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codeName="ThisWorkbook"/>
  <xr:revisionPtr revIDLastSave="1" documentId="8_{1C0BAADC-FDF5-4EB0-A3FA-86AADB7CA097}" xr6:coauthVersionLast="47" xr6:coauthVersionMax="47" xr10:uidLastSave="{829348DF-F0EE-4655-828D-9CCAAD93185C}"/>
  <bookViews>
    <workbookView xWindow="-120" yWindow="-120" windowWidth="29040" windowHeight="15720" tabRatio="788" firstSheet="1" activeTab="7" xr2:uid="{CFE2A916-7735-45A0-8567-7D323A196A20}"/>
  </bookViews>
  <sheets>
    <sheet name="Purpose" sheetId="51" r:id="rId1"/>
    <sheet name="Inputs" sheetId="43" r:id="rId2"/>
    <sheet name="Unindexed" sheetId="45" r:id="rId3"/>
    <sheet name="Indexed (IM-compliant)" sheetId="46" r:id="rId4"/>
    <sheet name="Indexed (TP proposal)" sheetId="48" r:id="rId5"/>
    <sheet name="Derived indexed (TP proposal)" sheetId="49" r:id="rId6"/>
    <sheet name="Derived indexed (IM-compliant)" sheetId="54" r:id="rId7"/>
    <sheet name="Cashflow comparison" sheetId="50" r:id="rId8"/>
  </sheets>
  <externalReferences>
    <externalReference r:id="rId9"/>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A10acvalue">#REF!</definedName>
    <definedName name="A10offset">10</definedName>
    <definedName name="A10remlife">#REF!</definedName>
    <definedName name="A10stdlife">#REF!</definedName>
    <definedName name="A10taxremlife">#REF!</definedName>
    <definedName name="A10taxstdlife">#REF!</definedName>
    <definedName name="A10taxvalue">#REF!</definedName>
    <definedName name="A10value">#REF!</definedName>
    <definedName name="A11acvalue">#REF!</definedName>
    <definedName name="A11offset">11</definedName>
    <definedName name="A11remlife">#REF!</definedName>
    <definedName name="A11stdlife">#REF!</definedName>
    <definedName name="A11taxremlife">#REF!</definedName>
    <definedName name="A11taxstdlife">#REF!</definedName>
    <definedName name="A11taxvalue">#REF!</definedName>
    <definedName name="A11value">#REF!</definedName>
    <definedName name="A12acvalue">#REF!</definedName>
    <definedName name="A12offset">12</definedName>
    <definedName name="A12remlife">#REF!</definedName>
    <definedName name="A12stdlife">#REF!</definedName>
    <definedName name="A12taxremlife">#REF!</definedName>
    <definedName name="A12taxstdlife">#REF!</definedName>
    <definedName name="A12taxvalue">#REF!</definedName>
    <definedName name="A12value">#REF!</definedName>
    <definedName name="A13acvalue">#REF!</definedName>
    <definedName name="A13offset">13</definedName>
    <definedName name="A13remlife">#REF!</definedName>
    <definedName name="A13stdlife">#REF!</definedName>
    <definedName name="A13taxremlife">#REF!</definedName>
    <definedName name="A13taxstdlife">#REF!</definedName>
    <definedName name="A13taxvalue">#REF!</definedName>
    <definedName name="A13value">#REF!</definedName>
    <definedName name="A14acvalue">#REF!</definedName>
    <definedName name="A14offset">14</definedName>
    <definedName name="A14remlife">#REF!</definedName>
    <definedName name="A14stdlife">#REF!</definedName>
    <definedName name="A14taxremlife">#REF!</definedName>
    <definedName name="A14taxstdlife">#REF!</definedName>
    <definedName name="A14taxvalue">#REF!</definedName>
    <definedName name="A14value">#REF!</definedName>
    <definedName name="A15acvalue">#REF!</definedName>
    <definedName name="A15offset">15</definedName>
    <definedName name="A15remlife">#REF!</definedName>
    <definedName name="A15stdlife">#REF!</definedName>
    <definedName name="A15taxremlife">#REF!</definedName>
    <definedName name="A15taxstdlife">#REF!</definedName>
    <definedName name="A15taxvalue">#REF!</definedName>
    <definedName name="A15value">#REF!</definedName>
    <definedName name="A16acvalue">#REF!</definedName>
    <definedName name="A16offset">16</definedName>
    <definedName name="A16remlife">#REF!</definedName>
    <definedName name="A16stdlife">#REF!</definedName>
    <definedName name="A16taxremlife">#REF!</definedName>
    <definedName name="A16taxstdlife">#REF!</definedName>
    <definedName name="A16taxvalue">#REF!</definedName>
    <definedName name="A16value">#REF!</definedName>
    <definedName name="A17acvalue">#REF!</definedName>
    <definedName name="A17offset">17</definedName>
    <definedName name="A17remlife">#REF!</definedName>
    <definedName name="A17stdlife">#REF!</definedName>
    <definedName name="A17taxremlife">#REF!</definedName>
    <definedName name="A17taxstdlife">#REF!</definedName>
    <definedName name="A17taxvalue">#REF!</definedName>
    <definedName name="A17value">#REF!</definedName>
    <definedName name="A18acvalue">#REF!</definedName>
    <definedName name="A18offset">18</definedName>
    <definedName name="A18remlife">#REF!</definedName>
    <definedName name="A18stdlife">#REF!</definedName>
    <definedName name="A18taxremlife">#REF!</definedName>
    <definedName name="A18taxstdlife">#REF!</definedName>
    <definedName name="A18taxvalue">#REF!</definedName>
    <definedName name="A18value">#REF!</definedName>
    <definedName name="A19acvalue">#REF!</definedName>
    <definedName name="A19offset">19</definedName>
    <definedName name="A19remlife">#REF!</definedName>
    <definedName name="A19stdlife">#REF!</definedName>
    <definedName name="A19taxremlife">#REF!</definedName>
    <definedName name="A19taxstdlife">#REF!</definedName>
    <definedName name="A19taxvalue">#REF!</definedName>
    <definedName name="A19value">#REF!</definedName>
    <definedName name="A1acvalue">#REF!</definedName>
    <definedName name="A1offset">1</definedName>
    <definedName name="A1remlife">#REF!</definedName>
    <definedName name="A1stdlife">#REF!</definedName>
    <definedName name="A1taxremlife">#REF!</definedName>
    <definedName name="A1taxstdlife">#REF!</definedName>
    <definedName name="A1taxvalue">#REF!</definedName>
    <definedName name="A1value">#REF!</definedName>
    <definedName name="A20acvalue">#REF!</definedName>
    <definedName name="A20offset">20</definedName>
    <definedName name="A20remlife">#REF!</definedName>
    <definedName name="A20stdlife">#REF!</definedName>
    <definedName name="A20taxremlife">#REF!</definedName>
    <definedName name="A20taxstdlife">#REF!</definedName>
    <definedName name="A20taxvalue">#REF!</definedName>
    <definedName name="A20value">#REF!</definedName>
    <definedName name="A21acvalue">#REF!</definedName>
    <definedName name="A21offset">21</definedName>
    <definedName name="A21remlife">#REF!</definedName>
    <definedName name="A21stdlife">#REF!</definedName>
    <definedName name="A21taxremlife">#REF!</definedName>
    <definedName name="A21taxstdlife">#REF!</definedName>
    <definedName name="A21taxvalue">#REF!</definedName>
    <definedName name="A21value">#REF!</definedName>
    <definedName name="A22acvalue">#REF!</definedName>
    <definedName name="A22offset">22</definedName>
    <definedName name="A22remlife">#REF!</definedName>
    <definedName name="A22stdlife">#REF!</definedName>
    <definedName name="A22taxremlife">#REF!</definedName>
    <definedName name="A22taxstdlife">#REF!</definedName>
    <definedName name="A22taxvalue">#REF!</definedName>
    <definedName name="A22value">#REF!</definedName>
    <definedName name="A23acvalue">#REF!</definedName>
    <definedName name="A23offset">23</definedName>
    <definedName name="A23remlife">#REF!</definedName>
    <definedName name="A23stdlife">#REF!</definedName>
    <definedName name="A23taxremlife">#REF!</definedName>
    <definedName name="A23taxstdlife">#REF!</definedName>
    <definedName name="A23taxvalue">#REF!</definedName>
    <definedName name="A23value">#REF!</definedName>
    <definedName name="A24acvalue">#REF!</definedName>
    <definedName name="A24offset">24</definedName>
    <definedName name="A24remlife">#REF!</definedName>
    <definedName name="A24stdlife">#REF!</definedName>
    <definedName name="A24taxremlife">#REF!</definedName>
    <definedName name="A24taxstdlife">#REF!</definedName>
    <definedName name="A24taxvalue">#REF!</definedName>
    <definedName name="A24value">#REF!</definedName>
    <definedName name="A25acvalue">#REF!</definedName>
    <definedName name="A25offset">25</definedName>
    <definedName name="A25remlife">#REF!</definedName>
    <definedName name="A25stdlife">#REF!</definedName>
    <definedName name="A25taxremlife">#REF!</definedName>
    <definedName name="A25taxstdlife">#REF!</definedName>
    <definedName name="A25taxvalue">#REF!</definedName>
    <definedName name="A25value">#REF!</definedName>
    <definedName name="A26acvalue">#REF!</definedName>
    <definedName name="A26offset">26</definedName>
    <definedName name="A26remlife">#REF!</definedName>
    <definedName name="A26stdlife">#REF!</definedName>
    <definedName name="A26taxremlife">#REF!</definedName>
    <definedName name="A26taxstdlife">#REF!</definedName>
    <definedName name="A26taxvalue">#REF!</definedName>
    <definedName name="A26value">#REF!</definedName>
    <definedName name="A27acvalue">#REF!</definedName>
    <definedName name="A27offset">27</definedName>
    <definedName name="A27remlife">#REF!</definedName>
    <definedName name="A27stdlife">#REF!</definedName>
    <definedName name="A27taxremlife">#REF!</definedName>
    <definedName name="A27taxstdlife">#REF!</definedName>
    <definedName name="A27taxvalue">#REF!</definedName>
    <definedName name="A27value">#REF!</definedName>
    <definedName name="A28acvalue">#REF!</definedName>
    <definedName name="A28offset">28</definedName>
    <definedName name="A28remlife">#REF!</definedName>
    <definedName name="A28stdlife">#REF!</definedName>
    <definedName name="A28taxremlife">#REF!</definedName>
    <definedName name="A28taxstdlife">#REF!</definedName>
    <definedName name="A28taxvalue">#REF!</definedName>
    <definedName name="A28value">#REF!</definedName>
    <definedName name="A29acvalue">#REF!</definedName>
    <definedName name="A29offset">29</definedName>
    <definedName name="A29remlife">#REF!</definedName>
    <definedName name="A29stdlife">#REF!</definedName>
    <definedName name="A29taxremlife">#REF!</definedName>
    <definedName name="A29taxstdlife">#REF!</definedName>
    <definedName name="A29taxvalue">#REF!</definedName>
    <definedName name="A29value">#REF!</definedName>
    <definedName name="A2acvalue">#REF!</definedName>
    <definedName name="A2offset">2</definedName>
    <definedName name="A2remlife">#REF!</definedName>
    <definedName name="A2stdlife">#REF!</definedName>
    <definedName name="A2taxremlife">#REF!</definedName>
    <definedName name="A2taxstdlife">#REF!</definedName>
    <definedName name="A2taxvalue">#REF!</definedName>
    <definedName name="A2value">#REF!</definedName>
    <definedName name="A30acvalue">#REF!</definedName>
    <definedName name="A30offset">30</definedName>
    <definedName name="A30remlife">#REF!</definedName>
    <definedName name="A30stdlife">#REF!</definedName>
    <definedName name="A30taxremlife">#REF!</definedName>
    <definedName name="A30taxstdlife">#REF!</definedName>
    <definedName name="A30taxvalue">#REF!</definedName>
    <definedName name="A30value">#REF!</definedName>
    <definedName name="A31acvalue">#REF!</definedName>
    <definedName name="A31offset">31</definedName>
    <definedName name="A31remlife">#REF!</definedName>
    <definedName name="A31stdlife">#REF!</definedName>
    <definedName name="A31taxremlife">#REF!</definedName>
    <definedName name="A31taxstdlife">#REF!</definedName>
    <definedName name="A31taxvalue">#REF!</definedName>
    <definedName name="A31value">#REF!</definedName>
    <definedName name="A32acvalue">#REF!</definedName>
    <definedName name="A32offset">32</definedName>
    <definedName name="A32remlife">#REF!</definedName>
    <definedName name="A32stdlife">#REF!</definedName>
    <definedName name="A32taxremlife">#REF!</definedName>
    <definedName name="A32taxstdlife">#REF!</definedName>
    <definedName name="A32taxvalue">#REF!</definedName>
    <definedName name="A32value">#REF!</definedName>
    <definedName name="A33acvalue">#REF!</definedName>
    <definedName name="A33offset">33</definedName>
    <definedName name="A33remlife">#REF!</definedName>
    <definedName name="A33stdlife">#REF!</definedName>
    <definedName name="A33taxremlife">#REF!</definedName>
    <definedName name="A33taxstdlife">#REF!</definedName>
    <definedName name="A33taxvalue">#REF!</definedName>
    <definedName name="A33value">#REF!</definedName>
    <definedName name="A34acvalue">#REF!</definedName>
    <definedName name="A34offset">34</definedName>
    <definedName name="A34remlife">#REF!</definedName>
    <definedName name="A34stdlife">#REF!</definedName>
    <definedName name="A34taxremlife">#REF!</definedName>
    <definedName name="A34taxstdlife">#REF!</definedName>
    <definedName name="A34taxvalue">#REF!</definedName>
    <definedName name="A34value">#REF!</definedName>
    <definedName name="A35acvalue">#REF!</definedName>
    <definedName name="A35offset">35</definedName>
    <definedName name="A35remlife">#REF!</definedName>
    <definedName name="A35stdlife">#REF!</definedName>
    <definedName name="A35taxremlife">#REF!</definedName>
    <definedName name="A35taxstdlife">#REF!</definedName>
    <definedName name="A35taxvalue">#REF!</definedName>
    <definedName name="A35value">#REF!</definedName>
    <definedName name="A36acvalue">#REF!</definedName>
    <definedName name="A36offset">36</definedName>
    <definedName name="A36remlife">#REF!</definedName>
    <definedName name="A36stdlife">#REF!</definedName>
    <definedName name="A36taxremlife">#REF!</definedName>
    <definedName name="A36taxstdlife">#REF!</definedName>
    <definedName name="A36taxvalue">#REF!</definedName>
    <definedName name="A36value">#REF!</definedName>
    <definedName name="A37acvalue">#REF!</definedName>
    <definedName name="A37offset">37</definedName>
    <definedName name="A37remlife">#REF!</definedName>
    <definedName name="A37stdlife">#REF!</definedName>
    <definedName name="A37taxremlife">#REF!</definedName>
    <definedName name="A37taxstdlife">#REF!</definedName>
    <definedName name="A37taxvalue">#REF!</definedName>
    <definedName name="A37value">#REF!</definedName>
    <definedName name="A38acvalue">#REF!</definedName>
    <definedName name="A38offset">38</definedName>
    <definedName name="A38remlife">#REF!</definedName>
    <definedName name="A38stdlife">#REF!</definedName>
    <definedName name="A38taxremlife">#REF!</definedName>
    <definedName name="A38taxstdlife">#REF!</definedName>
    <definedName name="A38taxvalue">#REF!</definedName>
    <definedName name="A38value">#REF!</definedName>
    <definedName name="A39acvalue">#REF!</definedName>
    <definedName name="A39offset">39</definedName>
    <definedName name="A39remlife">#REF!</definedName>
    <definedName name="A39stdlife">#REF!</definedName>
    <definedName name="A39taxremlife">#REF!</definedName>
    <definedName name="A39taxstdlife">#REF!</definedName>
    <definedName name="A39taxvalue">#REF!</definedName>
    <definedName name="A39value">#REF!</definedName>
    <definedName name="A3acvalue">#REF!</definedName>
    <definedName name="A3offset">3</definedName>
    <definedName name="A3remlife">#REF!</definedName>
    <definedName name="A3stdlife">#REF!</definedName>
    <definedName name="A3taxremlife">#REF!</definedName>
    <definedName name="A3taxstdlife">#REF!</definedName>
    <definedName name="A3taxvalue">#REF!</definedName>
    <definedName name="A3value">#REF!</definedName>
    <definedName name="A40acvalue">#REF!</definedName>
    <definedName name="A40offset">40</definedName>
    <definedName name="A40remlife">#REF!</definedName>
    <definedName name="A40stdlife">#REF!</definedName>
    <definedName name="A40taxremlife">#REF!</definedName>
    <definedName name="A40taxstdlife">#REF!</definedName>
    <definedName name="A40taxvalue">#REF!</definedName>
    <definedName name="A40value">#REF!</definedName>
    <definedName name="A41acvalue">#REF!</definedName>
    <definedName name="A41offset">41</definedName>
    <definedName name="A41remlife">#REF!</definedName>
    <definedName name="A41stdlife">#REF!</definedName>
    <definedName name="A41taxremlife">#REF!</definedName>
    <definedName name="A41taxstdlife">#REF!</definedName>
    <definedName name="A41taxvalue">#REF!</definedName>
    <definedName name="A41value">#REF!</definedName>
    <definedName name="A42acvalue">#REF!</definedName>
    <definedName name="A42offset">42</definedName>
    <definedName name="A42remlife">#REF!</definedName>
    <definedName name="A42stdlife">#REF!</definedName>
    <definedName name="A42taxremlife">#REF!</definedName>
    <definedName name="A42taxstdlife">#REF!</definedName>
    <definedName name="A42taxvalue">#REF!</definedName>
    <definedName name="A42value">#REF!</definedName>
    <definedName name="A43acvalue">#REF!</definedName>
    <definedName name="A43offset">43</definedName>
    <definedName name="A43remlife">#REF!</definedName>
    <definedName name="A43stdlife">#REF!</definedName>
    <definedName name="A43taxremlife">#REF!</definedName>
    <definedName name="A43taxstdlife">#REF!</definedName>
    <definedName name="A43taxvalue">#REF!</definedName>
    <definedName name="A43value">#REF!</definedName>
    <definedName name="A44acvalue">#REF!</definedName>
    <definedName name="A44offset">44</definedName>
    <definedName name="A44remlife">#REF!</definedName>
    <definedName name="A44stdlife">#REF!</definedName>
    <definedName name="A44taxremlife">#REF!</definedName>
    <definedName name="A44taxstdlife">#REF!</definedName>
    <definedName name="A44taxvalue">#REF!</definedName>
    <definedName name="A44value">#REF!</definedName>
    <definedName name="A45acvalue">#REF!</definedName>
    <definedName name="A45offset">45</definedName>
    <definedName name="A45remlife">#REF!</definedName>
    <definedName name="A45stdlife">#REF!</definedName>
    <definedName name="A45taxremlife">#REF!</definedName>
    <definedName name="A45taxstdlife">#REF!</definedName>
    <definedName name="A45taxvalue">#REF!</definedName>
    <definedName name="A45value">#REF!</definedName>
    <definedName name="A46acvalue">#REF!</definedName>
    <definedName name="A46offset">46</definedName>
    <definedName name="A46remlife">#REF!</definedName>
    <definedName name="A46stdlife">#REF!</definedName>
    <definedName name="A46taxremlife">#REF!</definedName>
    <definedName name="A46taxstdlife">#REF!</definedName>
    <definedName name="A46taxvalue">#REF!</definedName>
    <definedName name="A46value">#REF!</definedName>
    <definedName name="A47acvalue">#REF!</definedName>
    <definedName name="A47offset">47</definedName>
    <definedName name="A47remlife">#REF!</definedName>
    <definedName name="A47stdlife">#REF!</definedName>
    <definedName name="A47taxremlife">#REF!</definedName>
    <definedName name="A47taxstdlife">#REF!</definedName>
    <definedName name="A47taxvalue">#REF!</definedName>
    <definedName name="A47value">#REF!</definedName>
    <definedName name="A48acvalue">#REF!</definedName>
    <definedName name="A48offset">48</definedName>
    <definedName name="A48remlife">#REF!</definedName>
    <definedName name="A48stdlife">#REF!</definedName>
    <definedName name="A48taxremlife">#REF!</definedName>
    <definedName name="A48taxstdlife">#REF!</definedName>
    <definedName name="A48taxvalue">#REF!</definedName>
    <definedName name="A48value">#REF!</definedName>
    <definedName name="A49acvalue">#REF!</definedName>
    <definedName name="A49offset">49</definedName>
    <definedName name="A49remlife">#REF!</definedName>
    <definedName name="A49stdlife">#REF!</definedName>
    <definedName name="A49taxremlife">#REF!</definedName>
    <definedName name="A49taxstdlife">#REF!</definedName>
    <definedName name="A49taxvalue">#REF!</definedName>
    <definedName name="A49value">#REF!</definedName>
    <definedName name="A4acvalue">#REF!</definedName>
    <definedName name="A4offset">4</definedName>
    <definedName name="A4remlife">#REF!</definedName>
    <definedName name="A4stdlife">#REF!</definedName>
    <definedName name="A4taxremlife">#REF!</definedName>
    <definedName name="A4taxstdlife">#REF!</definedName>
    <definedName name="A4taxvalue">#REF!</definedName>
    <definedName name="A4value">#REF!</definedName>
    <definedName name="A50acvalue">#REF!</definedName>
    <definedName name="A50offset">50</definedName>
    <definedName name="A50remlife">#REF!</definedName>
    <definedName name="A50stdlife">#REF!</definedName>
    <definedName name="A50taxremlife">#REF!</definedName>
    <definedName name="A50taxstdlife">#REF!</definedName>
    <definedName name="A50taxvalue">#REF!</definedName>
    <definedName name="A50value">#REF!</definedName>
    <definedName name="A5acvalue">#REF!</definedName>
    <definedName name="A5offset">5</definedName>
    <definedName name="A5remlife">#REF!</definedName>
    <definedName name="A5stdlife">#REF!</definedName>
    <definedName name="A5taxremlife">#REF!</definedName>
    <definedName name="A5taxstdlife">#REF!</definedName>
    <definedName name="A5taxvalue">#REF!</definedName>
    <definedName name="A5value">#REF!</definedName>
    <definedName name="A6acvalue">#REF!</definedName>
    <definedName name="A6offset">6</definedName>
    <definedName name="A6remlife">#REF!</definedName>
    <definedName name="A6stdlife">#REF!</definedName>
    <definedName name="A6taxremlife">#REF!</definedName>
    <definedName name="A6taxstdlife">#REF!</definedName>
    <definedName name="A6taxvalue">#REF!</definedName>
    <definedName name="A6value">#REF!</definedName>
    <definedName name="A7acvalue">#REF!</definedName>
    <definedName name="A7offset">7</definedName>
    <definedName name="A7remlife">#REF!</definedName>
    <definedName name="A7stdlife">#REF!</definedName>
    <definedName name="A7taxremlife">#REF!</definedName>
    <definedName name="A7taxstdlife">#REF!</definedName>
    <definedName name="A7taxvalue">#REF!</definedName>
    <definedName name="A7value">#REF!</definedName>
    <definedName name="A8acvalue">#REF!</definedName>
    <definedName name="A8offset">8</definedName>
    <definedName name="A8remlife">#REF!</definedName>
    <definedName name="A8stdlife">#REF!</definedName>
    <definedName name="A8taxremlife">#REF!</definedName>
    <definedName name="A8taxstdlife">#REF!</definedName>
    <definedName name="A8taxvalue">#REF!</definedName>
    <definedName name="A8value">#REF!</definedName>
    <definedName name="A9acvalue">#REF!</definedName>
    <definedName name="A9offset">9</definedName>
    <definedName name="A9remlife">#REF!</definedName>
    <definedName name="A9stdlife">#REF!</definedName>
    <definedName name="A9taxremlife">#REF!</definedName>
    <definedName name="A9taxstdlife">#REF!</definedName>
    <definedName name="A9taxvalue">#REF!</definedName>
    <definedName name="A9value">#REF!</definedName>
    <definedName name="abba" hidden="1">{"Ownership",#N/A,FALSE,"Ownership";"Contents",#N/A,FALSE,"Contents"}</definedName>
    <definedName name="anscount" hidden="1">1</definedName>
    <definedName name="Asset1">#REF!</definedName>
    <definedName name="Asset10">#REF!</definedName>
    <definedName name="Asset11">#REF!</definedName>
    <definedName name="Asset12">#REF!</definedName>
    <definedName name="Asset13">#REF!</definedName>
    <definedName name="Asset14">#REF!</definedName>
    <definedName name="Asset15">#REF!</definedName>
    <definedName name="Asset16">#REF!</definedName>
    <definedName name="Asset17">#REF!</definedName>
    <definedName name="Asset18">#REF!</definedName>
    <definedName name="Asset19">#REF!</definedName>
    <definedName name="Asset2">#REF!</definedName>
    <definedName name="Asset20">#REF!</definedName>
    <definedName name="Asset21">#REF!</definedName>
    <definedName name="Asset22">#REF!</definedName>
    <definedName name="Asset23">#REF!</definedName>
    <definedName name="Asset24">#REF!</definedName>
    <definedName name="Asset25">#REF!</definedName>
    <definedName name="Asset26">#REF!</definedName>
    <definedName name="Asset27">#REF!</definedName>
    <definedName name="Asset28">#REF!</definedName>
    <definedName name="Asset29">#REF!</definedName>
    <definedName name="Asset3">#REF!</definedName>
    <definedName name="Asset30">#REF!</definedName>
    <definedName name="Asset31">#REF!</definedName>
    <definedName name="Asset32">#REF!</definedName>
    <definedName name="Asset33">#REF!</definedName>
    <definedName name="Asset34">#REF!</definedName>
    <definedName name="Asset35">#REF!</definedName>
    <definedName name="Asset36">#REF!</definedName>
    <definedName name="Asset37">#REF!</definedName>
    <definedName name="Asset38">#REF!</definedName>
    <definedName name="Asset39">#REF!</definedName>
    <definedName name="Asset4">#REF!</definedName>
    <definedName name="Asset40">#REF!</definedName>
    <definedName name="Asset41">#REF!</definedName>
    <definedName name="Asset42">#REF!</definedName>
    <definedName name="Asset43">#REF!</definedName>
    <definedName name="Asset44">#REF!</definedName>
    <definedName name="Asset45">#REF!</definedName>
    <definedName name="Asset46">#REF!</definedName>
    <definedName name="Asset47">#REF!</definedName>
    <definedName name="Asset48">#REF!</definedName>
    <definedName name="Asset49">#REF!</definedName>
    <definedName name="Asset5">#REF!</definedName>
    <definedName name="Asset50">#REF!</definedName>
    <definedName name="Asset6">#REF!</definedName>
    <definedName name="Asset7">#REF!</definedName>
    <definedName name="Asset8">#REF!</definedName>
    <definedName name="Asset9">#REF!</definedName>
    <definedName name="CRCP_final_year">'[1]AER ETL'!$C$47</definedName>
    <definedName name="CRCP_y1">'[1]AER lookups'!$G$45</definedName>
    <definedName name="CRCP_y10">'[1]AER lookups'!$G$54</definedName>
    <definedName name="CRCP_y11">'[1]AER lookups'!$G$55</definedName>
    <definedName name="CRCP_y12">'[1]AER lookups'!$G$56</definedName>
    <definedName name="CRCP_y13">'[1]AER lookups'!$G$57</definedName>
    <definedName name="CRCP_y14">'[1]AER lookups'!$G$58</definedName>
    <definedName name="CRCP_y15">'[1]AER lookups'!$G$59</definedName>
    <definedName name="CRCP_y2">'[1]AER lookups'!$G$46</definedName>
    <definedName name="CRCP_y3">'[1]AER lookups'!$G$47</definedName>
    <definedName name="CRCP_y4">'[1]AER lookups'!$G$48</definedName>
    <definedName name="CRCP_y5">'[1]AER lookups'!$G$49</definedName>
    <definedName name="CRCP_y6">'[1]AER lookups'!$G$50</definedName>
    <definedName name="CRCP_y7">'[1]AER lookups'!$G$51</definedName>
    <definedName name="CRCP_y8">'[1]AER lookups'!$G$52</definedName>
    <definedName name="CRCP_y9">'[1]AER lookups'!$G$53</definedName>
    <definedName name="dms_060301_checkvalue">'[1]AER ETL'!$C$90</definedName>
    <definedName name="dms_060301_LastRow">'[1]AER ETL'!$C$92</definedName>
    <definedName name="dms_060701_ARR_MaxRows">'[1]AER ETL'!$C$100</definedName>
    <definedName name="dms_060701_Reset_MaxRows">'[1]AER ETL'!$C$99</definedName>
    <definedName name="dms_060701_StartDateTxt">'[1]AER ETL'!$C$106</definedName>
    <definedName name="dms_0608_LastRow">'[1]AER ETL'!$C$112</definedName>
    <definedName name="dms_0608_OffsetRows">'[1]AER ETL'!$C$111</definedName>
    <definedName name="dms_060801_StartCell">#REF!</definedName>
    <definedName name="DMS_50_01_01a">#REF!</definedName>
    <definedName name="DMS_50_01_01aa">#REF!</definedName>
    <definedName name="DMS_50_01_01b">#REF!</definedName>
    <definedName name="DMS_50_01_01bb">#REF!</definedName>
    <definedName name="DMS_50_01_01c">#REF!</definedName>
    <definedName name="DMS_50_01_01d">#REF!</definedName>
    <definedName name="DMS_50_01_01dd">#REF!</definedName>
    <definedName name="DMS_50_01_02">#REF!</definedName>
    <definedName name="DMS_50_01_03">#REF!</definedName>
    <definedName name="DMS_50_01_05">#REF!</definedName>
    <definedName name="DMS_50_01_06">#REF!</definedName>
    <definedName name="DMS_50_01_07">#REF!</definedName>
    <definedName name="DMS_50_01_09">#REF!</definedName>
    <definedName name="DMS_50_01_10">#REF!</definedName>
    <definedName name="DMS_50_01_11">#REF!</definedName>
    <definedName name="DMS_50_01_12">#REF!</definedName>
    <definedName name="DMS_50_01_13_y1">#REF!</definedName>
    <definedName name="DMS_50_01_15">#REF!</definedName>
    <definedName name="DMS_50_03_01">#REF!</definedName>
    <definedName name="DMS_50_03_02">#REF!</definedName>
    <definedName name="dms_663_List">'[1]AER lookups'!$N$16:$N$24</definedName>
    <definedName name="dms_ABN">'[1]Business &amp; other details'!$AL$17</definedName>
    <definedName name="dms_ABN_List">'[1]AER lookups'!$D$16:$D$24</definedName>
    <definedName name="dms_Addr1_List">'[1]AER lookups'!$P$16:$P$24</definedName>
    <definedName name="dms_Addr2_List">'[1]AER lookups'!$Q$16:$Q$24</definedName>
    <definedName name="dms_Amendment_Text">'[1]Business &amp; other details'!$AL$64</definedName>
    <definedName name="DMS_assetclassnames">#REF!</definedName>
    <definedName name="DMS_assetlife">#REF!</definedName>
    <definedName name="dms_Cal_Year_B4_CRY">'[1]AER ETL'!$C$29</definedName>
    <definedName name="dms_CBD_flag">'[1]AER lookups'!$Z$16:$Z$24</definedName>
    <definedName name="dms_Confid_status_List">'[1]AER NRs'!$D$6:$D$8</definedName>
    <definedName name="dms_CRCP_start_row">'[1]AER ETL'!$C$40</definedName>
    <definedName name="dms_CRCPlength_List">'[1]AER lookups'!$K$16:$K$24</definedName>
    <definedName name="dms_CRCPlength_Num">'[1]AER ETL'!$C$69</definedName>
    <definedName name="dms_CRY_RYE">'[1]AER ETL'!$C$53</definedName>
    <definedName name="dms_CRY_start_row">'[1]AER ETL'!$C$38</definedName>
    <definedName name="dms_CRY_start_year">'[1]AER ETL'!$C$37</definedName>
    <definedName name="DMS_DandEcosts">#REF!</definedName>
    <definedName name="dms_DataQuality_List">'[1]AER NRs'!$C$6:$C$9</definedName>
    <definedName name="dms_DeterminationRef_List">'[1]AER lookups'!$O$16:$O$24</definedName>
    <definedName name="dms_DollarReal_year">'[1]AER ETL'!$C$51</definedName>
    <definedName name="DMS_EnergyFC">#REF!</definedName>
    <definedName name="DMS_FCOpex">#REF!</definedName>
    <definedName name="dms_FeederName_1">'[1]AER lookups'!$AE$16:$AE$24</definedName>
    <definedName name="dms_FeederName_2">'[1]AER lookups'!$AF$16:$AF$24</definedName>
    <definedName name="dms_FeederName_3">'[1]AER lookups'!$AG$16:$AG$24</definedName>
    <definedName name="dms_FeederName_4">'[1]AER lookups'!$AH$16:$AH$24</definedName>
    <definedName name="dms_FeederName_5">'[1]AER lookups'!$AI$16:$AI$24</definedName>
    <definedName name="dms_FeederType_5_flag">'[1]AER lookups'!$AD$16:$AD$24</definedName>
    <definedName name="dms_FifthFeeder_flag_NSP">'[1]AER ETL'!$C$125</definedName>
    <definedName name="dms_FormControl_Choices">'[1]AER NRs'!$D$14:$D$16</definedName>
    <definedName name="dms_FormControl_List">'[1]AER lookups'!$H$16:$H$24</definedName>
    <definedName name="dms_FRCP_start_row">'[1]AER ETL'!$C$39</definedName>
    <definedName name="dms_FRCPlength_List">'[1]AER lookups'!$L$16:$L$24</definedName>
    <definedName name="dms_FRCPlength_Num">'[1]AER ETL'!$C$70</definedName>
    <definedName name="dms_Header_Span">'[1]AER ETL'!$C$60</definedName>
    <definedName name="dms_InputSource">'[1]DMS input'!$C$32</definedName>
    <definedName name="dms_InputTradingName">'[1]DMS input'!$C$14</definedName>
    <definedName name="dms_JurisdictionList">'[1]AER lookups'!$E$16:$E$24</definedName>
    <definedName name="dms_LeapYear_Result">'[1]AER ETL'!$C$98</definedName>
    <definedName name="dms_LongRural_flag">'[1]AER lookups'!$AC$16:$AC$24</definedName>
    <definedName name="dms_Model">'[1]AER ETL'!$C$11</definedName>
    <definedName name="dms_Model_List">'[1]AER lookups'!$B$31:$B$40</definedName>
    <definedName name="dms_Model_Span">'[1]AER ETL'!$C$56</definedName>
    <definedName name="dms_Model_Span_List">'[1]AER lookups'!$E$31:$E$40</definedName>
    <definedName name="dms_MultiYear_Flag">'[1]AER ETL'!$C$63</definedName>
    <definedName name="dms_MultiYear_ResponseFlag">'[1]AER ETL'!$C$62</definedName>
    <definedName name="DMS_oassetvalue">#REF!</definedName>
    <definedName name="DMS_otaxvalue">#REF!</definedName>
    <definedName name="dms_PAddr1_List">'[1]AER lookups'!$U$16:$U$24</definedName>
    <definedName name="dms_PAddr2_List">'[1]AER lookups'!$V$16:$V$24</definedName>
    <definedName name="dms_PRCP_start_row">'[1]AER ETL'!$C$41</definedName>
    <definedName name="dms_PRCPlength_List">'[1]AER lookups'!$M$16:$M$24</definedName>
    <definedName name="dms_PRCPlength_Num">'[1]AER ETL'!$C$68</definedName>
    <definedName name="dms_Previous_DollarReal_year">'[1]AER ETL'!$C$52</definedName>
    <definedName name="dms_PState_List">'[1]AER lookups'!$X$16:$X$24</definedName>
    <definedName name="dms_PSuburb_List">'[1]AER lookups'!$W$16:$W$24</definedName>
    <definedName name="dms_Public_Lighting_List">'[1]AER lookups'!$AJ$16:$AJ$24</definedName>
    <definedName name="DMS_RAB">#REF!</definedName>
    <definedName name="dms_Reset_final_year">'[1]AER ETL'!$C$49</definedName>
    <definedName name="dms_Reset_RYE">'[1]AER ETL'!$C$54</definedName>
    <definedName name="DMS_RevAdjust">#REF!</definedName>
    <definedName name="dms_RPT">'[1]AER ETL'!$C$23</definedName>
    <definedName name="dms_RPT_List">'[1]AER lookups'!$I$16:$I$24</definedName>
    <definedName name="dms_RPTMonth">'[1]AER ETL'!$C$30</definedName>
    <definedName name="dms_RPTMonth_List">'[1]AER lookups'!$J$16:$J$24</definedName>
    <definedName name="dms_RYE_result">'[1]AER ETL'!$C$57</definedName>
    <definedName name="dms_RYE_start_row">'[1]AER ETL'!$C$42</definedName>
    <definedName name="dms_Sector_List">'[1]AER lookups'!$F$16:$F$24</definedName>
    <definedName name="dms_Segment">'[1]AER ETL'!$C$21</definedName>
    <definedName name="dms_Segment_List">'[1]AER lookups'!$G$16:$G$24</definedName>
    <definedName name="dms_Selected_Source">'[1]Business &amp; other details'!$AL$58</definedName>
    <definedName name="dms_ShortRural_flag">'[1]AER lookups'!$AB$16:$AB$24</definedName>
    <definedName name="dms_SingleYear_Model">'[1]AER ETL'!$C$72:$C$74</definedName>
    <definedName name="dms_SingleYearModel">'[1]AER ETL'!$C$75</definedName>
    <definedName name="dms_SourceList">'[1]AER NRs'!$C$14:$C$27</definedName>
    <definedName name="dms_Specified_FinalYear">'[1]AER ETL'!$C$64</definedName>
    <definedName name="dms_Specified_RYE">'[1]AER ETL'!$C$55</definedName>
    <definedName name="dms_SpecifiedYear_Span">'[1]AER ETL'!$C$59</definedName>
    <definedName name="dms_start_year">'[1]AER ETL'!$C$36</definedName>
    <definedName name="dms_State_List">'[1]AER lookups'!$S$16:$S$24</definedName>
    <definedName name="dms_Suburb_List">'[1]AER lookups'!$R$16:$R$24</definedName>
    <definedName name="DMS_TAB">#REF!</definedName>
    <definedName name="DMS_taxassetlife">#REF!</definedName>
    <definedName name="dms_TradingName">'[1]Business &amp; other details'!$AL$16</definedName>
    <definedName name="dms_TradingName_List">'[1]AER lookups'!$B$16:$B$24</definedName>
    <definedName name="dms_TradingNameFull_List">'[1]AER lookups'!$C$16:$C$24</definedName>
    <definedName name="dms_Typed_Submission_Date">'[1]Business &amp; other details'!$AL$68</definedName>
    <definedName name="dms_Urban_flag">'[1]AER lookups'!$AA$16:$AA$24</definedName>
    <definedName name="dms_Worksheet_List">'[1]AER lookups'!$D$31:$D$40</definedName>
    <definedName name="dms_y1">'[1]AER lookups'!$E$64</definedName>
    <definedName name="Drc">#REF!</definedName>
    <definedName name="Drpc">#REF!</definedName>
    <definedName name="Drpt">#REF!</definedName>
    <definedName name="Dv">#REF!</definedName>
    <definedName name="ERC_Final_Calc">'[1]Equity raising costs'!$Q$52</definedName>
    <definedName name="ERC_Yr01_Com">#REF!</definedName>
    <definedName name="ERC_Yr01_Inc">#REF!</definedName>
    <definedName name="f">#REF!</definedName>
    <definedName name="FRCP_final_year">'[1]AER ETL'!$C$46</definedName>
    <definedName name="FRCP_y1">'[1]Business &amp; other details'!$AL$42</definedName>
    <definedName name="FRCP_y10">'[1]AER lookups'!$I$54</definedName>
    <definedName name="FRCP_y11">'[1]AER lookups'!$I$55</definedName>
    <definedName name="FRCP_y12">'[1]AER lookups'!$I$56</definedName>
    <definedName name="FRCP_y13">'[1]AER lookups'!$I$57</definedName>
    <definedName name="FRCP_y14">'[1]AER lookups'!$I$58</definedName>
    <definedName name="FRCP_y15">'[1]AER lookups'!$I$59</definedName>
    <definedName name="FRCP_y2">'[1]AER lookups'!$I$46</definedName>
    <definedName name="FRCP_y3">'[1]AER lookups'!$I$47</definedName>
    <definedName name="FRCP_y4">'[1]AER lookups'!$I$48</definedName>
    <definedName name="FRCP_y5">'[1]AER lookups'!$I$49</definedName>
    <definedName name="FRCP_y6">'[1]AER lookups'!$I$50</definedName>
    <definedName name="FRCP_y7">'[1]AER lookups'!$I$51</definedName>
    <definedName name="FRCP_y8">'[1]AER lookups'!$I$52</definedName>
    <definedName name="FRCP_y9">'[1]AER lookups'!$I$53</definedName>
    <definedName name="g">#REF!</definedName>
    <definedName name="Icpr">#REF!</definedName>
    <definedName name="ID" localSheetId="7" hidden="1">"7136fc96-0010-4473-8e3b-4ed751251ba2"</definedName>
    <definedName name="ID" localSheetId="6" hidden="1">"7136fc96-0010-4473-8e3b-4ed751251ba2"</definedName>
    <definedName name="ID" localSheetId="5" hidden="1">"7136fc96-0010-4473-8e3b-4ed751251ba2"</definedName>
    <definedName name="ID" localSheetId="3" hidden="1">"7136fc96-0010-4473-8e3b-4ed751251ba2"</definedName>
    <definedName name="ID" localSheetId="4" hidden="1">"7136fc96-0010-4473-8e3b-4ed751251ba2"</definedName>
    <definedName name="ID" localSheetId="1" hidden="1">"7136fc96-0010-4473-8e3b-4ed751251ba2"</definedName>
    <definedName name="ID" localSheetId="0" hidden="1">"8cd5c402-2453-4c87-8dec-d3c7de2116da"</definedName>
    <definedName name="ID" localSheetId="2" hidden="1">"7136fc96-0010-4473-8e3b-4ed751251ba2"</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40970.780625</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LAN" hidden="1">{"Ownership",#N/A,FALSE,"Ownership";"Contents",#N/A,FALSE,"Contents"}</definedName>
    <definedName name="P_0_RevCap">'[1]X factors'!$G$47</definedName>
    <definedName name="Pal_Workbook_GUID" hidden="1">"6S1JHEHENLE191V518WIWCLK"</definedName>
    <definedName name="Pr">#REF!</definedName>
    <definedName name="PRCP_final_year">'[1]AER ETL'!$C$48</definedName>
    <definedName name="PRCP_y1">'[1]AER lookups'!$E$45</definedName>
    <definedName name="PRCP_y10">'[1]AER lookups'!$E$54</definedName>
    <definedName name="PRCP_y2">'[1]AER lookups'!$E$46</definedName>
    <definedName name="PRCP_y3">'[1]AER lookups'!$E$47</definedName>
    <definedName name="PRCP_y4">'[1]AER lookups'!$E$48</definedName>
    <definedName name="PRCP_y5">'[1]AER lookups'!$E$49</definedName>
    <definedName name="PRCP_y6">'[1]AER lookups'!$E$50</definedName>
    <definedName name="PRCP_y7">'[1]AER lookups'!$E$51</definedName>
    <definedName name="PRCP_y8">'[1]AER lookups'!$E$52</definedName>
    <definedName name="PRCP_y9">'[1]AER lookups'!$E$53</definedName>
    <definedName name="RAB">#REF!</definedName>
    <definedName name="Reg_Period_Length">#REF!</definedName>
    <definedName name="RiskAfterRecalcMacro" hidden="1">""</definedName>
    <definedName name="RiskAfterSimMacro" hidden="1">""</definedName>
    <definedName name="riskATSTbaselineRequested" hidden="1">TRUE</definedName>
    <definedName name="riskATSTboxGraph" hidden="1">TRUE</definedName>
    <definedName name="riskATSTcomparisonGraph" hidden="1">TRUE</definedName>
    <definedName name="riskATSThistogramGraph" hidden="1">FALSE</definedName>
    <definedName name="riskATSToutputStatistic" hidden="1">4</definedName>
    <definedName name="riskATSTprintReport" hidden="1">FALSE</definedName>
    <definedName name="riskATSTreportsInActiveBook" hidden="1">FALSE</definedName>
    <definedName name="riskATSTreportsSelected" hidden="1">TRUE</definedName>
    <definedName name="riskATSTsequentialStress" hidden="1">TRUE</definedName>
    <definedName name="riskATSTsummaryReport" hidden="1">TRUE</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rvanilla01">[1]WACC!$G$19</definedName>
    <definedName name="rvanilla02">[1]WACC!$H$19</definedName>
    <definedName name="rvanilla03">[1]WACC!$I$19</definedName>
    <definedName name="rvanilla04">[1]WACC!$J$19</definedName>
    <definedName name="rvanilla05">[1]WACC!$K$19</definedName>
    <definedName name="rvanilla06">[1]WACC!$L$19</definedName>
    <definedName name="rvanilla07">[1]WACC!$M$19</definedName>
    <definedName name="rvanilla08">[1]WACC!$N$19</definedName>
    <definedName name="rvanilla09">[1]WACC!$O$19</definedName>
    <definedName name="rvanilla10">[1]WACC!$P$19</definedName>
    <definedName name="Seo">#REF!</definedName>
    <definedName name="teest" hidden="1">{"Ownership",#N/A,FALSE,"Ownership";"Contents",#N/A,FALSE,"Contents"}</definedName>
    <definedName name="test" hidden="1">{"Ownership",#N/A,FALSE,"Ownership";"Contents",#N/A,FALSE,"Contents"}</definedName>
    <definedName name="vanilla01">[1]WACC!$G$18</definedName>
    <definedName name="vanilla02">[1]WACC!$H$18</definedName>
    <definedName name="vanilla03">[1]WACC!$I$18</definedName>
    <definedName name="vanilla04">[1]WACC!$J$18</definedName>
    <definedName name="vanilla05">[1]WACC!$K$18</definedName>
    <definedName name="vanilla06">[1]WACC!$L$18</definedName>
    <definedName name="vanilla07">[1]WACC!$M$18</definedName>
    <definedName name="vanilla08">[1]WACC!$N$18</definedName>
    <definedName name="vanilla09">[1]WACC!$O$18</definedName>
    <definedName name="vanilla10">[1]WACC!$P$18</definedName>
    <definedName name="wrn.App._.Custodians." hidden="1">{"Ownership",#N/A,FALSE,"Ownership";"Contents",#N/A,FALSE,"Contents"}</definedName>
    <definedName name="X_02_RevCap">'[1]X factors'!$H$47</definedName>
    <definedName name="X_03_RevCap">'[1]X factors'!$I$47</definedName>
    <definedName name="X_04_RevCap">'[1]X factors'!$J$47</definedName>
    <definedName name="X_05_RevCap">'[1]X factors'!$K$47</definedName>
    <definedName name="X_06_RevCap">'[1]X factors'!$L$47</definedName>
    <definedName name="X_07_RevCap">'[1]X factors'!$M$47</definedName>
    <definedName name="X_08_RevCap">'[1]X factors'!$N$47</definedName>
    <definedName name="X_09_RevCap">'[1]X factors'!$O$47</definedName>
    <definedName name="X_10_RevCap">'[1]X factors'!$P$47</definedName>
    <definedName name="Yr_01_Diff_RevCap">'[1]X factors'!$G$41</definedName>
  </definedNames>
  <calcPr calcId="191028" calcMode="manual"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1" i="43" l="1"/>
  <c r="I11" i="43" s="1"/>
  <c r="I30" i="54" s="1"/>
  <c r="J34" i="54" s="1"/>
  <c r="H763" i="46"/>
  <c r="H21" i="54"/>
  <c r="G40" i="50"/>
  <c r="G43" i="50"/>
  <c r="G44" i="50"/>
  <c r="H34" i="50"/>
  <c r="G20" i="46"/>
  <c r="H40" i="46"/>
  <c r="H44" i="46"/>
  <c r="H767" i="46"/>
  <c r="H25" i="54"/>
  <c r="I40" i="46"/>
  <c r="J40" i="46"/>
  <c r="K40" i="46"/>
  <c r="L40" i="46"/>
  <c r="M40" i="46"/>
  <c r="N40" i="46"/>
  <c r="O40" i="46"/>
  <c r="P40" i="46"/>
  <c r="Q40" i="46"/>
  <c r="R40" i="46"/>
  <c r="S40" i="46"/>
  <c r="T40" i="46"/>
  <c r="U40" i="46"/>
  <c r="V40" i="46"/>
  <c r="W40" i="46"/>
  <c r="X40" i="46"/>
  <c r="Y40" i="46"/>
  <c r="Z40" i="46"/>
  <c r="AA40" i="46"/>
  <c r="AB40" i="46"/>
  <c r="AC40" i="46"/>
  <c r="AD40" i="46"/>
  <c r="AE40" i="46"/>
  <c r="AF40" i="46"/>
  <c r="H763" i="48"/>
  <c r="H21" i="49"/>
  <c r="G55" i="50"/>
  <c r="G58" i="50"/>
  <c r="G59" i="50"/>
  <c r="H49" i="50"/>
  <c r="G20" i="48"/>
  <c r="H40" i="48"/>
  <c r="H43" i="48"/>
  <c r="H767" i="48"/>
  <c r="H25" i="49"/>
  <c r="I40" i="48"/>
  <c r="J40" i="48"/>
  <c r="K40" i="48"/>
  <c r="L40" i="48"/>
  <c r="M40" i="48"/>
  <c r="N40" i="48"/>
  <c r="O40" i="48"/>
  <c r="P40" i="48"/>
  <c r="Q40" i="48"/>
  <c r="R40" i="48"/>
  <c r="S40" i="48"/>
  <c r="T40" i="48"/>
  <c r="U40" i="48"/>
  <c r="V40" i="48"/>
  <c r="W40" i="48"/>
  <c r="X40" i="48"/>
  <c r="Y40" i="48"/>
  <c r="Z40" i="48"/>
  <c r="AA40" i="48"/>
  <c r="AB40" i="48"/>
  <c r="AC40" i="48"/>
  <c r="AD40" i="48"/>
  <c r="AE40" i="48"/>
  <c r="AF40" i="48"/>
  <c r="H41" i="46"/>
  <c r="H74" i="46"/>
  <c r="H49" i="46"/>
  <c r="H174" i="46"/>
  <c r="I49" i="46"/>
  <c r="J49" i="46"/>
  <c r="K49" i="46"/>
  <c r="L49" i="46"/>
  <c r="M49" i="46"/>
  <c r="N49" i="46"/>
  <c r="O49" i="46"/>
  <c r="P49" i="46"/>
  <c r="Q49" i="46"/>
  <c r="R49" i="46"/>
  <c r="S49" i="46"/>
  <c r="T49" i="46"/>
  <c r="U49" i="46"/>
  <c r="V49" i="46"/>
  <c r="W49" i="46"/>
  <c r="X49" i="46"/>
  <c r="Y49" i="46"/>
  <c r="Z49" i="46"/>
  <c r="AA49" i="46"/>
  <c r="AB49" i="46"/>
  <c r="AC49" i="46"/>
  <c r="AD49" i="46"/>
  <c r="AE49" i="46"/>
  <c r="AF49" i="46"/>
  <c r="H75" i="46"/>
  <c r="H50" i="46"/>
  <c r="H175" i="46"/>
  <c r="I50" i="46"/>
  <c r="J50" i="46"/>
  <c r="K50" i="46"/>
  <c r="L50" i="46"/>
  <c r="M50" i="46"/>
  <c r="N50" i="46"/>
  <c r="O50" i="46"/>
  <c r="P50" i="46"/>
  <c r="Q50" i="46"/>
  <c r="R50" i="46"/>
  <c r="S50" i="46"/>
  <c r="T50" i="46"/>
  <c r="U50" i="46"/>
  <c r="V50" i="46"/>
  <c r="W50" i="46"/>
  <c r="X50" i="46"/>
  <c r="Y50" i="46"/>
  <c r="Z50" i="46"/>
  <c r="AA50" i="46"/>
  <c r="AB50" i="46"/>
  <c r="AC50" i="46"/>
  <c r="AD50" i="46"/>
  <c r="AE50" i="46"/>
  <c r="AF50" i="46"/>
  <c r="H76" i="46"/>
  <c r="H51" i="46"/>
  <c r="H176" i="46"/>
  <c r="I51" i="46"/>
  <c r="J51" i="46"/>
  <c r="K51" i="46"/>
  <c r="L51" i="46"/>
  <c r="M51" i="46"/>
  <c r="N51" i="46"/>
  <c r="O51" i="46"/>
  <c r="P51" i="46"/>
  <c r="Q51" i="46"/>
  <c r="R51" i="46"/>
  <c r="S51" i="46"/>
  <c r="T51" i="46"/>
  <c r="U51" i="46"/>
  <c r="V51" i="46"/>
  <c r="W51" i="46"/>
  <c r="X51" i="46"/>
  <c r="Y51" i="46"/>
  <c r="Z51" i="46"/>
  <c r="AA51" i="46"/>
  <c r="AB51" i="46"/>
  <c r="AC51" i="46"/>
  <c r="AD51" i="46"/>
  <c r="AE51" i="46"/>
  <c r="AF51" i="46"/>
  <c r="AF52" i="46"/>
  <c r="AF53" i="46"/>
  <c r="AF54" i="46"/>
  <c r="AF55" i="46"/>
  <c r="AF56" i="46"/>
  <c r="AF57" i="46"/>
  <c r="AF58" i="46"/>
  <c r="AF59" i="46"/>
  <c r="AF60" i="46"/>
  <c r="AF61" i="46"/>
  <c r="AF62" i="46"/>
  <c r="AF63" i="46"/>
  <c r="AF64" i="46"/>
  <c r="AF65" i="46"/>
  <c r="AF66" i="46"/>
  <c r="AF67" i="46"/>
  <c r="AF68" i="46"/>
  <c r="AF69" i="46"/>
  <c r="AF70" i="46"/>
  <c r="AF71" i="46"/>
  <c r="AF72" i="46"/>
  <c r="AF73" i="46"/>
  <c r="H77" i="46"/>
  <c r="H52" i="46"/>
  <c r="H177" i="46"/>
  <c r="I52" i="46"/>
  <c r="J52" i="46"/>
  <c r="K52" i="46"/>
  <c r="L52" i="46"/>
  <c r="M52" i="46"/>
  <c r="N52" i="46"/>
  <c r="O52" i="46"/>
  <c r="P52" i="46"/>
  <c r="Q52" i="46"/>
  <c r="R52" i="46"/>
  <c r="S52" i="46"/>
  <c r="T52" i="46"/>
  <c r="U52" i="46"/>
  <c r="V52" i="46"/>
  <c r="W52" i="46"/>
  <c r="X52" i="46"/>
  <c r="Y52" i="46"/>
  <c r="Z52" i="46"/>
  <c r="AA52" i="46"/>
  <c r="AB52" i="46"/>
  <c r="AC52" i="46"/>
  <c r="AD52" i="46"/>
  <c r="AE52" i="46"/>
  <c r="H78" i="46"/>
  <c r="H53" i="46"/>
  <c r="H178" i="46"/>
  <c r="I53" i="46"/>
  <c r="J53" i="46"/>
  <c r="K53" i="46"/>
  <c r="L53" i="46"/>
  <c r="M53" i="46"/>
  <c r="N53" i="46"/>
  <c r="O53" i="46"/>
  <c r="P53" i="46"/>
  <c r="Q53" i="46"/>
  <c r="R53" i="46"/>
  <c r="S53" i="46"/>
  <c r="T53" i="46"/>
  <c r="U53" i="46"/>
  <c r="V53" i="46"/>
  <c r="W53" i="46"/>
  <c r="X53" i="46"/>
  <c r="Y53" i="46"/>
  <c r="Z53" i="46"/>
  <c r="AA53" i="46"/>
  <c r="AB53" i="46"/>
  <c r="AC53" i="46"/>
  <c r="AD53" i="46"/>
  <c r="AE53" i="46"/>
  <c r="H79" i="46"/>
  <c r="H54" i="46"/>
  <c r="H179" i="46"/>
  <c r="I54" i="46"/>
  <c r="J54" i="46"/>
  <c r="K54" i="46"/>
  <c r="L54" i="46"/>
  <c r="M54" i="46"/>
  <c r="N54" i="46"/>
  <c r="O54" i="46"/>
  <c r="P54" i="46"/>
  <c r="Q54" i="46"/>
  <c r="R54" i="46"/>
  <c r="S54" i="46"/>
  <c r="T54" i="46"/>
  <c r="U54" i="46"/>
  <c r="V54" i="46"/>
  <c r="W54" i="46"/>
  <c r="X54" i="46"/>
  <c r="Y54" i="46"/>
  <c r="Z54" i="46"/>
  <c r="AA54" i="46"/>
  <c r="AB54" i="46"/>
  <c r="AC54" i="46"/>
  <c r="AD54" i="46"/>
  <c r="AE54" i="46"/>
  <c r="H80" i="46"/>
  <c r="H55" i="46"/>
  <c r="H180" i="46"/>
  <c r="I55" i="46"/>
  <c r="J55" i="46"/>
  <c r="K55" i="46"/>
  <c r="L55" i="46"/>
  <c r="M55" i="46"/>
  <c r="N55" i="46"/>
  <c r="O55" i="46"/>
  <c r="P55" i="46"/>
  <c r="Q55" i="46"/>
  <c r="R55" i="46"/>
  <c r="S55" i="46"/>
  <c r="T55" i="46"/>
  <c r="U55" i="46"/>
  <c r="V55" i="46"/>
  <c r="W55" i="46"/>
  <c r="X55" i="46"/>
  <c r="Y55" i="46"/>
  <c r="Z55" i="46"/>
  <c r="AA55" i="46"/>
  <c r="AB55" i="46"/>
  <c r="AC55" i="46"/>
  <c r="AD55" i="46"/>
  <c r="AE55" i="46"/>
  <c r="H81" i="46"/>
  <c r="H56" i="46"/>
  <c r="H181" i="46"/>
  <c r="I56" i="46"/>
  <c r="J56" i="46"/>
  <c r="K56" i="46"/>
  <c r="L56" i="46"/>
  <c r="M56" i="46"/>
  <c r="N56" i="46"/>
  <c r="O56" i="46"/>
  <c r="P56" i="46"/>
  <c r="Q56" i="46"/>
  <c r="R56" i="46"/>
  <c r="S56" i="46"/>
  <c r="T56" i="46"/>
  <c r="U56" i="46"/>
  <c r="V56" i="46"/>
  <c r="W56" i="46"/>
  <c r="X56" i="46"/>
  <c r="Y56" i="46"/>
  <c r="Z56" i="46"/>
  <c r="AA56" i="46"/>
  <c r="AB56" i="46"/>
  <c r="AC56" i="46"/>
  <c r="AD56" i="46"/>
  <c r="AE56" i="46"/>
  <c r="H82" i="46"/>
  <c r="H57" i="46"/>
  <c r="H182" i="46"/>
  <c r="I57" i="46"/>
  <c r="J57" i="46"/>
  <c r="K57" i="46"/>
  <c r="L57" i="46"/>
  <c r="M57" i="46"/>
  <c r="N57" i="46"/>
  <c r="O57" i="46"/>
  <c r="P57" i="46"/>
  <c r="Q57" i="46"/>
  <c r="R57" i="46"/>
  <c r="S57" i="46"/>
  <c r="T57" i="46"/>
  <c r="U57" i="46"/>
  <c r="V57" i="46"/>
  <c r="W57" i="46"/>
  <c r="X57" i="46"/>
  <c r="Y57" i="46"/>
  <c r="Z57" i="46"/>
  <c r="AA57" i="46"/>
  <c r="AB57" i="46"/>
  <c r="AC57" i="46"/>
  <c r="AD57" i="46"/>
  <c r="AE57" i="46"/>
  <c r="H83" i="46"/>
  <c r="H58" i="46"/>
  <c r="H183" i="46"/>
  <c r="I58" i="46"/>
  <c r="J58" i="46"/>
  <c r="K58" i="46"/>
  <c r="L58" i="46"/>
  <c r="M58" i="46"/>
  <c r="N58" i="46"/>
  <c r="O58" i="46"/>
  <c r="P58" i="46"/>
  <c r="Q58" i="46"/>
  <c r="R58" i="46"/>
  <c r="S58" i="46"/>
  <c r="T58" i="46"/>
  <c r="U58" i="46"/>
  <c r="V58" i="46"/>
  <c r="W58" i="46"/>
  <c r="X58" i="46"/>
  <c r="Y58" i="46"/>
  <c r="Z58" i="46"/>
  <c r="AA58" i="46"/>
  <c r="AB58" i="46"/>
  <c r="AC58" i="46"/>
  <c r="AD58" i="46"/>
  <c r="AE58" i="46"/>
  <c r="H84" i="46"/>
  <c r="H59" i="46"/>
  <c r="H184" i="46"/>
  <c r="I59" i="46"/>
  <c r="J59" i="46"/>
  <c r="K59" i="46"/>
  <c r="L59" i="46"/>
  <c r="M59" i="46"/>
  <c r="N59" i="46"/>
  <c r="O59" i="46"/>
  <c r="P59" i="46"/>
  <c r="Q59" i="46"/>
  <c r="R59" i="46"/>
  <c r="S59" i="46"/>
  <c r="T59" i="46"/>
  <c r="U59" i="46"/>
  <c r="V59" i="46"/>
  <c r="W59" i="46"/>
  <c r="X59" i="46"/>
  <c r="Y59" i="46"/>
  <c r="Z59" i="46"/>
  <c r="AA59" i="46"/>
  <c r="AB59" i="46"/>
  <c r="AC59" i="46"/>
  <c r="AD59" i="46"/>
  <c r="AE59" i="46"/>
  <c r="H85" i="46"/>
  <c r="H60" i="46"/>
  <c r="H185" i="46"/>
  <c r="I60" i="46"/>
  <c r="J60" i="46"/>
  <c r="K60" i="46"/>
  <c r="L60" i="46"/>
  <c r="M60" i="46"/>
  <c r="N60" i="46"/>
  <c r="O60" i="46"/>
  <c r="P60" i="46"/>
  <c r="Q60" i="46"/>
  <c r="R60" i="46"/>
  <c r="S60" i="46"/>
  <c r="T60" i="46"/>
  <c r="U60" i="46"/>
  <c r="V60" i="46"/>
  <c r="W60" i="46"/>
  <c r="X60" i="46"/>
  <c r="Y60" i="46"/>
  <c r="Z60" i="46"/>
  <c r="AA60" i="46"/>
  <c r="AB60" i="46"/>
  <c r="AC60" i="46"/>
  <c r="AD60" i="46"/>
  <c r="AE60" i="46"/>
  <c r="H86" i="46"/>
  <c r="H61" i="46"/>
  <c r="H186" i="46"/>
  <c r="I61" i="46"/>
  <c r="J61" i="46"/>
  <c r="K61" i="46"/>
  <c r="L61" i="46"/>
  <c r="M61" i="46"/>
  <c r="N61" i="46"/>
  <c r="O61" i="46"/>
  <c r="P61" i="46"/>
  <c r="Q61" i="46"/>
  <c r="R61" i="46"/>
  <c r="S61" i="46"/>
  <c r="T61" i="46"/>
  <c r="U61" i="46"/>
  <c r="V61" i="46"/>
  <c r="W61" i="46"/>
  <c r="X61" i="46"/>
  <c r="Y61" i="46"/>
  <c r="Z61" i="46"/>
  <c r="AA61" i="46"/>
  <c r="AB61" i="46"/>
  <c r="AC61" i="46"/>
  <c r="AD61" i="46"/>
  <c r="AE61" i="46"/>
  <c r="H87" i="46"/>
  <c r="H62" i="46"/>
  <c r="H187" i="46"/>
  <c r="I62" i="46"/>
  <c r="J62" i="46"/>
  <c r="K62" i="46"/>
  <c r="L62" i="46"/>
  <c r="M62" i="46"/>
  <c r="N62" i="46"/>
  <c r="O62" i="46"/>
  <c r="P62" i="46"/>
  <c r="Q62" i="46"/>
  <c r="R62" i="46"/>
  <c r="S62" i="46"/>
  <c r="T62" i="46"/>
  <c r="U62" i="46"/>
  <c r="V62" i="46"/>
  <c r="W62" i="46"/>
  <c r="X62" i="46"/>
  <c r="Y62" i="46"/>
  <c r="Z62" i="46"/>
  <c r="AA62" i="46"/>
  <c r="AB62" i="46"/>
  <c r="AC62" i="46"/>
  <c r="AD62" i="46"/>
  <c r="AE62" i="46"/>
  <c r="H88" i="46"/>
  <c r="H63" i="46"/>
  <c r="H188" i="46"/>
  <c r="I63" i="46"/>
  <c r="J63" i="46"/>
  <c r="K63" i="46"/>
  <c r="L63" i="46"/>
  <c r="M63" i="46"/>
  <c r="N63" i="46"/>
  <c r="O63" i="46"/>
  <c r="P63" i="46"/>
  <c r="Q63" i="46"/>
  <c r="R63" i="46"/>
  <c r="S63" i="46"/>
  <c r="T63" i="46"/>
  <c r="U63" i="46"/>
  <c r="V63" i="46"/>
  <c r="W63" i="46"/>
  <c r="X63" i="46"/>
  <c r="Y63" i="46"/>
  <c r="Z63" i="46"/>
  <c r="AA63" i="46"/>
  <c r="AB63" i="46"/>
  <c r="AC63" i="46"/>
  <c r="AD63" i="46"/>
  <c r="AE63" i="46"/>
  <c r="H89" i="46"/>
  <c r="H64" i="46"/>
  <c r="H189" i="46"/>
  <c r="I64" i="46"/>
  <c r="J64" i="46"/>
  <c r="K64" i="46"/>
  <c r="L64" i="46"/>
  <c r="M64" i="46"/>
  <c r="N64" i="46"/>
  <c r="O64" i="46"/>
  <c r="P64" i="46"/>
  <c r="Q64" i="46"/>
  <c r="R64" i="46"/>
  <c r="S64" i="46"/>
  <c r="T64" i="46"/>
  <c r="U64" i="46"/>
  <c r="V64" i="46"/>
  <c r="W64" i="46"/>
  <c r="X64" i="46"/>
  <c r="Y64" i="46"/>
  <c r="Z64" i="46"/>
  <c r="AA64" i="46"/>
  <c r="AB64" i="46"/>
  <c r="AC64" i="46"/>
  <c r="AD64" i="46"/>
  <c r="AE64" i="46"/>
  <c r="H90" i="46"/>
  <c r="H65" i="46"/>
  <c r="H190" i="46"/>
  <c r="I65" i="46"/>
  <c r="J65" i="46"/>
  <c r="K65" i="46"/>
  <c r="L65" i="46"/>
  <c r="M65" i="46"/>
  <c r="N65" i="46"/>
  <c r="O65" i="46"/>
  <c r="P65" i="46"/>
  <c r="Q65" i="46"/>
  <c r="R65" i="46"/>
  <c r="S65" i="46"/>
  <c r="T65" i="46"/>
  <c r="U65" i="46"/>
  <c r="V65" i="46"/>
  <c r="W65" i="46"/>
  <c r="X65" i="46"/>
  <c r="Y65" i="46"/>
  <c r="Z65" i="46"/>
  <c r="AA65" i="46"/>
  <c r="AB65" i="46"/>
  <c r="AC65" i="46"/>
  <c r="AD65" i="46"/>
  <c r="AE65" i="46"/>
  <c r="H91" i="46"/>
  <c r="H66" i="46"/>
  <c r="H191" i="46"/>
  <c r="I66" i="46"/>
  <c r="J66" i="46"/>
  <c r="K66" i="46"/>
  <c r="L66" i="46"/>
  <c r="M66" i="46"/>
  <c r="N66" i="46"/>
  <c r="O66" i="46"/>
  <c r="P66" i="46"/>
  <c r="Q66" i="46"/>
  <c r="R66" i="46"/>
  <c r="S66" i="46"/>
  <c r="T66" i="46"/>
  <c r="U66" i="46"/>
  <c r="V66" i="46"/>
  <c r="W66" i="46"/>
  <c r="X66" i="46"/>
  <c r="Y66" i="46"/>
  <c r="Z66" i="46"/>
  <c r="AA66" i="46"/>
  <c r="AB66" i="46"/>
  <c r="AC66" i="46"/>
  <c r="AD66" i="46"/>
  <c r="AE66" i="46"/>
  <c r="H92" i="46"/>
  <c r="H67" i="46"/>
  <c r="H192" i="46"/>
  <c r="I67" i="46"/>
  <c r="J67" i="46"/>
  <c r="K67" i="46"/>
  <c r="L67" i="46"/>
  <c r="M67" i="46"/>
  <c r="N67" i="46"/>
  <c r="O67" i="46"/>
  <c r="P67" i="46"/>
  <c r="Q67" i="46"/>
  <c r="R67" i="46"/>
  <c r="S67" i="46"/>
  <c r="T67" i="46"/>
  <c r="U67" i="46"/>
  <c r="V67" i="46"/>
  <c r="W67" i="46"/>
  <c r="X67" i="46"/>
  <c r="Y67" i="46"/>
  <c r="Z67" i="46"/>
  <c r="AA67" i="46"/>
  <c r="AB67" i="46"/>
  <c r="AC67" i="46"/>
  <c r="AD67" i="46"/>
  <c r="AE67" i="46"/>
  <c r="H93" i="46"/>
  <c r="H68" i="46"/>
  <c r="H193" i="46"/>
  <c r="I68" i="46"/>
  <c r="J68" i="46"/>
  <c r="K68" i="46"/>
  <c r="L68" i="46"/>
  <c r="M68" i="46"/>
  <c r="N68" i="46"/>
  <c r="O68" i="46"/>
  <c r="P68" i="46"/>
  <c r="Q68" i="46"/>
  <c r="R68" i="46"/>
  <c r="S68" i="46"/>
  <c r="T68" i="46"/>
  <c r="U68" i="46"/>
  <c r="V68" i="46"/>
  <c r="W68" i="46"/>
  <c r="X68" i="46"/>
  <c r="Y68" i="46"/>
  <c r="Z68" i="46"/>
  <c r="AA68" i="46"/>
  <c r="AB68" i="46"/>
  <c r="AC68" i="46"/>
  <c r="AD68" i="46"/>
  <c r="AE68" i="46"/>
  <c r="H94" i="46"/>
  <c r="H69" i="46"/>
  <c r="H194" i="46"/>
  <c r="I69" i="46"/>
  <c r="J69" i="46"/>
  <c r="K69" i="46"/>
  <c r="L69" i="46"/>
  <c r="M69" i="46"/>
  <c r="N69" i="46"/>
  <c r="O69" i="46"/>
  <c r="P69" i="46"/>
  <c r="Q69" i="46"/>
  <c r="R69" i="46"/>
  <c r="S69" i="46"/>
  <c r="T69" i="46"/>
  <c r="U69" i="46"/>
  <c r="V69" i="46"/>
  <c r="W69" i="46"/>
  <c r="X69" i="46"/>
  <c r="Y69" i="46"/>
  <c r="Z69" i="46"/>
  <c r="AA69" i="46"/>
  <c r="AB69" i="46"/>
  <c r="AC69" i="46"/>
  <c r="AD69" i="46"/>
  <c r="AE69" i="46"/>
  <c r="H95" i="46"/>
  <c r="H70" i="46"/>
  <c r="H195" i="46"/>
  <c r="I70" i="46"/>
  <c r="J70" i="46"/>
  <c r="K70" i="46"/>
  <c r="L70" i="46"/>
  <c r="M70" i="46"/>
  <c r="N70" i="46"/>
  <c r="O70" i="46"/>
  <c r="P70" i="46"/>
  <c r="Q70" i="46"/>
  <c r="R70" i="46"/>
  <c r="S70" i="46"/>
  <c r="T70" i="46"/>
  <c r="U70" i="46"/>
  <c r="V70" i="46"/>
  <c r="W70" i="46"/>
  <c r="X70" i="46"/>
  <c r="Y70" i="46"/>
  <c r="Z70" i="46"/>
  <c r="AA70" i="46"/>
  <c r="AB70" i="46"/>
  <c r="AC70" i="46"/>
  <c r="AD70" i="46"/>
  <c r="AE70" i="46"/>
  <c r="H96" i="46"/>
  <c r="H71" i="46"/>
  <c r="H196" i="46"/>
  <c r="I71" i="46"/>
  <c r="J71" i="46"/>
  <c r="K71" i="46"/>
  <c r="L71" i="46"/>
  <c r="M71" i="46"/>
  <c r="N71" i="46"/>
  <c r="O71" i="46"/>
  <c r="P71" i="46"/>
  <c r="Q71" i="46"/>
  <c r="R71" i="46"/>
  <c r="S71" i="46"/>
  <c r="T71" i="46"/>
  <c r="U71" i="46"/>
  <c r="V71" i="46"/>
  <c r="W71" i="46"/>
  <c r="X71" i="46"/>
  <c r="Y71" i="46"/>
  <c r="Z71" i="46"/>
  <c r="AA71" i="46"/>
  <c r="AB71" i="46"/>
  <c r="AC71" i="46"/>
  <c r="AD71" i="46"/>
  <c r="AE71" i="46"/>
  <c r="H97" i="46"/>
  <c r="H72" i="46"/>
  <c r="H197" i="46"/>
  <c r="I72" i="46"/>
  <c r="J72" i="46"/>
  <c r="K72" i="46"/>
  <c r="L72" i="46"/>
  <c r="M72" i="46"/>
  <c r="N72" i="46"/>
  <c r="O72" i="46"/>
  <c r="P72" i="46"/>
  <c r="Q72" i="46"/>
  <c r="R72" i="46"/>
  <c r="S72" i="46"/>
  <c r="T72" i="46"/>
  <c r="U72" i="46"/>
  <c r="V72" i="46"/>
  <c r="W72" i="46"/>
  <c r="X72" i="46"/>
  <c r="Y72" i="46"/>
  <c r="Z72" i="46"/>
  <c r="AA72" i="46"/>
  <c r="AB72" i="46"/>
  <c r="AC72" i="46"/>
  <c r="AD72" i="46"/>
  <c r="AE72" i="46"/>
  <c r="H98" i="46"/>
  <c r="H73" i="46"/>
  <c r="H198" i="46"/>
  <c r="I73" i="46"/>
  <c r="J73" i="46"/>
  <c r="K73" i="46"/>
  <c r="L73" i="46"/>
  <c r="M73" i="46"/>
  <c r="N73" i="46"/>
  <c r="O73" i="46"/>
  <c r="P73" i="46"/>
  <c r="Q73" i="46"/>
  <c r="R73" i="46"/>
  <c r="S73" i="46"/>
  <c r="T73" i="46"/>
  <c r="U73" i="46"/>
  <c r="V73" i="46"/>
  <c r="W73" i="46"/>
  <c r="X73" i="46"/>
  <c r="Y73" i="46"/>
  <c r="Z73" i="46"/>
  <c r="AA73" i="46"/>
  <c r="AB73" i="46"/>
  <c r="AC73" i="46"/>
  <c r="AD73" i="46"/>
  <c r="AE73" i="46"/>
  <c r="AF227" i="46"/>
  <c r="AF228" i="46"/>
  <c r="AF229" i="46"/>
  <c r="AF230" i="46"/>
  <c r="AF231" i="46"/>
  <c r="AF232" i="46"/>
  <c r="AF233" i="46"/>
  <c r="AF234" i="46"/>
  <c r="AF235" i="46"/>
  <c r="AF236" i="46"/>
  <c r="AF237" i="46"/>
  <c r="AF238" i="46"/>
  <c r="AF239" i="46"/>
  <c r="AF240" i="46"/>
  <c r="AF241" i="46"/>
  <c r="AF242" i="46"/>
  <c r="AF243" i="46"/>
  <c r="AF244" i="46"/>
  <c r="AF245" i="46"/>
  <c r="AF246" i="46"/>
  <c r="AF247" i="46"/>
  <c r="AF248" i="46"/>
  <c r="AF249" i="46"/>
  <c r="AF250" i="46"/>
  <c r="AF251" i="46"/>
  <c r="H252" i="46"/>
  <c r="H227" i="46"/>
  <c r="H352" i="46"/>
  <c r="I227" i="46"/>
  <c r="J227" i="46"/>
  <c r="K227" i="46"/>
  <c r="L227" i="46"/>
  <c r="M227" i="46"/>
  <c r="N227" i="46"/>
  <c r="O227" i="46"/>
  <c r="P227" i="46"/>
  <c r="Q227" i="46"/>
  <c r="R227" i="46"/>
  <c r="S227" i="46"/>
  <c r="T227" i="46"/>
  <c r="U227" i="46"/>
  <c r="V227" i="46"/>
  <c r="W227" i="46"/>
  <c r="X227" i="46"/>
  <c r="Y227" i="46"/>
  <c r="Z227" i="46"/>
  <c r="AA227" i="46"/>
  <c r="AB227" i="46"/>
  <c r="AC227" i="46"/>
  <c r="AD227" i="46"/>
  <c r="AE227" i="46"/>
  <c r="H253" i="46"/>
  <c r="H228" i="46"/>
  <c r="H353" i="46"/>
  <c r="I228" i="46"/>
  <c r="J228" i="46"/>
  <c r="K228" i="46"/>
  <c r="L228" i="46"/>
  <c r="M228" i="46"/>
  <c r="N228" i="46"/>
  <c r="O228" i="46"/>
  <c r="P228" i="46"/>
  <c r="Q228" i="46"/>
  <c r="R228" i="46"/>
  <c r="S228" i="46"/>
  <c r="T228" i="46"/>
  <c r="U228" i="46"/>
  <c r="V228" i="46"/>
  <c r="W228" i="46"/>
  <c r="X228" i="46"/>
  <c r="Y228" i="46"/>
  <c r="Z228" i="46"/>
  <c r="AA228" i="46"/>
  <c r="AB228" i="46"/>
  <c r="AC228" i="46"/>
  <c r="AD228" i="46"/>
  <c r="AE228" i="46"/>
  <c r="H254" i="46"/>
  <c r="H229" i="46"/>
  <c r="H354" i="46"/>
  <c r="I229" i="46"/>
  <c r="J229" i="46"/>
  <c r="K229" i="46"/>
  <c r="L229" i="46"/>
  <c r="M229" i="46"/>
  <c r="N229" i="46"/>
  <c r="O229" i="46"/>
  <c r="P229" i="46"/>
  <c r="Q229" i="46"/>
  <c r="R229" i="46"/>
  <c r="S229" i="46"/>
  <c r="T229" i="46"/>
  <c r="U229" i="46"/>
  <c r="V229" i="46"/>
  <c r="W229" i="46"/>
  <c r="X229" i="46"/>
  <c r="Y229" i="46"/>
  <c r="Z229" i="46"/>
  <c r="AA229" i="46"/>
  <c r="AB229" i="46"/>
  <c r="AC229" i="46"/>
  <c r="AD229" i="46"/>
  <c r="AE229" i="46"/>
  <c r="H255" i="46"/>
  <c r="H230" i="46"/>
  <c r="H355" i="46"/>
  <c r="I230" i="46"/>
  <c r="J230" i="46"/>
  <c r="K230" i="46"/>
  <c r="L230" i="46"/>
  <c r="M230" i="46"/>
  <c r="N230" i="46"/>
  <c r="O230" i="46"/>
  <c r="P230" i="46"/>
  <c r="Q230" i="46"/>
  <c r="R230" i="46"/>
  <c r="S230" i="46"/>
  <c r="T230" i="46"/>
  <c r="U230" i="46"/>
  <c r="V230" i="46"/>
  <c r="W230" i="46"/>
  <c r="X230" i="46"/>
  <c r="Y230" i="46"/>
  <c r="Z230" i="46"/>
  <c r="AA230" i="46"/>
  <c r="AB230" i="46"/>
  <c r="AC230" i="46"/>
  <c r="AD230" i="46"/>
  <c r="AE230" i="46"/>
  <c r="H256" i="46"/>
  <c r="H231" i="46"/>
  <c r="H356" i="46"/>
  <c r="I231" i="46"/>
  <c r="J231" i="46"/>
  <c r="K231" i="46"/>
  <c r="L231" i="46"/>
  <c r="M231" i="46"/>
  <c r="N231" i="46"/>
  <c r="O231" i="46"/>
  <c r="P231" i="46"/>
  <c r="Q231" i="46"/>
  <c r="R231" i="46"/>
  <c r="S231" i="46"/>
  <c r="T231" i="46"/>
  <c r="U231" i="46"/>
  <c r="V231" i="46"/>
  <c r="W231" i="46"/>
  <c r="X231" i="46"/>
  <c r="Y231" i="46"/>
  <c r="Z231" i="46"/>
  <c r="AA231" i="46"/>
  <c r="AB231" i="46"/>
  <c r="AC231" i="46"/>
  <c r="AD231" i="46"/>
  <c r="AE231" i="46"/>
  <c r="H257" i="46"/>
  <c r="H232" i="46"/>
  <c r="H357" i="46"/>
  <c r="I232" i="46"/>
  <c r="J232" i="46"/>
  <c r="K232" i="46"/>
  <c r="L232" i="46"/>
  <c r="M232" i="46"/>
  <c r="N232" i="46"/>
  <c r="O232" i="46"/>
  <c r="P232" i="46"/>
  <c r="Q232" i="46"/>
  <c r="R232" i="46"/>
  <c r="S232" i="46"/>
  <c r="T232" i="46"/>
  <c r="U232" i="46"/>
  <c r="V232" i="46"/>
  <c r="W232" i="46"/>
  <c r="X232" i="46"/>
  <c r="Y232" i="46"/>
  <c r="Z232" i="46"/>
  <c r="AA232" i="46"/>
  <c r="AB232" i="46"/>
  <c r="AC232" i="46"/>
  <c r="AD232" i="46"/>
  <c r="AE232" i="46"/>
  <c r="H258" i="46"/>
  <c r="H233" i="46"/>
  <c r="H358" i="46"/>
  <c r="I233" i="46"/>
  <c r="J233" i="46"/>
  <c r="K233" i="46"/>
  <c r="L233" i="46"/>
  <c r="M233" i="46"/>
  <c r="N233" i="46"/>
  <c r="O233" i="46"/>
  <c r="P233" i="46"/>
  <c r="Q233" i="46"/>
  <c r="R233" i="46"/>
  <c r="S233" i="46"/>
  <c r="T233" i="46"/>
  <c r="U233" i="46"/>
  <c r="V233" i="46"/>
  <c r="W233" i="46"/>
  <c r="X233" i="46"/>
  <c r="Y233" i="46"/>
  <c r="Z233" i="46"/>
  <c r="AA233" i="46"/>
  <c r="AB233" i="46"/>
  <c r="AC233" i="46"/>
  <c r="AD233" i="46"/>
  <c r="AE233" i="46"/>
  <c r="H259" i="46"/>
  <c r="H234" i="46"/>
  <c r="H359" i="46"/>
  <c r="I234" i="46"/>
  <c r="J234" i="46"/>
  <c r="K234" i="46"/>
  <c r="L234" i="46"/>
  <c r="M234" i="46"/>
  <c r="N234" i="46"/>
  <c r="O234" i="46"/>
  <c r="P234" i="46"/>
  <c r="Q234" i="46"/>
  <c r="R234" i="46"/>
  <c r="S234" i="46"/>
  <c r="T234" i="46"/>
  <c r="U234" i="46"/>
  <c r="V234" i="46"/>
  <c r="W234" i="46"/>
  <c r="X234" i="46"/>
  <c r="Y234" i="46"/>
  <c r="Z234" i="46"/>
  <c r="AA234" i="46"/>
  <c r="AB234" i="46"/>
  <c r="AC234" i="46"/>
  <c r="AD234" i="46"/>
  <c r="AE234" i="46"/>
  <c r="H260" i="46"/>
  <c r="H235" i="46"/>
  <c r="H360" i="46"/>
  <c r="I235" i="46"/>
  <c r="J235" i="46"/>
  <c r="K235" i="46"/>
  <c r="L235" i="46"/>
  <c r="M235" i="46"/>
  <c r="N235" i="46"/>
  <c r="O235" i="46"/>
  <c r="P235" i="46"/>
  <c r="Q235" i="46"/>
  <c r="R235" i="46"/>
  <c r="S235" i="46"/>
  <c r="T235" i="46"/>
  <c r="U235" i="46"/>
  <c r="V235" i="46"/>
  <c r="W235" i="46"/>
  <c r="X235" i="46"/>
  <c r="Y235" i="46"/>
  <c r="Z235" i="46"/>
  <c r="AA235" i="46"/>
  <c r="AB235" i="46"/>
  <c r="AC235" i="46"/>
  <c r="AD235" i="46"/>
  <c r="AE235" i="46"/>
  <c r="H261" i="46"/>
  <c r="H236" i="46"/>
  <c r="H361" i="46"/>
  <c r="I236" i="46"/>
  <c r="J236" i="46"/>
  <c r="K236" i="46"/>
  <c r="L236" i="46"/>
  <c r="M236" i="46"/>
  <c r="N236" i="46"/>
  <c r="O236" i="46"/>
  <c r="P236" i="46"/>
  <c r="Q236" i="46"/>
  <c r="R236" i="46"/>
  <c r="S236" i="46"/>
  <c r="T236" i="46"/>
  <c r="U236" i="46"/>
  <c r="V236" i="46"/>
  <c r="W236" i="46"/>
  <c r="X236" i="46"/>
  <c r="Y236" i="46"/>
  <c r="Z236" i="46"/>
  <c r="AA236" i="46"/>
  <c r="AB236" i="46"/>
  <c r="AC236" i="46"/>
  <c r="AD236" i="46"/>
  <c r="AE236" i="46"/>
  <c r="H262" i="46"/>
  <c r="H237" i="46"/>
  <c r="H362" i="46"/>
  <c r="I237" i="46"/>
  <c r="J237" i="46"/>
  <c r="K237" i="46"/>
  <c r="L237" i="46"/>
  <c r="M237" i="46"/>
  <c r="N237" i="46"/>
  <c r="O237" i="46"/>
  <c r="P237" i="46"/>
  <c r="Q237" i="46"/>
  <c r="R237" i="46"/>
  <c r="S237" i="46"/>
  <c r="T237" i="46"/>
  <c r="U237" i="46"/>
  <c r="V237" i="46"/>
  <c r="W237" i="46"/>
  <c r="X237" i="46"/>
  <c r="Y237" i="46"/>
  <c r="Z237" i="46"/>
  <c r="AA237" i="46"/>
  <c r="AB237" i="46"/>
  <c r="AC237" i="46"/>
  <c r="AD237" i="46"/>
  <c r="AE237" i="46"/>
  <c r="H263" i="46"/>
  <c r="H238" i="46"/>
  <c r="H363" i="46"/>
  <c r="I238" i="46"/>
  <c r="J238" i="46"/>
  <c r="K238" i="46"/>
  <c r="L238" i="46"/>
  <c r="M238" i="46"/>
  <c r="N238" i="46"/>
  <c r="O238" i="46"/>
  <c r="P238" i="46"/>
  <c r="Q238" i="46"/>
  <c r="R238" i="46"/>
  <c r="S238" i="46"/>
  <c r="T238" i="46"/>
  <c r="U238" i="46"/>
  <c r="V238" i="46"/>
  <c r="W238" i="46"/>
  <c r="X238" i="46"/>
  <c r="Y238" i="46"/>
  <c r="Z238" i="46"/>
  <c r="AA238" i="46"/>
  <c r="AB238" i="46"/>
  <c r="AC238" i="46"/>
  <c r="AD238" i="46"/>
  <c r="AE238" i="46"/>
  <c r="H264" i="46"/>
  <c r="H239" i="46"/>
  <c r="H364" i="46"/>
  <c r="I239" i="46"/>
  <c r="J239" i="46"/>
  <c r="K239" i="46"/>
  <c r="L239" i="46"/>
  <c r="M239" i="46"/>
  <c r="N239" i="46"/>
  <c r="O239" i="46"/>
  <c r="P239" i="46"/>
  <c r="Q239" i="46"/>
  <c r="R239" i="46"/>
  <c r="S239" i="46"/>
  <c r="T239" i="46"/>
  <c r="U239" i="46"/>
  <c r="V239" i="46"/>
  <c r="W239" i="46"/>
  <c r="X239" i="46"/>
  <c r="Y239" i="46"/>
  <c r="Z239" i="46"/>
  <c r="AA239" i="46"/>
  <c r="AB239" i="46"/>
  <c r="AC239" i="46"/>
  <c r="AD239" i="46"/>
  <c r="AE239" i="46"/>
  <c r="H265" i="46"/>
  <c r="H240" i="46"/>
  <c r="H365" i="46"/>
  <c r="I240" i="46"/>
  <c r="J240" i="46"/>
  <c r="K240" i="46"/>
  <c r="L240" i="46"/>
  <c r="M240" i="46"/>
  <c r="N240" i="46"/>
  <c r="O240" i="46"/>
  <c r="P240" i="46"/>
  <c r="Q240" i="46"/>
  <c r="R240" i="46"/>
  <c r="S240" i="46"/>
  <c r="T240" i="46"/>
  <c r="U240" i="46"/>
  <c r="V240" i="46"/>
  <c r="W240" i="46"/>
  <c r="X240" i="46"/>
  <c r="Y240" i="46"/>
  <c r="Z240" i="46"/>
  <c r="AA240" i="46"/>
  <c r="AB240" i="46"/>
  <c r="AC240" i="46"/>
  <c r="AD240" i="46"/>
  <c r="AE240" i="46"/>
  <c r="H266" i="46"/>
  <c r="H241" i="46"/>
  <c r="H366" i="46"/>
  <c r="I241" i="46"/>
  <c r="J241" i="46"/>
  <c r="K241" i="46"/>
  <c r="L241" i="46"/>
  <c r="M241" i="46"/>
  <c r="N241" i="46"/>
  <c r="O241" i="46"/>
  <c r="P241" i="46"/>
  <c r="Q241" i="46"/>
  <c r="R241" i="46"/>
  <c r="S241" i="46"/>
  <c r="T241" i="46"/>
  <c r="U241" i="46"/>
  <c r="V241" i="46"/>
  <c r="W241" i="46"/>
  <c r="X241" i="46"/>
  <c r="Y241" i="46"/>
  <c r="Z241" i="46"/>
  <c r="AA241" i="46"/>
  <c r="AB241" i="46"/>
  <c r="AC241" i="46"/>
  <c r="AD241" i="46"/>
  <c r="AE241" i="46"/>
  <c r="H267" i="46"/>
  <c r="H242" i="46"/>
  <c r="H367" i="46"/>
  <c r="I242" i="46"/>
  <c r="J242" i="46"/>
  <c r="K242" i="46"/>
  <c r="L242" i="46"/>
  <c r="M242" i="46"/>
  <c r="N242" i="46"/>
  <c r="O242" i="46"/>
  <c r="P242" i="46"/>
  <c r="Q242" i="46"/>
  <c r="R242" i="46"/>
  <c r="S242" i="46"/>
  <c r="T242" i="46"/>
  <c r="U242" i="46"/>
  <c r="V242" i="46"/>
  <c r="W242" i="46"/>
  <c r="X242" i="46"/>
  <c r="Y242" i="46"/>
  <c r="Z242" i="46"/>
  <c r="AA242" i="46"/>
  <c r="AB242" i="46"/>
  <c r="AC242" i="46"/>
  <c r="AD242" i="46"/>
  <c r="AE242" i="46"/>
  <c r="H268" i="46"/>
  <c r="H243" i="46"/>
  <c r="H368" i="46"/>
  <c r="I243" i="46"/>
  <c r="J243" i="46"/>
  <c r="K243" i="46"/>
  <c r="L243" i="46"/>
  <c r="M243" i="46"/>
  <c r="N243" i="46"/>
  <c r="O243" i="46"/>
  <c r="P243" i="46"/>
  <c r="Q243" i="46"/>
  <c r="R243" i="46"/>
  <c r="S243" i="46"/>
  <c r="T243" i="46"/>
  <c r="U243" i="46"/>
  <c r="V243" i="46"/>
  <c r="W243" i="46"/>
  <c r="X243" i="46"/>
  <c r="Y243" i="46"/>
  <c r="Z243" i="46"/>
  <c r="AA243" i="46"/>
  <c r="AB243" i="46"/>
  <c r="AC243" i="46"/>
  <c r="AD243" i="46"/>
  <c r="AE243" i="46"/>
  <c r="H269" i="46"/>
  <c r="H244" i="46"/>
  <c r="H369" i="46"/>
  <c r="I244" i="46"/>
  <c r="J244" i="46"/>
  <c r="K244" i="46"/>
  <c r="L244" i="46"/>
  <c r="M244" i="46"/>
  <c r="N244" i="46"/>
  <c r="O244" i="46"/>
  <c r="P244" i="46"/>
  <c r="Q244" i="46"/>
  <c r="R244" i="46"/>
  <c r="S244" i="46"/>
  <c r="T244" i="46"/>
  <c r="U244" i="46"/>
  <c r="V244" i="46"/>
  <c r="W244" i="46"/>
  <c r="X244" i="46"/>
  <c r="Y244" i="46"/>
  <c r="Z244" i="46"/>
  <c r="AA244" i="46"/>
  <c r="AB244" i="46"/>
  <c r="AC244" i="46"/>
  <c r="AD244" i="46"/>
  <c r="AE244" i="46"/>
  <c r="H270" i="46"/>
  <c r="H245" i="46"/>
  <c r="H370" i="46"/>
  <c r="I245" i="46"/>
  <c r="J245" i="46"/>
  <c r="K245" i="46"/>
  <c r="L245" i="46"/>
  <c r="M245" i="46"/>
  <c r="N245" i="46"/>
  <c r="O245" i="46"/>
  <c r="P245" i="46"/>
  <c r="Q245" i="46"/>
  <c r="R245" i="46"/>
  <c r="S245" i="46"/>
  <c r="T245" i="46"/>
  <c r="U245" i="46"/>
  <c r="V245" i="46"/>
  <c r="W245" i="46"/>
  <c r="X245" i="46"/>
  <c r="Y245" i="46"/>
  <c r="Z245" i="46"/>
  <c r="AA245" i="46"/>
  <c r="AB245" i="46"/>
  <c r="AC245" i="46"/>
  <c r="AD245" i="46"/>
  <c r="AE245" i="46"/>
  <c r="H271" i="46"/>
  <c r="H246" i="46"/>
  <c r="H371" i="46"/>
  <c r="I246" i="46"/>
  <c r="J246" i="46"/>
  <c r="K246" i="46"/>
  <c r="L246" i="46"/>
  <c r="M246" i="46"/>
  <c r="N246" i="46"/>
  <c r="O246" i="46"/>
  <c r="P246" i="46"/>
  <c r="Q246" i="46"/>
  <c r="R246" i="46"/>
  <c r="S246" i="46"/>
  <c r="T246" i="46"/>
  <c r="U246" i="46"/>
  <c r="V246" i="46"/>
  <c r="W246" i="46"/>
  <c r="X246" i="46"/>
  <c r="Y246" i="46"/>
  <c r="Z246" i="46"/>
  <c r="AA246" i="46"/>
  <c r="AB246" i="46"/>
  <c r="AC246" i="46"/>
  <c r="AD246" i="46"/>
  <c r="AE246" i="46"/>
  <c r="H272" i="46"/>
  <c r="H247" i="46"/>
  <c r="H372" i="46"/>
  <c r="I247" i="46"/>
  <c r="J247" i="46"/>
  <c r="K247" i="46"/>
  <c r="L247" i="46"/>
  <c r="M247" i="46"/>
  <c r="N247" i="46"/>
  <c r="O247" i="46"/>
  <c r="P247" i="46"/>
  <c r="Q247" i="46"/>
  <c r="R247" i="46"/>
  <c r="S247" i="46"/>
  <c r="T247" i="46"/>
  <c r="U247" i="46"/>
  <c r="V247" i="46"/>
  <c r="W247" i="46"/>
  <c r="X247" i="46"/>
  <c r="Y247" i="46"/>
  <c r="Z247" i="46"/>
  <c r="AA247" i="46"/>
  <c r="AB247" i="46"/>
  <c r="AC247" i="46"/>
  <c r="AD247" i="46"/>
  <c r="AE247" i="46"/>
  <c r="H273" i="46"/>
  <c r="H248" i="46"/>
  <c r="H373" i="46"/>
  <c r="I248" i="46"/>
  <c r="J248" i="46"/>
  <c r="K248" i="46"/>
  <c r="L248" i="46"/>
  <c r="M248" i="46"/>
  <c r="N248" i="46"/>
  <c r="O248" i="46"/>
  <c r="P248" i="46"/>
  <c r="Q248" i="46"/>
  <c r="R248" i="46"/>
  <c r="S248" i="46"/>
  <c r="T248" i="46"/>
  <c r="U248" i="46"/>
  <c r="V248" i="46"/>
  <c r="W248" i="46"/>
  <c r="X248" i="46"/>
  <c r="Y248" i="46"/>
  <c r="Z248" i="46"/>
  <c r="AA248" i="46"/>
  <c r="AB248" i="46"/>
  <c r="AC248" i="46"/>
  <c r="AD248" i="46"/>
  <c r="AE248" i="46"/>
  <c r="H274" i="46"/>
  <c r="H249" i="46"/>
  <c r="H374" i="46"/>
  <c r="I249" i="46"/>
  <c r="J249" i="46"/>
  <c r="K249" i="46"/>
  <c r="L249" i="46"/>
  <c r="M249" i="46"/>
  <c r="N249" i="46"/>
  <c r="O249" i="46"/>
  <c r="P249" i="46"/>
  <c r="Q249" i="46"/>
  <c r="R249" i="46"/>
  <c r="S249" i="46"/>
  <c r="T249" i="46"/>
  <c r="U249" i="46"/>
  <c r="V249" i="46"/>
  <c r="W249" i="46"/>
  <c r="X249" i="46"/>
  <c r="Y249" i="46"/>
  <c r="Z249" i="46"/>
  <c r="AA249" i="46"/>
  <c r="AB249" i="46"/>
  <c r="AC249" i="46"/>
  <c r="AD249" i="46"/>
  <c r="AE249" i="46"/>
  <c r="H275" i="46"/>
  <c r="H250" i="46"/>
  <c r="H375" i="46"/>
  <c r="I250" i="46"/>
  <c r="J250" i="46"/>
  <c r="K250" i="46"/>
  <c r="L250" i="46"/>
  <c r="M250" i="46"/>
  <c r="N250" i="46"/>
  <c r="O250" i="46"/>
  <c r="P250" i="46"/>
  <c r="Q250" i="46"/>
  <c r="R250" i="46"/>
  <c r="S250" i="46"/>
  <c r="T250" i="46"/>
  <c r="U250" i="46"/>
  <c r="V250" i="46"/>
  <c r="W250" i="46"/>
  <c r="X250" i="46"/>
  <c r="Y250" i="46"/>
  <c r="Z250" i="46"/>
  <c r="AA250" i="46"/>
  <c r="AB250" i="46"/>
  <c r="AC250" i="46"/>
  <c r="AD250" i="46"/>
  <c r="AE250" i="46"/>
  <c r="H276" i="46"/>
  <c r="H251" i="46"/>
  <c r="H376" i="46"/>
  <c r="I251" i="46"/>
  <c r="J251" i="46"/>
  <c r="K251" i="46"/>
  <c r="L251" i="46"/>
  <c r="M251" i="46"/>
  <c r="N251" i="46"/>
  <c r="O251" i="46"/>
  <c r="P251" i="46"/>
  <c r="Q251" i="46"/>
  <c r="R251" i="46"/>
  <c r="S251" i="46"/>
  <c r="T251" i="46"/>
  <c r="U251" i="46"/>
  <c r="V251" i="46"/>
  <c r="W251" i="46"/>
  <c r="X251" i="46"/>
  <c r="Y251" i="46"/>
  <c r="Z251" i="46"/>
  <c r="AA251" i="46"/>
  <c r="AB251" i="46"/>
  <c r="AC251" i="46"/>
  <c r="AD251" i="46"/>
  <c r="AE251" i="46"/>
  <c r="AF405" i="46"/>
  <c r="AF406" i="46"/>
  <c r="AF407" i="46"/>
  <c r="AF408" i="46"/>
  <c r="AF409" i="46"/>
  <c r="AF410" i="46"/>
  <c r="AF411" i="46"/>
  <c r="AF412" i="46"/>
  <c r="AF413" i="46"/>
  <c r="AF414" i="46"/>
  <c r="AF415" i="46"/>
  <c r="AF416" i="46"/>
  <c r="AF417" i="46"/>
  <c r="AF418" i="46"/>
  <c r="AF419" i="46"/>
  <c r="AF420" i="46"/>
  <c r="AF421" i="46"/>
  <c r="AF422" i="46"/>
  <c r="AF423" i="46"/>
  <c r="AF424" i="46"/>
  <c r="AF425" i="46"/>
  <c r="AF426" i="46"/>
  <c r="AF427" i="46"/>
  <c r="AF428" i="46"/>
  <c r="AF429" i="46"/>
  <c r="H430" i="46"/>
  <c r="H405" i="46"/>
  <c r="H530" i="46"/>
  <c r="I405" i="46"/>
  <c r="J405" i="46"/>
  <c r="K405" i="46"/>
  <c r="L405" i="46"/>
  <c r="M405" i="46"/>
  <c r="N405" i="46"/>
  <c r="O405" i="46"/>
  <c r="P405" i="46"/>
  <c r="Q405" i="46"/>
  <c r="R405" i="46"/>
  <c r="S405" i="46"/>
  <c r="T405" i="46"/>
  <c r="U405" i="46"/>
  <c r="V405" i="46"/>
  <c r="W405" i="46"/>
  <c r="X405" i="46"/>
  <c r="Y405" i="46"/>
  <c r="Z405" i="46"/>
  <c r="AA405" i="46"/>
  <c r="AB405" i="46"/>
  <c r="AC405" i="46"/>
  <c r="AD405" i="46"/>
  <c r="AE405" i="46"/>
  <c r="H431" i="46"/>
  <c r="H406" i="46"/>
  <c r="H531" i="46"/>
  <c r="I406" i="46"/>
  <c r="J406" i="46"/>
  <c r="K406" i="46"/>
  <c r="L406" i="46"/>
  <c r="M406" i="46"/>
  <c r="N406" i="46"/>
  <c r="O406" i="46"/>
  <c r="P406" i="46"/>
  <c r="Q406" i="46"/>
  <c r="R406" i="46"/>
  <c r="S406" i="46"/>
  <c r="T406" i="46"/>
  <c r="U406" i="46"/>
  <c r="V406" i="46"/>
  <c r="W406" i="46"/>
  <c r="X406" i="46"/>
  <c r="Y406" i="46"/>
  <c r="Z406" i="46"/>
  <c r="AA406" i="46"/>
  <c r="AB406" i="46"/>
  <c r="AC406" i="46"/>
  <c r="AD406" i="46"/>
  <c r="AE406" i="46"/>
  <c r="H432" i="46"/>
  <c r="H407" i="46"/>
  <c r="H532" i="46"/>
  <c r="I407" i="46"/>
  <c r="J407" i="46"/>
  <c r="K407" i="46"/>
  <c r="L407" i="46"/>
  <c r="M407" i="46"/>
  <c r="N407" i="46"/>
  <c r="O407" i="46"/>
  <c r="P407" i="46"/>
  <c r="Q407" i="46"/>
  <c r="R407" i="46"/>
  <c r="S407" i="46"/>
  <c r="T407" i="46"/>
  <c r="U407" i="46"/>
  <c r="V407" i="46"/>
  <c r="W407" i="46"/>
  <c r="X407" i="46"/>
  <c r="Y407" i="46"/>
  <c r="Z407" i="46"/>
  <c r="AA407" i="46"/>
  <c r="AB407" i="46"/>
  <c r="AC407" i="46"/>
  <c r="AD407" i="46"/>
  <c r="AE407" i="46"/>
  <c r="H433" i="46"/>
  <c r="H408" i="46"/>
  <c r="H533" i="46"/>
  <c r="I408" i="46"/>
  <c r="J408" i="46"/>
  <c r="K408" i="46"/>
  <c r="L408" i="46"/>
  <c r="M408" i="46"/>
  <c r="N408" i="46"/>
  <c r="O408" i="46"/>
  <c r="P408" i="46"/>
  <c r="Q408" i="46"/>
  <c r="R408" i="46"/>
  <c r="S408" i="46"/>
  <c r="T408" i="46"/>
  <c r="U408" i="46"/>
  <c r="V408" i="46"/>
  <c r="W408" i="46"/>
  <c r="X408" i="46"/>
  <c r="Y408" i="46"/>
  <c r="Z408" i="46"/>
  <c r="AA408" i="46"/>
  <c r="AB408" i="46"/>
  <c r="AC408" i="46"/>
  <c r="AD408" i="46"/>
  <c r="AE408" i="46"/>
  <c r="H434" i="46"/>
  <c r="H409" i="46"/>
  <c r="H534" i="46"/>
  <c r="I409" i="46"/>
  <c r="J409" i="46"/>
  <c r="K409" i="46"/>
  <c r="L409" i="46"/>
  <c r="M409" i="46"/>
  <c r="N409" i="46"/>
  <c r="O409" i="46"/>
  <c r="P409" i="46"/>
  <c r="Q409" i="46"/>
  <c r="R409" i="46"/>
  <c r="S409" i="46"/>
  <c r="T409" i="46"/>
  <c r="U409" i="46"/>
  <c r="V409" i="46"/>
  <c r="W409" i="46"/>
  <c r="X409" i="46"/>
  <c r="Y409" i="46"/>
  <c r="Z409" i="46"/>
  <c r="AA409" i="46"/>
  <c r="AB409" i="46"/>
  <c r="AC409" i="46"/>
  <c r="AD409" i="46"/>
  <c r="AE409" i="46"/>
  <c r="H435" i="46"/>
  <c r="H410" i="46"/>
  <c r="H535" i="46"/>
  <c r="I410" i="46"/>
  <c r="J410" i="46"/>
  <c r="K410" i="46"/>
  <c r="L410" i="46"/>
  <c r="M410" i="46"/>
  <c r="N410" i="46"/>
  <c r="O410" i="46"/>
  <c r="P410" i="46"/>
  <c r="Q410" i="46"/>
  <c r="R410" i="46"/>
  <c r="S410" i="46"/>
  <c r="T410" i="46"/>
  <c r="U410" i="46"/>
  <c r="V410" i="46"/>
  <c r="W410" i="46"/>
  <c r="X410" i="46"/>
  <c r="Y410" i="46"/>
  <c r="Z410" i="46"/>
  <c r="AA410" i="46"/>
  <c r="AB410" i="46"/>
  <c r="AC410" i="46"/>
  <c r="AD410" i="46"/>
  <c r="AE410" i="46"/>
  <c r="H436" i="46"/>
  <c r="H411" i="46"/>
  <c r="H536" i="46"/>
  <c r="I411" i="46"/>
  <c r="J411" i="46"/>
  <c r="K411" i="46"/>
  <c r="L411" i="46"/>
  <c r="M411" i="46"/>
  <c r="N411" i="46"/>
  <c r="O411" i="46"/>
  <c r="P411" i="46"/>
  <c r="Q411" i="46"/>
  <c r="R411" i="46"/>
  <c r="S411" i="46"/>
  <c r="T411" i="46"/>
  <c r="U411" i="46"/>
  <c r="V411" i="46"/>
  <c r="W411" i="46"/>
  <c r="X411" i="46"/>
  <c r="Y411" i="46"/>
  <c r="Z411" i="46"/>
  <c r="AA411" i="46"/>
  <c r="AB411" i="46"/>
  <c r="AC411" i="46"/>
  <c r="AD411" i="46"/>
  <c r="AE411" i="46"/>
  <c r="H437" i="46"/>
  <c r="H412" i="46"/>
  <c r="H537" i="46"/>
  <c r="I412" i="46"/>
  <c r="J412" i="46"/>
  <c r="K412" i="46"/>
  <c r="L412" i="46"/>
  <c r="M412" i="46"/>
  <c r="N412" i="46"/>
  <c r="O412" i="46"/>
  <c r="P412" i="46"/>
  <c r="Q412" i="46"/>
  <c r="R412" i="46"/>
  <c r="S412" i="46"/>
  <c r="T412" i="46"/>
  <c r="U412" i="46"/>
  <c r="V412" i="46"/>
  <c r="W412" i="46"/>
  <c r="X412" i="46"/>
  <c r="Y412" i="46"/>
  <c r="Z412" i="46"/>
  <c r="AA412" i="46"/>
  <c r="AB412" i="46"/>
  <c r="AC412" i="46"/>
  <c r="AD412" i="46"/>
  <c r="AE412" i="46"/>
  <c r="H438" i="46"/>
  <c r="H413" i="46"/>
  <c r="H538" i="46"/>
  <c r="I413" i="46"/>
  <c r="J413" i="46"/>
  <c r="K413" i="46"/>
  <c r="L413" i="46"/>
  <c r="M413" i="46"/>
  <c r="N413" i="46"/>
  <c r="O413" i="46"/>
  <c r="P413" i="46"/>
  <c r="Q413" i="46"/>
  <c r="R413" i="46"/>
  <c r="S413" i="46"/>
  <c r="T413" i="46"/>
  <c r="U413" i="46"/>
  <c r="V413" i="46"/>
  <c r="W413" i="46"/>
  <c r="X413" i="46"/>
  <c r="Y413" i="46"/>
  <c r="Z413" i="46"/>
  <c r="AA413" i="46"/>
  <c r="AB413" i="46"/>
  <c r="AC413" i="46"/>
  <c r="AD413" i="46"/>
  <c r="AE413" i="46"/>
  <c r="H439" i="46"/>
  <c r="H414" i="46"/>
  <c r="H539" i="46"/>
  <c r="I414" i="46"/>
  <c r="J414" i="46"/>
  <c r="K414" i="46"/>
  <c r="L414" i="46"/>
  <c r="M414" i="46"/>
  <c r="N414" i="46"/>
  <c r="O414" i="46"/>
  <c r="P414" i="46"/>
  <c r="Q414" i="46"/>
  <c r="R414" i="46"/>
  <c r="S414" i="46"/>
  <c r="T414" i="46"/>
  <c r="U414" i="46"/>
  <c r="V414" i="46"/>
  <c r="W414" i="46"/>
  <c r="X414" i="46"/>
  <c r="Y414" i="46"/>
  <c r="Z414" i="46"/>
  <c r="AA414" i="46"/>
  <c r="AB414" i="46"/>
  <c r="AC414" i="46"/>
  <c r="AD414" i="46"/>
  <c r="AE414" i="46"/>
  <c r="H440" i="46"/>
  <c r="H415" i="46"/>
  <c r="H540" i="46"/>
  <c r="I415" i="46"/>
  <c r="J415" i="46"/>
  <c r="K415" i="46"/>
  <c r="L415" i="46"/>
  <c r="M415" i="46"/>
  <c r="N415" i="46"/>
  <c r="O415" i="46"/>
  <c r="P415" i="46"/>
  <c r="Q415" i="46"/>
  <c r="R415" i="46"/>
  <c r="S415" i="46"/>
  <c r="T415" i="46"/>
  <c r="U415" i="46"/>
  <c r="V415" i="46"/>
  <c r="W415" i="46"/>
  <c r="X415" i="46"/>
  <c r="Y415" i="46"/>
  <c r="Z415" i="46"/>
  <c r="AA415" i="46"/>
  <c r="AB415" i="46"/>
  <c r="AC415" i="46"/>
  <c r="AD415" i="46"/>
  <c r="AE415" i="46"/>
  <c r="H441" i="46"/>
  <c r="H416" i="46"/>
  <c r="H541" i="46"/>
  <c r="I416" i="46"/>
  <c r="J416" i="46"/>
  <c r="K416" i="46"/>
  <c r="L416" i="46"/>
  <c r="M416" i="46"/>
  <c r="N416" i="46"/>
  <c r="O416" i="46"/>
  <c r="P416" i="46"/>
  <c r="Q416" i="46"/>
  <c r="R416" i="46"/>
  <c r="S416" i="46"/>
  <c r="T416" i="46"/>
  <c r="U416" i="46"/>
  <c r="V416" i="46"/>
  <c r="W416" i="46"/>
  <c r="X416" i="46"/>
  <c r="Y416" i="46"/>
  <c r="Z416" i="46"/>
  <c r="AA416" i="46"/>
  <c r="AB416" i="46"/>
  <c r="AC416" i="46"/>
  <c r="AD416" i="46"/>
  <c r="AE416" i="46"/>
  <c r="H442" i="46"/>
  <c r="H417" i="46"/>
  <c r="H542" i="46"/>
  <c r="I417" i="46"/>
  <c r="J417" i="46"/>
  <c r="K417" i="46"/>
  <c r="L417" i="46"/>
  <c r="M417" i="46"/>
  <c r="N417" i="46"/>
  <c r="O417" i="46"/>
  <c r="P417" i="46"/>
  <c r="Q417" i="46"/>
  <c r="R417" i="46"/>
  <c r="S417" i="46"/>
  <c r="T417" i="46"/>
  <c r="U417" i="46"/>
  <c r="V417" i="46"/>
  <c r="W417" i="46"/>
  <c r="X417" i="46"/>
  <c r="Y417" i="46"/>
  <c r="Z417" i="46"/>
  <c r="AA417" i="46"/>
  <c r="AB417" i="46"/>
  <c r="AC417" i="46"/>
  <c r="AD417" i="46"/>
  <c r="AE417" i="46"/>
  <c r="H443" i="46"/>
  <c r="H418" i="46"/>
  <c r="H543" i="46"/>
  <c r="I418" i="46"/>
  <c r="J418" i="46"/>
  <c r="K418" i="46"/>
  <c r="L418" i="46"/>
  <c r="M418" i="46"/>
  <c r="N418" i="46"/>
  <c r="O418" i="46"/>
  <c r="P418" i="46"/>
  <c r="Q418" i="46"/>
  <c r="R418" i="46"/>
  <c r="S418" i="46"/>
  <c r="T418" i="46"/>
  <c r="U418" i="46"/>
  <c r="V418" i="46"/>
  <c r="W418" i="46"/>
  <c r="X418" i="46"/>
  <c r="Y418" i="46"/>
  <c r="Z418" i="46"/>
  <c r="AA418" i="46"/>
  <c r="AB418" i="46"/>
  <c r="AC418" i="46"/>
  <c r="AD418" i="46"/>
  <c r="AE418" i="46"/>
  <c r="H444" i="46"/>
  <c r="H419" i="46"/>
  <c r="H544" i="46"/>
  <c r="I419" i="46"/>
  <c r="J419" i="46"/>
  <c r="K419" i="46"/>
  <c r="L419" i="46"/>
  <c r="M419" i="46"/>
  <c r="N419" i="46"/>
  <c r="O419" i="46"/>
  <c r="P419" i="46"/>
  <c r="Q419" i="46"/>
  <c r="R419" i="46"/>
  <c r="S419" i="46"/>
  <c r="T419" i="46"/>
  <c r="U419" i="46"/>
  <c r="V419" i="46"/>
  <c r="W419" i="46"/>
  <c r="X419" i="46"/>
  <c r="Y419" i="46"/>
  <c r="Z419" i="46"/>
  <c r="AA419" i="46"/>
  <c r="AB419" i="46"/>
  <c r="AC419" i="46"/>
  <c r="AD419" i="46"/>
  <c r="AE419" i="46"/>
  <c r="H445" i="46"/>
  <c r="H420" i="46"/>
  <c r="H545" i="46"/>
  <c r="I420" i="46"/>
  <c r="J420" i="46"/>
  <c r="K420" i="46"/>
  <c r="L420" i="46"/>
  <c r="M420" i="46"/>
  <c r="N420" i="46"/>
  <c r="O420" i="46"/>
  <c r="P420" i="46"/>
  <c r="Q420" i="46"/>
  <c r="R420" i="46"/>
  <c r="S420" i="46"/>
  <c r="T420" i="46"/>
  <c r="U420" i="46"/>
  <c r="V420" i="46"/>
  <c r="W420" i="46"/>
  <c r="X420" i="46"/>
  <c r="Y420" i="46"/>
  <c r="Z420" i="46"/>
  <c r="AA420" i="46"/>
  <c r="AB420" i="46"/>
  <c r="AC420" i="46"/>
  <c r="AD420" i="46"/>
  <c r="AE420" i="46"/>
  <c r="H446" i="46"/>
  <c r="H421" i="46"/>
  <c r="H546" i="46"/>
  <c r="I421" i="46"/>
  <c r="J421" i="46"/>
  <c r="K421" i="46"/>
  <c r="L421" i="46"/>
  <c r="M421" i="46"/>
  <c r="N421" i="46"/>
  <c r="O421" i="46"/>
  <c r="P421" i="46"/>
  <c r="Q421" i="46"/>
  <c r="R421" i="46"/>
  <c r="S421" i="46"/>
  <c r="T421" i="46"/>
  <c r="U421" i="46"/>
  <c r="V421" i="46"/>
  <c r="W421" i="46"/>
  <c r="X421" i="46"/>
  <c r="Y421" i="46"/>
  <c r="Z421" i="46"/>
  <c r="AA421" i="46"/>
  <c r="AB421" i="46"/>
  <c r="AC421" i="46"/>
  <c r="AD421" i="46"/>
  <c r="AE421" i="46"/>
  <c r="H447" i="46"/>
  <c r="H422" i="46"/>
  <c r="H547" i="46"/>
  <c r="I422" i="46"/>
  <c r="J422" i="46"/>
  <c r="K422" i="46"/>
  <c r="L422" i="46"/>
  <c r="M422" i="46"/>
  <c r="N422" i="46"/>
  <c r="O422" i="46"/>
  <c r="P422" i="46"/>
  <c r="Q422" i="46"/>
  <c r="R422" i="46"/>
  <c r="S422" i="46"/>
  <c r="T422" i="46"/>
  <c r="U422" i="46"/>
  <c r="V422" i="46"/>
  <c r="W422" i="46"/>
  <c r="X422" i="46"/>
  <c r="Y422" i="46"/>
  <c r="Z422" i="46"/>
  <c r="AA422" i="46"/>
  <c r="AB422" i="46"/>
  <c r="AC422" i="46"/>
  <c r="AD422" i="46"/>
  <c r="AE422" i="46"/>
  <c r="H448" i="46"/>
  <c r="H423" i="46"/>
  <c r="H548" i="46"/>
  <c r="I423" i="46"/>
  <c r="J423" i="46"/>
  <c r="K423" i="46"/>
  <c r="L423" i="46"/>
  <c r="M423" i="46"/>
  <c r="N423" i="46"/>
  <c r="O423" i="46"/>
  <c r="P423" i="46"/>
  <c r="Q423" i="46"/>
  <c r="R423" i="46"/>
  <c r="S423" i="46"/>
  <c r="T423" i="46"/>
  <c r="U423" i="46"/>
  <c r="V423" i="46"/>
  <c r="W423" i="46"/>
  <c r="X423" i="46"/>
  <c r="Y423" i="46"/>
  <c r="Z423" i="46"/>
  <c r="AA423" i="46"/>
  <c r="AB423" i="46"/>
  <c r="AC423" i="46"/>
  <c r="AD423" i="46"/>
  <c r="AE423" i="46"/>
  <c r="H449" i="46"/>
  <c r="H424" i="46"/>
  <c r="H549" i="46"/>
  <c r="I424" i="46"/>
  <c r="J424" i="46"/>
  <c r="K424" i="46"/>
  <c r="L424" i="46"/>
  <c r="M424" i="46"/>
  <c r="N424" i="46"/>
  <c r="O424" i="46"/>
  <c r="P424" i="46"/>
  <c r="Q424" i="46"/>
  <c r="R424" i="46"/>
  <c r="S424" i="46"/>
  <c r="T424" i="46"/>
  <c r="U424" i="46"/>
  <c r="V424" i="46"/>
  <c r="W424" i="46"/>
  <c r="X424" i="46"/>
  <c r="Y424" i="46"/>
  <c r="Z424" i="46"/>
  <c r="AA424" i="46"/>
  <c r="AB424" i="46"/>
  <c r="AC424" i="46"/>
  <c r="AD424" i="46"/>
  <c r="AE424" i="46"/>
  <c r="H450" i="46"/>
  <c r="H425" i="46"/>
  <c r="H550" i="46"/>
  <c r="I425" i="46"/>
  <c r="J425" i="46"/>
  <c r="K425" i="46"/>
  <c r="L425" i="46"/>
  <c r="M425" i="46"/>
  <c r="N425" i="46"/>
  <c r="O425" i="46"/>
  <c r="P425" i="46"/>
  <c r="Q425" i="46"/>
  <c r="R425" i="46"/>
  <c r="S425" i="46"/>
  <c r="T425" i="46"/>
  <c r="U425" i="46"/>
  <c r="V425" i="46"/>
  <c r="W425" i="46"/>
  <c r="X425" i="46"/>
  <c r="Y425" i="46"/>
  <c r="Z425" i="46"/>
  <c r="AA425" i="46"/>
  <c r="AB425" i="46"/>
  <c r="AC425" i="46"/>
  <c r="AD425" i="46"/>
  <c r="AE425" i="46"/>
  <c r="H451" i="46"/>
  <c r="H426" i="46"/>
  <c r="H551" i="46"/>
  <c r="I426" i="46"/>
  <c r="J426" i="46"/>
  <c r="K426" i="46"/>
  <c r="L426" i="46"/>
  <c r="M426" i="46"/>
  <c r="N426" i="46"/>
  <c r="O426" i="46"/>
  <c r="P426" i="46"/>
  <c r="Q426" i="46"/>
  <c r="R426" i="46"/>
  <c r="S426" i="46"/>
  <c r="T426" i="46"/>
  <c r="U426" i="46"/>
  <c r="V426" i="46"/>
  <c r="W426" i="46"/>
  <c r="X426" i="46"/>
  <c r="Y426" i="46"/>
  <c r="Z426" i="46"/>
  <c r="AA426" i="46"/>
  <c r="AB426" i="46"/>
  <c r="AC426" i="46"/>
  <c r="AD426" i="46"/>
  <c r="AE426" i="46"/>
  <c r="H452" i="46"/>
  <c r="H427" i="46"/>
  <c r="H552" i="46"/>
  <c r="I427" i="46"/>
  <c r="J427" i="46"/>
  <c r="K427" i="46"/>
  <c r="L427" i="46"/>
  <c r="M427" i="46"/>
  <c r="N427" i="46"/>
  <c r="O427" i="46"/>
  <c r="P427" i="46"/>
  <c r="Q427" i="46"/>
  <c r="R427" i="46"/>
  <c r="S427" i="46"/>
  <c r="T427" i="46"/>
  <c r="U427" i="46"/>
  <c r="V427" i="46"/>
  <c r="W427" i="46"/>
  <c r="X427" i="46"/>
  <c r="Y427" i="46"/>
  <c r="Z427" i="46"/>
  <c r="AA427" i="46"/>
  <c r="AB427" i="46"/>
  <c r="AC427" i="46"/>
  <c r="AD427" i="46"/>
  <c r="AE427" i="46"/>
  <c r="H453" i="46"/>
  <c r="H428" i="46"/>
  <c r="H553" i="46"/>
  <c r="I428" i="46"/>
  <c r="J428" i="46"/>
  <c r="K428" i="46"/>
  <c r="L428" i="46"/>
  <c r="M428" i="46"/>
  <c r="N428" i="46"/>
  <c r="O428" i="46"/>
  <c r="P428" i="46"/>
  <c r="Q428" i="46"/>
  <c r="R428" i="46"/>
  <c r="S428" i="46"/>
  <c r="T428" i="46"/>
  <c r="U428" i="46"/>
  <c r="V428" i="46"/>
  <c r="W428" i="46"/>
  <c r="X428" i="46"/>
  <c r="Y428" i="46"/>
  <c r="Z428" i="46"/>
  <c r="AA428" i="46"/>
  <c r="AB428" i="46"/>
  <c r="AC428" i="46"/>
  <c r="AD428" i="46"/>
  <c r="AE428" i="46"/>
  <c r="H454" i="46"/>
  <c r="H429" i="46"/>
  <c r="H554" i="46"/>
  <c r="I429" i="46"/>
  <c r="J429" i="46"/>
  <c r="K429" i="46"/>
  <c r="L429" i="46"/>
  <c r="M429" i="46"/>
  <c r="N429" i="46"/>
  <c r="O429" i="46"/>
  <c r="P429" i="46"/>
  <c r="Q429" i="46"/>
  <c r="R429" i="46"/>
  <c r="S429" i="46"/>
  <c r="T429" i="46"/>
  <c r="U429" i="46"/>
  <c r="V429" i="46"/>
  <c r="W429" i="46"/>
  <c r="X429" i="46"/>
  <c r="Y429" i="46"/>
  <c r="Z429" i="46"/>
  <c r="AA429" i="46"/>
  <c r="AB429" i="46"/>
  <c r="AC429" i="46"/>
  <c r="AD429" i="46"/>
  <c r="AE429" i="46"/>
  <c r="AF583" i="46"/>
  <c r="AF584" i="46"/>
  <c r="AF585" i="46"/>
  <c r="AF586" i="46"/>
  <c r="AF587" i="46"/>
  <c r="AF588" i="46"/>
  <c r="AF589" i="46"/>
  <c r="AF590" i="46"/>
  <c r="AF591" i="46"/>
  <c r="AF592" i="46"/>
  <c r="AF593" i="46"/>
  <c r="AF594" i="46"/>
  <c r="AF595" i="46"/>
  <c r="AF596" i="46"/>
  <c r="AF597" i="46"/>
  <c r="AF598" i="46"/>
  <c r="AF599" i="46"/>
  <c r="AF600" i="46"/>
  <c r="AF601" i="46"/>
  <c r="AF602" i="46"/>
  <c r="AF603" i="46"/>
  <c r="AF604" i="46"/>
  <c r="AF605" i="46"/>
  <c r="AF606" i="46"/>
  <c r="AF607" i="46"/>
  <c r="H608" i="46"/>
  <c r="H583" i="46"/>
  <c r="H708" i="46"/>
  <c r="I583" i="46"/>
  <c r="J583" i="46"/>
  <c r="K583" i="46"/>
  <c r="L583" i="46"/>
  <c r="M583" i="46"/>
  <c r="N583" i="46"/>
  <c r="O583" i="46"/>
  <c r="P583" i="46"/>
  <c r="Q583" i="46"/>
  <c r="R583" i="46"/>
  <c r="S583" i="46"/>
  <c r="T583" i="46"/>
  <c r="U583" i="46"/>
  <c r="V583" i="46"/>
  <c r="W583" i="46"/>
  <c r="X583" i="46"/>
  <c r="Y583" i="46"/>
  <c r="Z583" i="46"/>
  <c r="AA583" i="46"/>
  <c r="AB583" i="46"/>
  <c r="AC583" i="46"/>
  <c r="AD583" i="46"/>
  <c r="AE583" i="46"/>
  <c r="H609" i="46"/>
  <c r="H584" i="46"/>
  <c r="H709" i="46"/>
  <c r="I584" i="46"/>
  <c r="J584" i="46"/>
  <c r="K584" i="46"/>
  <c r="L584" i="46"/>
  <c r="M584" i="46"/>
  <c r="N584" i="46"/>
  <c r="O584" i="46"/>
  <c r="P584" i="46"/>
  <c r="Q584" i="46"/>
  <c r="R584" i="46"/>
  <c r="S584" i="46"/>
  <c r="T584" i="46"/>
  <c r="U584" i="46"/>
  <c r="V584" i="46"/>
  <c r="W584" i="46"/>
  <c r="X584" i="46"/>
  <c r="Y584" i="46"/>
  <c r="Z584" i="46"/>
  <c r="AA584" i="46"/>
  <c r="AB584" i="46"/>
  <c r="AC584" i="46"/>
  <c r="AD584" i="46"/>
  <c r="AE584" i="46"/>
  <c r="H610" i="46"/>
  <c r="H585" i="46"/>
  <c r="H710" i="46"/>
  <c r="I585" i="46"/>
  <c r="J585" i="46"/>
  <c r="K585" i="46"/>
  <c r="L585" i="46"/>
  <c r="M585" i="46"/>
  <c r="N585" i="46"/>
  <c r="O585" i="46"/>
  <c r="P585" i="46"/>
  <c r="Q585" i="46"/>
  <c r="R585" i="46"/>
  <c r="S585" i="46"/>
  <c r="T585" i="46"/>
  <c r="U585" i="46"/>
  <c r="V585" i="46"/>
  <c r="W585" i="46"/>
  <c r="X585" i="46"/>
  <c r="Y585" i="46"/>
  <c r="Z585" i="46"/>
  <c r="AA585" i="46"/>
  <c r="AB585" i="46"/>
  <c r="AC585" i="46"/>
  <c r="AD585" i="46"/>
  <c r="AE585" i="46"/>
  <c r="H611" i="46"/>
  <c r="H586" i="46"/>
  <c r="H711" i="46"/>
  <c r="I586" i="46"/>
  <c r="J586" i="46"/>
  <c r="K586" i="46"/>
  <c r="L586" i="46"/>
  <c r="M586" i="46"/>
  <c r="N586" i="46"/>
  <c r="O586" i="46"/>
  <c r="P586" i="46"/>
  <c r="Q586" i="46"/>
  <c r="R586" i="46"/>
  <c r="S586" i="46"/>
  <c r="T586" i="46"/>
  <c r="U586" i="46"/>
  <c r="V586" i="46"/>
  <c r="W586" i="46"/>
  <c r="X586" i="46"/>
  <c r="Y586" i="46"/>
  <c r="Z586" i="46"/>
  <c r="AA586" i="46"/>
  <c r="AB586" i="46"/>
  <c r="AC586" i="46"/>
  <c r="AD586" i="46"/>
  <c r="AE586" i="46"/>
  <c r="H612" i="46"/>
  <c r="H587" i="46"/>
  <c r="H712" i="46"/>
  <c r="I587" i="46"/>
  <c r="J587" i="46"/>
  <c r="K587" i="46"/>
  <c r="L587" i="46"/>
  <c r="M587" i="46"/>
  <c r="N587" i="46"/>
  <c r="O587" i="46"/>
  <c r="P587" i="46"/>
  <c r="Q587" i="46"/>
  <c r="R587" i="46"/>
  <c r="S587" i="46"/>
  <c r="T587" i="46"/>
  <c r="U587" i="46"/>
  <c r="V587" i="46"/>
  <c r="W587" i="46"/>
  <c r="X587" i="46"/>
  <c r="Y587" i="46"/>
  <c r="Z587" i="46"/>
  <c r="AA587" i="46"/>
  <c r="AB587" i="46"/>
  <c r="AC587" i="46"/>
  <c r="AD587" i="46"/>
  <c r="AE587" i="46"/>
  <c r="H613" i="46"/>
  <c r="H588" i="46"/>
  <c r="H713" i="46"/>
  <c r="I588" i="46"/>
  <c r="J588" i="46"/>
  <c r="K588" i="46"/>
  <c r="L588" i="46"/>
  <c r="M588" i="46"/>
  <c r="N588" i="46"/>
  <c r="O588" i="46"/>
  <c r="P588" i="46"/>
  <c r="Q588" i="46"/>
  <c r="R588" i="46"/>
  <c r="S588" i="46"/>
  <c r="T588" i="46"/>
  <c r="U588" i="46"/>
  <c r="V588" i="46"/>
  <c r="W588" i="46"/>
  <c r="X588" i="46"/>
  <c r="Y588" i="46"/>
  <c r="Z588" i="46"/>
  <c r="AA588" i="46"/>
  <c r="AB588" i="46"/>
  <c r="AC588" i="46"/>
  <c r="AD588" i="46"/>
  <c r="AE588" i="46"/>
  <c r="H614" i="46"/>
  <c r="H589" i="46"/>
  <c r="H714" i="46"/>
  <c r="I589" i="46"/>
  <c r="J589" i="46"/>
  <c r="K589" i="46"/>
  <c r="L589" i="46"/>
  <c r="M589" i="46"/>
  <c r="N589" i="46"/>
  <c r="O589" i="46"/>
  <c r="P589" i="46"/>
  <c r="Q589" i="46"/>
  <c r="R589" i="46"/>
  <c r="S589" i="46"/>
  <c r="T589" i="46"/>
  <c r="U589" i="46"/>
  <c r="V589" i="46"/>
  <c r="W589" i="46"/>
  <c r="X589" i="46"/>
  <c r="Y589" i="46"/>
  <c r="Z589" i="46"/>
  <c r="AA589" i="46"/>
  <c r="AB589" i="46"/>
  <c r="AC589" i="46"/>
  <c r="AD589" i="46"/>
  <c r="AE589" i="46"/>
  <c r="H615" i="46"/>
  <c r="H590" i="46"/>
  <c r="H715" i="46"/>
  <c r="I590" i="46"/>
  <c r="J590" i="46"/>
  <c r="K590" i="46"/>
  <c r="L590" i="46"/>
  <c r="M590" i="46"/>
  <c r="N590" i="46"/>
  <c r="O590" i="46"/>
  <c r="P590" i="46"/>
  <c r="Q590" i="46"/>
  <c r="R590" i="46"/>
  <c r="S590" i="46"/>
  <c r="T590" i="46"/>
  <c r="U590" i="46"/>
  <c r="V590" i="46"/>
  <c r="W590" i="46"/>
  <c r="X590" i="46"/>
  <c r="Y590" i="46"/>
  <c r="Z590" i="46"/>
  <c r="AA590" i="46"/>
  <c r="AB590" i="46"/>
  <c r="AC590" i="46"/>
  <c r="AD590" i="46"/>
  <c r="AE590" i="46"/>
  <c r="H616" i="46"/>
  <c r="H591" i="46"/>
  <c r="H716" i="46"/>
  <c r="I591" i="46"/>
  <c r="J591" i="46"/>
  <c r="K591" i="46"/>
  <c r="L591" i="46"/>
  <c r="M591" i="46"/>
  <c r="N591" i="46"/>
  <c r="O591" i="46"/>
  <c r="P591" i="46"/>
  <c r="Q591" i="46"/>
  <c r="R591" i="46"/>
  <c r="S591" i="46"/>
  <c r="T591" i="46"/>
  <c r="U591" i="46"/>
  <c r="V591" i="46"/>
  <c r="W591" i="46"/>
  <c r="X591" i="46"/>
  <c r="Y591" i="46"/>
  <c r="Z591" i="46"/>
  <c r="AA591" i="46"/>
  <c r="AB591" i="46"/>
  <c r="AC591" i="46"/>
  <c r="AD591" i="46"/>
  <c r="AE591" i="46"/>
  <c r="H617" i="46"/>
  <c r="H592" i="46"/>
  <c r="H717" i="46"/>
  <c r="I592" i="46"/>
  <c r="J592" i="46"/>
  <c r="K592" i="46"/>
  <c r="L592" i="46"/>
  <c r="M592" i="46"/>
  <c r="N592" i="46"/>
  <c r="O592" i="46"/>
  <c r="P592" i="46"/>
  <c r="Q592" i="46"/>
  <c r="R592" i="46"/>
  <c r="S592" i="46"/>
  <c r="T592" i="46"/>
  <c r="U592" i="46"/>
  <c r="V592" i="46"/>
  <c r="W592" i="46"/>
  <c r="X592" i="46"/>
  <c r="Y592" i="46"/>
  <c r="Z592" i="46"/>
  <c r="AA592" i="46"/>
  <c r="AB592" i="46"/>
  <c r="AC592" i="46"/>
  <c r="AD592" i="46"/>
  <c r="AE592" i="46"/>
  <c r="H618" i="46"/>
  <c r="H593" i="46"/>
  <c r="H718" i="46"/>
  <c r="I593" i="46"/>
  <c r="J593" i="46"/>
  <c r="K593" i="46"/>
  <c r="L593" i="46"/>
  <c r="M593" i="46"/>
  <c r="N593" i="46"/>
  <c r="O593" i="46"/>
  <c r="P593" i="46"/>
  <c r="Q593" i="46"/>
  <c r="R593" i="46"/>
  <c r="S593" i="46"/>
  <c r="T593" i="46"/>
  <c r="U593" i="46"/>
  <c r="V593" i="46"/>
  <c r="W593" i="46"/>
  <c r="X593" i="46"/>
  <c r="Y593" i="46"/>
  <c r="Z593" i="46"/>
  <c r="AA593" i="46"/>
  <c r="AB593" i="46"/>
  <c r="AC593" i="46"/>
  <c r="AD593" i="46"/>
  <c r="AE593" i="46"/>
  <c r="H619" i="46"/>
  <c r="H594" i="46"/>
  <c r="H719" i="46"/>
  <c r="I594" i="46"/>
  <c r="J594" i="46"/>
  <c r="K594" i="46"/>
  <c r="L594" i="46"/>
  <c r="M594" i="46"/>
  <c r="N594" i="46"/>
  <c r="O594" i="46"/>
  <c r="P594" i="46"/>
  <c r="Q594" i="46"/>
  <c r="R594" i="46"/>
  <c r="S594" i="46"/>
  <c r="T594" i="46"/>
  <c r="U594" i="46"/>
  <c r="V594" i="46"/>
  <c r="W594" i="46"/>
  <c r="X594" i="46"/>
  <c r="Y594" i="46"/>
  <c r="Z594" i="46"/>
  <c r="AA594" i="46"/>
  <c r="AB594" i="46"/>
  <c r="AC594" i="46"/>
  <c r="AD594" i="46"/>
  <c r="AE594" i="46"/>
  <c r="H620" i="46"/>
  <c r="H595" i="46"/>
  <c r="H720" i="46"/>
  <c r="I595" i="46"/>
  <c r="J595" i="46"/>
  <c r="K595" i="46"/>
  <c r="L595" i="46"/>
  <c r="M595" i="46"/>
  <c r="N595" i="46"/>
  <c r="O595" i="46"/>
  <c r="P595" i="46"/>
  <c r="Q595" i="46"/>
  <c r="R595" i="46"/>
  <c r="S595" i="46"/>
  <c r="T595" i="46"/>
  <c r="U595" i="46"/>
  <c r="V595" i="46"/>
  <c r="W595" i="46"/>
  <c r="X595" i="46"/>
  <c r="Y595" i="46"/>
  <c r="Z595" i="46"/>
  <c r="AA595" i="46"/>
  <c r="AB595" i="46"/>
  <c r="AC595" i="46"/>
  <c r="AD595" i="46"/>
  <c r="AE595" i="46"/>
  <c r="H621" i="46"/>
  <c r="H596" i="46"/>
  <c r="H721" i="46"/>
  <c r="I596" i="46"/>
  <c r="J596" i="46"/>
  <c r="K596" i="46"/>
  <c r="L596" i="46"/>
  <c r="M596" i="46"/>
  <c r="N596" i="46"/>
  <c r="O596" i="46"/>
  <c r="P596" i="46"/>
  <c r="Q596" i="46"/>
  <c r="R596" i="46"/>
  <c r="S596" i="46"/>
  <c r="T596" i="46"/>
  <c r="U596" i="46"/>
  <c r="V596" i="46"/>
  <c r="W596" i="46"/>
  <c r="X596" i="46"/>
  <c r="Y596" i="46"/>
  <c r="Z596" i="46"/>
  <c r="AA596" i="46"/>
  <c r="AB596" i="46"/>
  <c r="AC596" i="46"/>
  <c r="AD596" i="46"/>
  <c r="AE596" i="46"/>
  <c r="H622" i="46"/>
  <c r="H597" i="46"/>
  <c r="H722" i="46"/>
  <c r="I597" i="46"/>
  <c r="J597" i="46"/>
  <c r="K597" i="46"/>
  <c r="L597" i="46"/>
  <c r="M597" i="46"/>
  <c r="N597" i="46"/>
  <c r="O597" i="46"/>
  <c r="P597" i="46"/>
  <c r="Q597" i="46"/>
  <c r="R597" i="46"/>
  <c r="S597" i="46"/>
  <c r="T597" i="46"/>
  <c r="U597" i="46"/>
  <c r="V597" i="46"/>
  <c r="W597" i="46"/>
  <c r="X597" i="46"/>
  <c r="Y597" i="46"/>
  <c r="Z597" i="46"/>
  <c r="AA597" i="46"/>
  <c r="AB597" i="46"/>
  <c r="AC597" i="46"/>
  <c r="AD597" i="46"/>
  <c r="AE597" i="46"/>
  <c r="H623" i="46"/>
  <c r="H598" i="46"/>
  <c r="H723" i="46"/>
  <c r="I598" i="46"/>
  <c r="J598" i="46"/>
  <c r="K598" i="46"/>
  <c r="L598" i="46"/>
  <c r="M598" i="46"/>
  <c r="N598" i="46"/>
  <c r="O598" i="46"/>
  <c r="P598" i="46"/>
  <c r="Q598" i="46"/>
  <c r="R598" i="46"/>
  <c r="S598" i="46"/>
  <c r="T598" i="46"/>
  <c r="U598" i="46"/>
  <c r="V598" i="46"/>
  <c r="W598" i="46"/>
  <c r="X598" i="46"/>
  <c r="Y598" i="46"/>
  <c r="Z598" i="46"/>
  <c r="AA598" i="46"/>
  <c r="AB598" i="46"/>
  <c r="AC598" i="46"/>
  <c r="AD598" i="46"/>
  <c r="AE598" i="46"/>
  <c r="H624" i="46"/>
  <c r="H599" i="46"/>
  <c r="H724" i="46"/>
  <c r="I599" i="46"/>
  <c r="J599" i="46"/>
  <c r="K599" i="46"/>
  <c r="L599" i="46"/>
  <c r="M599" i="46"/>
  <c r="N599" i="46"/>
  <c r="O599" i="46"/>
  <c r="P599" i="46"/>
  <c r="Q599" i="46"/>
  <c r="R599" i="46"/>
  <c r="S599" i="46"/>
  <c r="T599" i="46"/>
  <c r="U599" i="46"/>
  <c r="V599" i="46"/>
  <c r="W599" i="46"/>
  <c r="X599" i="46"/>
  <c r="Y599" i="46"/>
  <c r="Z599" i="46"/>
  <c r="AA599" i="46"/>
  <c r="AB599" i="46"/>
  <c r="AC599" i="46"/>
  <c r="AD599" i="46"/>
  <c r="AE599" i="46"/>
  <c r="H625" i="46"/>
  <c r="H600" i="46"/>
  <c r="H725" i="46"/>
  <c r="I600" i="46"/>
  <c r="J600" i="46"/>
  <c r="K600" i="46"/>
  <c r="L600" i="46"/>
  <c r="M600" i="46"/>
  <c r="N600" i="46"/>
  <c r="O600" i="46"/>
  <c r="P600" i="46"/>
  <c r="Q600" i="46"/>
  <c r="R600" i="46"/>
  <c r="S600" i="46"/>
  <c r="T600" i="46"/>
  <c r="U600" i="46"/>
  <c r="V600" i="46"/>
  <c r="W600" i="46"/>
  <c r="X600" i="46"/>
  <c r="Y600" i="46"/>
  <c r="Z600" i="46"/>
  <c r="AA600" i="46"/>
  <c r="AB600" i="46"/>
  <c r="AC600" i="46"/>
  <c r="AD600" i="46"/>
  <c r="AE600" i="46"/>
  <c r="H626" i="46"/>
  <c r="H601" i="46"/>
  <c r="H726" i="46"/>
  <c r="I601" i="46"/>
  <c r="J601" i="46"/>
  <c r="K601" i="46"/>
  <c r="L601" i="46"/>
  <c r="M601" i="46"/>
  <c r="N601" i="46"/>
  <c r="O601" i="46"/>
  <c r="P601" i="46"/>
  <c r="Q601" i="46"/>
  <c r="R601" i="46"/>
  <c r="S601" i="46"/>
  <c r="T601" i="46"/>
  <c r="U601" i="46"/>
  <c r="V601" i="46"/>
  <c r="W601" i="46"/>
  <c r="X601" i="46"/>
  <c r="Y601" i="46"/>
  <c r="Z601" i="46"/>
  <c r="AA601" i="46"/>
  <c r="AB601" i="46"/>
  <c r="AC601" i="46"/>
  <c r="AD601" i="46"/>
  <c r="AE601" i="46"/>
  <c r="H627" i="46"/>
  <c r="H602" i="46"/>
  <c r="H727" i="46"/>
  <c r="I602" i="46"/>
  <c r="J602" i="46"/>
  <c r="K602" i="46"/>
  <c r="L602" i="46"/>
  <c r="M602" i="46"/>
  <c r="N602" i="46"/>
  <c r="O602" i="46"/>
  <c r="P602" i="46"/>
  <c r="Q602" i="46"/>
  <c r="R602" i="46"/>
  <c r="S602" i="46"/>
  <c r="T602" i="46"/>
  <c r="U602" i="46"/>
  <c r="V602" i="46"/>
  <c r="W602" i="46"/>
  <c r="X602" i="46"/>
  <c r="Y602" i="46"/>
  <c r="Z602" i="46"/>
  <c r="AA602" i="46"/>
  <c r="AB602" i="46"/>
  <c r="AC602" i="46"/>
  <c r="AD602" i="46"/>
  <c r="AE602" i="46"/>
  <c r="H628" i="46"/>
  <c r="H603" i="46"/>
  <c r="H728" i="46"/>
  <c r="I603" i="46"/>
  <c r="J603" i="46"/>
  <c r="K603" i="46"/>
  <c r="L603" i="46"/>
  <c r="M603" i="46"/>
  <c r="N603" i="46"/>
  <c r="O603" i="46"/>
  <c r="P603" i="46"/>
  <c r="Q603" i="46"/>
  <c r="R603" i="46"/>
  <c r="S603" i="46"/>
  <c r="T603" i="46"/>
  <c r="U603" i="46"/>
  <c r="V603" i="46"/>
  <c r="W603" i="46"/>
  <c r="X603" i="46"/>
  <c r="Y603" i="46"/>
  <c r="Z603" i="46"/>
  <c r="AA603" i="46"/>
  <c r="AB603" i="46"/>
  <c r="AC603" i="46"/>
  <c r="AD603" i="46"/>
  <c r="AE603" i="46"/>
  <c r="H629" i="46"/>
  <c r="H604" i="46"/>
  <c r="H729" i="46"/>
  <c r="I604" i="46"/>
  <c r="J604" i="46"/>
  <c r="K604" i="46"/>
  <c r="L604" i="46"/>
  <c r="M604" i="46"/>
  <c r="N604" i="46"/>
  <c r="O604" i="46"/>
  <c r="P604" i="46"/>
  <c r="Q604" i="46"/>
  <c r="R604" i="46"/>
  <c r="S604" i="46"/>
  <c r="T604" i="46"/>
  <c r="U604" i="46"/>
  <c r="V604" i="46"/>
  <c r="W604" i="46"/>
  <c r="X604" i="46"/>
  <c r="Y604" i="46"/>
  <c r="Z604" i="46"/>
  <c r="AA604" i="46"/>
  <c r="AB604" i="46"/>
  <c r="AC604" i="46"/>
  <c r="AD604" i="46"/>
  <c r="AE604" i="46"/>
  <c r="H630" i="46"/>
  <c r="H605" i="46"/>
  <c r="H730" i="46"/>
  <c r="I605" i="46"/>
  <c r="J605" i="46"/>
  <c r="K605" i="46"/>
  <c r="L605" i="46"/>
  <c r="M605" i="46"/>
  <c r="N605" i="46"/>
  <c r="O605" i="46"/>
  <c r="P605" i="46"/>
  <c r="Q605" i="46"/>
  <c r="R605" i="46"/>
  <c r="S605" i="46"/>
  <c r="T605" i="46"/>
  <c r="U605" i="46"/>
  <c r="V605" i="46"/>
  <c r="W605" i="46"/>
  <c r="X605" i="46"/>
  <c r="Y605" i="46"/>
  <c r="Z605" i="46"/>
  <c r="AA605" i="46"/>
  <c r="AB605" i="46"/>
  <c r="AC605" i="46"/>
  <c r="AD605" i="46"/>
  <c r="AE605" i="46"/>
  <c r="H631" i="46"/>
  <c r="H606" i="46"/>
  <c r="H731" i="46"/>
  <c r="I606" i="46"/>
  <c r="J606" i="46"/>
  <c r="K606" i="46"/>
  <c r="L606" i="46"/>
  <c r="M606" i="46"/>
  <c r="N606" i="46"/>
  <c r="O606" i="46"/>
  <c r="P606" i="46"/>
  <c r="Q606" i="46"/>
  <c r="R606" i="46"/>
  <c r="S606" i="46"/>
  <c r="T606" i="46"/>
  <c r="U606" i="46"/>
  <c r="V606" i="46"/>
  <c r="W606" i="46"/>
  <c r="X606" i="46"/>
  <c r="Y606" i="46"/>
  <c r="Z606" i="46"/>
  <c r="AA606" i="46"/>
  <c r="AB606" i="46"/>
  <c r="AC606" i="46"/>
  <c r="AD606" i="46"/>
  <c r="AE606" i="46"/>
  <c r="H632" i="46"/>
  <c r="H607" i="46"/>
  <c r="H732" i="46"/>
  <c r="I607" i="46"/>
  <c r="J607" i="46"/>
  <c r="K607" i="46"/>
  <c r="L607" i="46"/>
  <c r="M607" i="46"/>
  <c r="N607" i="46"/>
  <c r="O607" i="46"/>
  <c r="P607" i="46"/>
  <c r="Q607" i="46"/>
  <c r="R607" i="46"/>
  <c r="S607" i="46"/>
  <c r="T607" i="46"/>
  <c r="U607" i="46"/>
  <c r="V607" i="46"/>
  <c r="W607" i="46"/>
  <c r="X607" i="46"/>
  <c r="Y607" i="46"/>
  <c r="Z607" i="46"/>
  <c r="AA607" i="46"/>
  <c r="AB607" i="46"/>
  <c r="AC607" i="46"/>
  <c r="AD607" i="46"/>
  <c r="AE607" i="46"/>
  <c r="H32" i="54"/>
  <c r="G31" i="54"/>
  <c r="H31" i="54"/>
  <c r="H83" i="54"/>
  <c r="H84" i="54"/>
  <c r="H85" i="54"/>
  <c r="H86" i="54"/>
  <c r="H87" i="54"/>
  <c r="H88" i="54"/>
  <c r="H89" i="54"/>
  <c r="H90" i="54"/>
  <c r="H91" i="54"/>
  <c r="H92" i="54"/>
  <c r="H93" i="54"/>
  <c r="H94" i="54"/>
  <c r="H95" i="54"/>
  <c r="H96" i="54"/>
  <c r="H97" i="54"/>
  <c r="H98" i="54"/>
  <c r="H99" i="54"/>
  <c r="H100" i="54"/>
  <c r="H101" i="54"/>
  <c r="H102" i="54"/>
  <c r="H103" i="54"/>
  <c r="H104" i="54"/>
  <c r="H105" i="54"/>
  <c r="H106" i="54"/>
  <c r="G20" i="45"/>
  <c r="H40" i="45"/>
  <c r="H44" i="45"/>
  <c r="H82" i="54"/>
  <c r="H107" i="54"/>
  <c r="H117" i="54"/>
  <c r="H45" i="45"/>
  <c r="I41" i="45"/>
  <c r="I40" i="45"/>
  <c r="I44" i="45"/>
  <c r="I43" i="45"/>
  <c r="I45" i="45"/>
  <c r="J41" i="45"/>
  <c r="J40" i="45"/>
  <c r="J44" i="45"/>
  <c r="J43" i="45"/>
  <c r="J45" i="45"/>
  <c r="K41" i="45"/>
  <c r="K40" i="45"/>
  <c r="K44" i="45"/>
  <c r="K43" i="45"/>
  <c r="K45" i="45"/>
  <c r="L41" i="45"/>
  <c r="L40" i="45"/>
  <c r="L44" i="45"/>
  <c r="L43" i="45"/>
  <c r="L45" i="45"/>
  <c r="M41" i="45"/>
  <c r="M40" i="45"/>
  <c r="M44" i="45"/>
  <c r="M43" i="45"/>
  <c r="M45" i="45"/>
  <c r="N41" i="45"/>
  <c r="N40" i="45"/>
  <c r="N44" i="45"/>
  <c r="N43" i="45"/>
  <c r="N45" i="45"/>
  <c r="O41" i="45"/>
  <c r="O40" i="45"/>
  <c r="O44" i="45"/>
  <c r="O43" i="45"/>
  <c r="O45" i="45"/>
  <c r="P41" i="45"/>
  <c r="P40" i="45"/>
  <c r="P44" i="45"/>
  <c r="P43" i="45"/>
  <c r="P45" i="45"/>
  <c r="Q41" i="45"/>
  <c r="Q40" i="45"/>
  <c r="Q44" i="45"/>
  <c r="Q43" i="45"/>
  <c r="Q45" i="45"/>
  <c r="R41" i="45"/>
  <c r="R40" i="45"/>
  <c r="R44" i="45"/>
  <c r="R43" i="45"/>
  <c r="R45" i="45"/>
  <c r="S41" i="45"/>
  <c r="S40" i="45"/>
  <c r="S44" i="45"/>
  <c r="S43" i="45"/>
  <c r="S45" i="45"/>
  <c r="T41" i="45"/>
  <c r="T40" i="45"/>
  <c r="T44" i="45"/>
  <c r="T43" i="45"/>
  <c r="T45" i="45"/>
  <c r="U41" i="45"/>
  <c r="U40" i="45"/>
  <c r="U44" i="45"/>
  <c r="U43" i="45"/>
  <c r="U45" i="45"/>
  <c r="V41" i="45"/>
  <c r="V40" i="45"/>
  <c r="V44" i="45"/>
  <c r="V43" i="45"/>
  <c r="V45" i="45"/>
  <c r="W41" i="45"/>
  <c r="W40" i="45"/>
  <c r="W44" i="45"/>
  <c r="W43" i="45"/>
  <c r="W45" i="45"/>
  <c r="X41" i="45"/>
  <c r="X40" i="45"/>
  <c r="X44" i="45"/>
  <c r="X43" i="45"/>
  <c r="X45" i="45"/>
  <c r="Y41" i="45"/>
  <c r="Y40" i="45"/>
  <c r="Y44" i="45"/>
  <c r="Y43" i="45"/>
  <c r="Y45" i="45"/>
  <c r="Z41" i="45"/>
  <c r="Z40" i="45"/>
  <c r="Z44" i="45"/>
  <c r="Z43" i="45"/>
  <c r="Z45" i="45"/>
  <c r="AA41" i="45"/>
  <c r="AA40" i="45"/>
  <c r="AA44" i="45"/>
  <c r="AA43" i="45"/>
  <c r="AA45" i="45"/>
  <c r="AB41" i="45"/>
  <c r="AB40" i="45"/>
  <c r="AB44" i="45"/>
  <c r="AB43" i="45"/>
  <c r="AB45" i="45"/>
  <c r="AC41" i="45"/>
  <c r="AC40" i="45"/>
  <c r="AC44" i="45"/>
  <c r="AC43" i="45"/>
  <c r="AC45" i="45"/>
  <c r="AD41" i="45"/>
  <c r="AD40" i="45"/>
  <c r="AD44" i="45"/>
  <c r="AD43" i="45"/>
  <c r="AD45" i="45"/>
  <c r="AE41" i="45"/>
  <c r="AE40" i="45"/>
  <c r="AE44" i="45"/>
  <c r="AE43" i="45"/>
  <c r="AE45" i="45"/>
  <c r="AF41" i="45"/>
  <c r="AF40" i="45"/>
  <c r="AF44" i="45"/>
  <c r="H126" i="54"/>
  <c r="H41" i="48"/>
  <c r="H49" i="48"/>
  <c r="H74" i="48"/>
  <c r="H149" i="48"/>
  <c r="I49" i="48"/>
  <c r="J49" i="48"/>
  <c r="K49" i="48"/>
  <c r="L49" i="48"/>
  <c r="M49" i="48"/>
  <c r="N49" i="48"/>
  <c r="O49" i="48"/>
  <c r="P49" i="48"/>
  <c r="Q49" i="48"/>
  <c r="R49" i="48"/>
  <c r="S49" i="48"/>
  <c r="T49" i="48"/>
  <c r="U49" i="48"/>
  <c r="V49" i="48"/>
  <c r="W49" i="48"/>
  <c r="X49" i="48"/>
  <c r="Y49" i="48"/>
  <c r="Z49" i="48"/>
  <c r="AA49" i="48"/>
  <c r="AB49" i="48"/>
  <c r="AC49" i="48"/>
  <c r="AD49" i="48"/>
  <c r="AE49" i="48"/>
  <c r="AF49" i="48"/>
  <c r="H50" i="48"/>
  <c r="H75" i="48"/>
  <c r="H150" i="48"/>
  <c r="I50" i="48"/>
  <c r="J50" i="48"/>
  <c r="K50" i="48"/>
  <c r="L50" i="48"/>
  <c r="M50" i="48"/>
  <c r="N50" i="48"/>
  <c r="O50" i="48"/>
  <c r="P50" i="48"/>
  <c r="Q50" i="48"/>
  <c r="R50" i="48"/>
  <c r="S50" i="48"/>
  <c r="T50" i="48"/>
  <c r="U50" i="48"/>
  <c r="V50" i="48"/>
  <c r="W50" i="48"/>
  <c r="X50" i="48"/>
  <c r="Y50" i="48"/>
  <c r="Z50" i="48"/>
  <c r="AA50" i="48"/>
  <c r="AB50" i="48"/>
  <c r="AC50" i="48"/>
  <c r="AD50" i="48"/>
  <c r="AE50" i="48"/>
  <c r="AF50" i="48"/>
  <c r="H51" i="48"/>
  <c r="H76" i="48"/>
  <c r="H151" i="48"/>
  <c r="I51" i="48"/>
  <c r="J51" i="48"/>
  <c r="K51" i="48"/>
  <c r="L51" i="48"/>
  <c r="M51" i="48"/>
  <c r="N51" i="48"/>
  <c r="O51" i="48"/>
  <c r="P51" i="48"/>
  <c r="Q51" i="48"/>
  <c r="R51" i="48"/>
  <c r="S51" i="48"/>
  <c r="T51" i="48"/>
  <c r="U51" i="48"/>
  <c r="V51" i="48"/>
  <c r="W51" i="48"/>
  <c r="X51" i="48"/>
  <c r="Y51" i="48"/>
  <c r="Z51" i="48"/>
  <c r="AA51" i="48"/>
  <c r="AB51" i="48"/>
  <c r="AC51" i="48"/>
  <c r="AD51" i="48"/>
  <c r="AE51" i="48"/>
  <c r="AF51" i="48"/>
  <c r="H52" i="48"/>
  <c r="H77" i="48"/>
  <c r="H152" i="48"/>
  <c r="I52" i="48"/>
  <c r="J52" i="48"/>
  <c r="K52" i="48"/>
  <c r="L52" i="48"/>
  <c r="M52" i="48"/>
  <c r="N52" i="48"/>
  <c r="O52" i="48"/>
  <c r="P52" i="48"/>
  <c r="Q52" i="48"/>
  <c r="R52" i="48"/>
  <c r="S52" i="48"/>
  <c r="T52" i="48"/>
  <c r="U52" i="48"/>
  <c r="V52" i="48"/>
  <c r="W52" i="48"/>
  <c r="X52" i="48"/>
  <c r="Y52" i="48"/>
  <c r="Z52" i="48"/>
  <c r="AA52" i="48"/>
  <c r="AB52" i="48"/>
  <c r="AC52" i="48"/>
  <c r="AD52" i="48"/>
  <c r="AE52" i="48"/>
  <c r="H53" i="48"/>
  <c r="H78" i="48"/>
  <c r="H153" i="48"/>
  <c r="I53" i="48"/>
  <c r="J53" i="48"/>
  <c r="K53" i="48"/>
  <c r="L53" i="48"/>
  <c r="M53" i="48"/>
  <c r="N53" i="48"/>
  <c r="O53" i="48"/>
  <c r="P53" i="48"/>
  <c r="Q53" i="48"/>
  <c r="R53" i="48"/>
  <c r="S53" i="48"/>
  <c r="T53" i="48"/>
  <c r="U53" i="48"/>
  <c r="V53" i="48"/>
  <c r="W53" i="48"/>
  <c r="X53" i="48"/>
  <c r="Y53" i="48"/>
  <c r="Z53" i="48"/>
  <c r="AA53" i="48"/>
  <c r="AB53" i="48"/>
  <c r="AC53" i="48"/>
  <c r="AD53" i="48"/>
  <c r="AE53" i="48"/>
  <c r="H54" i="48"/>
  <c r="H79" i="48"/>
  <c r="H154" i="48"/>
  <c r="I54" i="48"/>
  <c r="J54" i="48"/>
  <c r="K54" i="48"/>
  <c r="L54" i="48"/>
  <c r="M54" i="48"/>
  <c r="N54" i="48"/>
  <c r="O54" i="48"/>
  <c r="P54" i="48"/>
  <c r="Q54" i="48"/>
  <c r="R54" i="48"/>
  <c r="S54" i="48"/>
  <c r="T54" i="48"/>
  <c r="U54" i="48"/>
  <c r="V54" i="48"/>
  <c r="W54" i="48"/>
  <c r="X54" i="48"/>
  <c r="Y54" i="48"/>
  <c r="Z54" i="48"/>
  <c r="AA54" i="48"/>
  <c r="AB54" i="48"/>
  <c r="AC54" i="48"/>
  <c r="AD54" i="48"/>
  <c r="AE54" i="48"/>
  <c r="H55" i="48"/>
  <c r="H80" i="48"/>
  <c r="H155" i="48"/>
  <c r="I55" i="48"/>
  <c r="J55" i="48"/>
  <c r="K55" i="48"/>
  <c r="L55" i="48"/>
  <c r="M55" i="48"/>
  <c r="N55" i="48"/>
  <c r="O55" i="48"/>
  <c r="P55" i="48"/>
  <c r="Q55" i="48"/>
  <c r="R55" i="48"/>
  <c r="S55" i="48"/>
  <c r="T55" i="48"/>
  <c r="U55" i="48"/>
  <c r="V55" i="48"/>
  <c r="W55" i="48"/>
  <c r="X55" i="48"/>
  <c r="Y55" i="48"/>
  <c r="Z55" i="48"/>
  <c r="AA55" i="48"/>
  <c r="AB55" i="48"/>
  <c r="AC55" i="48"/>
  <c r="AD55" i="48"/>
  <c r="AE55" i="48"/>
  <c r="H56" i="48"/>
  <c r="H81" i="48"/>
  <c r="H156" i="48"/>
  <c r="I56" i="48"/>
  <c r="J56" i="48"/>
  <c r="K56" i="48"/>
  <c r="L56" i="48"/>
  <c r="M56" i="48"/>
  <c r="N56" i="48"/>
  <c r="O56" i="48"/>
  <c r="P56" i="48"/>
  <c r="Q56" i="48"/>
  <c r="R56" i="48"/>
  <c r="S56" i="48"/>
  <c r="T56" i="48"/>
  <c r="U56" i="48"/>
  <c r="V56" i="48"/>
  <c r="W56" i="48"/>
  <c r="X56" i="48"/>
  <c r="Y56" i="48"/>
  <c r="Z56" i="48"/>
  <c r="AA56" i="48"/>
  <c r="AB56" i="48"/>
  <c r="AC56" i="48"/>
  <c r="AD56" i="48"/>
  <c r="AE56" i="48"/>
  <c r="H57" i="48"/>
  <c r="H82" i="48"/>
  <c r="H157" i="48"/>
  <c r="I57" i="48"/>
  <c r="J57" i="48"/>
  <c r="K57" i="48"/>
  <c r="L57" i="48"/>
  <c r="M57" i="48"/>
  <c r="N57" i="48"/>
  <c r="O57" i="48"/>
  <c r="P57" i="48"/>
  <c r="Q57" i="48"/>
  <c r="R57" i="48"/>
  <c r="S57" i="48"/>
  <c r="T57" i="48"/>
  <c r="U57" i="48"/>
  <c r="V57" i="48"/>
  <c r="W57" i="48"/>
  <c r="X57" i="48"/>
  <c r="Y57" i="48"/>
  <c r="Z57" i="48"/>
  <c r="AA57" i="48"/>
  <c r="AB57" i="48"/>
  <c r="AC57" i="48"/>
  <c r="AD57" i="48"/>
  <c r="AE57" i="48"/>
  <c r="H58" i="48"/>
  <c r="H83" i="48"/>
  <c r="H158" i="48"/>
  <c r="I58" i="48"/>
  <c r="J58" i="48"/>
  <c r="K58" i="48"/>
  <c r="L58" i="48"/>
  <c r="M58" i="48"/>
  <c r="N58" i="48"/>
  <c r="O58" i="48"/>
  <c r="P58" i="48"/>
  <c r="Q58" i="48"/>
  <c r="R58" i="48"/>
  <c r="S58" i="48"/>
  <c r="T58" i="48"/>
  <c r="U58" i="48"/>
  <c r="V58" i="48"/>
  <c r="W58" i="48"/>
  <c r="X58" i="48"/>
  <c r="Y58" i="48"/>
  <c r="Z58" i="48"/>
  <c r="AA58" i="48"/>
  <c r="AB58" i="48"/>
  <c r="AC58" i="48"/>
  <c r="AD58" i="48"/>
  <c r="AE58" i="48"/>
  <c r="H59" i="48"/>
  <c r="H84" i="48"/>
  <c r="H159" i="48"/>
  <c r="I59" i="48"/>
  <c r="J59" i="48"/>
  <c r="K59" i="48"/>
  <c r="L59" i="48"/>
  <c r="M59" i="48"/>
  <c r="N59" i="48"/>
  <c r="O59" i="48"/>
  <c r="P59" i="48"/>
  <c r="Q59" i="48"/>
  <c r="R59" i="48"/>
  <c r="S59" i="48"/>
  <c r="T59" i="48"/>
  <c r="U59" i="48"/>
  <c r="V59" i="48"/>
  <c r="W59" i="48"/>
  <c r="X59" i="48"/>
  <c r="Y59" i="48"/>
  <c r="Z59" i="48"/>
  <c r="AA59" i="48"/>
  <c r="AB59" i="48"/>
  <c r="AC59" i="48"/>
  <c r="AD59" i="48"/>
  <c r="AE59" i="48"/>
  <c r="H60" i="48"/>
  <c r="H85" i="48"/>
  <c r="H160" i="48"/>
  <c r="I60" i="48"/>
  <c r="J60" i="48"/>
  <c r="K60" i="48"/>
  <c r="L60" i="48"/>
  <c r="M60" i="48"/>
  <c r="N60" i="48"/>
  <c r="O60" i="48"/>
  <c r="P60" i="48"/>
  <c r="Q60" i="48"/>
  <c r="R60" i="48"/>
  <c r="S60" i="48"/>
  <c r="T60" i="48"/>
  <c r="U60" i="48"/>
  <c r="V60" i="48"/>
  <c r="W60" i="48"/>
  <c r="X60" i="48"/>
  <c r="Y60" i="48"/>
  <c r="Z60" i="48"/>
  <c r="AA60" i="48"/>
  <c r="AB60" i="48"/>
  <c r="AC60" i="48"/>
  <c r="AD60" i="48"/>
  <c r="AE60" i="48"/>
  <c r="H61" i="48"/>
  <c r="H86" i="48"/>
  <c r="H161" i="48"/>
  <c r="I61" i="48"/>
  <c r="J61" i="48"/>
  <c r="K61" i="48"/>
  <c r="L61" i="48"/>
  <c r="M61" i="48"/>
  <c r="N61" i="48"/>
  <c r="O61" i="48"/>
  <c r="P61" i="48"/>
  <c r="Q61" i="48"/>
  <c r="R61" i="48"/>
  <c r="S61" i="48"/>
  <c r="T61" i="48"/>
  <c r="U61" i="48"/>
  <c r="V61" i="48"/>
  <c r="W61" i="48"/>
  <c r="X61" i="48"/>
  <c r="Y61" i="48"/>
  <c r="Z61" i="48"/>
  <c r="AA61" i="48"/>
  <c r="AB61" i="48"/>
  <c r="AC61" i="48"/>
  <c r="AD61" i="48"/>
  <c r="AE61" i="48"/>
  <c r="H62" i="48"/>
  <c r="H87" i="48"/>
  <c r="H162" i="48"/>
  <c r="I62" i="48"/>
  <c r="J62" i="48"/>
  <c r="K62" i="48"/>
  <c r="L62" i="48"/>
  <c r="M62" i="48"/>
  <c r="N62" i="48"/>
  <c r="O62" i="48"/>
  <c r="P62" i="48"/>
  <c r="Q62" i="48"/>
  <c r="R62" i="48"/>
  <c r="S62" i="48"/>
  <c r="T62" i="48"/>
  <c r="U62" i="48"/>
  <c r="V62" i="48"/>
  <c r="W62" i="48"/>
  <c r="X62" i="48"/>
  <c r="Y62" i="48"/>
  <c r="Z62" i="48"/>
  <c r="AA62" i="48"/>
  <c r="AB62" i="48"/>
  <c r="AC62" i="48"/>
  <c r="AD62" i="48"/>
  <c r="AE62" i="48"/>
  <c r="H63" i="48"/>
  <c r="H88" i="48"/>
  <c r="H163" i="48"/>
  <c r="I63" i="48"/>
  <c r="J63" i="48"/>
  <c r="K63" i="48"/>
  <c r="L63" i="48"/>
  <c r="M63" i="48"/>
  <c r="N63" i="48"/>
  <c r="O63" i="48"/>
  <c r="P63" i="48"/>
  <c r="Q63" i="48"/>
  <c r="R63" i="48"/>
  <c r="S63" i="48"/>
  <c r="T63" i="48"/>
  <c r="U63" i="48"/>
  <c r="V63" i="48"/>
  <c r="W63" i="48"/>
  <c r="X63" i="48"/>
  <c r="Y63" i="48"/>
  <c r="Z63" i="48"/>
  <c r="AA63" i="48"/>
  <c r="AB63" i="48"/>
  <c r="AC63" i="48"/>
  <c r="AD63" i="48"/>
  <c r="AE63" i="48"/>
  <c r="H64" i="48"/>
  <c r="H89" i="48"/>
  <c r="H164" i="48"/>
  <c r="I64" i="48"/>
  <c r="J64" i="48"/>
  <c r="K64" i="48"/>
  <c r="L64" i="48"/>
  <c r="M64" i="48"/>
  <c r="N64" i="48"/>
  <c r="O64" i="48"/>
  <c r="P64" i="48"/>
  <c r="Q64" i="48"/>
  <c r="R64" i="48"/>
  <c r="S64" i="48"/>
  <c r="T64" i="48"/>
  <c r="U64" i="48"/>
  <c r="V64" i="48"/>
  <c r="W64" i="48"/>
  <c r="X64" i="48"/>
  <c r="Y64" i="48"/>
  <c r="Z64" i="48"/>
  <c r="AA64" i="48"/>
  <c r="AB64" i="48"/>
  <c r="AC64" i="48"/>
  <c r="AD64" i="48"/>
  <c r="AE64" i="48"/>
  <c r="H65" i="48"/>
  <c r="H90" i="48"/>
  <c r="H165" i="48"/>
  <c r="I65" i="48"/>
  <c r="J65" i="48"/>
  <c r="K65" i="48"/>
  <c r="L65" i="48"/>
  <c r="M65" i="48"/>
  <c r="N65" i="48"/>
  <c r="O65" i="48"/>
  <c r="P65" i="48"/>
  <c r="Q65" i="48"/>
  <c r="R65" i="48"/>
  <c r="S65" i="48"/>
  <c r="T65" i="48"/>
  <c r="U65" i="48"/>
  <c r="V65" i="48"/>
  <c r="W65" i="48"/>
  <c r="X65" i="48"/>
  <c r="Y65" i="48"/>
  <c r="Z65" i="48"/>
  <c r="AA65" i="48"/>
  <c r="AB65" i="48"/>
  <c r="AC65" i="48"/>
  <c r="AD65" i="48"/>
  <c r="AE65" i="48"/>
  <c r="H66" i="48"/>
  <c r="H91" i="48"/>
  <c r="H166" i="48"/>
  <c r="I66" i="48"/>
  <c r="J66" i="48"/>
  <c r="K66" i="48"/>
  <c r="L66" i="48"/>
  <c r="M66" i="48"/>
  <c r="N66" i="48"/>
  <c r="O66" i="48"/>
  <c r="P66" i="48"/>
  <c r="Q66" i="48"/>
  <c r="R66" i="48"/>
  <c r="S66" i="48"/>
  <c r="T66" i="48"/>
  <c r="U66" i="48"/>
  <c r="V66" i="48"/>
  <c r="W66" i="48"/>
  <c r="X66" i="48"/>
  <c r="Y66" i="48"/>
  <c r="Z66" i="48"/>
  <c r="AA66" i="48"/>
  <c r="AB66" i="48"/>
  <c r="AC66" i="48"/>
  <c r="AD66" i="48"/>
  <c r="AE66" i="48"/>
  <c r="H67" i="48"/>
  <c r="H92" i="48"/>
  <c r="H167" i="48"/>
  <c r="I67" i="48"/>
  <c r="J67" i="48"/>
  <c r="K67" i="48"/>
  <c r="L67" i="48"/>
  <c r="M67" i="48"/>
  <c r="N67" i="48"/>
  <c r="O67" i="48"/>
  <c r="P67" i="48"/>
  <c r="Q67" i="48"/>
  <c r="R67" i="48"/>
  <c r="S67" i="48"/>
  <c r="T67" i="48"/>
  <c r="U67" i="48"/>
  <c r="V67" i="48"/>
  <c r="W67" i="48"/>
  <c r="X67" i="48"/>
  <c r="Y67" i="48"/>
  <c r="Z67" i="48"/>
  <c r="AA67" i="48"/>
  <c r="AB67" i="48"/>
  <c r="AC67" i="48"/>
  <c r="AD67" i="48"/>
  <c r="AE67" i="48"/>
  <c r="H68" i="48"/>
  <c r="H93" i="48"/>
  <c r="H168" i="48"/>
  <c r="I68" i="48"/>
  <c r="J68" i="48"/>
  <c r="K68" i="48"/>
  <c r="L68" i="48"/>
  <c r="M68" i="48"/>
  <c r="N68" i="48"/>
  <c r="O68" i="48"/>
  <c r="P68" i="48"/>
  <c r="Q68" i="48"/>
  <c r="R68" i="48"/>
  <c r="S68" i="48"/>
  <c r="T68" i="48"/>
  <c r="U68" i="48"/>
  <c r="V68" i="48"/>
  <c r="W68" i="48"/>
  <c r="X68" i="48"/>
  <c r="Y68" i="48"/>
  <c r="Z68" i="48"/>
  <c r="AA68" i="48"/>
  <c r="AB68" i="48"/>
  <c r="AC68" i="48"/>
  <c r="AD68" i="48"/>
  <c r="AE68" i="48"/>
  <c r="H69" i="48"/>
  <c r="H94" i="48"/>
  <c r="H169" i="48"/>
  <c r="I69" i="48"/>
  <c r="J69" i="48"/>
  <c r="K69" i="48"/>
  <c r="L69" i="48"/>
  <c r="M69" i="48"/>
  <c r="N69" i="48"/>
  <c r="O69" i="48"/>
  <c r="P69" i="48"/>
  <c r="Q69" i="48"/>
  <c r="R69" i="48"/>
  <c r="S69" i="48"/>
  <c r="T69" i="48"/>
  <c r="U69" i="48"/>
  <c r="V69" i="48"/>
  <c r="W69" i="48"/>
  <c r="X69" i="48"/>
  <c r="Y69" i="48"/>
  <c r="Z69" i="48"/>
  <c r="AA69" i="48"/>
  <c r="AB69" i="48"/>
  <c r="AC69" i="48"/>
  <c r="AD69" i="48"/>
  <c r="AE69" i="48"/>
  <c r="H70" i="48"/>
  <c r="H95" i="48"/>
  <c r="H170" i="48"/>
  <c r="I70" i="48"/>
  <c r="J70" i="48"/>
  <c r="K70" i="48"/>
  <c r="L70" i="48"/>
  <c r="M70" i="48"/>
  <c r="N70" i="48"/>
  <c r="O70" i="48"/>
  <c r="P70" i="48"/>
  <c r="Q70" i="48"/>
  <c r="R70" i="48"/>
  <c r="S70" i="48"/>
  <c r="T70" i="48"/>
  <c r="U70" i="48"/>
  <c r="V70" i="48"/>
  <c r="W70" i="48"/>
  <c r="X70" i="48"/>
  <c r="Y70" i="48"/>
  <c r="Z70" i="48"/>
  <c r="AA70" i="48"/>
  <c r="AB70" i="48"/>
  <c r="AC70" i="48"/>
  <c r="AD70" i="48"/>
  <c r="AE70" i="48"/>
  <c r="H71" i="48"/>
  <c r="H96" i="48"/>
  <c r="H171" i="48"/>
  <c r="I71" i="48"/>
  <c r="J71" i="48"/>
  <c r="K71" i="48"/>
  <c r="L71" i="48"/>
  <c r="M71" i="48"/>
  <c r="N71" i="48"/>
  <c r="O71" i="48"/>
  <c r="P71" i="48"/>
  <c r="Q71" i="48"/>
  <c r="R71" i="48"/>
  <c r="S71" i="48"/>
  <c r="T71" i="48"/>
  <c r="U71" i="48"/>
  <c r="V71" i="48"/>
  <c r="W71" i="48"/>
  <c r="X71" i="48"/>
  <c r="Y71" i="48"/>
  <c r="Z71" i="48"/>
  <c r="AA71" i="48"/>
  <c r="AB71" i="48"/>
  <c r="AC71" i="48"/>
  <c r="AD71" i="48"/>
  <c r="AE71" i="48"/>
  <c r="H72" i="48"/>
  <c r="H97" i="48"/>
  <c r="H172" i="48"/>
  <c r="I72" i="48"/>
  <c r="J72" i="48"/>
  <c r="K72" i="48"/>
  <c r="L72" i="48"/>
  <c r="M72" i="48"/>
  <c r="N72" i="48"/>
  <c r="O72" i="48"/>
  <c r="P72" i="48"/>
  <c r="Q72" i="48"/>
  <c r="R72" i="48"/>
  <c r="S72" i="48"/>
  <c r="T72" i="48"/>
  <c r="U72" i="48"/>
  <c r="V72" i="48"/>
  <c r="W72" i="48"/>
  <c r="X72" i="48"/>
  <c r="Y72" i="48"/>
  <c r="Z72" i="48"/>
  <c r="AA72" i="48"/>
  <c r="AB72" i="48"/>
  <c r="AC72" i="48"/>
  <c r="AD72" i="48"/>
  <c r="AE72" i="48"/>
  <c r="H73" i="48"/>
  <c r="H98" i="48"/>
  <c r="H173" i="48"/>
  <c r="I73" i="48"/>
  <c r="J73" i="48"/>
  <c r="K73" i="48"/>
  <c r="L73" i="48"/>
  <c r="M73" i="48"/>
  <c r="N73" i="48"/>
  <c r="O73" i="48"/>
  <c r="P73" i="48"/>
  <c r="Q73" i="48"/>
  <c r="R73" i="48"/>
  <c r="S73" i="48"/>
  <c r="T73" i="48"/>
  <c r="U73" i="48"/>
  <c r="V73" i="48"/>
  <c r="W73" i="48"/>
  <c r="X73" i="48"/>
  <c r="Y73" i="48"/>
  <c r="Z73" i="48"/>
  <c r="AA73" i="48"/>
  <c r="AB73" i="48"/>
  <c r="AC73" i="48"/>
  <c r="AD73" i="48"/>
  <c r="AE73" i="48"/>
  <c r="AF52" i="48"/>
  <c r="AF53" i="48"/>
  <c r="AF54" i="48"/>
  <c r="AF55" i="48"/>
  <c r="AF56" i="48"/>
  <c r="AF57" i="48"/>
  <c r="AF58" i="48"/>
  <c r="AF59" i="48"/>
  <c r="AF60" i="48"/>
  <c r="AF61" i="48"/>
  <c r="AF62" i="48"/>
  <c r="AF63" i="48"/>
  <c r="AF64" i="48"/>
  <c r="AF65" i="48"/>
  <c r="AF66" i="48"/>
  <c r="AF67" i="48"/>
  <c r="AF68" i="48"/>
  <c r="AF69" i="48"/>
  <c r="AF70" i="48"/>
  <c r="AF71" i="48"/>
  <c r="AF72" i="48"/>
  <c r="AF73" i="48"/>
  <c r="H227" i="48"/>
  <c r="H252" i="48"/>
  <c r="H327" i="48"/>
  <c r="I227" i="48"/>
  <c r="J227" i="48"/>
  <c r="K227" i="48"/>
  <c r="L227" i="48"/>
  <c r="M227" i="48"/>
  <c r="N227" i="48"/>
  <c r="O227" i="48"/>
  <c r="P227" i="48"/>
  <c r="Q227" i="48"/>
  <c r="R227" i="48"/>
  <c r="S227" i="48"/>
  <c r="T227" i="48"/>
  <c r="U227" i="48"/>
  <c r="V227" i="48"/>
  <c r="W227" i="48"/>
  <c r="X227" i="48"/>
  <c r="Y227" i="48"/>
  <c r="Z227" i="48"/>
  <c r="AA227" i="48"/>
  <c r="AB227" i="48"/>
  <c r="AC227" i="48"/>
  <c r="AD227" i="48"/>
  <c r="AE227" i="48"/>
  <c r="H228" i="48"/>
  <c r="H253" i="48"/>
  <c r="H328" i="48"/>
  <c r="I228" i="48"/>
  <c r="J228" i="48"/>
  <c r="K228" i="48"/>
  <c r="L228" i="48"/>
  <c r="M228" i="48"/>
  <c r="N228" i="48"/>
  <c r="O228" i="48"/>
  <c r="P228" i="48"/>
  <c r="Q228" i="48"/>
  <c r="R228" i="48"/>
  <c r="S228" i="48"/>
  <c r="T228" i="48"/>
  <c r="U228" i="48"/>
  <c r="V228" i="48"/>
  <c r="W228" i="48"/>
  <c r="X228" i="48"/>
  <c r="Y228" i="48"/>
  <c r="Z228" i="48"/>
  <c r="AA228" i="48"/>
  <c r="AB228" i="48"/>
  <c r="AC228" i="48"/>
  <c r="AD228" i="48"/>
  <c r="AE228" i="48"/>
  <c r="H229" i="48"/>
  <c r="H254" i="48"/>
  <c r="H329" i="48"/>
  <c r="I229" i="48"/>
  <c r="J229" i="48"/>
  <c r="K229" i="48"/>
  <c r="L229" i="48"/>
  <c r="M229" i="48"/>
  <c r="N229" i="48"/>
  <c r="O229" i="48"/>
  <c r="P229" i="48"/>
  <c r="Q229" i="48"/>
  <c r="R229" i="48"/>
  <c r="S229" i="48"/>
  <c r="T229" i="48"/>
  <c r="U229" i="48"/>
  <c r="V229" i="48"/>
  <c r="W229" i="48"/>
  <c r="X229" i="48"/>
  <c r="Y229" i="48"/>
  <c r="Z229" i="48"/>
  <c r="AA229" i="48"/>
  <c r="AB229" i="48"/>
  <c r="AC229" i="48"/>
  <c r="AD229" i="48"/>
  <c r="AE229" i="48"/>
  <c r="H230" i="48"/>
  <c r="H255" i="48"/>
  <c r="H330" i="48"/>
  <c r="I230" i="48"/>
  <c r="J230" i="48"/>
  <c r="K230" i="48"/>
  <c r="L230" i="48"/>
  <c r="M230" i="48"/>
  <c r="N230" i="48"/>
  <c r="O230" i="48"/>
  <c r="P230" i="48"/>
  <c r="Q230" i="48"/>
  <c r="R230" i="48"/>
  <c r="S230" i="48"/>
  <c r="T230" i="48"/>
  <c r="U230" i="48"/>
  <c r="V230" i="48"/>
  <c r="W230" i="48"/>
  <c r="X230" i="48"/>
  <c r="Y230" i="48"/>
  <c r="Z230" i="48"/>
  <c r="AA230" i="48"/>
  <c r="AB230" i="48"/>
  <c r="AC230" i="48"/>
  <c r="AD230" i="48"/>
  <c r="AE230" i="48"/>
  <c r="H231" i="48"/>
  <c r="H256" i="48"/>
  <c r="H331" i="48"/>
  <c r="I231" i="48"/>
  <c r="J231" i="48"/>
  <c r="K231" i="48"/>
  <c r="L231" i="48"/>
  <c r="M231" i="48"/>
  <c r="N231" i="48"/>
  <c r="O231" i="48"/>
  <c r="P231" i="48"/>
  <c r="Q231" i="48"/>
  <c r="R231" i="48"/>
  <c r="S231" i="48"/>
  <c r="T231" i="48"/>
  <c r="U231" i="48"/>
  <c r="V231" i="48"/>
  <c r="W231" i="48"/>
  <c r="X231" i="48"/>
  <c r="Y231" i="48"/>
  <c r="Z231" i="48"/>
  <c r="AA231" i="48"/>
  <c r="AB231" i="48"/>
  <c r="AC231" i="48"/>
  <c r="AD231" i="48"/>
  <c r="AE231" i="48"/>
  <c r="H232" i="48"/>
  <c r="H257" i="48"/>
  <c r="H332" i="48"/>
  <c r="I232" i="48"/>
  <c r="J232" i="48"/>
  <c r="K232" i="48"/>
  <c r="L232" i="48"/>
  <c r="M232" i="48"/>
  <c r="N232" i="48"/>
  <c r="O232" i="48"/>
  <c r="P232" i="48"/>
  <c r="Q232" i="48"/>
  <c r="R232" i="48"/>
  <c r="S232" i="48"/>
  <c r="T232" i="48"/>
  <c r="U232" i="48"/>
  <c r="V232" i="48"/>
  <c r="W232" i="48"/>
  <c r="X232" i="48"/>
  <c r="Y232" i="48"/>
  <c r="Z232" i="48"/>
  <c r="AA232" i="48"/>
  <c r="AB232" i="48"/>
  <c r="AC232" i="48"/>
  <c r="AD232" i="48"/>
  <c r="AE232" i="48"/>
  <c r="H233" i="48"/>
  <c r="H258" i="48"/>
  <c r="H333" i="48"/>
  <c r="I233" i="48"/>
  <c r="J233" i="48"/>
  <c r="K233" i="48"/>
  <c r="L233" i="48"/>
  <c r="M233" i="48"/>
  <c r="N233" i="48"/>
  <c r="O233" i="48"/>
  <c r="P233" i="48"/>
  <c r="Q233" i="48"/>
  <c r="R233" i="48"/>
  <c r="S233" i="48"/>
  <c r="T233" i="48"/>
  <c r="U233" i="48"/>
  <c r="V233" i="48"/>
  <c r="W233" i="48"/>
  <c r="X233" i="48"/>
  <c r="Y233" i="48"/>
  <c r="Z233" i="48"/>
  <c r="AA233" i="48"/>
  <c r="AB233" i="48"/>
  <c r="AC233" i="48"/>
  <c r="AD233" i="48"/>
  <c r="AE233" i="48"/>
  <c r="H234" i="48"/>
  <c r="H259" i="48"/>
  <c r="H334" i="48"/>
  <c r="I234" i="48"/>
  <c r="J234" i="48"/>
  <c r="K234" i="48"/>
  <c r="L234" i="48"/>
  <c r="M234" i="48"/>
  <c r="N234" i="48"/>
  <c r="O234" i="48"/>
  <c r="P234" i="48"/>
  <c r="Q234" i="48"/>
  <c r="R234" i="48"/>
  <c r="S234" i="48"/>
  <c r="T234" i="48"/>
  <c r="U234" i="48"/>
  <c r="V234" i="48"/>
  <c r="W234" i="48"/>
  <c r="X234" i="48"/>
  <c r="Y234" i="48"/>
  <c r="Z234" i="48"/>
  <c r="AA234" i="48"/>
  <c r="AB234" i="48"/>
  <c r="AC234" i="48"/>
  <c r="AD234" i="48"/>
  <c r="AE234" i="48"/>
  <c r="H235" i="48"/>
  <c r="H260" i="48"/>
  <c r="H335" i="48"/>
  <c r="I235" i="48"/>
  <c r="J235" i="48"/>
  <c r="K235" i="48"/>
  <c r="L235" i="48"/>
  <c r="M235" i="48"/>
  <c r="N235" i="48"/>
  <c r="O235" i="48"/>
  <c r="P235" i="48"/>
  <c r="Q235" i="48"/>
  <c r="R235" i="48"/>
  <c r="S235" i="48"/>
  <c r="T235" i="48"/>
  <c r="U235" i="48"/>
  <c r="V235" i="48"/>
  <c r="W235" i="48"/>
  <c r="X235" i="48"/>
  <c r="Y235" i="48"/>
  <c r="Z235" i="48"/>
  <c r="AA235" i="48"/>
  <c r="AB235" i="48"/>
  <c r="AC235" i="48"/>
  <c r="AD235" i="48"/>
  <c r="AE235" i="48"/>
  <c r="H236" i="48"/>
  <c r="H261" i="48"/>
  <c r="H336" i="48"/>
  <c r="I236" i="48"/>
  <c r="J236" i="48"/>
  <c r="K236" i="48"/>
  <c r="L236" i="48"/>
  <c r="M236" i="48"/>
  <c r="N236" i="48"/>
  <c r="O236" i="48"/>
  <c r="P236" i="48"/>
  <c r="Q236" i="48"/>
  <c r="R236" i="48"/>
  <c r="S236" i="48"/>
  <c r="T236" i="48"/>
  <c r="U236" i="48"/>
  <c r="V236" i="48"/>
  <c r="W236" i="48"/>
  <c r="X236" i="48"/>
  <c r="Y236" i="48"/>
  <c r="Z236" i="48"/>
  <c r="AA236" i="48"/>
  <c r="AB236" i="48"/>
  <c r="AC236" i="48"/>
  <c r="AD236" i="48"/>
  <c r="AE236" i="48"/>
  <c r="H237" i="48"/>
  <c r="H262" i="48"/>
  <c r="H337" i="48"/>
  <c r="I237" i="48"/>
  <c r="J237" i="48"/>
  <c r="K237" i="48"/>
  <c r="L237" i="48"/>
  <c r="M237" i="48"/>
  <c r="N237" i="48"/>
  <c r="O237" i="48"/>
  <c r="P237" i="48"/>
  <c r="Q237" i="48"/>
  <c r="R237" i="48"/>
  <c r="S237" i="48"/>
  <c r="T237" i="48"/>
  <c r="U237" i="48"/>
  <c r="V237" i="48"/>
  <c r="W237" i="48"/>
  <c r="X237" i="48"/>
  <c r="Y237" i="48"/>
  <c r="Z237" i="48"/>
  <c r="AA237" i="48"/>
  <c r="AB237" i="48"/>
  <c r="AC237" i="48"/>
  <c r="AD237" i="48"/>
  <c r="AE237" i="48"/>
  <c r="H238" i="48"/>
  <c r="H263" i="48"/>
  <c r="H338" i="48"/>
  <c r="I238" i="48"/>
  <c r="J238" i="48"/>
  <c r="K238" i="48"/>
  <c r="L238" i="48"/>
  <c r="M238" i="48"/>
  <c r="N238" i="48"/>
  <c r="O238" i="48"/>
  <c r="P238" i="48"/>
  <c r="Q238" i="48"/>
  <c r="R238" i="48"/>
  <c r="S238" i="48"/>
  <c r="T238" i="48"/>
  <c r="U238" i="48"/>
  <c r="V238" i="48"/>
  <c r="W238" i="48"/>
  <c r="X238" i="48"/>
  <c r="Y238" i="48"/>
  <c r="Z238" i="48"/>
  <c r="AA238" i="48"/>
  <c r="AB238" i="48"/>
  <c r="AC238" i="48"/>
  <c r="AD238" i="48"/>
  <c r="AE238" i="48"/>
  <c r="H239" i="48"/>
  <c r="H264" i="48"/>
  <c r="H339" i="48"/>
  <c r="I239" i="48"/>
  <c r="J239" i="48"/>
  <c r="K239" i="48"/>
  <c r="L239" i="48"/>
  <c r="M239" i="48"/>
  <c r="N239" i="48"/>
  <c r="O239" i="48"/>
  <c r="P239" i="48"/>
  <c r="Q239" i="48"/>
  <c r="R239" i="48"/>
  <c r="S239" i="48"/>
  <c r="T239" i="48"/>
  <c r="U239" i="48"/>
  <c r="V239" i="48"/>
  <c r="W239" i="48"/>
  <c r="X239" i="48"/>
  <c r="Y239" i="48"/>
  <c r="Z239" i="48"/>
  <c r="AA239" i="48"/>
  <c r="AB239" i="48"/>
  <c r="AC239" i="48"/>
  <c r="AD239" i="48"/>
  <c r="AE239" i="48"/>
  <c r="H240" i="48"/>
  <c r="H265" i="48"/>
  <c r="H340" i="48"/>
  <c r="I240" i="48"/>
  <c r="J240" i="48"/>
  <c r="K240" i="48"/>
  <c r="L240" i="48"/>
  <c r="M240" i="48"/>
  <c r="N240" i="48"/>
  <c r="O240" i="48"/>
  <c r="P240" i="48"/>
  <c r="Q240" i="48"/>
  <c r="R240" i="48"/>
  <c r="S240" i="48"/>
  <c r="T240" i="48"/>
  <c r="U240" i="48"/>
  <c r="V240" i="48"/>
  <c r="W240" i="48"/>
  <c r="X240" i="48"/>
  <c r="Y240" i="48"/>
  <c r="Z240" i="48"/>
  <c r="AA240" i="48"/>
  <c r="AB240" i="48"/>
  <c r="AC240" i="48"/>
  <c r="AD240" i="48"/>
  <c r="AE240" i="48"/>
  <c r="H241" i="48"/>
  <c r="H266" i="48"/>
  <c r="H341" i="48"/>
  <c r="I241" i="48"/>
  <c r="J241" i="48"/>
  <c r="K241" i="48"/>
  <c r="L241" i="48"/>
  <c r="M241" i="48"/>
  <c r="N241" i="48"/>
  <c r="O241" i="48"/>
  <c r="P241" i="48"/>
  <c r="Q241" i="48"/>
  <c r="R241" i="48"/>
  <c r="S241" i="48"/>
  <c r="T241" i="48"/>
  <c r="U241" i="48"/>
  <c r="V241" i="48"/>
  <c r="W241" i="48"/>
  <c r="X241" i="48"/>
  <c r="Y241" i="48"/>
  <c r="Z241" i="48"/>
  <c r="AA241" i="48"/>
  <c r="AB241" i="48"/>
  <c r="AC241" i="48"/>
  <c r="AD241" i="48"/>
  <c r="AE241" i="48"/>
  <c r="H242" i="48"/>
  <c r="H267" i="48"/>
  <c r="H342" i="48"/>
  <c r="I242" i="48"/>
  <c r="J242" i="48"/>
  <c r="K242" i="48"/>
  <c r="L242" i="48"/>
  <c r="M242" i="48"/>
  <c r="N242" i="48"/>
  <c r="O242" i="48"/>
  <c r="P242" i="48"/>
  <c r="Q242" i="48"/>
  <c r="R242" i="48"/>
  <c r="S242" i="48"/>
  <c r="T242" i="48"/>
  <c r="U242" i="48"/>
  <c r="V242" i="48"/>
  <c r="W242" i="48"/>
  <c r="X242" i="48"/>
  <c r="Y242" i="48"/>
  <c r="Z242" i="48"/>
  <c r="AA242" i="48"/>
  <c r="AB242" i="48"/>
  <c r="AC242" i="48"/>
  <c r="AD242" i="48"/>
  <c r="AE242" i="48"/>
  <c r="H243" i="48"/>
  <c r="H268" i="48"/>
  <c r="H343" i="48"/>
  <c r="I243" i="48"/>
  <c r="J243" i="48"/>
  <c r="K243" i="48"/>
  <c r="L243" i="48"/>
  <c r="M243" i="48"/>
  <c r="N243" i="48"/>
  <c r="O243" i="48"/>
  <c r="P243" i="48"/>
  <c r="Q243" i="48"/>
  <c r="R243" i="48"/>
  <c r="S243" i="48"/>
  <c r="T243" i="48"/>
  <c r="U243" i="48"/>
  <c r="V243" i="48"/>
  <c r="W243" i="48"/>
  <c r="X243" i="48"/>
  <c r="Y243" i="48"/>
  <c r="Z243" i="48"/>
  <c r="AA243" i="48"/>
  <c r="AB243" i="48"/>
  <c r="AC243" i="48"/>
  <c r="AD243" i="48"/>
  <c r="AE243" i="48"/>
  <c r="H244" i="48"/>
  <c r="H269" i="48"/>
  <c r="H344" i="48"/>
  <c r="I244" i="48"/>
  <c r="J244" i="48"/>
  <c r="K244" i="48"/>
  <c r="L244" i="48"/>
  <c r="M244" i="48"/>
  <c r="N244" i="48"/>
  <c r="O244" i="48"/>
  <c r="P244" i="48"/>
  <c r="Q244" i="48"/>
  <c r="R244" i="48"/>
  <c r="S244" i="48"/>
  <c r="T244" i="48"/>
  <c r="U244" i="48"/>
  <c r="V244" i="48"/>
  <c r="W244" i="48"/>
  <c r="X244" i="48"/>
  <c r="Y244" i="48"/>
  <c r="Z244" i="48"/>
  <c r="AA244" i="48"/>
  <c r="AB244" i="48"/>
  <c r="AC244" i="48"/>
  <c r="AD244" i="48"/>
  <c r="AE244" i="48"/>
  <c r="H245" i="48"/>
  <c r="H270" i="48"/>
  <c r="H345" i="48"/>
  <c r="I245" i="48"/>
  <c r="J245" i="48"/>
  <c r="K245" i="48"/>
  <c r="L245" i="48"/>
  <c r="M245" i="48"/>
  <c r="N245" i="48"/>
  <c r="O245" i="48"/>
  <c r="P245" i="48"/>
  <c r="Q245" i="48"/>
  <c r="R245" i="48"/>
  <c r="S245" i="48"/>
  <c r="T245" i="48"/>
  <c r="U245" i="48"/>
  <c r="V245" i="48"/>
  <c r="W245" i="48"/>
  <c r="X245" i="48"/>
  <c r="Y245" i="48"/>
  <c r="Z245" i="48"/>
  <c r="AA245" i="48"/>
  <c r="AB245" i="48"/>
  <c r="AC245" i="48"/>
  <c r="AD245" i="48"/>
  <c r="AE245" i="48"/>
  <c r="H246" i="48"/>
  <c r="H271" i="48"/>
  <c r="H346" i="48"/>
  <c r="I246" i="48"/>
  <c r="J246" i="48"/>
  <c r="K246" i="48"/>
  <c r="L246" i="48"/>
  <c r="M246" i="48"/>
  <c r="N246" i="48"/>
  <c r="O246" i="48"/>
  <c r="P246" i="48"/>
  <c r="Q246" i="48"/>
  <c r="R246" i="48"/>
  <c r="S246" i="48"/>
  <c r="T246" i="48"/>
  <c r="U246" i="48"/>
  <c r="V246" i="48"/>
  <c r="W246" i="48"/>
  <c r="X246" i="48"/>
  <c r="Y246" i="48"/>
  <c r="Z246" i="48"/>
  <c r="AA246" i="48"/>
  <c r="AB246" i="48"/>
  <c r="AC246" i="48"/>
  <c r="AD246" i="48"/>
  <c r="AE246" i="48"/>
  <c r="H247" i="48"/>
  <c r="H272" i="48"/>
  <c r="H347" i="48"/>
  <c r="I247" i="48"/>
  <c r="J247" i="48"/>
  <c r="K247" i="48"/>
  <c r="L247" i="48"/>
  <c r="M247" i="48"/>
  <c r="N247" i="48"/>
  <c r="O247" i="48"/>
  <c r="P247" i="48"/>
  <c r="Q247" i="48"/>
  <c r="R247" i="48"/>
  <c r="S247" i="48"/>
  <c r="T247" i="48"/>
  <c r="U247" i="48"/>
  <c r="V247" i="48"/>
  <c r="W247" i="48"/>
  <c r="X247" i="48"/>
  <c r="Y247" i="48"/>
  <c r="Z247" i="48"/>
  <c r="AA247" i="48"/>
  <c r="AB247" i="48"/>
  <c r="AC247" i="48"/>
  <c r="AD247" i="48"/>
  <c r="AE247" i="48"/>
  <c r="H248" i="48"/>
  <c r="H273" i="48"/>
  <c r="H348" i="48"/>
  <c r="I248" i="48"/>
  <c r="J248" i="48"/>
  <c r="K248" i="48"/>
  <c r="L248" i="48"/>
  <c r="M248" i="48"/>
  <c r="N248" i="48"/>
  <c r="O248" i="48"/>
  <c r="P248" i="48"/>
  <c r="Q248" i="48"/>
  <c r="R248" i="48"/>
  <c r="S248" i="48"/>
  <c r="T248" i="48"/>
  <c r="U248" i="48"/>
  <c r="V248" i="48"/>
  <c r="W248" i="48"/>
  <c r="X248" i="48"/>
  <c r="Y248" i="48"/>
  <c r="Z248" i="48"/>
  <c r="AA248" i="48"/>
  <c r="AB248" i="48"/>
  <c r="AC248" i="48"/>
  <c r="AD248" i="48"/>
  <c r="AE248" i="48"/>
  <c r="H249" i="48"/>
  <c r="H274" i="48"/>
  <c r="H349" i="48"/>
  <c r="I249" i="48"/>
  <c r="J249" i="48"/>
  <c r="K249" i="48"/>
  <c r="L249" i="48"/>
  <c r="M249" i="48"/>
  <c r="N249" i="48"/>
  <c r="O249" i="48"/>
  <c r="P249" i="48"/>
  <c r="Q249" i="48"/>
  <c r="R249" i="48"/>
  <c r="S249" i="48"/>
  <c r="T249" i="48"/>
  <c r="U249" i="48"/>
  <c r="V249" i="48"/>
  <c r="W249" i="48"/>
  <c r="X249" i="48"/>
  <c r="Y249" i="48"/>
  <c r="Z249" i="48"/>
  <c r="AA249" i="48"/>
  <c r="AB249" i="48"/>
  <c r="AC249" i="48"/>
  <c r="AD249" i="48"/>
  <c r="AE249" i="48"/>
  <c r="H250" i="48"/>
  <c r="H275" i="48"/>
  <c r="H350" i="48"/>
  <c r="I250" i="48"/>
  <c r="J250" i="48"/>
  <c r="K250" i="48"/>
  <c r="L250" i="48"/>
  <c r="M250" i="48"/>
  <c r="N250" i="48"/>
  <c r="O250" i="48"/>
  <c r="P250" i="48"/>
  <c r="Q250" i="48"/>
  <c r="R250" i="48"/>
  <c r="S250" i="48"/>
  <c r="T250" i="48"/>
  <c r="U250" i="48"/>
  <c r="V250" i="48"/>
  <c r="W250" i="48"/>
  <c r="X250" i="48"/>
  <c r="Y250" i="48"/>
  <c r="Z250" i="48"/>
  <c r="AA250" i="48"/>
  <c r="AB250" i="48"/>
  <c r="AC250" i="48"/>
  <c r="AD250" i="48"/>
  <c r="AE250" i="48"/>
  <c r="H251" i="48"/>
  <c r="H276" i="48"/>
  <c r="H351" i="48"/>
  <c r="I251" i="48"/>
  <c r="J251" i="48"/>
  <c r="K251" i="48"/>
  <c r="L251" i="48"/>
  <c r="M251" i="48"/>
  <c r="N251" i="48"/>
  <c r="O251" i="48"/>
  <c r="P251" i="48"/>
  <c r="Q251" i="48"/>
  <c r="R251" i="48"/>
  <c r="S251" i="48"/>
  <c r="T251" i="48"/>
  <c r="U251" i="48"/>
  <c r="V251" i="48"/>
  <c r="W251" i="48"/>
  <c r="X251" i="48"/>
  <c r="Y251" i="48"/>
  <c r="Z251" i="48"/>
  <c r="AA251" i="48"/>
  <c r="AB251" i="48"/>
  <c r="AC251" i="48"/>
  <c r="AD251" i="48"/>
  <c r="AE251" i="48"/>
  <c r="AF227" i="48"/>
  <c r="AF228" i="48"/>
  <c r="AF229" i="48"/>
  <c r="AF230" i="48"/>
  <c r="AF231" i="48"/>
  <c r="AF232" i="48"/>
  <c r="AF233" i="48"/>
  <c r="AF234" i="48"/>
  <c r="AF235" i="48"/>
  <c r="AF236" i="48"/>
  <c r="AF237" i="48"/>
  <c r="AF238" i="48"/>
  <c r="AF239" i="48"/>
  <c r="AF240" i="48"/>
  <c r="AF241" i="48"/>
  <c r="AF242" i="48"/>
  <c r="AF243" i="48"/>
  <c r="AF244" i="48"/>
  <c r="AF245" i="48"/>
  <c r="AF246" i="48"/>
  <c r="AF247" i="48"/>
  <c r="AF248" i="48"/>
  <c r="AF249" i="48"/>
  <c r="AF250" i="48"/>
  <c r="AF251" i="48"/>
  <c r="H405" i="48"/>
  <c r="H430" i="48"/>
  <c r="H505" i="48"/>
  <c r="I405" i="48"/>
  <c r="J405" i="48"/>
  <c r="K405" i="48"/>
  <c r="L405" i="48"/>
  <c r="M405" i="48"/>
  <c r="N405" i="48"/>
  <c r="O405" i="48"/>
  <c r="P405" i="48"/>
  <c r="Q405" i="48"/>
  <c r="R405" i="48"/>
  <c r="S405" i="48"/>
  <c r="T405" i="48"/>
  <c r="U405" i="48"/>
  <c r="V405" i="48"/>
  <c r="W405" i="48"/>
  <c r="X405" i="48"/>
  <c r="Y405" i="48"/>
  <c r="Z405" i="48"/>
  <c r="AA405" i="48"/>
  <c r="AB405" i="48"/>
  <c r="AC405" i="48"/>
  <c r="AD405" i="48"/>
  <c r="AE405" i="48"/>
  <c r="H406" i="48"/>
  <c r="H431" i="48"/>
  <c r="H506" i="48"/>
  <c r="I406" i="48"/>
  <c r="J406" i="48"/>
  <c r="K406" i="48"/>
  <c r="L406" i="48"/>
  <c r="M406" i="48"/>
  <c r="N406" i="48"/>
  <c r="O406" i="48"/>
  <c r="P406" i="48"/>
  <c r="Q406" i="48"/>
  <c r="R406" i="48"/>
  <c r="S406" i="48"/>
  <c r="T406" i="48"/>
  <c r="U406" i="48"/>
  <c r="V406" i="48"/>
  <c r="W406" i="48"/>
  <c r="X406" i="48"/>
  <c r="Y406" i="48"/>
  <c r="Z406" i="48"/>
  <c r="AA406" i="48"/>
  <c r="AB406" i="48"/>
  <c r="AC406" i="48"/>
  <c r="AD406" i="48"/>
  <c r="AE406" i="48"/>
  <c r="H407" i="48"/>
  <c r="H432" i="48"/>
  <c r="H507" i="48"/>
  <c r="I407" i="48"/>
  <c r="J407" i="48"/>
  <c r="K407" i="48"/>
  <c r="L407" i="48"/>
  <c r="M407" i="48"/>
  <c r="N407" i="48"/>
  <c r="O407" i="48"/>
  <c r="P407" i="48"/>
  <c r="Q407" i="48"/>
  <c r="R407" i="48"/>
  <c r="S407" i="48"/>
  <c r="T407" i="48"/>
  <c r="U407" i="48"/>
  <c r="V407" i="48"/>
  <c r="W407" i="48"/>
  <c r="X407" i="48"/>
  <c r="Y407" i="48"/>
  <c r="Z407" i="48"/>
  <c r="AA407" i="48"/>
  <c r="AB407" i="48"/>
  <c r="AC407" i="48"/>
  <c r="AD407" i="48"/>
  <c r="AE407" i="48"/>
  <c r="H408" i="48"/>
  <c r="H433" i="48"/>
  <c r="H508" i="48"/>
  <c r="I408" i="48"/>
  <c r="J408" i="48"/>
  <c r="K408" i="48"/>
  <c r="L408" i="48"/>
  <c r="M408" i="48"/>
  <c r="N408" i="48"/>
  <c r="O408" i="48"/>
  <c r="P408" i="48"/>
  <c r="Q408" i="48"/>
  <c r="R408" i="48"/>
  <c r="S408" i="48"/>
  <c r="T408" i="48"/>
  <c r="U408" i="48"/>
  <c r="V408" i="48"/>
  <c r="W408" i="48"/>
  <c r="X408" i="48"/>
  <c r="Y408" i="48"/>
  <c r="Z408" i="48"/>
  <c r="AA408" i="48"/>
  <c r="AB408" i="48"/>
  <c r="AC408" i="48"/>
  <c r="AD408" i="48"/>
  <c r="AE408" i="48"/>
  <c r="H409" i="48"/>
  <c r="H434" i="48"/>
  <c r="H509" i="48"/>
  <c r="I409" i="48"/>
  <c r="J409" i="48"/>
  <c r="K409" i="48"/>
  <c r="L409" i="48"/>
  <c r="M409" i="48"/>
  <c r="N409" i="48"/>
  <c r="O409" i="48"/>
  <c r="P409" i="48"/>
  <c r="Q409" i="48"/>
  <c r="R409" i="48"/>
  <c r="S409" i="48"/>
  <c r="T409" i="48"/>
  <c r="U409" i="48"/>
  <c r="V409" i="48"/>
  <c r="W409" i="48"/>
  <c r="X409" i="48"/>
  <c r="Y409" i="48"/>
  <c r="Z409" i="48"/>
  <c r="AA409" i="48"/>
  <c r="AB409" i="48"/>
  <c r="AC409" i="48"/>
  <c r="AD409" i="48"/>
  <c r="AE409" i="48"/>
  <c r="H410" i="48"/>
  <c r="H435" i="48"/>
  <c r="H510" i="48"/>
  <c r="I410" i="48"/>
  <c r="J410" i="48"/>
  <c r="K410" i="48"/>
  <c r="L410" i="48"/>
  <c r="M410" i="48"/>
  <c r="N410" i="48"/>
  <c r="O410" i="48"/>
  <c r="P410" i="48"/>
  <c r="Q410" i="48"/>
  <c r="R410" i="48"/>
  <c r="S410" i="48"/>
  <c r="T410" i="48"/>
  <c r="U410" i="48"/>
  <c r="V410" i="48"/>
  <c r="W410" i="48"/>
  <c r="X410" i="48"/>
  <c r="Y410" i="48"/>
  <c r="Z410" i="48"/>
  <c r="AA410" i="48"/>
  <c r="AB410" i="48"/>
  <c r="AC410" i="48"/>
  <c r="AD410" i="48"/>
  <c r="AE410" i="48"/>
  <c r="H411" i="48"/>
  <c r="H436" i="48"/>
  <c r="H511" i="48"/>
  <c r="I411" i="48"/>
  <c r="J411" i="48"/>
  <c r="K411" i="48"/>
  <c r="L411" i="48"/>
  <c r="M411" i="48"/>
  <c r="N411" i="48"/>
  <c r="O411" i="48"/>
  <c r="P411" i="48"/>
  <c r="Q411" i="48"/>
  <c r="R411" i="48"/>
  <c r="S411" i="48"/>
  <c r="T411" i="48"/>
  <c r="U411" i="48"/>
  <c r="V411" i="48"/>
  <c r="W411" i="48"/>
  <c r="X411" i="48"/>
  <c r="Y411" i="48"/>
  <c r="Z411" i="48"/>
  <c r="AA411" i="48"/>
  <c r="AB411" i="48"/>
  <c r="AC411" i="48"/>
  <c r="AD411" i="48"/>
  <c r="AE411" i="48"/>
  <c r="H412" i="48"/>
  <c r="H437" i="48"/>
  <c r="H512" i="48"/>
  <c r="I412" i="48"/>
  <c r="J412" i="48"/>
  <c r="K412" i="48"/>
  <c r="L412" i="48"/>
  <c r="M412" i="48"/>
  <c r="N412" i="48"/>
  <c r="O412" i="48"/>
  <c r="P412" i="48"/>
  <c r="Q412" i="48"/>
  <c r="R412" i="48"/>
  <c r="S412" i="48"/>
  <c r="T412" i="48"/>
  <c r="U412" i="48"/>
  <c r="V412" i="48"/>
  <c r="W412" i="48"/>
  <c r="X412" i="48"/>
  <c r="Y412" i="48"/>
  <c r="Z412" i="48"/>
  <c r="AA412" i="48"/>
  <c r="AB412" i="48"/>
  <c r="AC412" i="48"/>
  <c r="AD412" i="48"/>
  <c r="AE412" i="48"/>
  <c r="H413" i="48"/>
  <c r="H438" i="48"/>
  <c r="H513" i="48"/>
  <c r="I413" i="48"/>
  <c r="J413" i="48"/>
  <c r="K413" i="48"/>
  <c r="L413" i="48"/>
  <c r="M413" i="48"/>
  <c r="N413" i="48"/>
  <c r="O413" i="48"/>
  <c r="P413" i="48"/>
  <c r="Q413" i="48"/>
  <c r="R413" i="48"/>
  <c r="S413" i="48"/>
  <c r="T413" i="48"/>
  <c r="U413" i="48"/>
  <c r="V413" i="48"/>
  <c r="W413" i="48"/>
  <c r="X413" i="48"/>
  <c r="Y413" i="48"/>
  <c r="Z413" i="48"/>
  <c r="AA413" i="48"/>
  <c r="AB413" i="48"/>
  <c r="AC413" i="48"/>
  <c r="AD413" i="48"/>
  <c r="AE413" i="48"/>
  <c r="H414" i="48"/>
  <c r="H439" i="48"/>
  <c r="H514" i="48"/>
  <c r="I414" i="48"/>
  <c r="J414" i="48"/>
  <c r="K414" i="48"/>
  <c r="L414" i="48"/>
  <c r="M414" i="48"/>
  <c r="N414" i="48"/>
  <c r="O414" i="48"/>
  <c r="P414" i="48"/>
  <c r="Q414" i="48"/>
  <c r="R414" i="48"/>
  <c r="S414" i="48"/>
  <c r="T414" i="48"/>
  <c r="U414" i="48"/>
  <c r="V414" i="48"/>
  <c r="W414" i="48"/>
  <c r="X414" i="48"/>
  <c r="Y414" i="48"/>
  <c r="Z414" i="48"/>
  <c r="AA414" i="48"/>
  <c r="AB414" i="48"/>
  <c r="AC414" i="48"/>
  <c r="AD414" i="48"/>
  <c r="AE414" i="48"/>
  <c r="H415" i="48"/>
  <c r="H440" i="48"/>
  <c r="H515" i="48"/>
  <c r="I415" i="48"/>
  <c r="J415" i="48"/>
  <c r="K415" i="48"/>
  <c r="L415" i="48"/>
  <c r="M415" i="48"/>
  <c r="N415" i="48"/>
  <c r="O415" i="48"/>
  <c r="P415" i="48"/>
  <c r="Q415" i="48"/>
  <c r="R415" i="48"/>
  <c r="S415" i="48"/>
  <c r="T415" i="48"/>
  <c r="U415" i="48"/>
  <c r="V415" i="48"/>
  <c r="W415" i="48"/>
  <c r="X415" i="48"/>
  <c r="Y415" i="48"/>
  <c r="Z415" i="48"/>
  <c r="AA415" i="48"/>
  <c r="AB415" i="48"/>
  <c r="AC415" i="48"/>
  <c r="AD415" i="48"/>
  <c r="AE415" i="48"/>
  <c r="H416" i="48"/>
  <c r="H441" i="48"/>
  <c r="H516" i="48"/>
  <c r="I416" i="48"/>
  <c r="J416" i="48"/>
  <c r="K416" i="48"/>
  <c r="L416" i="48"/>
  <c r="M416" i="48"/>
  <c r="N416" i="48"/>
  <c r="O416" i="48"/>
  <c r="P416" i="48"/>
  <c r="Q416" i="48"/>
  <c r="R416" i="48"/>
  <c r="S416" i="48"/>
  <c r="T416" i="48"/>
  <c r="U416" i="48"/>
  <c r="V416" i="48"/>
  <c r="W416" i="48"/>
  <c r="X416" i="48"/>
  <c r="Y416" i="48"/>
  <c r="Z416" i="48"/>
  <c r="AA416" i="48"/>
  <c r="AB416" i="48"/>
  <c r="AC416" i="48"/>
  <c r="AD416" i="48"/>
  <c r="AE416" i="48"/>
  <c r="H417" i="48"/>
  <c r="H442" i="48"/>
  <c r="H517" i="48"/>
  <c r="I417" i="48"/>
  <c r="J417" i="48"/>
  <c r="K417" i="48"/>
  <c r="L417" i="48"/>
  <c r="M417" i="48"/>
  <c r="N417" i="48"/>
  <c r="O417" i="48"/>
  <c r="P417" i="48"/>
  <c r="Q417" i="48"/>
  <c r="R417" i="48"/>
  <c r="S417" i="48"/>
  <c r="T417" i="48"/>
  <c r="U417" i="48"/>
  <c r="V417" i="48"/>
  <c r="W417" i="48"/>
  <c r="X417" i="48"/>
  <c r="Y417" i="48"/>
  <c r="Z417" i="48"/>
  <c r="AA417" i="48"/>
  <c r="AB417" i="48"/>
  <c r="AC417" i="48"/>
  <c r="AD417" i="48"/>
  <c r="AE417" i="48"/>
  <c r="H418" i="48"/>
  <c r="H443" i="48"/>
  <c r="H518" i="48"/>
  <c r="I418" i="48"/>
  <c r="J418" i="48"/>
  <c r="K418" i="48"/>
  <c r="L418" i="48"/>
  <c r="M418" i="48"/>
  <c r="N418" i="48"/>
  <c r="O418" i="48"/>
  <c r="P418" i="48"/>
  <c r="Q418" i="48"/>
  <c r="R418" i="48"/>
  <c r="S418" i="48"/>
  <c r="T418" i="48"/>
  <c r="U418" i="48"/>
  <c r="V418" i="48"/>
  <c r="W418" i="48"/>
  <c r="X418" i="48"/>
  <c r="Y418" i="48"/>
  <c r="Z418" i="48"/>
  <c r="AA418" i="48"/>
  <c r="AB418" i="48"/>
  <c r="AC418" i="48"/>
  <c r="AD418" i="48"/>
  <c r="AE418" i="48"/>
  <c r="H419" i="48"/>
  <c r="H444" i="48"/>
  <c r="H519" i="48"/>
  <c r="I419" i="48"/>
  <c r="J419" i="48"/>
  <c r="K419" i="48"/>
  <c r="L419" i="48"/>
  <c r="M419" i="48"/>
  <c r="N419" i="48"/>
  <c r="O419" i="48"/>
  <c r="P419" i="48"/>
  <c r="Q419" i="48"/>
  <c r="R419" i="48"/>
  <c r="S419" i="48"/>
  <c r="T419" i="48"/>
  <c r="U419" i="48"/>
  <c r="V419" i="48"/>
  <c r="W419" i="48"/>
  <c r="X419" i="48"/>
  <c r="Y419" i="48"/>
  <c r="Z419" i="48"/>
  <c r="AA419" i="48"/>
  <c r="AB419" i="48"/>
  <c r="AC419" i="48"/>
  <c r="AD419" i="48"/>
  <c r="AE419" i="48"/>
  <c r="H420" i="48"/>
  <c r="H445" i="48"/>
  <c r="H520" i="48"/>
  <c r="I420" i="48"/>
  <c r="J420" i="48"/>
  <c r="K420" i="48"/>
  <c r="L420" i="48"/>
  <c r="M420" i="48"/>
  <c r="N420" i="48"/>
  <c r="O420" i="48"/>
  <c r="P420" i="48"/>
  <c r="Q420" i="48"/>
  <c r="R420" i="48"/>
  <c r="S420" i="48"/>
  <c r="T420" i="48"/>
  <c r="U420" i="48"/>
  <c r="V420" i="48"/>
  <c r="W420" i="48"/>
  <c r="X420" i="48"/>
  <c r="Y420" i="48"/>
  <c r="Z420" i="48"/>
  <c r="AA420" i="48"/>
  <c r="AB420" i="48"/>
  <c r="AC420" i="48"/>
  <c r="AD420" i="48"/>
  <c r="AE420" i="48"/>
  <c r="H421" i="48"/>
  <c r="H446" i="48"/>
  <c r="H521" i="48"/>
  <c r="I421" i="48"/>
  <c r="J421" i="48"/>
  <c r="K421" i="48"/>
  <c r="L421" i="48"/>
  <c r="M421" i="48"/>
  <c r="N421" i="48"/>
  <c r="O421" i="48"/>
  <c r="P421" i="48"/>
  <c r="Q421" i="48"/>
  <c r="R421" i="48"/>
  <c r="S421" i="48"/>
  <c r="T421" i="48"/>
  <c r="U421" i="48"/>
  <c r="V421" i="48"/>
  <c r="W421" i="48"/>
  <c r="X421" i="48"/>
  <c r="Y421" i="48"/>
  <c r="Z421" i="48"/>
  <c r="AA421" i="48"/>
  <c r="AB421" i="48"/>
  <c r="AC421" i="48"/>
  <c r="AD421" i="48"/>
  <c r="AE421" i="48"/>
  <c r="H422" i="48"/>
  <c r="H447" i="48"/>
  <c r="H522" i="48"/>
  <c r="I422" i="48"/>
  <c r="J422" i="48"/>
  <c r="K422" i="48"/>
  <c r="L422" i="48"/>
  <c r="M422" i="48"/>
  <c r="N422" i="48"/>
  <c r="O422" i="48"/>
  <c r="P422" i="48"/>
  <c r="Q422" i="48"/>
  <c r="R422" i="48"/>
  <c r="S422" i="48"/>
  <c r="T422" i="48"/>
  <c r="U422" i="48"/>
  <c r="V422" i="48"/>
  <c r="W422" i="48"/>
  <c r="X422" i="48"/>
  <c r="Y422" i="48"/>
  <c r="Z422" i="48"/>
  <c r="AA422" i="48"/>
  <c r="AB422" i="48"/>
  <c r="AC422" i="48"/>
  <c r="AD422" i="48"/>
  <c r="AE422" i="48"/>
  <c r="H423" i="48"/>
  <c r="H448" i="48"/>
  <c r="H523" i="48"/>
  <c r="I423" i="48"/>
  <c r="J423" i="48"/>
  <c r="K423" i="48"/>
  <c r="L423" i="48"/>
  <c r="M423" i="48"/>
  <c r="N423" i="48"/>
  <c r="O423" i="48"/>
  <c r="P423" i="48"/>
  <c r="Q423" i="48"/>
  <c r="R423" i="48"/>
  <c r="S423" i="48"/>
  <c r="T423" i="48"/>
  <c r="U423" i="48"/>
  <c r="V423" i="48"/>
  <c r="W423" i="48"/>
  <c r="X423" i="48"/>
  <c r="Y423" i="48"/>
  <c r="Z423" i="48"/>
  <c r="AA423" i="48"/>
  <c r="AB423" i="48"/>
  <c r="AC423" i="48"/>
  <c r="AD423" i="48"/>
  <c r="AE423" i="48"/>
  <c r="H424" i="48"/>
  <c r="H449" i="48"/>
  <c r="H524" i="48"/>
  <c r="I424" i="48"/>
  <c r="J424" i="48"/>
  <c r="K424" i="48"/>
  <c r="L424" i="48"/>
  <c r="M424" i="48"/>
  <c r="N424" i="48"/>
  <c r="O424" i="48"/>
  <c r="P424" i="48"/>
  <c r="Q424" i="48"/>
  <c r="R424" i="48"/>
  <c r="S424" i="48"/>
  <c r="T424" i="48"/>
  <c r="U424" i="48"/>
  <c r="V424" i="48"/>
  <c r="W424" i="48"/>
  <c r="X424" i="48"/>
  <c r="Y424" i="48"/>
  <c r="Z424" i="48"/>
  <c r="AA424" i="48"/>
  <c r="AB424" i="48"/>
  <c r="AC424" i="48"/>
  <c r="AD424" i="48"/>
  <c r="AE424" i="48"/>
  <c r="H425" i="48"/>
  <c r="H450" i="48"/>
  <c r="H525" i="48"/>
  <c r="I425" i="48"/>
  <c r="J425" i="48"/>
  <c r="K425" i="48"/>
  <c r="L425" i="48"/>
  <c r="M425" i="48"/>
  <c r="N425" i="48"/>
  <c r="O425" i="48"/>
  <c r="P425" i="48"/>
  <c r="Q425" i="48"/>
  <c r="R425" i="48"/>
  <c r="S425" i="48"/>
  <c r="T425" i="48"/>
  <c r="U425" i="48"/>
  <c r="V425" i="48"/>
  <c r="W425" i="48"/>
  <c r="X425" i="48"/>
  <c r="Y425" i="48"/>
  <c r="Z425" i="48"/>
  <c r="AA425" i="48"/>
  <c r="AB425" i="48"/>
  <c r="AC425" i="48"/>
  <c r="AD425" i="48"/>
  <c r="AE425" i="48"/>
  <c r="H426" i="48"/>
  <c r="H451" i="48"/>
  <c r="H526" i="48"/>
  <c r="I426" i="48"/>
  <c r="J426" i="48"/>
  <c r="K426" i="48"/>
  <c r="L426" i="48"/>
  <c r="M426" i="48"/>
  <c r="N426" i="48"/>
  <c r="O426" i="48"/>
  <c r="P426" i="48"/>
  <c r="Q426" i="48"/>
  <c r="R426" i="48"/>
  <c r="S426" i="48"/>
  <c r="T426" i="48"/>
  <c r="U426" i="48"/>
  <c r="V426" i="48"/>
  <c r="W426" i="48"/>
  <c r="X426" i="48"/>
  <c r="Y426" i="48"/>
  <c r="Z426" i="48"/>
  <c r="AA426" i="48"/>
  <c r="AB426" i="48"/>
  <c r="AC426" i="48"/>
  <c r="AD426" i="48"/>
  <c r="AE426" i="48"/>
  <c r="H427" i="48"/>
  <c r="H452" i="48"/>
  <c r="H527" i="48"/>
  <c r="I427" i="48"/>
  <c r="J427" i="48"/>
  <c r="K427" i="48"/>
  <c r="L427" i="48"/>
  <c r="M427" i="48"/>
  <c r="N427" i="48"/>
  <c r="O427" i="48"/>
  <c r="P427" i="48"/>
  <c r="Q427" i="48"/>
  <c r="R427" i="48"/>
  <c r="S427" i="48"/>
  <c r="T427" i="48"/>
  <c r="U427" i="48"/>
  <c r="V427" i="48"/>
  <c r="W427" i="48"/>
  <c r="X427" i="48"/>
  <c r="Y427" i="48"/>
  <c r="Z427" i="48"/>
  <c r="AA427" i="48"/>
  <c r="AB427" i="48"/>
  <c r="AC427" i="48"/>
  <c r="AD427" i="48"/>
  <c r="AE427" i="48"/>
  <c r="H428" i="48"/>
  <c r="H453" i="48"/>
  <c r="H528" i="48"/>
  <c r="I428" i="48"/>
  <c r="J428" i="48"/>
  <c r="K428" i="48"/>
  <c r="L428" i="48"/>
  <c r="M428" i="48"/>
  <c r="N428" i="48"/>
  <c r="O428" i="48"/>
  <c r="P428" i="48"/>
  <c r="Q428" i="48"/>
  <c r="R428" i="48"/>
  <c r="S428" i="48"/>
  <c r="T428" i="48"/>
  <c r="U428" i="48"/>
  <c r="V428" i="48"/>
  <c r="W428" i="48"/>
  <c r="X428" i="48"/>
  <c r="Y428" i="48"/>
  <c r="Z428" i="48"/>
  <c r="AA428" i="48"/>
  <c r="AB428" i="48"/>
  <c r="AC428" i="48"/>
  <c r="AD428" i="48"/>
  <c r="AE428" i="48"/>
  <c r="H429" i="48"/>
  <c r="H454" i="48"/>
  <c r="H529" i="48"/>
  <c r="I429" i="48"/>
  <c r="J429" i="48"/>
  <c r="K429" i="48"/>
  <c r="L429" i="48"/>
  <c r="M429" i="48"/>
  <c r="N429" i="48"/>
  <c r="O429" i="48"/>
  <c r="P429" i="48"/>
  <c r="Q429" i="48"/>
  <c r="R429" i="48"/>
  <c r="S429" i="48"/>
  <c r="T429" i="48"/>
  <c r="U429" i="48"/>
  <c r="V429" i="48"/>
  <c r="W429" i="48"/>
  <c r="X429" i="48"/>
  <c r="Y429" i="48"/>
  <c r="Z429" i="48"/>
  <c r="AA429" i="48"/>
  <c r="AB429" i="48"/>
  <c r="AC429" i="48"/>
  <c r="AD429" i="48"/>
  <c r="AE429" i="48"/>
  <c r="AF405" i="48"/>
  <c r="AF406" i="48"/>
  <c r="AF407" i="48"/>
  <c r="AF408" i="48"/>
  <c r="AF409" i="48"/>
  <c r="AF410" i="48"/>
  <c r="AF411" i="48"/>
  <c r="AF412" i="48"/>
  <c r="AF413" i="48"/>
  <c r="AF414" i="48"/>
  <c r="AF415" i="48"/>
  <c r="AF416" i="48"/>
  <c r="AF417" i="48"/>
  <c r="AF418" i="48"/>
  <c r="AF419" i="48"/>
  <c r="AF420" i="48"/>
  <c r="AF421" i="48"/>
  <c r="AF422" i="48"/>
  <c r="AF423" i="48"/>
  <c r="AF424" i="48"/>
  <c r="AF425" i="48"/>
  <c r="AF426" i="48"/>
  <c r="AF427" i="48"/>
  <c r="AF428" i="48"/>
  <c r="AF429" i="48"/>
  <c r="H608" i="48"/>
  <c r="H583" i="48"/>
  <c r="H683" i="48"/>
  <c r="I583" i="48"/>
  <c r="J583" i="48"/>
  <c r="K583" i="48"/>
  <c r="L583" i="48"/>
  <c r="M583" i="48"/>
  <c r="N583" i="48"/>
  <c r="O583" i="48"/>
  <c r="P583" i="48"/>
  <c r="Q583" i="48"/>
  <c r="R583" i="48"/>
  <c r="S583" i="48"/>
  <c r="T583" i="48"/>
  <c r="U583" i="48"/>
  <c r="V583" i="48"/>
  <c r="W583" i="48"/>
  <c r="X583" i="48"/>
  <c r="Y583" i="48"/>
  <c r="Z583" i="48"/>
  <c r="AA583" i="48"/>
  <c r="AB583" i="48"/>
  <c r="AC583" i="48"/>
  <c r="AD583" i="48"/>
  <c r="AE583" i="48"/>
  <c r="H609" i="48"/>
  <c r="H584" i="48"/>
  <c r="H684" i="48"/>
  <c r="I584" i="48"/>
  <c r="J584" i="48"/>
  <c r="K584" i="48"/>
  <c r="L584" i="48"/>
  <c r="M584" i="48"/>
  <c r="N584" i="48"/>
  <c r="O584" i="48"/>
  <c r="P584" i="48"/>
  <c r="Q584" i="48"/>
  <c r="R584" i="48"/>
  <c r="S584" i="48"/>
  <c r="T584" i="48"/>
  <c r="U584" i="48"/>
  <c r="V584" i="48"/>
  <c r="W584" i="48"/>
  <c r="X584" i="48"/>
  <c r="Y584" i="48"/>
  <c r="Z584" i="48"/>
  <c r="AA584" i="48"/>
  <c r="AB584" i="48"/>
  <c r="AC584" i="48"/>
  <c r="AD584" i="48"/>
  <c r="AE584" i="48"/>
  <c r="H610" i="48"/>
  <c r="H585" i="48"/>
  <c r="H685" i="48"/>
  <c r="I585" i="48"/>
  <c r="J585" i="48"/>
  <c r="K585" i="48"/>
  <c r="L585" i="48"/>
  <c r="M585" i="48"/>
  <c r="N585" i="48"/>
  <c r="O585" i="48"/>
  <c r="P585" i="48"/>
  <c r="Q585" i="48"/>
  <c r="R585" i="48"/>
  <c r="S585" i="48"/>
  <c r="T585" i="48"/>
  <c r="U585" i="48"/>
  <c r="V585" i="48"/>
  <c r="W585" i="48"/>
  <c r="X585" i="48"/>
  <c r="Y585" i="48"/>
  <c r="Z585" i="48"/>
  <c r="AA585" i="48"/>
  <c r="AB585" i="48"/>
  <c r="AC585" i="48"/>
  <c r="AD585" i="48"/>
  <c r="AE585" i="48"/>
  <c r="H611" i="48"/>
  <c r="H586" i="48"/>
  <c r="H686" i="48"/>
  <c r="I586" i="48"/>
  <c r="J586" i="48"/>
  <c r="K586" i="48"/>
  <c r="L586" i="48"/>
  <c r="M586" i="48"/>
  <c r="N586" i="48"/>
  <c r="O586" i="48"/>
  <c r="P586" i="48"/>
  <c r="Q586" i="48"/>
  <c r="R586" i="48"/>
  <c r="S586" i="48"/>
  <c r="T586" i="48"/>
  <c r="U586" i="48"/>
  <c r="V586" i="48"/>
  <c r="W586" i="48"/>
  <c r="X586" i="48"/>
  <c r="Y586" i="48"/>
  <c r="Z586" i="48"/>
  <c r="AA586" i="48"/>
  <c r="AB586" i="48"/>
  <c r="AC586" i="48"/>
  <c r="AD586" i="48"/>
  <c r="AE586" i="48"/>
  <c r="H612" i="48"/>
  <c r="H587" i="48"/>
  <c r="H687" i="48"/>
  <c r="I587" i="48"/>
  <c r="J587" i="48"/>
  <c r="K587" i="48"/>
  <c r="L587" i="48"/>
  <c r="M587" i="48"/>
  <c r="N587" i="48"/>
  <c r="O587" i="48"/>
  <c r="P587" i="48"/>
  <c r="Q587" i="48"/>
  <c r="R587" i="48"/>
  <c r="S587" i="48"/>
  <c r="T587" i="48"/>
  <c r="U587" i="48"/>
  <c r="V587" i="48"/>
  <c r="W587" i="48"/>
  <c r="X587" i="48"/>
  <c r="Y587" i="48"/>
  <c r="Z587" i="48"/>
  <c r="AA587" i="48"/>
  <c r="AB587" i="48"/>
  <c r="AC587" i="48"/>
  <c r="AD587" i="48"/>
  <c r="AE587" i="48"/>
  <c r="H613" i="48"/>
  <c r="H588" i="48"/>
  <c r="H688" i="48"/>
  <c r="I588" i="48"/>
  <c r="J588" i="48"/>
  <c r="K588" i="48"/>
  <c r="L588" i="48"/>
  <c r="M588" i="48"/>
  <c r="N588" i="48"/>
  <c r="O588" i="48"/>
  <c r="P588" i="48"/>
  <c r="Q588" i="48"/>
  <c r="R588" i="48"/>
  <c r="S588" i="48"/>
  <c r="T588" i="48"/>
  <c r="U588" i="48"/>
  <c r="V588" i="48"/>
  <c r="W588" i="48"/>
  <c r="X588" i="48"/>
  <c r="Y588" i="48"/>
  <c r="Z588" i="48"/>
  <c r="AA588" i="48"/>
  <c r="AB588" i="48"/>
  <c r="AC588" i="48"/>
  <c r="AD588" i="48"/>
  <c r="AE588" i="48"/>
  <c r="H614" i="48"/>
  <c r="H589" i="48"/>
  <c r="H689" i="48"/>
  <c r="I589" i="48"/>
  <c r="J589" i="48"/>
  <c r="K589" i="48"/>
  <c r="L589" i="48"/>
  <c r="M589" i="48"/>
  <c r="N589" i="48"/>
  <c r="O589" i="48"/>
  <c r="P589" i="48"/>
  <c r="Q589" i="48"/>
  <c r="R589" i="48"/>
  <c r="S589" i="48"/>
  <c r="T589" i="48"/>
  <c r="U589" i="48"/>
  <c r="V589" i="48"/>
  <c r="W589" i="48"/>
  <c r="X589" i="48"/>
  <c r="Y589" i="48"/>
  <c r="Z589" i="48"/>
  <c r="AA589" i="48"/>
  <c r="AB589" i="48"/>
  <c r="AC589" i="48"/>
  <c r="AD589" i="48"/>
  <c r="AE589" i="48"/>
  <c r="H615" i="48"/>
  <c r="H590" i="48"/>
  <c r="H690" i="48"/>
  <c r="I590" i="48"/>
  <c r="J590" i="48"/>
  <c r="K590" i="48"/>
  <c r="L590" i="48"/>
  <c r="M590" i="48"/>
  <c r="N590" i="48"/>
  <c r="O590" i="48"/>
  <c r="P590" i="48"/>
  <c r="Q590" i="48"/>
  <c r="R590" i="48"/>
  <c r="S590" i="48"/>
  <c r="T590" i="48"/>
  <c r="U590" i="48"/>
  <c r="V590" i="48"/>
  <c r="W590" i="48"/>
  <c r="X590" i="48"/>
  <c r="Y590" i="48"/>
  <c r="Z590" i="48"/>
  <c r="AA590" i="48"/>
  <c r="AB590" i="48"/>
  <c r="AC590" i="48"/>
  <c r="AD590" i="48"/>
  <c r="AE590" i="48"/>
  <c r="H616" i="48"/>
  <c r="H591" i="48"/>
  <c r="H691" i="48"/>
  <c r="I591" i="48"/>
  <c r="J591" i="48"/>
  <c r="K591" i="48"/>
  <c r="L591" i="48"/>
  <c r="M591" i="48"/>
  <c r="N591" i="48"/>
  <c r="O591" i="48"/>
  <c r="P591" i="48"/>
  <c r="Q591" i="48"/>
  <c r="R591" i="48"/>
  <c r="S591" i="48"/>
  <c r="T591" i="48"/>
  <c r="U591" i="48"/>
  <c r="V591" i="48"/>
  <c r="W591" i="48"/>
  <c r="X591" i="48"/>
  <c r="Y591" i="48"/>
  <c r="Z591" i="48"/>
  <c r="AA591" i="48"/>
  <c r="AB591" i="48"/>
  <c r="AC591" i="48"/>
  <c r="AD591" i="48"/>
  <c r="AE591" i="48"/>
  <c r="H617" i="48"/>
  <c r="H592" i="48"/>
  <c r="H692" i="48"/>
  <c r="I592" i="48"/>
  <c r="J592" i="48"/>
  <c r="K592" i="48"/>
  <c r="L592" i="48"/>
  <c r="M592" i="48"/>
  <c r="N592" i="48"/>
  <c r="O592" i="48"/>
  <c r="P592" i="48"/>
  <c r="Q592" i="48"/>
  <c r="R592" i="48"/>
  <c r="S592" i="48"/>
  <c r="T592" i="48"/>
  <c r="U592" i="48"/>
  <c r="V592" i="48"/>
  <c r="W592" i="48"/>
  <c r="X592" i="48"/>
  <c r="Y592" i="48"/>
  <c r="Z592" i="48"/>
  <c r="AA592" i="48"/>
  <c r="AB592" i="48"/>
  <c r="AC592" i="48"/>
  <c r="AD592" i="48"/>
  <c r="AE592" i="48"/>
  <c r="H618" i="48"/>
  <c r="H593" i="48"/>
  <c r="H693" i="48"/>
  <c r="I593" i="48"/>
  <c r="J593" i="48"/>
  <c r="K593" i="48"/>
  <c r="L593" i="48"/>
  <c r="M593" i="48"/>
  <c r="N593" i="48"/>
  <c r="O593" i="48"/>
  <c r="P593" i="48"/>
  <c r="Q593" i="48"/>
  <c r="R593" i="48"/>
  <c r="S593" i="48"/>
  <c r="T593" i="48"/>
  <c r="U593" i="48"/>
  <c r="V593" i="48"/>
  <c r="W593" i="48"/>
  <c r="X593" i="48"/>
  <c r="Y593" i="48"/>
  <c r="Z593" i="48"/>
  <c r="AA593" i="48"/>
  <c r="AB593" i="48"/>
  <c r="AC593" i="48"/>
  <c r="AD593" i="48"/>
  <c r="AE593" i="48"/>
  <c r="H619" i="48"/>
  <c r="H594" i="48"/>
  <c r="H694" i="48"/>
  <c r="I594" i="48"/>
  <c r="J594" i="48"/>
  <c r="K594" i="48"/>
  <c r="L594" i="48"/>
  <c r="M594" i="48"/>
  <c r="N594" i="48"/>
  <c r="O594" i="48"/>
  <c r="P594" i="48"/>
  <c r="Q594" i="48"/>
  <c r="R594" i="48"/>
  <c r="S594" i="48"/>
  <c r="T594" i="48"/>
  <c r="U594" i="48"/>
  <c r="V594" i="48"/>
  <c r="W594" i="48"/>
  <c r="X594" i="48"/>
  <c r="Y594" i="48"/>
  <c r="Z594" i="48"/>
  <c r="AA594" i="48"/>
  <c r="AB594" i="48"/>
  <c r="AC594" i="48"/>
  <c r="AD594" i="48"/>
  <c r="AE594" i="48"/>
  <c r="H620" i="48"/>
  <c r="H595" i="48"/>
  <c r="H695" i="48"/>
  <c r="I595" i="48"/>
  <c r="J595" i="48"/>
  <c r="K595" i="48"/>
  <c r="L595" i="48"/>
  <c r="M595" i="48"/>
  <c r="N595" i="48"/>
  <c r="O595" i="48"/>
  <c r="P595" i="48"/>
  <c r="Q595" i="48"/>
  <c r="R595" i="48"/>
  <c r="S595" i="48"/>
  <c r="T595" i="48"/>
  <c r="U595" i="48"/>
  <c r="V595" i="48"/>
  <c r="W595" i="48"/>
  <c r="X595" i="48"/>
  <c r="Y595" i="48"/>
  <c r="Z595" i="48"/>
  <c r="AA595" i="48"/>
  <c r="AB595" i="48"/>
  <c r="AC595" i="48"/>
  <c r="AD595" i="48"/>
  <c r="AE595" i="48"/>
  <c r="H621" i="48"/>
  <c r="H596" i="48"/>
  <c r="H696" i="48"/>
  <c r="I596" i="48"/>
  <c r="J596" i="48"/>
  <c r="K596" i="48"/>
  <c r="L596" i="48"/>
  <c r="M596" i="48"/>
  <c r="N596" i="48"/>
  <c r="O596" i="48"/>
  <c r="P596" i="48"/>
  <c r="Q596" i="48"/>
  <c r="R596" i="48"/>
  <c r="S596" i="48"/>
  <c r="T596" i="48"/>
  <c r="U596" i="48"/>
  <c r="V596" i="48"/>
  <c r="W596" i="48"/>
  <c r="X596" i="48"/>
  <c r="Y596" i="48"/>
  <c r="Z596" i="48"/>
  <c r="AA596" i="48"/>
  <c r="AB596" i="48"/>
  <c r="AC596" i="48"/>
  <c r="AD596" i="48"/>
  <c r="AE596" i="48"/>
  <c r="H622" i="48"/>
  <c r="H597" i="48"/>
  <c r="H697" i="48"/>
  <c r="I597" i="48"/>
  <c r="J597" i="48"/>
  <c r="K597" i="48"/>
  <c r="L597" i="48"/>
  <c r="M597" i="48"/>
  <c r="N597" i="48"/>
  <c r="O597" i="48"/>
  <c r="P597" i="48"/>
  <c r="Q597" i="48"/>
  <c r="R597" i="48"/>
  <c r="S597" i="48"/>
  <c r="T597" i="48"/>
  <c r="U597" i="48"/>
  <c r="V597" i="48"/>
  <c r="W597" i="48"/>
  <c r="X597" i="48"/>
  <c r="Y597" i="48"/>
  <c r="Z597" i="48"/>
  <c r="AA597" i="48"/>
  <c r="AB597" i="48"/>
  <c r="AC597" i="48"/>
  <c r="AD597" i="48"/>
  <c r="AE597" i="48"/>
  <c r="H623" i="48"/>
  <c r="H598" i="48"/>
  <c r="H698" i="48"/>
  <c r="I598" i="48"/>
  <c r="J598" i="48"/>
  <c r="K598" i="48"/>
  <c r="L598" i="48"/>
  <c r="M598" i="48"/>
  <c r="N598" i="48"/>
  <c r="O598" i="48"/>
  <c r="P598" i="48"/>
  <c r="Q598" i="48"/>
  <c r="R598" i="48"/>
  <c r="S598" i="48"/>
  <c r="T598" i="48"/>
  <c r="U598" i="48"/>
  <c r="V598" i="48"/>
  <c r="W598" i="48"/>
  <c r="X598" i="48"/>
  <c r="Y598" i="48"/>
  <c r="Z598" i="48"/>
  <c r="AA598" i="48"/>
  <c r="AB598" i="48"/>
  <c r="AC598" i="48"/>
  <c r="AD598" i="48"/>
  <c r="AE598" i="48"/>
  <c r="H624" i="48"/>
  <c r="H599" i="48"/>
  <c r="H699" i="48"/>
  <c r="I599" i="48"/>
  <c r="J599" i="48"/>
  <c r="K599" i="48"/>
  <c r="L599" i="48"/>
  <c r="M599" i="48"/>
  <c r="N599" i="48"/>
  <c r="O599" i="48"/>
  <c r="P599" i="48"/>
  <c r="Q599" i="48"/>
  <c r="R599" i="48"/>
  <c r="S599" i="48"/>
  <c r="T599" i="48"/>
  <c r="U599" i="48"/>
  <c r="V599" i="48"/>
  <c r="W599" i="48"/>
  <c r="X599" i="48"/>
  <c r="Y599" i="48"/>
  <c r="Z599" i="48"/>
  <c r="AA599" i="48"/>
  <c r="AB599" i="48"/>
  <c r="AC599" i="48"/>
  <c r="AD599" i="48"/>
  <c r="AE599" i="48"/>
  <c r="H625" i="48"/>
  <c r="H600" i="48"/>
  <c r="H700" i="48"/>
  <c r="I600" i="48"/>
  <c r="J600" i="48"/>
  <c r="K600" i="48"/>
  <c r="L600" i="48"/>
  <c r="M600" i="48"/>
  <c r="N600" i="48"/>
  <c r="O600" i="48"/>
  <c r="P600" i="48"/>
  <c r="Q600" i="48"/>
  <c r="R600" i="48"/>
  <c r="S600" i="48"/>
  <c r="T600" i="48"/>
  <c r="U600" i="48"/>
  <c r="V600" i="48"/>
  <c r="W600" i="48"/>
  <c r="X600" i="48"/>
  <c r="Y600" i="48"/>
  <c r="Z600" i="48"/>
  <c r="AA600" i="48"/>
  <c r="AB600" i="48"/>
  <c r="AC600" i="48"/>
  <c r="AD600" i="48"/>
  <c r="AE600" i="48"/>
  <c r="H626" i="48"/>
  <c r="H601" i="48"/>
  <c r="H701" i="48"/>
  <c r="I601" i="48"/>
  <c r="J601" i="48"/>
  <c r="K601" i="48"/>
  <c r="L601" i="48"/>
  <c r="M601" i="48"/>
  <c r="N601" i="48"/>
  <c r="O601" i="48"/>
  <c r="P601" i="48"/>
  <c r="Q601" i="48"/>
  <c r="R601" i="48"/>
  <c r="S601" i="48"/>
  <c r="T601" i="48"/>
  <c r="U601" i="48"/>
  <c r="V601" i="48"/>
  <c r="W601" i="48"/>
  <c r="X601" i="48"/>
  <c r="Y601" i="48"/>
  <c r="Z601" i="48"/>
  <c r="AA601" i="48"/>
  <c r="AB601" i="48"/>
  <c r="AC601" i="48"/>
  <c r="AD601" i="48"/>
  <c r="AE601" i="48"/>
  <c r="H627" i="48"/>
  <c r="H602" i="48"/>
  <c r="H702" i="48"/>
  <c r="I602" i="48"/>
  <c r="J602" i="48"/>
  <c r="K602" i="48"/>
  <c r="L602" i="48"/>
  <c r="M602" i="48"/>
  <c r="N602" i="48"/>
  <c r="O602" i="48"/>
  <c r="P602" i="48"/>
  <c r="Q602" i="48"/>
  <c r="R602" i="48"/>
  <c r="S602" i="48"/>
  <c r="T602" i="48"/>
  <c r="U602" i="48"/>
  <c r="V602" i="48"/>
  <c r="W602" i="48"/>
  <c r="X602" i="48"/>
  <c r="Y602" i="48"/>
  <c r="Z602" i="48"/>
  <c r="AA602" i="48"/>
  <c r="AB602" i="48"/>
  <c r="AC602" i="48"/>
  <c r="AD602" i="48"/>
  <c r="AE602" i="48"/>
  <c r="H628" i="48"/>
  <c r="H603" i="48"/>
  <c r="H703" i="48"/>
  <c r="I603" i="48"/>
  <c r="J603" i="48"/>
  <c r="K603" i="48"/>
  <c r="L603" i="48"/>
  <c r="M603" i="48"/>
  <c r="N603" i="48"/>
  <c r="O603" i="48"/>
  <c r="P603" i="48"/>
  <c r="Q603" i="48"/>
  <c r="R603" i="48"/>
  <c r="S603" i="48"/>
  <c r="T603" i="48"/>
  <c r="U603" i="48"/>
  <c r="V603" i="48"/>
  <c r="W603" i="48"/>
  <c r="X603" i="48"/>
  <c r="Y603" i="48"/>
  <c r="Z603" i="48"/>
  <c r="AA603" i="48"/>
  <c r="AB603" i="48"/>
  <c r="AC603" i="48"/>
  <c r="AD603" i="48"/>
  <c r="AE603" i="48"/>
  <c r="H629" i="48"/>
  <c r="H604" i="48"/>
  <c r="H704" i="48"/>
  <c r="I604" i="48"/>
  <c r="J604" i="48"/>
  <c r="K604" i="48"/>
  <c r="L604" i="48"/>
  <c r="M604" i="48"/>
  <c r="N604" i="48"/>
  <c r="O604" i="48"/>
  <c r="P604" i="48"/>
  <c r="Q604" i="48"/>
  <c r="R604" i="48"/>
  <c r="S604" i="48"/>
  <c r="T604" i="48"/>
  <c r="U604" i="48"/>
  <c r="V604" i="48"/>
  <c r="W604" i="48"/>
  <c r="X604" i="48"/>
  <c r="Y604" i="48"/>
  <c r="Z604" i="48"/>
  <c r="AA604" i="48"/>
  <c r="AB604" i="48"/>
  <c r="AC604" i="48"/>
  <c r="AD604" i="48"/>
  <c r="AE604" i="48"/>
  <c r="H630" i="48"/>
  <c r="H605" i="48"/>
  <c r="H705" i="48"/>
  <c r="I605" i="48"/>
  <c r="J605" i="48"/>
  <c r="K605" i="48"/>
  <c r="L605" i="48"/>
  <c r="M605" i="48"/>
  <c r="N605" i="48"/>
  <c r="O605" i="48"/>
  <c r="P605" i="48"/>
  <c r="Q605" i="48"/>
  <c r="R605" i="48"/>
  <c r="S605" i="48"/>
  <c r="T605" i="48"/>
  <c r="U605" i="48"/>
  <c r="V605" i="48"/>
  <c r="W605" i="48"/>
  <c r="X605" i="48"/>
  <c r="Y605" i="48"/>
  <c r="Z605" i="48"/>
  <c r="AA605" i="48"/>
  <c r="AB605" i="48"/>
  <c r="AC605" i="48"/>
  <c r="AD605" i="48"/>
  <c r="AE605" i="48"/>
  <c r="H631" i="48"/>
  <c r="H606" i="48"/>
  <c r="H706" i="48"/>
  <c r="I606" i="48"/>
  <c r="J606" i="48"/>
  <c r="K606" i="48"/>
  <c r="L606" i="48"/>
  <c r="M606" i="48"/>
  <c r="N606" i="48"/>
  <c r="O606" i="48"/>
  <c r="P606" i="48"/>
  <c r="Q606" i="48"/>
  <c r="R606" i="48"/>
  <c r="S606" i="48"/>
  <c r="T606" i="48"/>
  <c r="U606" i="48"/>
  <c r="V606" i="48"/>
  <c r="W606" i="48"/>
  <c r="X606" i="48"/>
  <c r="Y606" i="48"/>
  <c r="Z606" i="48"/>
  <c r="AA606" i="48"/>
  <c r="AB606" i="48"/>
  <c r="AC606" i="48"/>
  <c r="AD606" i="48"/>
  <c r="AE606" i="48"/>
  <c r="H632" i="48"/>
  <c r="H607" i="48"/>
  <c r="H707" i="48"/>
  <c r="I607" i="48"/>
  <c r="J607" i="48"/>
  <c r="K607" i="48"/>
  <c r="L607" i="48"/>
  <c r="M607" i="48"/>
  <c r="N607" i="48"/>
  <c r="O607" i="48"/>
  <c r="P607" i="48"/>
  <c r="Q607" i="48"/>
  <c r="R607" i="48"/>
  <c r="S607" i="48"/>
  <c r="T607" i="48"/>
  <c r="U607" i="48"/>
  <c r="V607" i="48"/>
  <c r="W607" i="48"/>
  <c r="X607" i="48"/>
  <c r="Y607" i="48"/>
  <c r="Z607" i="48"/>
  <c r="AA607" i="48"/>
  <c r="AB607" i="48"/>
  <c r="AC607" i="48"/>
  <c r="AD607" i="48"/>
  <c r="AE607" i="48"/>
  <c r="AF583" i="48"/>
  <c r="AF584" i="48"/>
  <c r="AF585" i="48"/>
  <c r="AF586" i="48"/>
  <c r="AF587" i="48"/>
  <c r="AF588" i="48"/>
  <c r="AF589" i="48"/>
  <c r="AF590" i="48"/>
  <c r="AF591" i="48"/>
  <c r="AF592" i="48"/>
  <c r="AF593" i="48"/>
  <c r="AF594" i="48"/>
  <c r="AF595" i="48"/>
  <c r="AF596" i="48"/>
  <c r="AF597" i="48"/>
  <c r="AF598" i="48"/>
  <c r="AF599" i="48"/>
  <c r="AF600" i="48"/>
  <c r="AF601" i="48"/>
  <c r="AF602" i="48"/>
  <c r="AF603" i="48"/>
  <c r="AF604" i="48"/>
  <c r="AF605" i="48"/>
  <c r="AF606" i="48"/>
  <c r="AF607" i="48"/>
  <c r="H41" i="45"/>
  <c r="H74" i="45"/>
  <c r="H75" i="45"/>
  <c r="H76" i="45"/>
  <c r="H43" i="45"/>
  <c r="H49" i="45"/>
  <c r="H50" i="45"/>
  <c r="H51" i="45"/>
  <c r="H52" i="45"/>
  <c r="H53" i="45"/>
  <c r="H54" i="45"/>
  <c r="H55" i="45"/>
  <c r="H56" i="45"/>
  <c r="H57" i="45"/>
  <c r="H58" i="45"/>
  <c r="H59" i="45"/>
  <c r="H60" i="45"/>
  <c r="H61" i="45"/>
  <c r="H62" i="45"/>
  <c r="H63" i="45"/>
  <c r="H64" i="45"/>
  <c r="H65" i="45"/>
  <c r="H66" i="45"/>
  <c r="H67" i="45"/>
  <c r="H68" i="45"/>
  <c r="H69" i="45"/>
  <c r="H70" i="45"/>
  <c r="H71" i="45"/>
  <c r="H72" i="45"/>
  <c r="H73" i="45"/>
  <c r="H77" i="45"/>
  <c r="H78" i="45"/>
  <c r="H79" i="45"/>
  <c r="H80" i="45"/>
  <c r="H81" i="45"/>
  <c r="H82" i="45"/>
  <c r="H83" i="45"/>
  <c r="H84" i="45"/>
  <c r="H85" i="45"/>
  <c r="H86" i="45"/>
  <c r="H87" i="45"/>
  <c r="H88" i="45"/>
  <c r="H89" i="45"/>
  <c r="H90" i="45"/>
  <c r="H91" i="45"/>
  <c r="H92" i="45"/>
  <c r="H93" i="45"/>
  <c r="H94" i="45"/>
  <c r="H95" i="45"/>
  <c r="H96" i="45"/>
  <c r="H97" i="45"/>
  <c r="H98" i="45"/>
  <c r="H124" i="45"/>
  <c r="H125" i="45"/>
  <c r="H126" i="45"/>
  <c r="H127" i="45"/>
  <c r="H128" i="45"/>
  <c r="H129" i="45"/>
  <c r="H130" i="45"/>
  <c r="H131" i="45"/>
  <c r="H132" i="45"/>
  <c r="H133" i="45"/>
  <c r="H134" i="45"/>
  <c r="H135" i="45"/>
  <c r="H136" i="45"/>
  <c r="H137" i="45"/>
  <c r="H138" i="45"/>
  <c r="H139" i="45"/>
  <c r="H140" i="45"/>
  <c r="H141" i="45"/>
  <c r="H142" i="45"/>
  <c r="H143" i="45"/>
  <c r="H144" i="45"/>
  <c r="H145" i="45"/>
  <c r="H146" i="45"/>
  <c r="H147" i="45"/>
  <c r="H148" i="45"/>
  <c r="H174" i="45"/>
  <c r="H175" i="45"/>
  <c r="H176" i="45"/>
  <c r="H177" i="45"/>
  <c r="H178" i="45"/>
  <c r="H179" i="45"/>
  <c r="H180" i="45"/>
  <c r="H181" i="45"/>
  <c r="H182" i="45"/>
  <c r="H183" i="45"/>
  <c r="H184" i="45"/>
  <c r="H185" i="45"/>
  <c r="H186" i="45"/>
  <c r="H187" i="45"/>
  <c r="H188" i="45"/>
  <c r="H189" i="45"/>
  <c r="H190" i="45"/>
  <c r="H191" i="45"/>
  <c r="H192" i="45"/>
  <c r="H193" i="45"/>
  <c r="H194" i="45"/>
  <c r="H195" i="45"/>
  <c r="H196" i="45"/>
  <c r="H197" i="45"/>
  <c r="H198" i="45"/>
  <c r="H227" i="45"/>
  <c r="H228" i="45"/>
  <c r="H229" i="45"/>
  <c r="H230" i="45"/>
  <c r="H231" i="45"/>
  <c r="H232" i="45"/>
  <c r="H233" i="45"/>
  <c r="H234" i="45"/>
  <c r="H235" i="45"/>
  <c r="H236" i="45"/>
  <c r="H237" i="45"/>
  <c r="H238" i="45"/>
  <c r="H239" i="45"/>
  <c r="H240" i="45"/>
  <c r="H241" i="45"/>
  <c r="H242" i="45"/>
  <c r="H243" i="45"/>
  <c r="H244" i="45"/>
  <c r="H245" i="45"/>
  <c r="H246" i="45"/>
  <c r="H247" i="45"/>
  <c r="H248" i="45"/>
  <c r="H249" i="45"/>
  <c r="H250" i="45"/>
  <c r="H251" i="45"/>
  <c r="H252" i="45"/>
  <c r="H253" i="45"/>
  <c r="H254" i="45"/>
  <c r="H255" i="45"/>
  <c r="H256" i="45"/>
  <c r="H257" i="45"/>
  <c r="H258" i="45"/>
  <c r="H259" i="45"/>
  <c r="H260" i="45"/>
  <c r="H261" i="45"/>
  <c r="H262" i="45"/>
  <c r="H263" i="45"/>
  <c r="H264" i="45"/>
  <c r="H265" i="45"/>
  <c r="H266" i="45"/>
  <c r="H267" i="45"/>
  <c r="H268" i="45"/>
  <c r="H269" i="45"/>
  <c r="H270" i="45"/>
  <c r="H271" i="45"/>
  <c r="H272" i="45"/>
  <c r="H273" i="45"/>
  <c r="H274" i="45"/>
  <c r="H275" i="45"/>
  <c r="H276" i="45"/>
  <c r="H302" i="45"/>
  <c r="H303" i="45"/>
  <c r="H304" i="45"/>
  <c r="H305" i="45"/>
  <c r="H306" i="45"/>
  <c r="H307" i="45"/>
  <c r="H308" i="45"/>
  <c r="H309" i="45"/>
  <c r="H310" i="45"/>
  <c r="H311" i="45"/>
  <c r="H312" i="45"/>
  <c r="H313" i="45"/>
  <c r="H314" i="45"/>
  <c r="H315" i="45"/>
  <c r="H316" i="45"/>
  <c r="H317" i="45"/>
  <c r="H318" i="45"/>
  <c r="H319" i="45"/>
  <c r="H320" i="45"/>
  <c r="H321" i="45"/>
  <c r="H322" i="45"/>
  <c r="H323" i="45"/>
  <c r="H324" i="45"/>
  <c r="H325" i="45"/>
  <c r="H326" i="45"/>
  <c r="H352" i="45"/>
  <c r="H353" i="45"/>
  <c r="H354" i="45"/>
  <c r="H355" i="45"/>
  <c r="H356" i="45"/>
  <c r="H357" i="45"/>
  <c r="H358" i="45"/>
  <c r="H359" i="45"/>
  <c r="H360" i="45"/>
  <c r="H361" i="45"/>
  <c r="H362" i="45"/>
  <c r="H363" i="45"/>
  <c r="H364" i="45"/>
  <c r="H365" i="45"/>
  <c r="H366" i="45"/>
  <c r="H367" i="45"/>
  <c r="H368" i="45"/>
  <c r="H369" i="45"/>
  <c r="H370" i="45"/>
  <c r="H371" i="45"/>
  <c r="H372" i="45"/>
  <c r="H373" i="45"/>
  <c r="H374" i="45"/>
  <c r="H375" i="45"/>
  <c r="H376" i="45"/>
  <c r="H405" i="45"/>
  <c r="H406" i="45"/>
  <c r="H407" i="45"/>
  <c r="H408" i="45"/>
  <c r="H409" i="45"/>
  <c r="H410" i="45"/>
  <c r="H411" i="45"/>
  <c r="H412" i="45"/>
  <c r="H413" i="45"/>
  <c r="H414" i="45"/>
  <c r="H415" i="45"/>
  <c r="H416" i="45"/>
  <c r="H417" i="45"/>
  <c r="H418" i="45"/>
  <c r="H419" i="45"/>
  <c r="H420" i="45"/>
  <c r="H421" i="45"/>
  <c r="H422" i="45"/>
  <c r="H423" i="45"/>
  <c r="H424" i="45"/>
  <c r="H425" i="45"/>
  <c r="H426" i="45"/>
  <c r="H427" i="45"/>
  <c r="H428" i="45"/>
  <c r="H429" i="45"/>
  <c r="H430" i="45"/>
  <c r="H431" i="45"/>
  <c r="H432" i="45"/>
  <c r="H433" i="45"/>
  <c r="H434" i="45"/>
  <c r="H435" i="45"/>
  <c r="H436" i="45"/>
  <c r="H437" i="45"/>
  <c r="H438" i="45"/>
  <c r="H439" i="45"/>
  <c r="H440" i="45"/>
  <c r="H441" i="45"/>
  <c r="H442" i="45"/>
  <c r="H443" i="45"/>
  <c r="H444" i="45"/>
  <c r="H445" i="45"/>
  <c r="H446" i="45"/>
  <c r="H447" i="45"/>
  <c r="H448" i="45"/>
  <c r="H449" i="45"/>
  <c r="H450" i="45"/>
  <c r="H451" i="45"/>
  <c r="H452" i="45"/>
  <c r="H453" i="45"/>
  <c r="H454" i="45"/>
  <c r="H480" i="45"/>
  <c r="H481" i="45"/>
  <c r="H482" i="45"/>
  <c r="H483" i="45"/>
  <c r="H484" i="45"/>
  <c r="H485" i="45"/>
  <c r="H486" i="45"/>
  <c r="H487" i="45"/>
  <c r="H488" i="45"/>
  <c r="H489" i="45"/>
  <c r="H490" i="45"/>
  <c r="H491" i="45"/>
  <c r="H492" i="45"/>
  <c r="H493" i="45"/>
  <c r="H494" i="45"/>
  <c r="H495" i="45"/>
  <c r="H496" i="45"/>
  <c r="H497" i="45"/>
  <c r="H498" i="45"/>
  <c r="H499" i="45"/>
  <c r="H500" i="45"/>
  <c r="H501" i="45"/>
  <c r="H502" i="45"/>
  <c r="H503" i="45"/>
  <c r="H504" i="45"/>
  <c r="H530" i="45"/>
  <c r="H531" i="45"/>
  <c r="H532" i="45"/>
  <c r="H533" i="45"/>
  <c r="H534" i="45"/>
  <c r="H535" i="45"/>
  <c r="H536" i="45"/>
  <c r="H537" i="45"/>
  <c r="H538" i="45"/>
  <c r="H539" i="45"/>
  <c r="H540" i="45"/>
  <c r="H541" i="45"/>
  <c r="H542" i="45"/>
  <c r="H543" i="45"/>
  <c r="H544" i="45"/>
  <c r="H545" i="45"/>
  <c r="H546" i="45"/>
  <c r="H547" i="45"/>
  <c r="H548" i="45"/>
  <c r="H549" i="45"/>
  <c r="H550" i="45"/>
  <c r="H551" i="45"/>
  <c r="H552" i="45"/>
  <c r="H553" i="45"/>
  <c r="H554" i="45"/>
  <c r="H583" i="45"/>
  <c r="H584" i="45"/>
  <c r="H585" i="45"/>
  <c r="H586" i="45"/>
  <c r="H587" i="45"/>
  <c r="H588" i="45"/>
  <c r="H589" i="45"/>
  <c r="H590" i="45"/>
  <c r="H591" i="45"/>
  <c r="H592" i="45"/>
  <c r="H593" i="45"/>
  <c r="H594" i="45"/>
  <c r="H595" i="45"/>
  <c r="H596" i="45"/>
  <c r="H597" i="45"/>
  <c r="H598" i="45"/>
  <c r="H599" i="45"/>
  <c r="H600" i="45"/>
  <c r="H601" i="45"/>
  <c r="H602" i="45"/>
  <c r="H603" i="45"/>
  <c r="H604" i="45"/>
  <c r="H605" i="45"/>
  <c r="H606" i="45"/>
  <c r="H607" i="45"/>
  <c r="H608" i="45"/>
  <c r="H609" i="45"/>
  <c r="H610" i="45"/>
  <c r="H611" i="45"/>
  <c r="H612" i="45"/>
  <c r="H613" i="45"/>
  <c r="H614" i="45"/>
  <c r="H615" i="45"/>
  <c r="H616" i="45"/>
  <c r="H617" i="45"/>
  <c r="H618" i="45"/>
  <c r="H619" i="45"/>
  <c r="H620" i="45"/>
  <c r="H621" i="45"/>
  <c r="H622" i="45"/>
  <c r="H623" i="45"/>
  <c r="H624" i="45"/>
  <c r="H625" i="45"/>
  <c r="H626" i="45"/>
  <c r="H627" i="45"/>
  <c r="H628" i="45"/>
  <c r="H629" i="45"/>
  <c r="H630" i="45"/>
  <c r="H631" i="45"/>
  <c r="H632" i="45"/>
  <c r="H658" i="45"/>
  <c r="H659" i="45"/>
  <c r="H660" i="45"/>
  <c r="H661" i="45"/>
  <c r="H662" i="45"/>
  <c r="H663" i="45"/>
  <c r="H664" i="45"/>
  <c r="H665" i="45"/>
  <c r="H666" i="45"/>
  <c r="H667" i="45"/>
  <c r="H668" i="45"/>
  <c r="H669" i="45"/>
  <c r="H670" i="45"/>
  <c r="H671" i="45"/>
  <c r="H672" i="45"/>
  <c r="H673" i="45"/>
  <c r="H674" i="45"/>
  <c r="H675" i="45"/>
  <c r="H676" i="45"/>
  <c r="H677" i="45"/>
  <c r="H678" i="45"/>
  <c r="H679" i="45"/>
  <c r="H680" i="45"/>
  <c r="H681" i="45"/>
  <c r="H682" i="45"/>
  <c r="H708" i="45"/>
  <c r="H709" i="45"/>
  <c r="H710" i="45"/>
  <c r="H711" i="45"/>
  <c r="H712" i="45"/>
  <c r="H713" i="45"/>
  <c r="H714" i="45"/>
  <c r="H715" i="45"/>
  <c r="H716" i="45"/>
  <c r="H717" i="45"/>
  <c r="H718" i="45"/>
  <c r="H719" i="45"/>
  <c r="H720" i="45"/>
  <c r="H721" i="45"/>
  <c r="H722" i="45"/>
  <c r="H723" i="45"/>
  <c r="H724" i="45"/>
  <c r="H725" i="45"/>
  <c r="H726" i="45"/>
  <c r="H727" i="45"/>
  <c r="H728" i="45"/>
  <c r="H729" i="45"/>
  <c r="H730" i="45"/>
  <c r="H731" i="45"/>
  <c r="H732" i="45"/>
  <c r="H763" i="45"/>
  <c r="H12" i="54"/>
  <c r="H113" i="54"/>
  <c r="I49" i="45"/>
  <c r="I50" i="45"/>
  <c r="I51" i="45"/>
  <c r="I52" i="45"/>
  <c r="I53" i="45"/>
  <c r="I54" i="45"/>
  <c r="I55" i="45"/>
  <c r="I56" i="45"/>
  <c r="I57" i="45"/>
  <c r="I58" i="45"/>
  <c r="I59" i="45"/>
  <c r="I60" i="45"/>
  <c r="I61" i="45"/>
  <c r="I62" i="45"/>
  <c r="I63" i="45"/>
  <c r="I64" i="45"/>
  <c r="I65" i="45"/>
  <c r="I66" i="45"/>
  <c r="I67" i="45"/>
  <c r="I68" i="45"/>
  <c r="I69" i="45"/>
  <c r="I70" i="45"/>
  <c r="I71" i="45"/>
  <c r="I72" i="45"/>
  <c r="I73" i="45"/>
  <c r="I227" i="45"/>
  <c r="I228" i="45"/>
  <c r="I229" i="45"/>
  <c r="I230" i="45"/>
  <c r="I231" i="45"/>
  <c r="I232" i="45"/>
  <c r="I233" i="45"/>
  <c r="I234" i="45"/>
  <c r="I235" i="45"/>
  <c r="I236" i="45"/>
  <c r="I237" i="45"/>
  <c r="I238" i="45"/>
  <c r="I239" i="45"/>
  <c r="I240" i="45"/>
  <c r="I241" i="45"/>
  <c r="I242" i="45"/>
  <c r="I243" i="45"/>
  <c r="I244" i="45"/>
  <c r="I245" i="45"/>
  <c r="I246" i="45"/>
  <c r="I247" i="45"/>
  <c r="I248" i="45"/>
  <c r="I249" i="45"/>
  <c r="I250" i="45"/>
  <c r="I251" i="45"/>
  <c r="I405" i="45"/>
  <c r="I406" i="45"/>
  <c r="I407" i="45"/>
  <c r="I408" i="45"/>
  <c r="I409" i="45"/>
  <c r="I410" i="45"/>
  <c r="I411" i="45"/>
  <c r="I412" i="45"/>
  <c r="I413" i="45"/>
  <c r="I414" i="45"/>
  <c r="I415" i="45"/>
  <c r="I416" i="45"/>
  <c r="I417" i="45"/>
  <c r="I418" i="45"/>
  <c r="I419" i="45"/>
  <c r="I420" i="45"/>
  <c r="I421" i="45"/>
  <c r="I422" i="45"/>
  <c r="I423" i="45"/>
  <c r="I424" i="45"/>
  <c r="I425" i="45"/>
  <c r="I426" i="45"/>
  <c r="I427" i="45"/>
  <c r="I428" i="45"/>
  <c r="I429" i="45"/>
  <c r="I583" i="45"/>
  <c r="I584" i="45"/>
  <c r="I585" i="45"/>
  <c r="I586" i="45"/>
  <c r="I587" i="45"/>
  <c r="I588" i="45"/>
  <c r="I589" i="45"/>
  <c r="I590" i="45"/>
  <c r="I591" i="45"/>
  <c r="I592" i="45"/>
  <c r="I593" i="45"/>
  <c r="I594" i="45"/>
  <c r="I595" i="45"/>
  <c r="I596" i="45"/>
  <c r="I597" i="45"/>
  <c r="I598" i="45"/>
  <c r="I599" i="45"/>
  <c r="I600" i="45"/>
  <c r="I601" i="45"/>
  <c r="I602" i="45"/>
  <c r="I603" i="45"/>
  <c r="I604" i="45"/>
  <c r="I605" i="45"/>
  <c r="I606" i="45"/>
  <c r="I607" i="45"/>
  <c r="J49" i="45"/>
  <c r="J50" i="45"/>
  <c r="J51" i="45"/>
  <c r="J52" i="45"/>
  <c r="J53" i="45"/>
  <c r="J54" i="45"/>
  <c r="J55" i="45"/>
  <c r="J56" i="45"/>
  <c r="J57" i="45"/>
  <c r="J58" i="45"/>
  <c r="J59" i="45"/>
  <c r="J60" i="45"/>
  <c r="J61" i="45"/>
  <c r="J62" i="45"/>
  <c r="J63" i="45"/>
  <c r="J64" i="45"/>
  <c r="J65" i="45"/>
  <c r="J66" i="45"/>
  <c r="J67" i="45"/>
  <c r="J68" i="45"/>
  <c r="J69" i="45"/>
  <c r="J70" i="45"/>
  <c r="J71" i="45"/>
  <c r="J72" i="45"/>
  <c r="J73" i="45"/>
  <c r="J227" i="45"/>
  <c r="J228" i="45"/>
  <c r="J229" i="45"/>
  <c r="J230" i="45"/>
  <c r="J231" i="45"/>
  <c r="J232" i="45"/>
  <c r="J233" i="45"/>
  <c r="J234" i="45"/>
  <c r="J235" i="45"/>
  <c r="J236" i="45"/>
  <c r="J237" i="45"/>
  <c r="J238" i="45"/>
  <c r="J239" i="45"/>
  <c r="J240" i="45"/>
  <c r="J241" i="45"/>
  <c r="J242" i="45"/>
  <c r="J243" i="45"/>
  <c r="J244" i="45"/>
  <c r="J245" i="45"/>
  <c r="J246" i="45"/>
  <c r="J247" i="45"/>
  <c r="J248" i="45"/>
  <c r="J249" i="45"/>
  <c r="J250" i="45"/>
  <c r="J251" i="45"/>
  <c r="J405" i="45"/>
  <c r="J406" i="45"/>
  <c r="J407" i="45"/>
  <c r="J408" i="45"/>
  <c r="J409" i="45"/>
  <c r="J410" i="45"/>
  <c r="J411" i="45"/>
  <c r="J412" i="45"/>
  <c r="J413" i="45"/>
  <c r="J414" i="45"/>
  <c r="J415" i="45"/>
  <c r="J416" i="45"/>
  <c r="J417" i="45"/>
  <c r="J418" i="45"/>
  <c r="J419" i="45"/>
  <c r="J420" i="45"/>
  <c r="J421" i="45"/>
  <c r="J422" i="45"/>
  <c r="J423" i="45"/>
  <c r="J424" i="45"/>
  <c r="J425" i="45"/>
  <c r="J426" i="45"/>
  <c r="J427" i="45"/>
  <c r="J428" i="45"/>
  <c r="J429" i="45"/>
  <c r="J583" i="45"/>
  <c r="J584" i="45"/>
  <c r="J585" i="45"/>
  <c r="J586" i="45"/>
  <c r="J587" i="45"/>
  <c r="J588" i="45"/>
  <c r="J589" i="45"/>
  <c r="J590" i="45"/>
  <c r="J591" i="45"/>
  <c r="J592" i="45"/>
  <c r="J593" i="45"/>
  <c r="J594" i="45"/>
  <c r="J595" i="45"/>
  <c r="J596" i="45"/>
  <c r="J597" i="45"/>
  <c r="J598" i="45"/>
  <c r="J599" i="45"/>
  <c r="J600" i="45"/>
  <c r="J601" i="45"/>
  <c r="J602" i="45"/>
  <c r="J603" i="45"/>
  <c r="J604" i="45"/>
  <c r="J605" i="45"/>
  <c r="J606" i="45"/>
  <c r="J607" i="45"/>
  <c r="K49" i="45"/>
  <c r="K50" i="45"/>
  <c r="K51" i="45"/>
  <c r="K52" i="45"/>
  <c r="K53" i="45"/>
  <c r="K54" i="45"/>
  <c r="K55" i="45"/>
  <c r="K56" i="45"/>
  <c r="K57" i="45"/>
  <c r="K58" i="45"/>
  <c r="K59" i="45"/>
  <c r="K60" i="45"/>
  <c r="K61" i="45"/>
  <c r="K62" i="45"/>
  <c r="K63" i="45"/>
  <c r="K64" i="45"/>
  <c r="K65" i="45"/>
  <c r="K66" i="45"/>
  <c r="K67" i="45"/>
  <c r="K68" i="45"/>
  <c r="K69" i="45"/>
  <c r="K70" i="45"/>
  <c r="K71" i="45"/>
  <c r="K72" i="45"/>
  <c r="K73" i="45"/>
  <c r="K227" i="45"/>
  <c r="K228" i="45"/>
  <c r="K229" i="45"/>
  <c r="K230" i="45"/>
  <c r="K231" i="45"/>
  <c r="K232" i="45"/>
  <c r="K233" i="45"/>
  <c r="K234" i="45"/>
  <c r="K235" i="45"/>
  <c r="K236" i="45"/>
  <c r="K237" i="45"/>
  <c r="K238" i="45"/>
  <c r="K239" i="45"/>
  <c r="K240" i="45"/>
  <c r="K241" i="45"/>
  <c r="K242" i="45"/>
  <c r="K243" i="45"/>
  <c r="K244" i="45"/>
  <c r="K245" i="45"/>
  <c r="K246" i="45"/>
  <c r="K247" i="45"/>
  <c r="K248" i="45"/>
  <c r="K249" i="45"/>
  <c r="K250" i="45"/>
  <c r="K251" i="45"/>
  <c r="K405" i="45"/>
  <c r="K406" i="45"/>
  <c r="K407" i="45"/>
  <c r="K408" i="45"/>
  <c r="K409" i="45"/>
  <c r="K410" i="45"/>
  <c r="K411" i="45"/>
  <c r="K412" i="45"/>
  <c r="K413" i="45"/>
  <c r="K414" i="45"/>
  <c r="K415" i="45"/>
  <c r="K416" i="45"/>
  <c r="K417" i="45"/>
  <c r="K418" i="45"/>
  <c r="K419" i="45"/>
  <c r="K420" i="45"/>
  <c r="K421" i="45"/>
  <c r="K422" i="45"/>
  <c r="K423" i="45"/>
  <c r="K424" i="45"/>
  <c r="K425" i="45"/>
  <c r="K426" i="45"/>
  <c r="K427" i="45"/>
  <c r="K428" i="45"/>
  <c r="K429" i="45"/>
  <c r="K583" i="45"/>
  <c r="K584" i="45"/>
  <c r="K585" i="45"/>
  <c r="K586" i="45"/>
  <c r="K587" i="45"/>
  <c r="K588" i="45"/>
  <c r="K589" i="45"/>
  <c r="K590" i="45"/>
  <c r="K591" i="45"/>
  <c r="K592" i="45"/>
  <c r="K593" i="45"/>
  <c r="K594" i="45"/>
  <c r="K595" i="45"/>
  <c r="K596" i="45"/>
  <c r="K597" i="45"/>
  <c r="K598" i="45"/>
  <c r="K599" i="45"/>
  <c r="K600" i="45"/>
  <c r="K601" i="45"/>
  <c r="K602" i="45"/>
  <c r="K603" i="45"/>
  <c r="K604" i="45"/>
  <c r="K605" i="45"/>
  <c r="K606" i="45"/>
  <c r="K607" i="45"/>
  <c r="L49" i="45"/>
  <c r="L50" i="45"/>
  <c r="L51" i="45"/>
  <c r="L52" i="45"/>
  <c r="L53" i="45"/>
  <c r="L54" i="45"/>
  <c r="L55" i="45"/>
  <c r="L56" i="45"/>
  <c r="L57" i="45"/>
  <c r="L58" i="45"/>
  <c r="L59" i="45"/>
  <c r="L60" i="45"/>
  <c r="L61" i="45"/>
  <c r="L62" i="45"/>
  <c r="L63" i="45"/>
  <c r="L64" i="45"/>
  <c r="L65" i="45"/>
  <c r="L66" i="45"/>
  <c r="L67" i="45"/>
  <c r="L68" i="45"/>
  <c r="L69" i="45"/>
  <c r="L70" i="45"/>
  <c r="L71" i="45"/>
  <c r="L72" i="45"/>
  <c r="L73" i="45"/>
  <c r="L227" i="45"/>
  <c r="L228" i="45"/>
  <c r="L229" i="45"/>
  <c r="L230" i="45"/>
  <c r="L231" i="45"/>
  <c r="L232" i="45"/>
  <c r="L233" i="45"/>
  <c r="L234" i="45"/>
  <c r="L235" i="45"/>
  <c r="L236" i="45"/>
  <c r="L237" i="45"/>
  <c r="L238" i="45"/>
  <c r="L239" i="45"/>
  <c r="L240" i="45"/>
  <c r="L241" i="45"/>
  <c r="L242" i="45"/>
  <c r="L243" i="45"/>
  <c r="L244" i="45"/>
  <c r="L245" i="45"/>
  <c r="L246" i="45"/>
  <c r="L247" i="45"/>
  <c r="L248" i="45"/>
  <c r="L249" i="45"/>
  <c r="L250" i="45"/>
  <c r="L251" i="45"/>
  <c r="L405" i="45"/>
  <c r="L406" i="45"/>
  <c r="L407" i="45"/>
  <c r="L408" i="45"/>
  <c r="L409" i="45"/>
  <c r="L410" i="45"/>
  <c r="L411" i="45"/>
  <c r="L412" i="45"/>
  <c r="L413" i="45"/>
  <c r="L414" i="45"/>
  <c r="L415" i="45"/>
  <c r="L416" i="45"/>
  <c r="L417" i="45"/>
  <c r="L418" i="45"/>
  <c r="L419" i="45"/>
  <c r="L420" i="45"/>
  <c r="L421" i="45"/>
  <c r="L422" i="45"/>
  <c r="L423" i="45"/>
  <c r="L424" i="45"/>
  <c r="L425" i="45"/>
  <c r="L426" i="45"/>
  <c r="L427" i="45"/>
  <c r="L428" i="45"/>
  <c r="L429" i="45"/>
  <c r="L583" i="45"/>
  <c r="L584" i="45"/>
  <c r="L585" i="45"/>
  <c r="L586" i="45"/>
  <c r="L587" i="45"/>
  <c r="L588" i="45"/>
  <c r="L589" i="45"/>
  <c r="L590" i="45"/>
  <c r="L591" i="45"/>
  <c r="L592" i="45"/>
  <c r="L593" i="45"/>
  <c r="L594" i="45"/>
  <c r="L595" i="45"/>
  <c r="L596" i="45"/>
  <c r="L597" i="45"/>
  <c r="L598" i="45"/>
  <c r="L599" i="45"/>
  <c r="L600" i="45"/>
  <c r="L601" i="45"/>
  <c r="L602" i="45"/>
  <c r="L603" i="45"/>
  <c r="L604" i="45"/>
  <c r="L605" i="45"/>
  <c r="L606" i="45"/>
  <c r="L607" i="45"/>
  <c r="M49" i="45"/>
  <c r="M50" i="45"/>
  <c r="M51" i="45"/>
  <c r="M52" i="45"/>
  <c r="M53" i="45"/>
  <c r="M54" i="45"/>
  <c r="M55" i="45"/>
  <c r="M56" i="45"/>
  <c r="M57" i="45"/>
  <c r="M58" i="45"/>
  <c r="M59" i="45"/>
  <c r="M60" i="45"/>
  <c r="M61" i="45"/>
  <c r="M62" i="45"/>
  <c r="M63" i="45"/>
  <c r="M64" i="45"/>
  <c r="M65" i="45"/>
  <c r="M66" i="45"/>
  <c r="M67" i="45"/>
  <c r="M68" i="45"/>
  <c r="M69" i="45"/>
  <c r="M70" i="45"/>
  <c r="M71" i="45"/>
  <c r="M72" i="45"/>
  <c r="M73" i="45"/>
  <c r="M227" i="45"/>
  <c r="M228" i="45"/>
  <c r="M229" i="45"/>
  <c r="M230" i="45"/>
  <c r="M231" i="45"/>
  <c r="M232" i="45"/>
  <c r="M233" i="45"/>
  <c r="M234" i="45"/>
  <c r="M235" i="45"/>
  <c r="M236" i="45"/>
  <c r="M237" i="45"/>
  <c r="M238" i="45"/>
  <c r="M239" i="45"/>
  <c r="M240" i="45"/>
  <c r="M241" i="45"/>
  <c r="M242" i="45"/>
  <c r="M243" i="45"/>
  <c r="M244" i="45"/>
  <c r="M245" i="45"/>
  <c r="M246" i="45"/>
  <c r="M247" i="45"/>
  <c r="M248" i="45"/>
  <c r="M249" i="45"/>
  <c r="M250" i="45"/>
  <c r="M251" i="45"/>
  <c r="M405" i="45"/>
  <c r="M406" i="45"/>
  <c r="M407" i="45"/>
  <c r="M408" i="45"/>
  <c r="M409" i="45"/>
  <c r="M410" i="45"/>
  <c r="M411" i="45"/>
  <c r="M412" i="45"/>
  <c r="M413" i="45"/>
  <c r="M414" i="45"/>
  <c r="M415" i="45"/>
  <c r="M416" i="45"/>
  <c r="M417" i="45"/>
  <c r="M418" i="45"/>
  <c r="M419" i="45"/>
  <c r="M420" i="45"/>
  <c r="M421" i="45"/>
  <c r="M422" i="45"/>
  <c r="M423" i="45"/>
  <c r="M424" i="45"/>
  <c r="M425" i="45"/>
  <c r="M426" i="45"/>
  <c r="M427" i="45"/>
  <c r="M428" i="45"/>
  <c r="M429" i="45"/>
  <c r="M583" i="45"/>
  <c r="M584" i="45"/>
  <c r="M585" i="45"/>
  <c r="M586" i="45"/>
  <c r="M587" i="45"/>
  <c r="M588" i="45"/>
  <c r="M589" i="45"/>
  <c r="M590" i="45"/>
  <c r="M591" i="45"/>
  <c r="M592" i="45"/>
  <c r="M593" i="45"/>
  <c r="M594" i="45"/>
  <c r="M595" i="45"/>
  <c r="M596" i="45"/>
  <c r="M597" i="45"/>
  <c r="M598" i="45"/>
  <c r="M599" i="45"/>
  <c r="M600" i="45"/>
  <c r="M601" i="45"/>
  <c r="M602" i="45"/>
  <c r="M603" i="45"/>
  <c r="M604" i="45"/>
  <c r="M605" i="45"/>
  <c r="M606" i="45"/>
  <c r="M607" i="45"/>
  <c r="N49" i="45"/>
  <c r="N50" i="45"/>
  <c r="N51" i="45"/>
  <c r="N52" i="45"/>
  <c r="N53" i="45"/>
  <c r="N54" i="45"/>
  <c r="N55" i="45"/>
  <c r="N56" i="45"/>
  <c r="N57" i="45"/>
  <c r="N58" i="45"/>
  <c r="N59" i="45"/>
  <c r="N60" i="45"/>
  <c r="N61" i="45"/>
  <c r="N62" i="45"/>
  <c r="N63" i="45"/>
  <c r="N64" i="45"/>
  <c r="N65" i="45"/>
  <c r="N66" i="45"/>
  <c r="N67" i="45"/>
  <c r="N68" i="45"/>
  <c r="N69" i="45"/>
  <c r="N70" i="45"/>
  <c r="N71" i="45"/>
  <c r="N72" i="45"/>
  <c r="N73" i="45"/>
  <c r="N227" i="45"/>
  <c r="N228" i="45"/>
  <c r="N229" i="45"/>
  <c r="N230" i="45"/>
  <c r="N231" i="45"/>
  <c r="N232" i="45"/>
  <c r="N233" i="45"/>
  <c r="N234" i="45"/>
  <c r="N235" i="45"/>
  <c r="N236" i="45"/>
  <c r="N237" i="45"/>
  <c r="N238" i="45"/>
  <c r="N239" i="45"/>
  <c r="N240" i="45"/>
  <c r="N241" i="45"/>
  <c r="N242" i="45"/>
  <c r="N243" i="45"/>
  <c r="N244" i="45"/>
  <c r="N245" i="45"/>
  <c r="N246" i="45"/>
  <c r="N247" i="45"/>
  <c r="N248" i="45"/>
  <c r="N249" i="45"/>
  <c r="N250" i="45"/>
  <c r="N251" i="45"/>
  <c r="N405" i="45"/>
  <c r="N406" i="45"/>
  <c r="N407" i="45"/>
  <c r="N408" i="45"/>
  <c r="N409" i="45"/>
  <c r="N410" i="45"/>
  <c r="N411" i="45"/>
  <c r="N412" i="45"/>
  <c r="N413" i="45"/>
  <c r="N414" i="45"/>
  <c r="N415" i="45"/>
  <c r="N416" i="45"/>
  <c r="N417" i="45"/>
  <c r="N418" i="45"/>
  <c r="N419" i="45"/>
  <c r="N420" i="45"/>
  <c r="N421" i="45"/>
  <c r="N422" i="45"/>
  <c r="N423" i="45"/>
  <c r="N424" i="45"/>
  <c r="N425" i="45"/>
  <c r="N426" i="45"/>
  <c r="N427" i="45"/>
  <c r="N428" i="45"/>
  <c r="N429" i="45"/>
  <c r="N583" i="45"/>
  <c r="N584" i="45"/>
  <c r="N585" i="45"/>
  <c r="N586" i="45"/>
  <c r="N587" i="45"/>
  <c r="N588" i="45"/>
  <c r="N589" i="45"/>
  <c r="N590" i="45"/>
  <c r="N591" i="45"/>
  <c r="N592" i="45"/>
  <c r="N593" i="45"/>
  <c r="N594" i="45"/>
  <c r="N595" i="45"/>
  <c r="N596" i="45"/>
  <c r="N597" i="45"/>
  <c r="N598" i="45"/>
  <c r="N599" i="45"/>
  <c r="N600" i="45"/>
  <c r="N601" i="45"/>
  <c r="N602" i="45"/>
  <c r="N603" i="45"/>
  <c r="N604" i="45"/>
  <c r="N605" i="45"/>
  <c r="N606" i="45"/>
  <c r="N607" i="45"/>
  <c r="O49" i="45"/>
  <c r="O50" i="45"/>
  <c r="O51" i="45"/>
  <c r="O52" i="45"/>
  <c r="O53" i="45"/>
  <c r="O54" i="45"/>
  <c r="O55" i="45"/>
  <c r="O56" i="45"/>
  <c r="O57" i="45"/>
  <c r="O58" i="45"/>
  <c r="O59" i="45"/>
  <c r="O60" i="45"/>
  <c r="O61" i="45"/>
  <c r="O62" i="45"/>
  <c r="O63" i="45"/>
  <c r="O64" i="45"/>
  <c r="O65" i="45"/>
  <c r="O66" i="45"/>
  <c r="O67" i="45"/>
  <c r="O68" i="45"/>
  <c r="O69" i="45"/>
  <c r="O70" i="45"/>
  <c r="O71" i="45"/>
  <c r="O72" i="45"/>
  <c r="O73" i="45"/>
  <c r="O227" i="45"/>
  <c r="O228" i="45"/>
  <c r="O229" i="45"/>
  <c r="O230" i="45"/>
  <c r="O231" i="45"/>
  <c r="O232" i="45"/>
  <c r="O233" i="45"/>
  <c r="O234" i="45"/>
  <c r="O235" i="45"/>
  <c r="O236" i="45"/>
  <c r="O237" i="45"/>
  <c r="O238" i="45"/>
  <c r="O239" i="45"/>
  <c r="O240" i="45"/>
  <c r="O241" i="45"/>
  <c r="O242" i="45"/>
  <c r="O243" i="45"/>
  <c r="O244" i="45"/>
  <c r="O245" i="45"/>
  <c r="O246" i="45"/>
  <c r="O247" i="45"/>
  <c r="O248" i="45"/>
  <c r="O249" i="45"/>
  <c r="O250" i="45"/>
  <c r="O251" i="45"/>
  <c r="O405" i="45"/>
  <c r="O406" i="45"/>
  <c r="O407" i="45"/>
  <c r="O408" i="45"/>
  <c r="O409" i="45"/>
  <c r="O410" i="45"/>
  <c r="O411" i="45"/>
  <c r="O412" i="45"/>
  <c r="O413" i="45"/>
  <c r="O414" i="45"/>
  <c r="O415" i="45"/>
  <c r="O416" i="45"/>
  <c r="O417" i="45"/>
  <c r="O418" i="45"/>
  <c r="O419" i="45"/>
  <c r="O420" i="45"/>
  <c r="O421" i="45"/>
  <c r="O422" i="45"/>
  <c r="O423" i="45"/>
  <c r="O424" i="45"/>
  <c r="O425" i="45"/>
  <c r="O426" i="45"/>
  <c r="O427" i="45"/>
  <c r="O428" i="45"/>
  <c r="O429" i="45"/>
  <c r="O583" i="45"/>
  <c r="O584" i="45"/>
  <c r="O585" i="45"/>
  <c r="O586" i="45"/>
  <c r="O587" i="45"/>
  <c r="O588" i="45"/>
  <c r="O589" i="45"/>
  <c r="O590" i="45"/>
  <c r="O591" i="45"/>
  <c r="O592" i="45"/>
  <c r="O593" i="45"/>
  <c r="O594" i="45"/>
  <c r="O595" i="45"/>
  <c r="O596" i="45"/>
  <c r="O597" i="45"/>
  <c r="O598" i="45"/>
  <c r="O599" i="45"/>
  <c r="O600" i="45"/>
  <c r="O601" i="45"/>
  <c r="O602" i="45"/>
  <c r="O603" i="45"/>
  <c r="O604" i="45"/>
  <c r="O605" i="45"/>
  <c r="O606" i="45"/>
  <c r="O607" i="45"/>
  <c r="P49" i="45"/>
  <c r="P50" i="45"/>
  <c r="P51" i="45"/>
  <c r="P52" i="45"/>
  <c r="P53" i="45"/>
  <c r="P54" i="45"/>
  <c r="P55" i="45"/>
  <c r="P56" i="45"/>
  <c r="P57" i="45"/>
  <c r="P58" i="45"/>
  <c r="P59" i="45"/>
  <c r="P60" i="45"/>
  <c r="P61" i="45"/>
  <c r="P62" i="45"/>
  <c r="P63" i="45"/>
  <c r="P64" i="45"/>
  <c r="P65" i="45"/>
  <c r="P66" i="45"/>
  <c r="P67" i="45"/>
  <c r="P68" i="45"/>
  <c r="P69" i="45"/>
  <c r="P70" i="45"/>
  <c r="P71" i="45"/>
  <c r="P72" i="45"/>
  <c r="P73" i="45"/>
  <c r="P227" i="45"/>
  <c r="P228" i="45"/>
  <c r="P229" i="45"/>
  <c r="P230" i="45"/>
  <c r="P231" i="45"/>
  <c r="P232" i="45"/>
  <c r="P233" i="45"/>
  <c r="P234" i="45"/>
  <c r="P235" i="45"/>
  <c r="P236" i="45"/>
  <c r="P237" i="45"/>
  <c r="P238" i="45"/>
  <c r="P239" i="45"/>
  <c r="P240" i="45"/>
  <c r="P241" i="45"/>
  <c r="P242" i="45"/>
  <c r="P243" i="45"/>
  <c r="P244" i="45"/>
  <c r="P245" i="45"/>
  <c r="P246" i="45"/>
  <c r="P247" i="45"/>
  <c r="P248" i="45"/>
  <c r="P249" i="45"/>
  <c r="P250" i="45"/>
  <c r="P251" i="45"/>
  <c r="P405" i="45"/>
  <c r="P406" i="45"/>
  <c r="P407" i="45"/>
  <c r="P408" i="45"/>
  <c r="P409" i="45"/>
  <c r="P410" i="45"/>
  <c r="P411" i="45"/>
  <c r="P412" i="45"/>
  <c r="P413" i="45"/>
  <c r="P414" i="45"/>
  <c r="P415" i="45"/>
  <c r="P416" i="45"/>
  <c r="P417" i="45"/>
  <c r="P418" i="45"/>
  <c r="P419" i="45"/>
  <c r="P420" i="45"/>
  <c r="P421" i="45"/>
  <c r="P422" i="45"/>
  <c r="P423" i="45"/>
  <c r="P424" i="45"/>
  <c r="P425" i="45"/>
  <c r="P426" i="45"/>
  <c r="P427" i="45"/>
  <c r="P428" i="45"/>
  <c r="P429" i="45"/>
  <c r="P583" i="45"/>
  <c r="P584" i="45"/>
  <c r="P585" i="45"/>
  <c r="P586" i="45"/>
  <c r="P587" i="45"/>
  <c r="P588" i="45"/>
  <c r="P589" i="45"/>
  <c r="P590" i="45"/>
  <c r="P591" i="45"/>
  <c r="P592" i="45"/>
  <c r="P593" i="45"/>
  <c r="P594" i="45"/>
  <c r="P595" i="45"/>
  <c r="P596" i="45"/>
  <c r="P597" i="45"/>
  <c r="P598" i="45"/>
  <c r="P599" i="45"/>
  <c r="P600" i="45"/>
  <c r="P601" i="45"/>
  <c r="P602" i="45"/>
  <c r="P603" i="45"/>
  <c r="P604" i="45"/>
  <c r="P605" i="45"/>
  <c r="P606" i="45"/>
  <c r="P607" i="45"/>
  <c r="Q49" i="45"/>
  <c r="Q50" i="45"/>
  <c r="Q51" i="45"/>
  <c r="Q52" i="45"/>
  <c r="Q53" i="45"/>
  <c r="Q54" i="45"/>
  <c r="Q55" i="45"/>
  <c r="Q56" i="45"/>
  <c r="Q57" i="45"/>
  <c r="Q58" i="45"/>
  <c r="Q59" i="45"/>
  <c r="Q60" i="45"/>
  <c r="Q61" i="45"/>
  <c r="Q62" i="45"/>
  <c r="Q63" i="45"/>
  <c r="Q64" i="45"/>
  <c r="Q65" i="45"/>
  <c r="Q66" i="45"/>
  <c r="Q67" i="45"/>
  <c r="Q68" i="45"/>
  <c r="Q69" i="45"/>
  <c r="Q70" i="45"/>
  <c r="Q71" i="45"/>
  <c r="Q72" i="45"/>
  <c r="Q73" i="45"/>
  <c r="Q227" i="45"/>
  <c r="Q228" i="45"/>
  <c r="Q229" i="45"/>
  <c r="Q230" i="45"/>
  <c r="Q231" i="45"/>
  <c r="Q232" i="45"/>
  <c r="Q233" i="45"/>
  <c r="Q234" i="45"/>
  <c r="Q235" i="45"/>
  <c r="Q236" i="45"/>
  <c r="Q237" i="45"/>
  <c r="Q238" i="45"/>
  <c r="Q239" i="45"/>
  <c r="Q240" i="45"/>
  <c r="Q241" i="45"/>
  <c r="Q242" i="45"/>
  <c r="Q243" i="45"/>
  <c r="Q244" i="45"/>
  <c r="Q245" i="45"/>
  <c r="Q246" i="45"/>
  <c r="Q247" i="45"/>
  <c r="Q248" i="45"/>
  <c r="Q249" i="45"/>
  <c r="Q250" i="45"/>
  <c r="Q251" i="45"/>
  <c r="Q405" i="45"/>
  <c r="Q406" i="45"/>
  <c r="Q407" i="45"/>
  <c r="Q408" i="45"/>
  <c r="Q409" i="45"/>
  <c r="Q410" i="45"/>
  <c r="Q411" i="45"/>
  <c r="Q412" i="45"/>
  <c r="Q413" i="45"/>
  <c r="Q414" i="45"/>
  <c r="Q415" i="45"/>
  <c r="Q416" i="45"/>
  <c r="Q417" i="45"/>
  <c r="Q418" i="45"/>
  <c r="Q419" i="45"/>
  <c r="Q420" i="45"/>
  <c r="Q421" i="45"/>
  <c r="Q422" i="45"/>
  <c r="Q423" i="45"/>
  <c r="Q424" i="45"/>
  <c r="Q425" i="45"/>
  <c r="Q426" i="45"/>
  <c r="Q427" i="45"/>
  <c r="Q428" i="45"/>
  <c r="Q429" i="45"/>
  <c r="Q583" i="45"/>
  <c r="Q584" i="45"/>
  <c r="Q585" i="45"/>
  <c r="Q586" i="45"/>
  <c r="Q587" i="45"/>
  <c r="Q588" i="45"/>
  <c r="Q589" i="45"/>
  <c r="Q590" i="45"/>
  <c r="Q591" i="45"/>
  <c r="Q592" i="45"/>
  <c r="Q593" i="45"/>
  <c r="Q594" i="45"/>
  <c r="Q595" i="45"/>
  <c r="Q596" i="45"/>
  <c r="Q597" i="45"/>
  <c r="Q598" i="45"/>
  <c r="Q599" i="45"/>
  <c r="Q600" i="45"/>
  <c r="Q601" i="45"/>
  <c r="Q602" i="45"/>
  <c r="Q603" i="45"/>
  <c r="Q604" i="45"/>
  <c r="Q605" i="45"/>
  <c r="Q606" i="45"/>
  <c r="Q607" i="45"/>
  <c r="R49" i="45"/>
  <c r="R50" i="45"/>
  <c r="R51" i="45"/>
  <c r="R52" i="45"/>
  <c r="R53" i="45"/>
  <c r="R54" i="45"/>
  <c r="R55" i="45"/>
  <c r="R56" i="45"/>
  <c r="R57" i="45"/>
  <c r="R58" i="45"/>
  <c r="R59" i="45"/>
  <c r="R60" i="45"/>
  <c r="R61" i="45"/>
  <c r="R62" i="45"/>
  <c r="R63" i="45"/>
  <c r="R64" i="45"/>
  <c r="R65" i="45"/>
  <c r="R66" i="45"/>
  <c r="R67" i="45"/>
  <c r="R68" i="45"/>
  <c r="R69" i="45"/>
  <c r="R70" i="45"/>
  <c r="R71" i="45"/>
  <c r="R72" i="45"/>
  <c r="R73" i="45"/>
  <c r="R227" i="45"/>
  <c r="R228" i="45"/>
  <c r="R229" i="45"/>
  <c r="R230" i="45"/>
  <c r="R231" i="45"/>
  <c r="R232" i="45"/>
  <c r="R233" i="45"/>
  <c r="R234" i="45"/>
  <c r="R235" i="45"/>
  <c r="R236" i="45"/>
  <c r="R237" i="45"/>
  <c r="R238" i="45"/>
  <c r="R239" i="45"/>
  <c r="R240" i="45"/>
  <c r="R241" i="45"/>
  <c r="R242" i="45"/>
  <c r="R243" i="45"/>
  <c r="R244" i="45"/>
  <c r="R245" i="45"/>
  <c r="R246" i="45"/>
  <c r="R247" i="45"/>
  <c r="R248" i="45"/>
  <c r="R249" i="45"/>
  <c r="R250" i="45"/>
  <c r="R251" i="45"/>
  <c r="R405" i="45"/>
  <c r="R406" i="45"/>
  <c r="R407" i="45"/>
  <c r="R408" i="45"/>
  <c r="R409" i="45"/>
  <c r="R410" i="45"/>
  <c r="R411" i="45"/>
  <c r="R412" i="45"/>
  <c r="R413" i="45"/>
  <c r="R414" i="45"/>
  <c r="R415" i="45"/>
  <c r="R416" i="45"/>
  <c r="R417" i="45"/>
  <c r="R418" i="45"/>
  <c r="R419" i="45"/>
  <c r="R420" i="45"/>
  <c r="R421" i="45"/>
  <c r="R422" i="45"/>
  <c r="R423" i="45"/>
  <c r="R424" i="45"/>
  <c r="R425" i="45"/>
  <c r="R426" i="45"/>
  <c r="R427" i="45"/>
  <c r="R428" i="45"/>
  <c r="R429" i="45"/>
  <c r="R583" i="45"/>
  <c r="R584" i="45"/>
  <c r="R585" i="45"/>
  <c r="R586" i="45"/>
  <c r="R587" i="45"/>
  <c r="R588" i="45"/>
  <c r="R589" i="45"/>
  <c r="R590" i="45"/>
  <c r="R591" i="45"/>
  <c r="R592" i="45"/>
  <c r="R593" i="45"/>
  <c r="R594" i="45"/>
  <c r="R595" i="45"/>
  <c r="R596" i="45"/>
  <c r="R597" i="45"/>
  <c r="R598" i="45"/>
  <c r="R599" i="45"/>
  <c r="R600" i="45"/>
  <c r="R601" i="45"/>
  <c r="R602" i="45"/>
  <c r="R603" i="45"/>
  <c r="R604" i="45"/>
  <c r="R605" i="45"/>
  <c r="R606" i="45"/>
  <c r="R607" i="45"/>
  <c r="S49" i="45"/>
  <c r="S50" i="45"/>
  <c r="S51" i="45"/>
  <c r="S52" i="45"/>
  <c r="S53" i="45"/>
  <c r="S54" i="45"/>
  <c r="S55" i="45"/>
  <c r="S56" i="45"/>
  <c r="S57" i="45"/>
  <c r="S58" i="45"/>
  <c r="S59" i="45"/>
  <c r="S60" i="45"/>
  <c r="S61" i="45"/>
  <c r="S62" i="45"/>
  <c r="S63" i="45"/>
  <c r="S64" i="45"/>
  <c r="S65" i="45"/>
  <c r="S66" i="45"/>
  <c r="S67" i="45"/>
  <c r="S68" i="45"/>
  <c r="S69" i="45"/>
  <c r="S70" i="45"/>
  <c r="S71" i="45"/>
  <c r="S72" i="45"/>
  <c r="S73" i="45"/>
  <c r="S227" i="45"/>
  <c r="S228" i="45"/>
  <c r="S229" i="45"/>
  <c r="S230" i="45"/>
  <c r="S231" i="45"/>
  <c r="S232" i="45"/>
  <c r="S233" i="45"/>
  <c r="S234" i="45"/>
  <c r="S235" i="45"/>
  <c r="S236" i="45"/>
  <c r="S237" i="45"/>
  <c r="S238" i="45"/>
  <c r="S239" i="45"/>
  <c r="S240" i="45"/>
  <c r="S241" i="45"/>
  <c r="S242" i="45"/>
  <c r="S243" i="45"/>
  <c r="S244" i="45"/>
  <c r="S245" i="45"/>
  <c r="S246" i="45"/>
  <c r="S247" i="45"/>
  <c r="S248" i="45"/>
  <c r="S249" i="45"/>
  <c r="S250" i="45"/>
  <c r="S251" i="45"/>
  <c r="S405" i="45"/>
  <c r="S406" i="45"/>
  <c r="S407" i="45"/>
  <c r="S408" i="45"/>
  <c r="S409" i="45"/>
  <c r="S410" i="45"/>
  <c r="S411" i="45"/>
  <c r="S412" i="45"/>
  <c r="S413" i="45"/>
  <c r="S414" i="45"/>
  <c r="S415" i="45"/>
  <c r="S416" i="45"/>
  <c r="S417" i="45"/>
  <c r="S418" i="45"/>
  <c r="S419" i="45"/>
  <c r="S420" i="45"/>
  <c r="S421" i="45"/>
  <c r="S422" i="45"/>
  <c r="S423" i="45"/>
  <c r="S424" i="45"/>
  <c r="S425" i="45"/>
  <c r="S426" i="45"/>
  <c r="S427" i="45"/>
  <c r="S428" i="45"/>
  <c r="S429" i="45"/>
  <c r="S583" i="45"/>
  <c r="S584" i="45"/>
  <c r="S585" i="45"/>
  <c r="S586" i="45"/>
  <c r="S587" i="45"/>
  <c r="S588" i="45"/>
  <c r="S589" i="45"/>
  <c r="S590" i="45"/>
  <c r="S591" i="45"/>
  <c r="S592" i="45"/>
  <c r="S593" i="45"/>
  <c r="S594" i="45"/>
  <c r="S595" i="45"/>
  <c r="S596" i="45"/>
  <c r="S597" i="45"/>
  <c r="S598" i="45"/>
  <c r="S599" i="45"/>
  <c r="S600" i="45"/>
  <c r="S601" i="45"/>
  <c r="S602" i="45"/>
  <c r="S603" i="45"/>
  <c r="S604" i="45"/>
  <c r="S605" i="45"/>
  <c r="S606" i="45"/>
  <c r="S607" i="45"/>
  <c r="T49" i="45"/>
  <c r="T50" i="45"/>
  <c r="T51" i="45"/>
  <c r="T52" i="45"/>
  <c r="T53" i="45"/>
  <c r="T54" i="45"/>
  <c r="T55" i="45"/>
  <c r="T56" i="45"/>
  <c r="T57" i="45"/>
  <c r="T58" i="45"/>
  <c r="T59" i="45"/>
  <c r="T60" i="45"/>
  <c r="T61" i="45"/>
  <c r="T62" i="45"/>
  <c r="T63" i="45"/>
  <c r="T64" i="45"/>
  <c r="T65" i="45"/>
  <c r="T66" i="45"/>
  <c r="T67" i="45"/>
  <c r="T68" i="45"/>
  <c r="T69" i="45"/>
  <c r="T70" i="45"/>
  <c r="T71" i="45"/>
  <c r="T72" i="45"/>
  <c r="T73" i="45"/>
  <c r="T227" i="45"/>
  <c r="T228" i="45"/>
  <c r="T229" i="45"/>
  <c r="T230" i="45"/>
  <c r="T231" i="45"/>
  <c r="T232" i="45"/>
  <c r="T233" i="45"/>
  <c r="T234" i="45"/>
  <c r="T235" i="45"/>
  <c r="T236" i="45"/>
  <c r="T237" i="45"/>
  <c r="T238" i="45"/>
  <c r="T239" i="45"/>
  <c r="T240" i="45"/>
  <c r="T241" i="45"/>
  <c r="T242" i="45"/>
  <c r="T243" i="45"/>
  <c r="T244" i="45"/>
  <c r="T245" i="45"/>
  <c r="T246" i="45"/>
  <c r="T247" i="45"/>
  <c r="T248" i="45"/>
  <c r="T249" i="45"/>
  <c r="T250" i="45"/>
  <c r="T251" i="45"/>
  <c r="T405" i="45"/>
  <c r="T406" i="45"/>
  <c r="T407" i="45"/>
  <c r="T408" i="45"/>
  <c r="T409" i="45"/>
  <c r="T410" i="45"/>
  <c r="T411" i="45"/>
  <c r="T412" i="45"/>
  <c r="T413" i="45"/>
  <c r="T414" i="45"/>
  <c r="T415" i="45"/>
  <c r="T416" i="45"/>
  <c r="T417" i="45"/>
  <c r="T418" i="45"/>
  <c r="T419" i="45"/>
  <c r="T420" i="45"/>
  <c r="T421" i="45"/>
  <c r="T422" i="45"/>
  <c r="T423" i="45"/>
  <c r="T424" i="45"/>
  <c r="T425" i="45"/>
  <c r="T426" i="45"/>
  <c r="T427" i="45"/>
  <c r="T428" i="45"/>
  <c r="T429" i="45"/>
  <c r="T583" i="45"/>
  <c r="T584" i="45"/>
  <c r="T585" i="45"/>
  <c r="T586" i="45"/>
  <c r="T587" i="45"/>
  <c r="T588" i="45"/>
  <c r="T589" i="45"/>
  <c r="T590" i="45"/>
  <c r="T591" i="45"/>
  <c r="T592" i="45"/>
  <c r="T593" i="45"/>
  <c r="T594" i="45"/>
  <c r="T595" i="45"/>
  <c r="T596" i="45"/>
  <c r="T597" i="45"/>
  <c r="T598" i="45"/>
  <c r="T599" i="45"/>
  <c r="T600" i="45"/>
  <c r="T601" i="45"/>
  <c r="T602" i="45"/>
  <c r="T603" i="45"/>
  <c r="T604" i="45"/>
  <c r="T605" i="45"/>
  <c r="T606" i="45"/>
  <c r="T607" i="45"/>
  <c r="U49" i="45"/>
  <c r="U50" i="45"/>
  <c r="U51" i="45"/>
  <c r="U52" i="45"/>
  <c r="U53" i="45"/>
  <c r="U54" i="45"/>
  <c r="U55" i="45"/>
  <c r="U56" i="45"/>
  <c r="U57" i="45"/>
  <c r="U58" i="45"/>
  <c r="U59" i="45"/>
  <c r="U60" i="45"/>
  <c r="U61" i="45"/>
  <c r="U62" i="45"/>
  <c r="U63" i="45"/>
  <c r="U64" i="45"/>
  <c r="U65" i="45"/>
  <c r="U66" i="45"/>
  <c r="U67" i="45"/>
  <c r="U68" i="45"/>
  <c r="U69" i="45"/>
  <c r="U70" i="45"/>
  <c r="U71" i="45"/>
  <c r="U72" i="45"/>
  <c r="U73" i="45"/>
  <c r="U227" i="45"/>
  <c r="U228" i="45"/>
  <c r="U229" i="45"/>
  <c r="U230" i="45"/>
  <c r="U231" i="45"/>
  <c r="U232" i="45"/>
  <c r="U233" i="45"/>
  <c r="U234" i="45"/>
  <c r="U235" i="45"/>
  <c r="U236" i="45"/>
  <c r="U237" i="45"/>
  <c r="U238" i="45"/>
  <c r="U239" i="45"/>
  <c r="U240" i="45"/>
  <c r="U241" i="45"/>
  <c r="U242" i="45"/>
  <c r="U243" i="45"/>
  <c r="U244" i="45"/>
  <c r="U245" i="45"/>
  <c r="U246" i="45"/>
  <c r="U247" i="45"/>
  <c r="U248" i="45"/>
  <c r="U249" i="45"/>
  <c r="U250" i="45"/>
  <c r="U251" i="45"/>
  <c r="U405" i="45"/>
  <c r="U406" i="45"/>
  <c r="U407" i="45"/>
  <c r="U408" i="45"/>
  <c r="U409" i="45"/>
  <c r="U410" i="45"/>
  <c r="U411" i="45"/>
  <c r="U412" i="45"/>
  <c r="U413" i="45"/>
  <c r="U414" i="45"/>
  <c r="U415" i="45"/>
  <c r="U416" i="45"/>
  <c r="U417" i="45"/>
  <c r="U418" i="45"/>
  <c r="U419" i="45"/>
  <c r="U420" i="45"/>
  <c r="U421" i="45"/>
  <c r="U422" i="45"/>
  <c r="U423" i="45"/>
  <c r="U424" i="45"/>
  <c r="U425" i="45"/>
  <c r="U426" i="45"/>
  <c r="U427" i="45"/>
  <c r="U428" i="45"/>
  <c r="U429" i="45"/>
  <c r="U583" i="45"/>
  <c r="U584" i="45"/>
  <c r="U585" i="45"/>
  <c r="U586" i="45"/>
  <c r="U587" i="45"/>
  <c r="U588" i="45"/>
  <c r="U589" i="45"/>
  <c r="U590" i="45"/>
  <c r="U591" i="45"/>
  <c r="U592" i="45"/>
  <c r="U593" i="45"/>
  <c r="U594" i="45"/>
  <c r="U595" i="45"/>
  <c r="U596" i="45"/>
  <c r="U597" i="45"/>
  <c r="U598" i="45"/>
  <c r="U599" i="45"/>
  <c r="U600" i="45"/>
  <c r="U601" i="45"/>
  <c r="U602" i="45"/>
  <c r="U603" i="45"/>
  <c r="U604" i="45"/>
  <c r="U605" i="45"/>
  <c r="U606" i="45"/>
  <c r="U607" i="45"/>
  <c r="V49" i="45"/>
  <c r="V50" i="45"/>
  <c r="V51" i="45"/>
  <c r="V52" i="45"/>
  <c r="V53" i="45"/>
  <c r="V54" i="45"/>
  <c r="V55" i="45"/>
  <c r="V56" i="45"/>
  <c r="V57" i="45"/>
  <c r="V58" i="45"/>
  <c r="V59" i="45"/>
  <c r="V60" i="45"/>
  <c r="V61" i="45"/>
  <c r="V62" i="45"/>
  <c r="V63" i="45"/>
  <c r="V64" i="45"/>
  <c r="V65" i="45"/>
  <c r="V66" i="45"/>
  <c r="V67" i="45"/>
  <c r="V68" i="45"/>
  <c r="V69" i="45"/>
  <c r="V70" i="45"/>
  <c r="V71" i="45"/>
  <c r="V72" i="45"/>
  <c r="V73" i="45"/>
  <c r="V227" i="45"/>
  <c r="V228" i="45"/>
  <c r="V229" i="45"/>
  <c r="V230" i="45"/>
  <c r="V231" i="45"/>
  <c r="V232" i="45"/>
  <c r="V233" i="45"/>
  <c r="V234" i="45"/>
  <c r="V235" i="45"/>
  <c r="V236" i="45"/>
  <c r="V237" i="45"/>
  <c r="V238" i="45"/>
  <c r="V239" i="45"/>
  <c r="V240" i="45"/>
  <c r="V241" i="45"/>
  <c r="V242" i="45"/>
  <c r="V243" i="45"/>
  <c r="V244" i="45"/>
  <c r="V245" i="45"/>
  <c r="V246" i="45"/>
  <c r="V247" i="45"/>
  <c r="V248" i="45"/>
  <c r="V249" i="45"/>
  <c r="V250" i="45"/>
  <c r="V251" i="45"/>
  <c r="V405" i="45"/>
  <c r="V406" i="45"/>
  <c r="V407" i="45"/>
  <c r="V408" i="45"/>
  <c r="V409" i="45"/>
  <c r="V410" i="45"/>
  <c r="V411" i="45"/>
  <c r="V412" i="45"/>
  <c r="V413" i="45"/>
  <c r="V414" i="45"/>
  <c r="V415" i="45"/>
  <c r="V416" i="45"/>
  <c r="V417" i="45"/>
  <c r="V418" i="45"/>
  <c r="V419" i="45"/>
  <c r="V420" i="45"/>
  <c r="V421" i="45"/>
  <c r="V422" i="45"/>
  <c r="V423" i="45"/>
  <c r="V424" i="45"/>
  <c r="V425" i="45"/>
  <c r="V426" i="45"/>
  <c r="V427" i="45"/>
  <c r="V428" i="45"/>
  <c r="V429" i="45"/>
  <c r="V583" i="45"/>
  <c r="V584" i="45"/>
  <c r="V585" i="45"/>
  <c r="V586" i="45"/>
  <c r="V587" i="45"/>
  <c r="V588" i="45"/>
  <c r="V589" i="45"/>
  <c r="V590" i="45"/>
  <c r="V591" i="45"/>
  <c r="V592" i="45"/>
  <c r="V593" i="45"/>
  <c r="V594" i="45"/>
  <c r="V595" i="45"/>
  <c r="V596" i="45"/>
  <c r="V597" i="45"/>
  <c r="V598" i="45"/>
  <c r="V599" i="45"/>
  <c r="V600" i="45"/>
  <c r="V601" i="45"/>
  <c r="V602" i="45"/>
  <c r="V603" i="45"/>
  <c r="V604" i="45"/>
  <c r="V605" i="45"/>
  <c r="V606" i="45"/>
  <c r="V607" i="45"/>
  <c r="W49" i="45"/>
  <c r="W50" i="45"/>
  <c r="W51" i="45"/>
  <c r="W52" i="45"/>
  <c r="W53" i="45"/>
  <c r="W54" i="45"/>
  <c r="W55" i="45"/>
  <c r="W56" i="45"/>
  <c r="W57" i="45"/>
  <c r="W58" i="45"/>
  <c r="W59" i="45"/>
  <c r="W60" i="45"/>
  <c r="W61" i="45"/>
  <c r="W62" i="45"/>
  <c r="W63" i="45"/>
  <c r="W64" i="45"/>
  <c r="W65" i="45"/>
  <c r="W66" i="45"/>
  <c r="W67" i="45"/>
  <c r="W68" i="45"/>
  <c r="W69" i="45"/>
  <c r="W70" i="45"/>
  <c r="W71" i="45"/>
  <c r="W72" i="45"/>
  <c r="W73" i="45"/>
  <c r="W227" i="45"/>
  <c r="W228" i="45"/>
  <c r="W229" i="45"/>
  <c r="W230" i="45"/>
  <c r="W231" i="45"/>
  <c r="W232" i="45"/>
  <c r="W233" i="45"/>
  <c r="W234" i="45"/>
  <c r="W235" i="45"/>
  <c r="W236" i="45"/>
  <c r="W237" i="45"/>
  <c r="W238" i="45"/>
  <c r="W239" i="45"/>
  <c r="W240" i="45"/>
  <c r="W241" i="45"/>
  <c r="W242" i="45"/>
  <c r="W243" i="45"/>
  <c r="W244" i="45"/>
  <c r="W245" i="45"/>
  <c r="W246" i="45"/>
  <c r="W247" i="45"/>
  <c r="W248" i="45"/>
  <c r="W249" i="45"/>
  <c r="W250" i="45"/>
  <c r="W251" i="45"/>
  <c r="W405" i="45"/>
  <c r="W406" i="45"/>
  <c r="W407" i="45"/>
  <c r="W408" i="45"/>
  <c r="W409" i="45"/>
  <c r="W410" i="45"/>
  <c r="W411" i="45"/>
  <c r="W412" i="45"/>
  <c r="W413" i="45"/>
  <c r="W414" i="45"/>
  <c r="W415" i="45"/>
  <c r="W416" i="45"/>
  <c r="W417" i="45"/>
  <c r="W418" i="45"/>
  <c r="W419" i="45"/>
  <c r="W420" i="45"/>
  <c r="W421" i="45"/>
  <c r="W422" i="45"/>
  <c r="W423" i="45"/>
  <c r="W424" i="45"/>
  <c r="W425" i="45"/>
  <c r="W426" i="45"/>
  <c r="W427" i="45"/>
  <c r="W428" i="45"/>
  <c r="W429" i="45"/>
  <c r="W583" i="45"/>
  <c r="W584" i="45"/>
  <c r="W585" i="45"/>
  <c r="W586" i="45"/>
  <c r="W587" i="45"/>
  <c r="W588" i="45"/>
  <c r="W589" i="45"/>
  <c r="W590" i="45"/>
  <c r="W591" i="45"/>
  <c r="W592" i="45"/>
  <c r="W593" i="45"/>
  <c r="W594" i="45"/>
  <c r="W595" i="45"/>
  <c r="W596" i="45"/>
  <c r="W597" i="45"/>
  <c r="W598" i="45"/>
  <c r="W599" i="45"/>
  <c r="W600" i="45"/>
  <c r="W601" i="45"/>
  <c r="W602" i="45"/>
  <c r="W603" i="45"/>
  <c r="W604" i="45"/>
  <c r="W605" i="45"/>
  <c r="W606" i="45"/>
  <c r="W607" i="45"/>
  <c r="X49" i="45"/>
  <c r="X50" i="45"/>
  <c r="X51" i="45"/>
  <c r="X52" i="45"/>
  <c r="X53" i="45"/>
  <c r="X54" i="45"/>
  <c r="X55" i="45"/>
  <c r="X56" i="45"/>
  <c r="X57" i="45"/>
  <c r="X58" i="45"/>
  <c r="X59" i="45"/>
  <c r="X60" i="45"/>
  <c r="X61" i="45"/>
  <c r="X62" i="45"/>
  <c r="X63" i="45"/>
  <c r="X64" i="45"/>
  <c r="X65" i="45"/>
  <c r="X66" i="45"/>
  <c r="X67" i="45"/>
  <c r="X68" i="45"/>
  <c r="X69" i="45"/>
  <c r="X70" i="45"/>
  <c r="X71" i="45"/>
  <c r="X72" i="45"/>
  <c r="X73" i="45"/>
  <c r="X227" i="45"/>
  <c r="X228" i="45"/>
  <c r="X229" i="45"/>
  <c r="X230" i="45"/>
  <c r="X231" i="45"/>
  <c r="X232" i="45"/>
  <c r="X233" i="45"/>
  <c r="X234" i="45"/>
  <c r="X235" i="45"/>
  <c r="X236" i="45"/>
  <c r="X237" i="45"/>
  <c r="X238" i="45"/>
  <c r="X239" i="45"/>
  <c r="X240" i="45"/>
  <c r="X241" i="45"/>
  <c r="X242" i="45"/>
  <c r="X243" i="45"/>
  <c r="X244" i="45"/>
  <c r="X245" i="45"/>
  <c r="X246" i="45"/>
  <c r="X247" i="45"/>
  <c r="X248" i="45"/>
  <c r="X249" i="45"/>
  <c r="X250" i="45"/>
  <c r="X251" i="45"/>
  <c r="X405" i="45"/>
  <c r="X406" i="45"/>
  <c r="X407" i="45"/>
  <c r="X408" i="45"/>
  <c r="X409" i="45"/>
  <c r="X410" i="45"/>
  <c r="X411" i="45"/>
  <c r="X412" i="45"/>
  <c r="X413" i="45"/>
  <c r="X414" i="45"/>
  <c r="X415" i="45"/>
  <c r="X416" i="45"/>
  <c r="X417" i="45"/>
  <c r="X418" i="45"/>
  <c r="X419" i="45"/>
  <c r="X420" i="45"/>
  <c r="X421" i="45"/>
  <c r="X422" i="45"/>
  <c r="X423" i="45"/>
  <c r="X424" i="45"/>
  <c r="X425" i="45"/>
  <c r="X426" i="45"/>
  <c r="X427" i="45"/>
  <c r="X428" i="45"/>
  <c r="X429" i="45"/>
  <c r="X583" i="45"/>
  <c r="X584" i="45"/>
  <c r="X585" i="45"/>
  <c r="X586" i="45"/>
  <c r="X587" i="45"/>
  <c r="X588" i="45"/>
  <c r="X589" i="45"/>
  <c r="X590" i="45"/>
  <c r="X591" i="45"/>
  <c r="X592" i="45"/>
  <c r="X593" i="45"/>
  <c r="X594" i="45"/>
  <c r="X595" i="45"/>
  <c r="X596" i="45"/>
  <c r="X597" i="45"/>
  <c r="X598" i="45"/>
  <c r="X599" i="45"/>
  <c r="X600" i="45"/>
  <c r="X601" i="45"/>
  <c r="X602" i="45"/>
  <c r="X603" i="45"/>
  <c r="X604" i="45"/>
  <c r="X605" i="45"/>
  <c r="X606" i="45"/>
  <c r="X607" i="45"/>
  <c r="Y49" i="45"/>
  <c r="Y50" i="45"/>
  <c r="Y51" i="45"/>
  <c r="Y52" i="45"/>
  <c r="Y53" i="45"/>
  <c r="Y54" i="45"/>
  <c r="Y55" i="45"/>
  <c r="Y56" i="45"/>
  <c r="Y57" i="45"/>
  <c r="Y58" i="45"/>
  <c r="Y59" i="45"/>
  <c r="Y60" i="45"/>
  <c r="Y61" i="45"/>
  <c r="Y62" i="45"/>
  <c r="Y63" i="45"/>
  <c r="Y64" i="45"/>
  <c r="Y65" i="45"/>
  <c r="Y66" i="45"/>
  <c r="Y67" i="45"/>
  <c r="Y68" i="45"/>
  <c r="Y69" i="45"/>
  <c r="Y70" i="45"/>
  <c r="Y71" i="45"/>
  <c r="Y72" i="45"/>
  <c r="Y73" i="45"/>
  <c r="Y227" i="45"/>
  <c r="Y228" i="45"/>
  <c r="Y229" i="45"/>
  <c r="Y230" i="45"/>
  <c r="Y231" i="45"/>
  <c r="Y232" i="45"/>
  <c r="Y233" i="45"/>
  <c r="Y234" i="45"/>
  <c r="Y235" i="45"/>
  <c r="Y236" i="45"/>
  <c r="Y237" i="45"/>
  <c r="Y238" i="45"/>
  <c r="Y239" i="45"/>
  <c r="Y240" i="45"/>
  <c r="Y241" i="45"/>
  <c r="Y242" i="45"/>
  <c r="Y243" i="45"/>
  <c r="Y244" i="45"/>
  <c r="Y245" i="45"/>
  <c r="Y246" i="45"/>
  <c r="Y247" i="45"/>
  <c r="Y248" i="45"/>
  <c r="Y249" i="45"/>
  <c r="Y250" i="45"/>
  <c r="Y251" i="45"/>
  <c r="Y405" i="45"/>
  <c r="Y406" i="45"/>
  <c r="Y407" i="45"/>
  <c r="Y408" i="45"/>
  <c r="Y409" i="45"/>
  <c r="Y410" i="45"/>
  <c r="Y411" i="45"/>
  <c r="Y412" i="45"/>
  <c r="Y413" i="45"/>
  <c r="Y414" i="45"/>
  <c r="Y415" i="45"/>
  <c r="Y416" i="45"/>
  <c r="Y417" i="45"/>
  <c r="Y418" i="45"/>
  <c r="Y419" i="45"/>
  <c r="Y420" i="45"/>
  <c r="Y421" i="45"/>
  <c r="Y422" i="45"/>
  <c r="Y423" i="45"/>
  <c r="Y424" i="45"/>
  <c r="Y425" i="45"/>
  <c r="Y426" i="45"/>
  <c r="Y427" i="45"/>
  <c r="Y428" i="45"/>
  <c r="Y429" i="45"/>
  <c r="Y583" i="45"/>
  <c r="Y584" i="45"/>
  <c r="Y585" i="45"/>
  <c r="Y586" i="45"/>
  <c r="Y587" i="45"/>
  <c r="Y588" i="45"/>
  <c r="Y589" i="45"/>
  <c r="Y590" i="45"/>
  <c r="Y591" i="45"/>
  <c r="Y592" i="45"/>
  <c r="Y593" i="45"/>
  <c r="Y594" i="45"/>
  <c r="Y595" i="45"/>
  <c r="Y596" i="45"/>
  <c r="Y597" i="45"/>
  <c r="Y598" i="45"/>
  <c r="Y599" i="45"/>
  <c r="Y600" i="45"/>
  <c r="Y601" i="45"/>
  <c r="Y602" i="45"/>
  <c r="Y603" i="45"/>
  <c r="Y604" i="45"/>
  <c r="Y605" i="45"/>
  <c r="Y606" i="45"/>
  <c r="Y607" i="45"/>
  <c r="Z49" i="45"/>
  <c r="Z50" i="45"/>
  <c r="Z51" i="45"/>
  <c r="Z52" i="45"/>
  <c r="Z53" i="45"/>
  <c r="Z54" i="45"/>
  <c r="Z55" i="45"/>
  <c r="Z56" i="45"/>
  <c r="Z57" i="45"/>
  <c r="Z58" i="45"/>
  <c r="Z59" i="45"/>
  <c r="Z60" i="45"/>
  <c r="Z61" i="45"/>
  <c r="Z62" i="45"/>
  <c r="Z63" i="45"/>
  <c r="Z64" i="45"/>
  <c r="Z65" i="45"/>
  <c r="Z66" i="45"/>
  <c r="Z67" i="45"/>
  <c r="Z68" i="45"/>
  <c r="Z69" i="45"/>
  <c r="Z70" i="45"/>
  <c r="Z71" i="45"/>
  <c r="Z72" i="45"/>
  <c r="Z73" i="45"/>
  <c r="Z227" i="45"/>
  <c r="Z228" i="45"/>
  <c r="Z229" i="45"/>
  <c r="Z230" i="45"/>
  <c r="Z231" i="45"/>
  <c r="Z232" i="45"/>
  <c r="Z233" i="45"/>
  <c r="Z234" i="45"/>
  <c r="Z235" i="45"/>
  <c r="Z236" i="45"/>
  <c r="Z237" i="45"/>
  <c r="Z238" i="45"/>
  <c r="Z239" i="45"/>
  <c r="Z240" i="45"/>
  <c r="Z241" i="45"/>
  <c r="Z242" i="45"/>
  <c r="Z243" i="45"/>
  <c r="Z244" i="45"/>
  <c r="Z245" i="45"/>
  <c r="Z246" i="45"/>
  <c r="Z247" i="45"/>
  <c r="Z248" i="45"/>
  <c r="Z249" i="45"/>
  <c r="Z250" i="45"/>
  <c r="Z251" i="45"/>
  <c r="Z405" i="45"/>
  <c r="Z406" i="45"/>
  <c r="Z407" i="45"/>
  <c r="Z408" i="45"/>
  <c r="Z409" i="45"/>
  <c r="Z410" i="45"/>
  <c r="Z411" i="45"/>
  <c r="Z412" i="45"/>
  <c r="Z413" i="45"/>
  <c r="Z414" i="45"/>
  <c r="Z415" i="45"/>
  <c r="Z416" i="45"/>
  <c r="Z417" i="45"/>
  <c r="Z418" i="45"/>
  <c r="Z419" i="45"/>
  <c r="Z420" i="45"/>
  <c r="Z421" i="45"/>
  <c r="Z422" i="45"/>
  <c r="Z423" i="45"/>
  <c r="Z424" i="45"/>
  <c r="Z425" i="45"/>
  <c r="Z426" i="45"/>
  <c r="Z427" i="45"/>
  <c r="Z428" i="45"/>
  <c r="Z429" i="45"/>
  <c r="Z583" i="45"/>
  <c r="Z584" i="45"/>
  <c r="Z585" i="45"/>
  <c r="Z586" i="45"/>
  <c r="Z587" i="45"/>
  <c r="Z588" i="45"/>
  <c r="Z589" i="45"/>
  <c r="Z590" i="45"/>
  <c r="Z591" i="45"/>
  <c r="Z592" i="45"/>
  <c r="Z593" i="45"/>
  <c r="Z594" i="45"/>
  <c r="Z595" i="45"/>
  <c r="Z596" i="45"/>
  <c r="Z597" i="45"/>
  <c r="Z598" i="45"/>
  <c r="Z599" i="45"/>
  <c r="Z600" i="45"/>
  <c r="Z601" i="45"/>
  <c r="Z602" i="45"/>
  <c r="Z603" i="45"/>
  <c r="Z604" i="45"/>
  <c r="Z605" i="45"/>
  <c r="Z606" i="45"/>
  <c r="Z607" i="45"/>
  <c r="AA49" i="45"/>
  <c r="AA50" i="45"/>
  <c r="AA51" i="45"/>
  <c r="AA52" i="45"/>
  <c r="AA53" i="45"/>
  <c r="AA54" i="45"/>
  <c r="AA55" i="45"/>
  <c r="AA56" i="45"/>
  <c r="AA57" i="45"/>
  <c r="AA58" i="45"/>
  <c r="AA59" i="45"/>
  <c r="AA60" i="45"/>
  <c r="AA61" i="45"/>
  <c r="AA62" i="45"/>
  <c r="AA63" i="45"/>
  <c r="AA64" i="45"/>
  <c r="AA65" i="45"/>
  <c r="AA66" i="45"/>
  <c r="AA67" i="45"/>
  <c r="AA68" i="45"/>
  <c r="AA69" i="45"/>
  <c r="AA70" i="45"/>
  <c r="AA71" i="45"/>
  <c r="AA72" i="45"/>
  <c r="AA73" i="45"/>
  <c r="AA227" i="45"/>
  <c r="AA228" i="45"/>
  <c r="AA229" i="45"/>
  <c r="AA230" i="45"/>
  <c r="AA231" i="45"/>
  <c r="AA232" i="45"/>
  <c r="AA233" i="45"/>
  <c r="AA234" i="45"/>
  <c r="AA235" i="45"/>
  <c r="AA236" i="45"/>
  <c r="AA237" i="45"/>
  <c r="AA238" i="45"/>
  <c r="AA239" i="45"/>
  <c r="AA240" i="45"/>
  <c r="AA241" i="45"/>
  <c r="AA242" i="45"/>
  <c r="AA243" i="45"/>
  <c r="AA244" i="45"/>
  <c r="AA245" i="45"/>
  <c r="AA246" i="45"/>
  <c r="AA247" i="45"/>
  <c r="AA248" i="45"/>
  <c r="AA249" i="45"/>
  <c r="AA250" i="45"/>
  <c r="AA251" i="45"/>
  <c r="AA405" i="45"/>
  <c r="AA406" i="45"/>
  <c r="AA407" i="45"/>
  <c r="AA408" i="45"/>
  <c r="AA409" i="45"/>
  <c r="AA410" i="45"/>
  <c r="AA411" i="45"/>
  <c r="AA412" i="45"/>
  <c r="AA413" i="45"/>
  <c r="AA414" i="45"/>
  <c r="AA415" i="45"/>
  <c r="AA416" i="45"/>
  <c r="AA417" i="45"/>
  <c r="AA418" i="45"/>
  <c r="AA419" i="45"/>
  <c r="AA420" i="45"/>
  <c r="AA421" i="45"/>
  <c r="AA422" i="45"/>
  <c r="AA423" i="45"/>
  <c r="AA424" i="45"/>
  <c r="AA425" i="45"/>
  <c r="AA426" i="45"/>
  <c r="AA427" i="45"/>
  <c r="AA428" i="45"/>
  <c r="AA429" i="45"/>
  <c r="AA583" i="45"/>
  <c r="AA584" i="45"/>
  <c r="AA585" i="45"/>
  <c r="AA586" i="45"/>
  <c r="AA587" i="45"/>
  <c r="AA588" i="45"/>
  <c r="AA589" i="45"/>
  <c r="AA590" i="45"/>
  <c r="AA591" i="45"/>
  <c r="AA592" i="45"/>
  <c r="AA593" i="45"/>
  <c r="AA594" i="45"/>
  <c r="AA595" i="45"/>
  <c r="AA596" i="45"/>
  <c r="AA597" i="45"/>
  <c r="AA598" i="45"/>
  <c r="AA599" i="45"/>
  <c r="AA600" i="45"/>
  <c r="AA601" i="45"/>
  <c r="AA602" i="45"/>
  <c r="AA603" i="45"/>
  <c r="AA604" i="45"/>
  <c r="AA605" i="45"/>
  <c r="AA606" i="45"/>
  <c r="AA607" i="45"/>
  <c r="AB49" i="45"/>
  <c r="AB50" i="45"/>
  <c r="AB51" i="45"/>
  <c r="AB52" i="45"/>
  <c r="AB53" i="45"/>
  <c r="AB54" i="45"/>
  <c r="AB55" i="45"/>
  <c r="AB56" i="45"/>
  <c r="AB57" i="45"/>
  <c r="AB58" i="45"/>
  <c r="AB59" i="45"/>
  <c r="AB60" i="45"/>
  <c r="AB61" i="45"/>
  <c r="AB62" i="45"/>
  <c r="AB63" i="45"/>
  <c r="AB64" i="45"/>
  <c r="AB65" i="45"/>
  <c r="AB66" i="45"/>
  <c r="AB67" i="45"/>
  <c r="AB68" i="45"/>
  <c r="AB69" i="45"/>
  <c r="AB70" i="45"/>
  <c r="AB71" i="45"/>
  <c r="AB72" i="45"/>
  <c r="AB73" i="45"/>
  <c r="AB227" i="45"/>
  <c r="AB228" i="45"/>
  <c r="AB229" i="45"/>
  <c r="AB230" i="45"/>
  <c r="AB231" i="45"/>
  <c r="AB232" i="45"/>
  <c r="AB233" i="45"/>
  <c r="AB234" i="45"/>
  <c r="AB235" i="45"/>
  <c r="AB236" i="45"/>
  <c r="AB237" i="45"/>
  <c r="AB238" i="45"/>
  <c r="AB239" i="45"/>
  <c r="AB240" i="45"/>
  <c r="AB241" i="45"/>
  <c r="AB242" i="45"/>
  <c r="AB243" i="45"/>
  <c r="AB244" i="45"/>
  <c r="AB245" i="45"/>
  <c r="AB246" i="45"/>
  <c r="AB247" i="45"/>
  <c r="AB248" i="45"/>
  <c r="AB249" i="45"/>
  <c r="AB250" i="45"/>
  <c r="AB251" i="45"/>
  <c r="AB405" i="45"/>
  <c r="AB406" i="45"/>
  <c r="AB407" i="45"/>
  <c r="AB408" i="45"/>
  <c r="AB409" i="45"/>
  <c r="AB410" i="45"/>
  <c r="AB411" i="45"/>
  <c r="AB412" i="45"/>
  <c r="AB413" i="45"/>
  <c r="AB414" i="45"/>
  <c r="AB415" i="45"/>
  <c r="AB416" i="45"/>
  <c r="AB417" i="45"/>
  <c r="AB418" i="45"/>
  <c r="AB419" i="45"/>
  <c r="AB420" i="45"/>
  <c r="AB421" i="45"/>
  <c r="AB422" i="45"/>
  <c r="AB423" i="45"/>
  <c r="AB424" i="45"/>
  <c r="AB425" i="45"/>
  <c r="AB426" i="45"/>
  <c r="AB427" i="45"/>
  <c r="AB428" i="45"/>
  <c r="AB429" i="45"/>
  <c r="AB583" i="45"/>
  <c r="AB584" i="45"/>
  <c r="AB585" i="45"/>
  <c r="AB586" i="45"/>
  <c r="AB587" i="45"/>
  <c r="AB588" i="45"/>
  <c r="AB589" i="45"/>
  <c r="AB590" i="45"/>
  <c r="AB591" i="45"/>
  <c r="AB592" i="45"/>
  <c r="AB593" i="45"/>
  <c r="AB594" i="45"/>
  <c r="AB595" i="45"/>
  <c r="AB596" i="45"/>
  <c r="AB597" i="45"/>
  <c r="AB598" i="45"/>
  <c r="AB599" i="45"/>
  <c r="AB600" i="45"/>
  <c r="AB601" i="45"/>
  <c r="AB602" i="45"/>
  <c r="AB603" i="45"/>
  <c r="AB604" i="45"/>
  <c r="AB605" i="45"/>
  <c r="AB606" i="45"/>
  <c r="AB607" i="45"/>
  <c r="AC49" i="45"/>
  <c r="AC50" i="45"/>
  <c r="AC51" i="45"/>
  <c r="AC52" i="45"/>
  <c r="AC53" i="45"/>
  <c r="AC54" i="45"/>
  <c r="AC55" i="45"/>
  <c r="AC56" i="45"/>
  <c r="AC57" i="45"/>
  <c r="AC58" i="45"/>
  <c r="AC59" i="45"/>
  <c r="AC60" i="45"/>
  <c r="AC61" i="45"/>
  <c r="AC62" i="45"/>
  <c r="AC63" i="45"/>
  <c r="AC64" i="45"/>
  <c r="AC65" i="45"/>
  <c r="AC66" i="45"/>
  <c r="AC67" i="45"/>
  <c r="AC68" i="45"/>
  <c r="AC69" i="45"/>
  <c r="AC70" i="45"/>
  <c r="AC71" i="45"/>
  <c r="AC72" i="45"/>
  <c r="AC73" i="45"/>
  <c r="AC227" i="45"/>
  <c r="AC228" i="45"/>
  <c r="AC229" i="45"/>
  <c r="AC230" i="45"/>
  <c r="AC231" i="45"/>
  <c r="AC232" i="45"/>
  <c r="AC233" i="45"/>
  <c r="AC234" i="45"/>
  <c r="AC235" i="45"/>
  <c r="AC236" i="45"/>
  <c r="AC237" i="45"/>
  <c r="AC238" i="45"/>
  <c r="AC239" i="45"/>
  <c r="AC240" i="45"/>
  <c r="AC241" i="45"/>
  <c r="AC242" i="45"/>
  <c r="AC243" i="45"/>
  <c r="AC244" i="45"/>
  <c r="AC245" i="45"/>
  <c r="AC246" i="45"/>
  <c r="AC247" i="45"/>
  <c r="AC248" i="45"/>
  <c r="AC249" i="45"/>
  <c r="AC250" i="45"/>
  <c r="AC251" i="45"/>
  <c r="AC405" i="45"/>
  <c r="AC406" i="45"/>
  <c r="AC407" i="45"/>
  <c r="AC408" i="45"/>
  <c r="AC409" i="45"/>
  <c r="AC410" i="45"/>
  <c r="AC411" i="45"/>
  <c r="AC412" i="45"/>
  <c r="AC413" i="45"/>
  <c r="AC414" i="45"/>
  <c r="AC415" i="45"/>
  <c r="AC416" i="45"/>
  <c r="AC417" i="45"/>
  <c r="AC418" i="45"/>
  <c r="AC419" i="45"/>
  <c r="AC420" i="45"/>
  <c r="AC421" i="45"/>
  <c r="AC422" i="45"/>
  <c r="AC423" i="45"/>
  <c r="AC424" i="45"/>
  <c r="AC425" i="45"/>
  <c r="AC426" i="45"/>
  <c r="AC427" i="45"/>
  <c r="AC428" i="45"/>
  <c r="AC429" i="45"/>
  <c r="AC583" i="45"/>
  <c r="AC584" i="45"/>
  <c r="AC585" i="45"/>
  <c r="AC586" i="45"/>
  <c r="AC587" i="45"/>
  <c r="AC588" i="45"/>
  <c r="AC589" i="45"/>
  <c r="AC590" i="45"/>
  <c r="AC591" i="45"/>
  <c r="AC592" i="45"/>
  <c r="AC593" i="45"/>
  <c r="AC594" i="45"/>
  <c r="AC595" i="45"/>
  <c r="AC596" i="45"/>
  <c r="AC597" i="45"/>
  <c r="AC598" i="45"/>
  <c r="AC599" i="45"/>
  <c r="AC600" i="45"/>
  <c r="AC601" i="45"/>
  <c r="AC602" i="45"/>
  <c r="AC603" i="45"/>
  <c r="AC604" i="45"/>
  <c r="AC605" i="45"/>
  <c r="AC606" i="45"/>
  <c r="AC607" i="45"/>
  <c r="AD49" i="45"/>
  <c r="AD50" i="45"/>
  <c r="AD51" i="45"/>
  <c r="AD52" i="45"/>
  <c r="AD53" i="45"/>
  <c r="AD54" i="45"/>
  <c r="AD55" i="45"/>
  <c r="AD56" i="45"/>
  <c r="AD57" i="45"/>
  <c r="AD58" i="45"/>
  <c r="AD59" i="45"/>
  <c r="AD60" i="45"/>
  <c r="AD61" i="45"/>
  <c r="AD62" i="45"/>
  <c r="AD63" i="45"/>
  <c r="AD64" i="45"/>
  <c r="AD65" i="45"/>
  <c r="AD66" i="45"/>
  <c r="AD67" i="45"/>
  <c r="AD68" i="45"/>
  <c r="AD69" i="45"/>
  <c r="AD70" i="45"/>
  <c r="AD71" i="45"/>
  <c r="AD72" i="45"/>
  <c r="AD73" i="45"/>
  <c r="AD227" i="45"/>
  <c r="AD228" i="45"/>
  <c r="AD229" i="45"/>
  <c r="AD230" i="45"/>
  <c r="AD231" i="45"/>
  <c r="AD232" i="45"/>
  <c r="AD233" i="45"/>
  <c r="AD234" i="45"/>
  <c r="AD235" i="45"/>
  <c r="AD236" i="45"/>
  <c r="AD237" i="45"/>
  <c r="AD238" i="45"/>
  <c r="AD239" i="45"/>
  <c r="AD240" i="45"/>
  <c r="AD241" i="45"/>
  <c r="AD242" i="45"/>
  <c r="AD243" i="45"/>
  <c r="AD244" i="45"/>
  <c r="AD245" i="45"/>
  <c r="AD246" i="45"/>
  <c r="AD247" i="45"/>
  <c r="AD248" i="45"/>
  <c r="AD249" i="45"/>
  <c r="AD250" i="45"/>
  <c r="AD251" i="45"/>
  <c r="AD405" i="45"/>
  <c r="AD406" i="45"/>
  <c r="AD407" i="45"/>
  <c r="AD408" i="45"/>
  <c r="AD409" i="45"/>
  <c r="AD410" i="45"/>
  <c r="AD411" i="45"/>
  <c r="AD412" i="45"/>
  <c r="AD413" i="45"/>
  <c r="AD414" i="45"/>
  <c r="AD415" i="45"/>
  <c r="AD416" i="45"/>
  <c r="AD417" i="45"/>
  <c r="AD418" i="45"/>
  <c r="AD419" i="45"/>
  <c r="AD420" i="45"/>
  <c r="AD421" i="45"/>
  <c r="AD422" i="45"/>
  <c r="AD423" i="45"/>
  <c r="AD424" i="45"/>
  <c r="AD425" i="45"/>
  <c r="AD426" i="45"/>
  <c r="AD427" i="45"/>
  <c r="AD428" i="45"/>
  <c r="AD429" i="45"/>
  <c r="AD583" i="45"/>
  <c r="AD584" i="45"/>
  <c r="AD585" i="45"/>
  <c r="AD586" i="45"/>
  <c r="AD587" i="45"/>
  <c r="AD588" i="45"/>
  <c r="AD589" i="45"/>
  <c r="AD590" i="45"/>
  <c r="AD591" i="45"/>
  <c r="AD592" i="45"/>
  <c r="AD593" i="45"/>
  <c r="AD594" i="45"/>
  <c r="AD595" i="45"/>
  <c r="AD596" i="45"/>
  <c r="AD597" i="45"/>
  <c r="AD598" i="45"/>
  <c r="AD599" i="45"/>
  <c r="AD600" i="45"/>
  <c r="AD601" i="45"/>
  <c r="AD602" i="45"/>
  <c r="AD603" i="45"/>
  <c r="AD604" i="45"/>
  <c r="AD605" i="45"/>
  <c r="AD606" i="45"/>
  <c r="AD607" i="45"/>
  <c r="AE49" i="45"/>
  <c r="AE50" i="45"/>
  <c r="AE51" i="45"/>
  <c r="AE52" i="45"/>
  <c r="AE53" i="45"/>
  <c r="AE54" i="45"/>
  <c r="AE55" i="45"/>
  <c r="AE56" i="45"/>
  <c r="AE57" i="45"/>
  <c r="AE58" i="45"/>
  <c r="AE59" i="45"/>
  <c r="AE60" i="45"/>
  <c r="AE61" i="45"/>
  <c r="AE62" i="45"/>
  <c r="AE63" i="45"/>
  <c r="AE64" i="45"/>
  <c r="AE65" i="45"/>
  <c r="AE66" i="45"/>
  <c r="AE67" i="45"/>
  <c r="AE68" i="45"/>
  <c r="AE69" i="45"/>
  <c r="AE70" i="45"/>
  <c r="AE71" i="45"/>
  <c r="AE72" i="45"/>
  <c r="AE73" i="45"/>
  <c r="AE227" i="45"/>
  <c r="AE228" i="45"/>
  <c r="AE229" i="45"/>
  <c r="AE230" i="45"/>
  <c r="AE231" i="45"/>
  <c r="AE232" i="45"/>
  <c r="AE233" i="45"/>
  <c r="AE234" i="45"/>
  <c r="AE235" i="45"/>
  <c r="AE236" i="45"/>
  <c r="AE237" i="45"/>
  <c r="AE238" i="45"/>
  <c r="AE239" i="45"/>
  <c r="AE240" i="45"/>
  <c r="AE241" i="45"/>
  <c r="AE242" i="45"/>
  <c r="AE243" i="45"/>
  <c r="AE244" i="45"/>
  <c r="AE245" i="45"/>
  <c r="AE246" i="45"/>
  <c r="AE247" i="45"/>
  <c r="AE248" i="45"/>
  <c r="AE249" i="45"/>
  <c r="AE250" i="45"/>
  <c r="AE251" i="45"/>
  <c r="AE405" i="45"/>
  <c r="AE406" i="45"/>
  <c r="AE407" i="45"/>
  <c r="AE408" i="45"/>
  <c r="AE409" i="45"/>
  <c r="AE410" i="45"/>
  <c r="AE411" i="45"/>
  <c r="AE412" i="45"/>
  <c r="AE413" i="45"/>
  <c r="AE414" i="45"/>
  <c r="AE415" i="45"/>
  <c r="AE416" i="45"/>
  <c r="AE417" i="45"/>
  <c r="AE418" i="45"/>
  <c r="AE419" i="45"/>
  <c r="AE420" i="45"/>
  <c r="AE421" i="45"/>
  <c r="AE422" i="45"/>
  <c r="AE423" i="45"/>
  <c r="AE424" i="45"/>
  <c r="AE425" i="45"/>
  <c r="AE426" i="45"/>
  <c r="AE427" i="45"/>
  <c r="AE428" i="45"/>
  <c r="AE429" i="45"/>
  <c r="AE583" i="45"/>
  <c r="AE584" i="45"/>
  <c r="AE585" i="45"/>
  <c r="AE586" i="45"/>
  <c r="AE587" i="45"/>
  <c r="AE588" i="45"/>
  <c r="AE589" i="45"/>
  <c r="AE590" i="45"/>
  <c r="AE591" i="45"/>
  <c r="AE592" i="45"/>
  <c r="AE593" i="45"/>
  <c r="AE594" i="45"/>
  <c r="AE595" i="45"/>
  <c r="AE596" i="45"/>
  <c r="AE597" i="45"/>
  <c r="AE598" i="45"/>
  <c r="AE599" i="45"/>
  <c r="AE600" i="45"/>
  <c r="AE601" i="45"/>
  <c r="AE602" i="45"/>
  <c r="AE603" i="45"/>
  <c r="AE604" i="45"/>
  <c r="AE605" i="45"/>
  <c r="AE606" i="45"/>
  <c r="AE607" i="45"/>
  <c r="AF49" i="45"/>
  <c r="AF50" i="45"/>
  <c r="AF51" i="45"/>
  <c r="AF52" i="45"/>
  <c r="AF53" i="45"/>
  <c r="AF54" i="45"/>
  <c r="AF55" i="45"/>
  <c r="AF56" i="45"/>
  <c r="AF57" i="45"/>
  <c r="AF58" i="45"/>
  <c r="AF59" i="45"/>
  <c r="AF60" i="45"/>
  <c r="AF61" i="45"/>
  <c r="AF62" i="45"/>
  <c r="AF63" i="45"/>
  <c r="AF64" i="45"/>
  <c r="AF65" i="45"/>
  <c r="AF66" i="45"/>
  <c r="AF67" i="45"/>
  <c r="AF68" i="45"/>
  <c r="AF69" i="45"/>
  <c r="AF70" i="45"/>
  <c r="AF71" i="45"/>
  <c r="AF72" i="45"/>
  <c r="AF73" i="45"/>
  <c r="AF227" i="45"/>
  <c r="AF228" i="45"/>
  <c r="AF229" i="45"/>
  <c r="AF230" i="45"/>
  <c r="AF231" i="45"/>
  <c r="AF232" i="45"/>
  <c r="AF233" i="45"/>
  <c r="AF234" i="45"/>
  <c r="AF235" i="45"/>
  <c r="AF236" i="45"/>
  <c r="AF237" i="45"/>
  <c r="AF238" i="45"/>
  <c r="AF239" i="45"/>
  <c r="AF240" i="45"/>
  <c r="AF241" i="45"/>
  <c r="AF242" i="45"/>
  <c r="AF243" i="45"/>
  <c r="AF244" i="45"/>
  <c r="AF245" i="45"/>
  <c r="AF246" i="45"/>
  <c r="AF247" i="45"/>
  <c r="AF248" i="45"/>
  <c r="AF249" i="45"/>
  <c r="AF250" i="45"/>
  <c r="AF251" i="45"/>
  <c r="AF405" i="45"/>
  <c r="AF406" i="45"/>
  <c r="AF407" i="45"/>
  <c r="AF408" i="45"/>
  <c r="AF409" i="45"/>
  <c r="AF410" i="45"/>
  <c r="AF411" i="45"/>
  <c r="AF412" i="45"/>
  <c r="AF413" i="45"/>
  <c r="AF414" i="45"/>
  <c r="AF415" i="45"/>
  <c r="AF416" i="45"/>
  <c r="AF417" i="45"/>
  <c r="AF418" i="45"/>
  <c r="AF419" i="45"/>
  <c r="AF420" i="45"/>
  <c r="AF421" i="45"/>
  <c r="AF422" i="45"/>
  <c r="AF423" i="45"/>
  <c r="AF424" i="45"/>
  <c r="AF425" i="45"/>
  <c r="AF426" i="45"/>
  <c r="AF427" i="45"/>
  <c r="AF428" i="45"/>
  <c r="AF429" i="45"/>
  <c r="AF43" i="45"/>
  <c r="AF45" i="45"/>
  <c r="AF583" i="45"/>
  <c r="AF584" i="45"/>
  <c r="AF585" i="45"/>
  <c r="AF586" i="45"/>
  <c r="AF587" i="45"/>
  <c r="AF588" i="45"/>
  <c r="AF589" i="45"/>
  <c r="AF590" i="45"/>
  <c r="AF591" i="45"/>
  <c r="AF592" i="45"/>
  <c r="AF593" i="45"/>
  <c r="AF594" i="45"/>
  <c r="AF595" i="45"/>
  <c r="AF596" i="45"/>
  <c r="AF597" i="45"/>
  <c r="AF598" i="45"/>
  <c r="AF599" i="45"/>
  <c r="AF600" i="45"/>
  <c r="AF601" i="45"/>
  <c r="AF602" i="45"/>
  <c r="AF603" i="45"/>
  <c r="AF604" i="45"/>
  <c r="AF605" i="45"/>
  <c r="AF606" i="45"/>
  <c r="AF607" i="45"/>
  <c r="D56" i="54"/>
  <c r="D55" i="54"/>
  <c r="D54" i="54"/>
  <c r="D53" i="54"/>
  <c r="D52" i="54"/>
  <c r="D51" i="54"/>
  <c r="D50" i="54"/>
  <c r="D49" i="54"/>
  <c r="D48" i="54"/>
  <c r="D47" i="54"/>
  <c r="D46" i="54"/>
  <c r="D45" i="54"/>
  <c r="D44" i="54"/>
  <c r="D43" i="54"/>
  <c r="D42" i="54"/>
  <c r="D41" i="54"/>
  <c r="D40" i="54"/>
  <c r="D39" i="54"/>
  <c r="D38" i="54"/>
  <c r="D37" i="54"/>
  <c r="D36" i="54"/>
  <c r="D35" i="54"/>
  <c r="D34" i="54"/>
  <c r="D33" i="54"/>
  <c r="D32" i="54"/>
  <c r="H767" i="45"/>
  <c r="H16" i="54"/>
  <c r="H765" i="45"/>
  <c r="H14" i="54"/>
  <c r="D56" i="49"/>
  <c r="D55" i="49"/>
  <c r="D54" i="49"/>
  <c r="D53" i="49"/>
  <c r="D52" i="49"/>
  <c r="D51" i="49"/>
  <c r="D50" i="49"/>
  <c r="D49" i="49"/>
  <c r="D48" i="49"/>
  <c r="D47" i="49"/>
  <c r="D46" i="49"/>
  <c r="D45" i="49"/>
  <c r="D44" i="49"/>
  <c r="D43" i="49"/>
  <c r="D42" i="49"/>
  <c r="D41" i="49"/>
  <c r="D40" i="49"/>
  <c r="D39" i="49"/>
  <c r="D38" i="49"/>
  <c r="D37" i="49"/>
  <c r="D36" i="49"/>
  <c r="D35" i="49"/>
  <c r="D34" i="49"/>
  <c r="D33" i="49"/>
  <c r="D32" i="49"/>
  <c r="G19" i="48"/>
  <c r="G23" i="48"/>
  <c r="G26" i="48"/>
  <c r="G29" i="48"/>
  <c r="G32" i="48"/>
  <c r="G19" i="46"/>
  <c r="G23" i="46"/>
  <c r="G26" i="46"/>
  <c r="G29" i="46"/>
  <c r="G32" i="46"/>
  <c r="G23" i="45"/>
  <c r="G26" i="45"/>
  <c r="G29" i="45"/>
  <c r="G19" i="45"/>
  <c r="G32" i="45"/>
  <c r="H16" i="49"/>
  <c r="H14" i="49"/>
  <c r="H12" i="49"/>
  <c r="AF12" i="45"/>
  <c r="H12" i="45"/>
  <c r="H13" i="45"/>
  <c r="I12" i="45"/>
  <c r="I13" i="45"/>
  <c r="J12" i="45"/>
  <c r="J13" i="45"/>
  <c r="K12" i="45"/>
  <c r="K13" i="45"/>
  <c r="L12" i="45"/>
  <c r="L13" i="45"/>
  <c r="M12" i="45"/>
  <c r="M13" i="45"/>
  <c r="N12" i="45"/>
  <c r="N13" i="45"/>
  <c r="O12" i="45"/>
  <c r="O13" i="45"/>
  <c r="P12" i="45"/>
  <c r="P13" i="45"/>
  <c r="Q12" i="45"/>
  <c r="Q13" i="45"/>
  <c r="R12" i="45"/>
  <c r="R13" i="45"/>
  <c r="S12" i="45"/>
  <c r="S13" i="45"/>
  <c r="T12" i="45"/>
  <c r="T13" i="45"/>
  <c r="U12" i="45"/>
  <c r="U13" i="45"/>
  <c r="V12" i="45"/>
  <c r="V13" i="45"/>
  <c r="W12" i="45"/>
  <c r="W13" i="45"/>
  <c r="X12" i="45"/>
  <c r="X13" i="45"/>
  <c r="Y12" i="45"/>
  <c r="Y13" i="45"/>
  <c r="Z12" i="45"/>
  <c r="Z13" i="45"/>
  <c r="AA12" i="45"/>
  <c r="AA13" i="45"/>
  <c r="AB12" i="45"/>
  <c r="AB13" i="45"/>
  <c r="AC12" i="45"/>
  <c r="AC13" i="45"/>
  <c r="AD12" i="45"/>
  <c r="AD13" i="45"/>
  <c r="AE12" i="45"/>
  <c r="AE13" i="45"/>
  <c r="AF13" i="45"/>
  <c r="H31" i="49"/>
  <c r="H82" i="49"/>
  <c r="H83" i="49"/>
  <c r="H84" i="49"/>
  <c r="H85" i="49"/>
  <c r="H86" i="49"/>
  <c r="H87" i="49"/>
  <c r="H88" i="49"/>
  <c r="H89" i="49"/>
  <c r="H90" i="49"/>
  <c r="H91" i="49"/>
  <c r="H92" i="49"/>
  <c r="H93" i="49"/>
  <c r="H94" i="49"/>
  <c r="H95" i="49"/>
  <c r="H96" i="49"/>
  <c r="H97" i="49"/>
  <c r="H98" i="49"/>
  <c r="H99" i="49"/>
  <c r="H100" i="49"/>
  <c r="H101" i="49"/>
  <c r="H102" i="49"/>
  <c r="H103" i="49"/>
  <c r="H104" i="49"/>
  <c r="H105" i="49"/>
  <c r="H106" i="49"/>
  <c r="H107" i="49"/>
  <c r="H117" i="49"/>
  <c r="H126" i="49"/>
  <c r="H12" i="46"/>
  <c r="H13" i="46"/>
  <c r="I12" i="46"/>
  <c r="I13" i="46"/>
  <c r="J12" i="46"/>
  <c r="J13" i="46"/>
  <c r="K12" i="46"/>
  <c r="K13" i="46"/>
  <c r="L12" i="46"/>
  <c r="L13" i="46"/>
  <c r="M12" i="46"/>
  <c r="M13" i="46"/>
  <c r="N12" i="46"/>
  <c r="N13" i="46"/>
  <c r="O12" i="46"/>
  <c r="O13" i="46"/>
  <c r="P12" i="46"/>
  <c r="P13" i="46"/>
  <c r="Q12" i="46"/>
  <c r="Q13" i="46"/>
  <c r="R12" i="46"/>
  <c r="R13" i="46"/>
  <c r="S12" i="46"/>
  <c r="S13" i="46"/>
  <c r="T12" i="46"/>
  <c r="T13" i="46"/>
  <c r="U12" i="46"/>
  <c r="U13" i="46"/>
  <c r="V12" i="46"/>
  <c r="V13" i="46"/>
  <c r="W12" i="46"/>
  <c r="W13" i="46"/>
  <c r="X12" i="46"/>
  <c r="X13" i="46"/>
  <c r="Y12" i="46"/>
  <c r="Y13" i="46"/>
  <c r="Z12" i="46"/>
  <c r="Z13" i="46"/>
  <c r="AA12" i="46"/>
  <c r="AA13" i="46"/>
  <c r="AB12" i="46"/>
  <c r="AB13" i="46"/>
  <c r="AC12" i="46"/>
  <c r="AC13" i="46"/>
  <c r="AD12" i="46"/>
  <c r="AD13" i="46"/>
  <c r="AE12" i="46"/>
  <c r="AE13" i="46"/>
  <c r="AF12" i="46"/>
  <c r="AF13" i="46"/>
  <c r="H9" i="50"/>
  <c r="H13" i="50"/>
  <c r="G10" i="50"/>
  <c r="H12" i="48"/>
  <c r="H13" i="48"/>
  <c r="H10" i="50"/>
  <c r="I9" i="50"/>
  <c r="I10" i="50"/>
  <c r="I12" i="48"/>
  <c r="I13" i="48"/>
  <c r="I13" i="50"/>
  <c r="J9" i="50"/>
  <c r="J10" i="50"/>
  <c r="J12" i="48"/>
  <c r="J13" i="48"/>
  <c r="J13" i="50"/>
  <c r="K9" i="50"/>
  <c r="K10" i="50"/>
  <c r="K12" i="48"/>
  <c r="K13" i="48"/>
  <c r="K13" i="50"/>
  <c r="L9" i="50"/>
  <c r="L10" i="50"/>
  <c r="L12" i="48"/>
  <c r="L13" i="48"/>
  <c r="L13" i="50"/>
  <c r="M9" i="50"/>
  <c r="M10" i="50"/>
  <c r="M12" i="48"/>
  <c r="M13" i="48"/>
  <c r="M13" i="50"/>
  <c r="N9" i="50"/>
  <c r="N10" i="50"/>
  <c r="N12" i="48"/>
  <c r="N13" i="48"/>
  <c r="N13" i="50"/>
  <c r="O9" i="50"/>
  <c r="O10" i="50"/>
  <c r="O12" i="48"/>
  <c r="O13" i="48"/>
  <c r="O13" i="50"/>
  <c r="P9" i="50"/>
  <c r="P10" i="50"/>
  <c r="P12" i="48"/>
  <c r="P13" i="48"/>
  <c r="P13" i="50"/>
  <c r="Q9" i="50"/>
  <c r="Q10" i="50"/>
  <c r="Q12" i="48"/>
  <c r="Q13" i="48"/>
  <c r="Q13" i="50"/>
  <c r="R9" i="50"/>
  <c r="R10" i="50"/>
  <c r="R12" i="48"/>
  <c r="R13" i="48"/>
  <c r="R13" i="50"/>
  <c r="S9" i="50"/>
  <c r="S10" i="50"/>
  <c r="S12" i="48"/>
  <c r="S13" i="48"/>
  <c r="S13" i="50"/>
  <c r="T9" i="50"/>
  <c r="T10" i="50"/>
  <c r="T12" i="48"/>
  <c r="T13" i="48"/>
  <c r="T13" i="50"/>
  <c r="U9" i="50"/>
  <c r="U10" i="50"/>
  <c r="U12" i="48"/>
  <c r="U13" i="48"/>
  <c r="U13" i="50"/>
  <c r="V9" i="50"/>
  <c r="V10" i="50"/>
  <c r="V12" i="48"/>
  <c r="V13" i="48"/>
  <c r="V13" i="50"/>
  <c r="W9" i="50"/>
  <c r="W10" i="50"/>
  <c r="W12" i="48"/>
  <c r="W13" i="48"/>
  <c r="W13" i="50"/>
  <c r="X9" i="50"/>
  <c r="X10" i="50"/>
  <c r="X12" i="48"/>
  <c r="X13" i="48"/>
  <c r="X13" i="50"/>
  <c r="Y9" i="50"/>
  <c r="Y10" i="50"/>
  <c r="Y12" i="48"/>
  <c r="Y13" i="48"/>
  <c r="Y13" i="50"/>
  <c r="Z9" i="50"/>
  <c r="Z10" i="50"/>
  <c r="Z12" i="48"/>
  <c r="Z13" i="48"/>
  <c r="Z13" i="50"/>
  <c r="AA9" i="50"/>
  <c r="AA10" i="50"/>
  <c r="AA12" i="48"/>
  <c r="AA13" i="48"/>
  <c r="AA13" i="50"/>
  <c r="AB9" i="50"/>
  <c r="AB10" i="50"/>
  <c r="AB12" i="48"/>
  <c r="AB13" i="48"/>
  <c r="AB13" i="50"/>
  <c r="AC9" i="50"/>
  <c r="AC10" i="50"/>
  <c r="AC12" i="48"/>
  <c r="AC13" i="48"/>
  <c r="AC13" i="50"/>
  <c r="AD9" i="50"/>
  <c r="AD10" i="50"/>
  <c r="AD12" i="48"/>
  <c r="AD13" i="48"/>
  <c r="AD13" i="50"/>
  <c r="AE9" i="50"/>
  <c r="AE10" i="50"/>
  <c r="AE12" i="48"/>
  <c r="AE13" i="48"/>
  <c r="AE13" i="50"/>
  <c r="AF9" i="50"/>
  <c r="AF10" i="50"/>
  <c r="AF12" i="48"/>
  <c r="AF13" i="48"/>
  <c r="AF13" i="50"/>
  <c r="G13" i="50"/>
  <c r="I11" i="50"/>
  <c r="H10" i="43"/>
  <c r="I10" i="43"/>
  <c r="J10" i="43"/>
  <c r="K10" i="43"/>
  <c r="L10" i="43"/>
  <c r="M10" i="43"/>
  <c r="N10" i="43"/>
  <c r="O10" i="43"/>
  <c r="P10" i="43"/>
  <c r="Q10" i="43"/>
  <c r="R10" i="43"/>
  <c r="S10" i="43"/>
  <c r="T10" i="43"/>
  <c r="U10" i="43"/>
  <c r="V10" i="43"/>
  <c r="W10" i="43"/>
  <c r="X10" i="43"/>
  <c r="Y10" i="43"/>
  <c r="Z10" i="43"/>
  <c r="AA10" i="43"/>
  <c r="AB10" i="43"/>
  <c r="AC10" i="43"/>
  <c r="AD10" i="43"/>
  <c r="AE10" i="43"/>
  <c r="AF10" i="43"/>
  <c r="H113" i="49"/>
  <c r="H122" i="49"/>
  <c r="G25" i="50"/>
  <c r="G28" i="50"/>
  <c r="G29" i="50"/>
  <c r="H19" i="50"/>
  <c r="H21" i="50"/>
  <c r="H122" i="54"/>
  <c r="I14" i="45" l="1"/>
  <c r="H14" i="45"/>
  <c r="H15" i="45" s="1"/>
  <c r="H30" i="54"/>
  <c r="I33" i="54" s="1"/>
  <c r="J33" i="54" s="1"/>
  <c r="H11" i="50"/>
  <c r="H12" i="50" s="1"/>
  <c r="I12" i="50" s="1"/>
  <c r="I14" i="48"/>
  <c r="I36" i="48" s="1"/>
  <c r="I30" i="49"/>
  <c r="J33" i="49" s="1"/>
  <c r="H30" i="49"/>
  <c r="I31" i="54"/>
  <c r="I82" i="54" s="1"/>
  <c r="H14" i="48"/>
  <c r="I32" i="54"/>
  <c r="J32" i="54" s="1"/>
  <c r="J11" i="43"/>
  <c r="I14" i="46"/>
  <c r="I36" i="46" s="1"/>
  <c r="H14" i="46"/>
  <c r="H12" i="43"/>
  <c r="I15" i="45" l="1"/>
  <c r="I32" i="49"/>
  <c r="J32" i="49" s="1"/>
  <c r="H115" i="49"/>
  <c r="I31" i="49"/>
  <c r="I82" i="49" s="1"/>
  <c r="J31" i="54"/>
  <c r="J82" i="54" s="1"/>
  <c r="H115" i="54"/>
  <c r="H36" i="48"/>
  <c r="H15" i="48"/>
  <c r="I15" i="48" s="1"/>
  <c r="K11" i="43"/>
  <c r="J14" i="46"/>
  <c r="J36" i="46" s="1"/>
  <c r="J14" i="48"/>
  <c r="J30" i="54"/>
  <c r="J14" i="45"/>
  <c r="J15" i="45" s="1"/>
  <c r="J30" i="49"/>
  <c r="J11" i="50"/>
  <c r="J12" i="50" s="1"/>
  <c r="H28" i="43"/>
  <c r="H19" i="43"/>
  <c r="I12" i="43"/>
  <c r="H25" i="43"/>
  <c r="H22" i="43"/>
  <c r="H36" i="46"/>
  <c r="H15" i="46"/>
  <c r="I15" i="46" s="1"/>
  <c r="K31" i="54" l="1"/>
  <c r="J31" i="49"/>
  <c r="J82" i="49" s="1"/>
  <c r="J15" i="46"/>
  <c r="K33" i="54"/>
  <c r="K32" i="54"/>
  <c r="L32" i="54" s="1"/>
  <c r="H175" i="48"/>
  <c r="H174" i="48"/>
  <c r="H185" i="48"/>
  <c r="H196" i="48"/>
  <c r="H357" i="48"/>
  <c r="H365" i="48"/>
  <c r="H373" i="48"/>
  <c r="H534" i="48"/>
  <c r="H542" i="48"/>
  <c r="H550" i="48"/>
  <c r="H711" i="48"/>
  <c r="H719" i="48"/>
  <c r="H727" i="48"/>
  <c r="H176" i="48"/>
  <c r="H187" i="48"/>
  <c r="H197" i="48"/>
  <c r="H358" i="48"/>
  <c r="H366" i="48"/>
  <c r="H374" i="48"/>
  <c r="H535" i="48"/>
  <c r="H543" i="48"/>
  <c r="H551" i="48"/>
  <c r="H712" i="48"/>
  <c r="H720" i="48"/>
  <c r="H728" i="48"/>
  <c r="H182" i="48"/>
  <c r="H363" i="48"/>
  <c r="H540" i="48"/>
  <c r="H717" i="48"/>
  <c r="H177" i="48"/>
  <c r="H188" i="48"/>
  <c r="H198" i="48"/>
  <c r="H359" i="48"/>
  <c r="H367" i="48"/>
  <c r="H375" i="48"/>
  <c r="H536" i="48"/>
  <c r="H544" i="48"/>
  <c r="H552" i="48"/>
  <c r="H713" i="48"/>
  <c r="H721" i="48"/>
  <c r="H729" i="48"/>
  <c r="H179" i="48"/>
  <c r="H189" i="48"/>
  <c r="H352" i="48"/>
  <c r="H360" i="48"/>
  <c r="H368" i="48"/>
  <c r="H376" i="48"/>
  <c r="H537" i="48"/>
  <c r="H545" i="48"/>
  <c r="H553" i="48"/>
  <c r="H714" i="48"/>
  <c r="H722" i="48"/>
  <c r="H730" i="48"/>
  <c r="H180" i="48"/>
  <c r="H190" i="48"/>
  <c r="H353" i="48"/>
  <c r="H361" i="48"/>
  <c r="H369" i="48"/>
  <c r="H530" i="48"/>
  <c r="H538" i="48"/>
  <c r="H546" i="48"/>
  <c r="H554" i="48"/>
  <c r="H715" i="48"/>
  <c r="H723" i="48"/>
  <c r="H731" i="48"/>
  <c r="H355" i="48"/>
  <c r="H532" i="48"/>
  <c r="H709" i="48"/>
  <c r="H725" i="48"/>
  <c r="H181" i="48"/>
  <c r="H192" i="48"/>
  <c r="H354" i="48"/>
  <c r="H362" i="48"/>
  <c r="H370" i="48"/>
  <c r="H531" i="48"/>
  <c r="H539" i="48"/>
  <c r="H547" i="48"/>
  <c r="H708" i="48"/>
  <c r="H716" i="48"/>
  <c r="H724" i="48"/>
  <c r="H732" i="48"/>
  <c r="H193" i="48"/>
  <c r="H371" i="48"/>
  <c r="H548" i="48"/>
  <c r="H44" i="48"/>
  <c r="H184" i="48"/>
  <c r="H195" i="48"/>
  <c r="H356" i="48"/>
  <c r="H364" i="48"/>
  <c r="H372" i="48"/>
  <c r="H533" i="48"/>
  <c r="H541" i="48"/>
  <c r="H549" i="48"/>
  <c r="H710" i="48"/>
  <c r="H718" i="48"/>
  <c r="H726" i="48"/>
  <c r="H191" i="48"/>
  <c r="H186" i="48"/>
  <c r="H178" i="48"/>
  <c r="H183" i="48"/>
  <c r="H194" i="48"/>
  <c r="J36" i="48"/>
  <c r="J15" i="48"/>
  <c r="H25" i="46"/>
  <c r="H25" i="48"/>
  <c r="H25" i="45"/>
  <c r="L11" i="43"/>
  <c r="K14" i="46"/>
  <c r="K36" i="46" s="1"/>
  <c r="K14" i="48"/>
  <c r="K36" i="48" s="1"/>
  <c r="K30" i="54"/>
  <c r="L36" i="54" s="1"/>
  <c r="K14" i="45"/>
  <c r="K30" i="49"/>
  <c r="K11" i="50"/>
  <c r="K12" i="50" s="1"/>
  <c r="H28" i="46"/>
  <c r="H28" i="48"/>
  <c r="H28" i="45"/>
  <c r="I19" i="43"/>
  <c r="I28" i="43"/>
  <c r="J12" i="43"/>
  <c r="I25" i="43"/>
  <c r="I22" i="43"/>
  <c r="K82" i="54"/>
  <c r="H22" i="46"/>
  <c r="H22" i="48"/>
  <c r="H22" i="45"/>
  <c r="H131" i="46"/>
  <c r="H139" i="46"/>
  <c r="H147" i="46"/>
  <c r="H303" i="46"/>
  <c r="H311" i="46"/>
  <c r="H319" i="46"/>
  <c r="H483" i="46"/>
  <c r="H491" i="46"/>
  <c r="H499" i="46"/>
  <c r="H663" i="46"/>
  <c r="H671" i="46"/>
  <c r="H679" i="46"/>
  <c r="H124" i="46"/>
  <c r="H132" i="46"/>
  <c r="H140" i="46"/>
  <c r="H148" i="46"/>
  <c r="H304" i="46"/>
  <c r="H312" i="46"/>
  <c r="H320" i="46"/>
  <c r="H484" i="46"/>
  <c r="H492" i="46"/>
  <c r="H500" i="46"/>
  <c r="H664" i="46"/>
  <c r="H672" i="46"/>
  <c r="H680" i="46"/>
  <c r="H125" i="46"/>
  <c r="H133" i="46"/>
  <c r="H141" i="46"/>
  <c r="H305" i="46"/>
  <c r="H313" i="46"/>
  <c r="H321" i="46"/>
  <c r="H485" i="46"/>
  <c r="H493" i="46"/>
  <c r="H501" i="46"/>
  <c r="H665" i="46"/>
  <c r="H673" i="46"/>
  <c r="H681" i="46"/>
  <c r="H126" i="46"/>
  <c r="H134" i="46"/>
  <c r="H142" i="46"/>
  <c r="H306" i="46"/>
  <c r="H314" i="46"/>
  <c r="H322" i="46"/>
  <c r="H486" i="46"/>
  <c r="H494" i="46"/>
  <c r="H502" i="46"/>
  <c r="H658" i="46"/>
  <c r="H666" i="46"/>
  <c r="H674" i="46"/>
  <c r="H682" i="46"/>
  <c r="H43" i="46"/>
  <c r="H127" i="46"/>
  <c r="H135" i="46"/>
  <c r="H143" i="46"/>
  <c r="H307" i="46"/>
  <c r="H315" i="46"/>
  <c r="H323" i="46"/>
  <c r="H487" i="46"/>
  <c r="H495" i="46"/>
  <c r="H503" i="46"/>
  <c r="H659" i="46"/>
  <c r="H667" i="46"/>
  <c r="H675" i="46"/>
  <c r="H128" i="46"/>
  <c r="H136" i="46"/>
  <c r="H144" i="46"/>
  <c r="H308" i="46"/>
  <c r="H316" i="46"/>
  <c r="H324" i="46"/>
  <c r="H480" i="46"/>
  <c r="H488" i="46"/>
  <c r="H496" i="46"/>
  <c r="H504" i="46"/>
  <c r="H660" i="46"/>
  <c r="H668" i="46"/>
  <c r="H676" i="46"/>
  <c r="H129" i="46"/>
  <c r="H137" i="46"/>
  <c r="H145" i="46"/>
  <c r="H309" i="46"/>
  <c r="H317" i="46"/>
  <c r="H325" i="46"/>
  <c r="H481" i="46"/>
  <c r="H489" i="46"/>
  <c r="H497" i="46"/>
  <c r="H661" i="46"/>
  <c r="H669" i="46"/>
  <c r="H677" i="46"/>
  <c r="H490" i="46"/>
  <c r="H498" i="46"/>
  <c r="H130" i="46"/>
  <c r="H662" i="46"/>
  <c r="H138" i="46"/>
  <c r="H670" i="46"/>
  <c r="H146" i="46"/>
  <c r="H302" i="46"/>
  <c r="H678" i="46"/>
  <c r="H310" i="46"/>
  <c r="H318" i="46"/>
  <c r="H326" i="46"/>
  <c r="H482" i="46"/>
  <c r="H31" i="46"/>
  <c r="H31" i="48"/>
  <c r="H31" i="45"/>
  <c r="K34" i="49"/>
  <c r="K33" i="49"/>
  <c r="K32" i="49"/>
  <c r="K15" i="45"/>
  <c r="K35" i="54"/>
  <c r="K34" i="54"/>
  <c r="L31" i="54" l="1"/>
  <c r="K31" i="49"/>
  <c r="K82" i="49" s="1"/>
  <c r="H45" i="48"/>
  <c r="I41" i="48" s="1"/>
  <c r="I43" i="48" s="1"/>
  <c r="H765" i="48"/>
  <c r="H23" i="49" s="1"/>
  <c r="I28" i="46"/>
  <c r="I28" i="48"/>
  <c r="I28" i="45"/>
  <c r="J25" i="43"/>
  <c r="J22" i="43"/>
  <c r="J19" i="43"/>
  <c r="K12" i="43"/>
  <c r="J28" i="43"/>
  <c r="L33" i="49"/>
  <c r="H45" i="46"/>
  <c r="H765" i="46"/>
  <c r="H23" i="54" s="1"/>
  <c r="H99" i="48"/>
  <c r="I99" i="48"/>
  <c r="J99" i="48"/>
  <c r="K99" i="48"/>
  <c r="M99" i="48"/>
  <c r="N99" i="48"/>
  <c r="R99" i="48"/>
  <c r="L99" i="48"/>
  <c r="S99" i="48"/>
  <c r="T99" i="48"/>
  <c r="U99" i="48"/>
  <c r="V99" i="48"/>
  <c r="O99" i="48"/>
  <c r="P99" i="48"/>
  <c r="W99" i="48"/>
  <c r="Q99" i="48"/>
  <c r="Y99" i="48"/>
  <c r="Z99" i="48"/>
  <c r="AE99" i="48"/>
  <c r="AA99" i="48"/>
  <c r="AF99" i="48"/>
  <c r="AB99" i="48"/>
  <c r="AC99" i="48"/>
  <c r="X99" i="48"/>
  <c r="AD99" i="48"/>
  <c r="I31" i="46"/>
  <c r="I31" i="48"/>
  <c r="I31" i="45"/>
  <c r="L35" i="49"/>
  <c r="L33" i="54"/>
  <c r="J633" i="45"/>
  <c r="J683" i="45" s="1"/>
  <c r="H633" i="45"/>
  <c r="K633" i="45"/>
  <c r="K683" i="45" s="1"/>
  <c r="P633" i="45"/>
  <c r="P683" i="45" s="1"/>
  <c r="L633" i="45"/>
  <c r="L683" i="45" s="1"/>
  <c r="M633" i="45"/>
  <c r="M683" i="45" s="1"/>
  <c r="I633" i="45"/>
  <c r="I683" i="45" s="1"/>
  <c r="Q633" i="45"/>
  <c r="Q683" i="45" s="1"/>
  <c r="T633" i="45"/>
  <c r="T683" i="45" s="1"/>
  <c r="V633" i="45"/>
  <c r="V683" i="45" s="1"/>
  <c r="S633" i="45"/>
  <c r="S683" i="45" s="1"/>
  <c r="N633" i="45"/>
  <c r="N683" i="45" s="1"/>
  <c r="U633" i="45"/>
  <c r="U683" i="45" s="1"/>
  <c r="O633" i="45"/>
  <c r="O683" i="45" s="1"/>
  <c r="W633" i="45"/>
  <c r="W683" i="45" s="1"/>
  <c r="R633" i="45"/>
  <c r="R683" i="45" s="1"/>
  <c r="Y633" i="45"/>
  <c r="Y683" i="45" s="1"/>
  <c r="Z633" i="45"/>
  <c r="Z683" i="45" s="1"/>
  <c r="AB633" i="45"/>
  <c r="AB683" i="45" s="1"/>
  <c r="X633" i="45"/>
  <c r="X683" i="45" s="1"/>
  <c r="AA633" i="45"/>
  <c r="AA683" i="45" s="1"/>
  <c r="AE633" i="45"/>
  <c r="AE683" i="45" s="1"/>
  <c r="AF633" i="45"/>
  <c r="AF683" i="45" s="1"/>
  <c r="AD633" i="45"/>
  <c r="AD683" i="45" s="1"/>
  <c r="AC633" i="45"/>
  <c r="AC683" i="45" s="1"/>
  <c r="L32" i="49"/>
  <c r="H99" i="45"/>
  <c r="L99" i="45"/>
  <c r="I99" i="45"/>
  <c r="K99" i="45"/>
  <c r="M99" i="45"/>
  <c r="J99" i="45"/>
  <c r="R99" i="45"/>
  <c r="O99" i="45"/>
  <c r="N99" i="45"/>
  <c r="S99" i="45"/>
  <c r="V99" i="45"/>
  <c r="X99" i="45"/>
  <c r="U99" i="45"/>
  <c r="Q99" i="45"/>
  <c r="T99" i="45"/>
  <c r="P99" i="45"/>
  <c r="W99" i="45"/>
  <c r="Y99" i="45"/>
  <c r="AB99" i="45"/>
  <c r="AA99" i="45"/>
  <c r="AC99" i="45"/>
  <c r="AD99" i="45"/>
  <c r="Z99" i="45"/>
  <c r="AF99" i="45"/>
  <c r="AE99" i="45"/>
  <c r="H99" i="46"/>
  <c r="J99" i="46"/>
  <c r="I99" i="46"/>
  <c r="K99" i="46"/>
  <c r="L99" i="46"/>
  <c r="M99" i="46"/>
  <c r="O99" i="46"/>
  <c r="P99" i="46"/>
  <c r="N99" i="46"/>
  <c r="R99" i="46"/>
  <c r="Q99" i="46"/>
  <c r="S99" i="46"/>
  <c r="U99" i="46"/>
  <c r="Y99" i="46"/>
  <c r="V99" i="46"/>
  <c r="W99" i="46"/>
  <c r="T99" i="46"/>
  <c r="Z99" i="46"/>
  <c r="AA99" i="46"/>
  <c r="AC99" i="46"/>
  <c r="X99" i="46"/>
  <c r="AB99" i="46"/>
  <c r="AE99" i="46"/>
  <c r="AD99" i="46"/>
  <c r="AF99" i="46"/>
  <c r="I22" i="46"/>
  <c r="I22" i="48"/>
  <c r="I22" i="45"/>
  <c r="K277" i="45"/>
  <c r="K327" i="45" s="1"/>
  <c r="J277" i="45"/>
  <c r="J327" i="45" s="1"/>
  <c r="M277" i="45"/>
  <c r="M327" i="45" s="1"/>
  <c r="R277" i="45"/>
  <c r="R327" i="45" s="1"/>
  <c r="O277" i="45"/>
  <c r="O327" i="45" s="1"/>
  <c r="H277" i="45"/>
  <c r="N277" i="45"/>
  <c r="N327" i="45" s="1"/>
  <c r="P277" i="45"/>
  <c r="P327" i="45" s="1"/>
  <c r="L277" i="45"/>
  <c r="L327" i="45" s="1"/>
  <c r="X277" i="45"/>
  <c r="X327" i="45" s="1"/>
  <c r="I277" i="45"/>
  <c r="I327" i="45" s="1"/>
  <c r="S277" i="45"/>
  <c r="S327" i="45" s="1"/>
  <c r="U277" i="45"/>
  <c r="U327" i="45" s="1"/>
  <c r="Q277" i="45"/>
  <c r="Q327" i="45" s="1"/>
  <c r="T277" i="45"/>
  <c r="T327" i="45" s="1"/>
  <c r="V277" i="45"/>
  <c r="V327" i="45" s="1"/>
  <c r="W277" i="45"/>
  <c r="W327" i="45" s="1"/>
  <c r="Y277" i="45"/>
  <c r="Y327" i="45" s="1"/>
  <c r="AA277" i="45"/>
  <c r="AA327" i="45" s="1"/>
  <c r="Z277" i="45"/>
  <c r="Z327" i="45" s="1"/>
  <c r="AB277" i="45"/>
  <c r="AB327" i="45" s="1"/>
  <c r="AD277" i="45"/>
  <c r="AD327" i="45" s="1"/>
  <c r="AF277" i="45"/>
  <c r="AF327" i="45" s="1"/>
  <c r="AC277" i="45"/>
  <c r="AC327" i="45" s="1"/>
  <c r="AE277" i="45"/>
  <c r="AE327" i="45" s="1"/>
  <c r="L35" i="54"/>
  <c r="L34" i="54"/>
  <c r="L34" i="49"/>
  <c r="K15" i="46"/>
  <c r="H455" i="45"/>
  <c r="K455" i="45"/>
  <c r="K505" i="45" s="1"/>
  <c r="J455" i="45"/>
  <c r="J505" i="45" s="1"/>
  <c r="L455" i="45"/>
  <c r="L505" i="45" s="1"/>
  <c r="N455" i="45"/>
  <c r="N505" i="45" s="1"/>
  <c r="Q455" i="45"/>
  <c r="Q505" i="45" s="1"/>
  <c r="M455" i="45"/>
  <c r="M505" i="45" s="1"/>
  <c r="R455" i="45"/>
  <c r="R505" i="45" s="1"/>
  <c r="P455" i="45"/>
  <c r="P505" i="45" s="1"/>
  <c r="U455" i="45"/>
  <c r="U505" i="45" s="1"/>
  <c r="I455" i="45"/>
  <c r="I505" i="45" s="1"/>
  <c r="W455" i="45"/>
  <c r="W505" i="45" s="1"/>
  <c r="T455" i="45"/>
  <c r="T505" i="45" s="1"/>
  <c r="V455" i="45"/>
  <c r="V505" i="45" s="1"/>
  <c r="S455" i="45"/>
  <c r="S505" i="45" s="1"/>
  <c r="O455" i="45"/>
  <c r="O505" i="45" s="1"/>
  <c r="X455" i="45"/>
  <c r="X505" i="45" s="1"/>
  <c r="AA455" i="45"/>
  <c r="AA505" i="45" s="1"/>
  <c r="AC455" i="45"/>
  <c r="AC505" i="45" s="1"/>
  <c r="Z455" i="45"/>
  <c r="Z505" i="45" s="1"/>
  <c r="AB455" i="45"/>
  <c r="AB505" i="45" s="1"/>
  <c r="AE455" i="45"/>
  <c r="AE505" i="45" s="1"/>
  <c r="Y455" i="45"/>
  <c r="Y505" i="45" s="1"/>
  <c r="AF455" i="45"/>
  <c r="AF505" i="45" s="1"/>
  <c r="AD455" i="45"/>
  <c r="AD505" i="45" s="1"/>
  <c r="J277" i="48"/>
  <c r="J302" i="48" s="1"/>
  <c r="K277" i="48"/>
  <c r="K302" i="48" s="1"/>
  <c r="L277" i="48"/>
  <c r="L302" i="48" s="1"/>
  <c r="M277" i="48"/>
  <c r="M302" i="48" s="1"/>
  <c r="O277" i="48"/>
  <c r="O302" i="48" s="1"/>
  <c r="P277" i="48"/>
  <c r="P302" i="48" s="1"/>
  <c r="H277" i="48"/>
  <c r="Q277" i="48"/>
  <c r="Q302" i="48" s="1"/>
  <c r="I277" i="48"/>
  <c r="I302" i="48" s="1"/>
  <c r="V277" i="48"/>
  <c r="V302" i="48" s="1"/>
  <c r="W277" i="48"/>
  <c r="W302" i="48" s="1"/>
  <c r="R277" i="48"/>
  <c r="R302" i="48" s="1"/>
  <c r="N277" i="48"/>
  <c r="N302" i="48" s="1"/>
  <c r="S277" i="48"/>
  <c r="S302" i="48" s="1"/>
  <c r="T277" i="48"/>
  <c r="T302" i="48" s="1"/>
  <c r="Y277" i="48"/>
  <c r="Y302" i="48" s="1"/>
  <c r="Z277" i="48"/>
  <c r="Z302" i="48" s="1"/>
  <c r="U277" i="48"/>
  <c r="U302" i="48" s="1"/>
  <c r="AA277" i="48"/>
  <c r="AA302" i="48" s="1"/>
  <c r="X277" i="48"/>
  <c r="X302" i="48" s="1"/>
  <c r="AD277" i="48"/>
  <c r="AD302" i="48" s="1"/>
  <c r="AE277" i="48"/>
  <c r="AE302" i="48" s="1"/>
  <c r="AC277" i="48"/>
  <c r="AC302" i="48" s="1"/>
  <c r="AF277" i="48"/>
  <c r="AF302" i="48" s="1"/>
  <c r="AB277" i="48"/>
  <c r="AB302" i="48" s="1"/>
  <c r="L82" i="54"/>
  <c r="L455" i="48"/>
  <c r="L480" i="48" s="1"/>
  <c r="H455" i="48"/>
  <c r="M455" i="48"/>
  <c r="M480" i="48" s="1"/>
  <c r="N455" i="48"/>
  <c r="N480" i="48" s="1"/>
  <c r="I455" i="48"/>
  <c r="I480" i="48" s="1"/>
  <c r="K455" i="48"/>
  <c r="K480" i="48" s="1"/>
  <c r="Q455" i="48"/>
  <c r="Q480" i="48" s="1"/>
  <c r="R455" i="48"/>
  <c r="R480" i="48" s="1"/>
  <c r="S455" i="48"/>
  <c r="S480" i="48" s="1"/>
  <c r="J455" i="48"/>
  <c r="J480" i="48" s="1"/>
  <c r="O455" i="48"/>
  <c r="O480" i="48" s="1"/>
  <c r="P455" i="48"/>
  <c r="P480" i="48" s="1"/>
  <c r="U455" i="48"/>
  <c r="U480" i="48" s="1"/>
  <c r="V455" i="48"/>
  <c r="V480" i="48" s="1"/>
  <c r="W455" i="48"/>
  <c r="W480" i="48" s="1"/>
  <c r="T455" i="48"/>
  <c r="T480" i="48" s="1"/>
  <c r="AA455" i="48"/>
  <c r="AA480" i="48" s="1"/>
  <c r="Z455" i="48"/>
  <c r="Z480" i="48" s="1"/>
  <c r="AB455" i="48"/>
  <c r="AB480" i="48" s="1"/>
  <c r="AC455" i="48"/>
  <c r="AC480" i="48" s="1"/>
  <c r="AF455" i="48"/>
  <c r="AF480" i="48" s="1"/>
  <c r="X455" i="48"/>
  <c r="X480" i="48" s="1"/>
  <c r="Y455" i="48"/>
  <c r="Y480" i="48" s="1"/>
  <c r="AE455" i="48"/>
  <c r="AE480" i="48" s="1"/>
  <c r="AD455" i="48"/>
  <c r="AD480" i="48" s="1"/>
  <c r="H277" i="46"/>
  <c r="I277" i="46"/>
  <c r="I327" i="46" s="1"/>
  <c r="J277" i="46"/>
  <c r="J327" i="46" s="1"/>
  <c r="K277" i="46"/>
  <c r="K327" i="46" s="1"/>
  <c r="L277" i="46"/>
  <c r="L327" i="46" s="1"/>
  <c r="N277" i="46"/>
  <c r="N327" i="46" s="1"/>
  <c r="O277" i="46"/>
  <c r="O327" i="46" s="1"/>
  <c r="P277" i="46"/>
  <c r="P327" i="46" s="1"/>
  <c r="Q277" i="46"/>
  <c r="Q327" i="46" s="1"/>
  <c r="M277" i="46"/>
  <c r="M327" i="46" s="1"/>
  <c r="R277" i="46"/>
  <c r="R327" i="46" s="1"/>
  <c r="S277" i="46"/>
  <c r="S327" i="46" s="1"/>
  <c r="T277" i="46"/>
  <c r="T327" i="46" s="1"/>
  <c r="U277" i="46"/>
  <c r="U327" i="46" s="1"/>
  <c r="W277" i="46"/>
  <c r="W327" i="46" s="1"/>
  <c r="V277" i="46"/>
  <c r="V327" i="46" s="1"/>
  <c r="X277" i="46"/>
  <c r="X327" i="46" s="1"/>
  <c r="Y277" i="46"/>
  <c r="Y327" i="46" s="1"/>
  <c r="AA277" i="46"/>
  <c r="AA327" i="46" s="1"/>
  <c r="AB277" i="46"/>
  <c r="AB327" i="46" s="1"/>
  <c r="AC277" i="46"/>
  <c r="AC327" i="46" s="1"/>
  <c r="Z277" i="46"/>
  <c r="Z327" i="46" s="1"/>
  <c r="AF277" i="46"/>
  <c r="AF327" i="46" s="1"/>
  <c r="AE277" i="46"/>
  <c r="AE327" i="46" s="1"/>
  <c r="AD277" i="46"/>
  <c r="AD327" i="46" s="1"/>
  <c r="H455" i="46"/>
  <c r="I455" i="46"/>
  <c r="I505" i="46" s="1"/>
  <c r="K455" i="46"/>
  <c r="K505" i="46" s="1"/>
  <c r="J455" i="46"/>
  <c r="J505" i="46" s="1"/>
  <c r="M455" i="46"/>
  <c r="M505" i="46" s="1"/>
  <c r="L455" i="46"/>
  <c r="L505" i="46" s="1"/>
  <c r="N455" i="46"/>
  <c r="N505" i="46" s="1"/>
  <c r="P455" i="46"/>
  <c r="P505" i="46" s="1"/>
  <c r="Q455" i="46"/>
  <c r="Q505" i="46" s="1"/>
  <c r="S455" i="46"/>
  <c r="S505" i="46" s="1"/>
  <c r="O455" i="46"/>
  <c r="O505" i="46" s="1"/>
  <c r="T455" i="46"/>
  <c r="T505" i="46" s="1"/>
  <c r="U455" i="46"/>
  <c r="U505" i="46" s="1"/>
  <c r="V455" i="46"/>
  <c r="V505" i="46" s="1"/>
  <c r="R455" i="46"/>
  <c r="R505" i="46" s="1"/>
  <c r="W455" i="46"/>
  <c r="W505" i="46" s="1"/>
  <c r="X455" i="46"/>
  <c r="X505" i="46" s="1"/>
  <c r="Z455" i="46"/>
  <c r="Z505" i="46" s="1"/>
  <c r="Y455" i="46"/>
  <c r="Y505" i="46" s="1"/>
  <c r="AB455" i="46"/>
  <c r="AB505" i="46" s="1"/>
  <c r="AC455" i="46"/>
  <c r="AC505" i="46" s="1"/>
  <c r="AD455" i="46"/>
  <c r="AD505" i="46" s="1"/>
  <c r="AE455" i="46"/>
  <c r="AE505" i="46" s="1"/>
  <c r="AA455" i="46"/>
  <c r="AA505" i="46" s="1"/>
  <c r="AF455" i="46"/>
  <c r="AF505" i="46" s="1"/>
  <c r="K15" i="48"/>
  <c r="N633" i="48"/>
  <c r="N658" i="48" s="1"/>
  <c r="I633" i="48"/>
  <c r="I658" i="48" s="1"/>
  <c r="K633" i="48"/>
  <c r="K658" i="48" s="1"/>
  <c r="L633" i="48"/>
  <c r="L658" i="48" s="1"/>
  <c r="M633" i="48"/>
  <c r="M658" i="48" s="1"/>
  <c r="J633" i="48"/>
  <c r="J658" i="48" s="1"/>
  <c r="P633" i="48"/>
  <c r="P658" i="48" s="1"/>
  <c r="Q633" i="48"/>
  <c r="Q658" i="48" s="1"/>
  <c r="H633" i="48"/>
  <c r="O633" i="48"/>
  <c r="O658" i="48" s="1"/>
  <c r="T633" i="48"/>
  <c r="T658" i="48" s="1"/>
  <c r="R633" i="48"/>
  <c r="R658" i="48" s="1"/>
  <c r="U633" i="48"/>
  <c r="U658" i="48" s="1"/>
  <c r="W633" i="48"/>
  <c r="W658" i="48" s="1"/>
  <c r="S633" i="48"/>
  <c r="S658" i="48" s="1"/>
  <c r="V633" i="48"/>
  <c r="V658" i="48" s="1"/>
  <c r="X633" i="48"/>
  <c r="X658" i="48" s="1"/>
  <c r="Y633" i="48"/>
  <c r="Y658" i="48" s="1"/>
  <c r="Z633" i="48"/>
  <c r="Z658" i="48" s="1"/>
  <c r="AC633" i="48"/>
  <c r="AC658" i="48" s="1"/>
  <c r="AD633" i="48"/>
  <c r="AD658" i="48" s="1"/>
  <c r="AE633" i="48"/>
  <c r="AE658" i="48" s="1"/>
  <c r="AA633" i="48"/>
  <c r="AA658" i="48" s="1"/>
  <c r="AB633" i="48"/>
  <c r="AB658" i="48" s="1"/>
  <c r="AF633" i="48"/>
  <c r="AF658" i="48" s="1"/>
  <c r="H633" i="46"/>
  <c r="I633" i="46"/>
  <c r="I683" i="46" s="1"/>
  <c r="J633" i="46"/>
  <c r="J683" i="46" s="1"/>
  <c r="K633" i="46"/>
  <c r="K683" i="46" s="1"/>
  <c r="L633" i="46"/>
  <c r="L683" i="46" s="1"/>
  <c r="N633" i="46"/>
  <c r="N683" i="46" s="1"/>
  <c r="M633" i="46"/>
  <c r="M683" i="46" s="1"/>
  <c r="O633" i="46"/>
  <c r="O683" i="46" s="1"/>
  <c r="Q633" i="46"/>
  <c r="Q683" i="46" s="1"/>
  <c r="P633" i="46"/>
  <c r="P683" i="46" s="1"/>
  <c r="R633" i="46"/>
  <c r="R683" i="46" s="1"/>
  <c r="S633" i="46"/>
  <c r="S683" i="46" s="1"/>
  <c r="V633" i="46"/>
  <c r="V683" i="46" s="1"/>
  <c r="U633" i="46"/>
  <c r="U683" i="46" s="1"/>
  <c r="W633" i="46"/>
  <c r="W683" i="46" s="1"/>
  <c r="X633" i="46"/>
  <c r="X683" i="46" s="1"/>
  <c r="Y633" i="46"/>
  <c r="Y683" i="46" s="1"/>
  <c r="T633" i="46"/>
  <c r="T683" i="46" s="1"/>
  <c r="AA633" i="46"/>
  <c r="AA683" i="46" s="1"/>
  <c r="Z633" i="46"/>
  <c r="Z683" i="46" s="1"/>
  <c r="AE633" i="46"/>
  <c r="AE683" i="46" s="1"/>
  <c r="AB633" i="46"/>
  <c r="AB683" i="46" s="1"/>
  <c r="AC633" i="46"/>
  <c r="AC683" i="46" s="1"/>
  <c r="AF633" i="46"/>
  <c r="AF683" i="46" s="1"/>
  <c r="AD633" i="46"/>
  <c r="AD683" i="46" s="1"/>
  <c r="I44" i="48"/>
  <c r="I25" i="46"/>
  <c r="I25" i="48"/>
  <c r="I25" i="45"/>
  <c r="M11" i="43"/>
  <c r="L14" i="46"/>
  <c r="L36" i="46" s="1"/>
  <c r="L14" i="48"/>
  <c r="L36" i="48" s="1"/>
  <c r="L30" i="54"/>
  <c r="M37" i="54" s="1"/>
  <c r="L30" i="49"/>
  <c r="L14" i="45"/>
  <c r="L15" i="45" s="1"/>
  <c r="L11" i="50"/>
  <c r="L12" i="50" s="1"/>
  <c r="L31" i="49" l="1"/>
  <c r="L82" i="49" s="1"/>
  <c r="H51" i="50"/>
  <c r="H124" i="49"/>
  <c r="I278" i="48"/>
  <c r="I303" i="48" s="1"/>
  <c r="J278" i="48"/>
  <c r="J303" i="48" s="1"/>
  <c r="K278" i="48"/>
  <c r="K303" i="48" s="1"/>
  <c r="L278" i="48"/>
  <c r="L303" i="48" s="1"/>
  <c r="O278" i="48"/>
  <c r="O303" i="48" s="1"/>
  <c r="P278" i="48"/>
  <c r="P303" i="48" s="1"/>
  <c r="H278" i="48"/>
  <c r="N278" i="48"/>
  <c r="N303" i="48" s="1"/>
  <c r="S278" i="48"/>
  <c r="S303" i="48" s="1"/>
  <c r="U278" i="48"/>
  <c r="U303" i="48" s="1"/>
  <c r="V278" i="48"/>
  <c r="V303" i="48" s="1"/>
  <c r="W278" i="48"/>
  <c r="W303" i="48" s="1"/>
  <c r="R278" i="48"/>
  <c r="R303" i="48" s="1"/>
  <c r="M278" i="48"/>
  <c r="M303" i="48" s="1"/>
  <c r="T278" i="48"/>
  <c r="T303" i="48" s="1"/>
  <c r="Y278" i="48"/>
  <c r="Y303" i="48" s="1"/>
  <c r="Z278" i="48"/>
  <c r="Z303" i="48" s="1"/>
  <c r="AF278" i="48"/>
  <c r="AF303" i="48" s="1"/>
  <c r="Q278" i="48"/>
  <c r="Q303" i="48" s="1"/>
  <c r="X278" i="48"/>
  <c r="X303" i="48" s="1"/>
  <c r="AC278" i="48"/>
  <c r="AC303" i="48" s="1"/>
  <c r="AD278" i="48"/>
  <c r="AD303" i="48" s="1"/>
  <c r="AB278" i="48"/>
  <c r="AB303" i="48" s="1"/>
  <c r="AE278" i="48"/>
  <c r="AE303" i="48" s="1"/>
  <c r="AA278" i="48"/>
  <c r="AA303" i="48" s="1"/>
  <c r="H302" i="48"/>
  <c r="H377" i="48" s="1"/>
  <c r="I252" i="48" s="1"/>
  <c r="M36" i="54"/>
  <c r="M35" i="54"/>
  <c r="AB149" i="46"/>
  <c r="Y149" i="46"/>
  <c r="M149" i="46"/>
  <c r="Z149" i="45"/>
  <c r="T149" i="45"/>
  <c r="R149" i="45"/>
  <c r="M32" i="49"/>
  <c r="H634" i="46"/>
  <c r="I634" i="46"/>
  <c r="I684" i="46" s="1"/>
  <c r="J634" i="46"/>
  <c r="J684" i="46" s="1"/>
  <c r="K634" i="46"/>
  <c r="K684" i="46" s="1"/>
  <c r="L634" i="46"/>
  <c r="L684" i="46" s="1"/>
  <c r="M634" i="46"/>
  <c r="M684" i="46" s="1"/>
  <c r="N634" i="46"/>
  <c r="N684" i="46" s="1"/>
  <c r="O634" i="46"/>
  <c r="O684" i="46" s="1"/>
  <c r="Q634" i="46"/>
  <c r="Q684" i="46" s="1"/>
  <c r="R634" i="46"/>
  <c r="R684" i="46" s="1"/>
  <c r="P634" i="46"/>
  <c r="P684" i="46" s="1"/>
  <c r="S634" i="46"/>
  <c r="S684" i="46" s="1"/>
  <c r="U634" i="46"/>
  <c r="U684" i="46" s="1"/>
  <c r="V634" i="46"/>
  <c r="V684" i="46" s="1"/>
  <c r="W634" i="46"/>
  <c r="W684" i="46" s="1"/>
  <c r="X634" i="46"/>
  <c r="X684" i="46" s="1"/>
  <c r="Y634" i="46"/>
  <c r="Y684" i="46" s="1"/>
  <c r="T634" i="46"/>
  <c r="T684" i="46" s="1"/>
  <c r="AC634" i="46"/>
  <c r="AC684" i="46" s="1"/>
  <c r="Z634" i="46"/>
  <c r="Z684" i="46" s="1"/>
  <c r="AD634" i="46"/>
  <c r="AD684" i="46" s="1"/>
  <c r="AE634" i="46"/>
  <c r="AE684" i="46" s="1"/>
  <c r="AA634" i="46"/>
  <c r="AA684" i="46" s="1"/>
  <c r="AF634" i="46"/>
  <c r="AF684" i="46" s="1"/>
  <c r="AB634" i="46"/>
  <c r="AB684" i="46" s="1"/>
  <c r="Z124" i="48"/>
  <c r="T124" i="48"/>
  <c r="I124" i="48"/>
  <c r="J22" i="46"/>
  <c r="J22" i="48"/>
  <c r="J22" i="45"/>
  <c r="H683" i="46"/>
  <c r="H733" i="46" s="1"/>
  <c r="I608" i="46" s="1"/>
  <c r="H278" i="45"/>
  <c r="L278" i="45"/>
  <c r="L328" i="45" s="1"/>
  <c r="I278" i="45"/>
  <c r="I328" i="45" s="1"/>
  <c r="K278" i="45"/>
  <c r="K328" i="45" s="1"/>
  <c r="M278" i="45"/>
  <c r="M328" i="45" s="1"/>
  <c r="J278" i="45"/>
  <c r="J328" i="45" s="1"/>
  <c r="R278" i="45"/>
  <c r="R328" i="45" s="1"/>
  <c r="O278" i="45"/>
  <c r="O328" i="45" s="1"/>
  <c r="V278" i="45"/>
  <c r="V328" i="45" s="1"/>
  <c r="N278" i="45"/>
  <c r="N328" i="45" s="1"/>
  <c r="X278" i="45"/>
  <c r="X328" i="45" s="1"/>
  <c r="P278" i="45"/>
  <c r="P328" i="45" s="1"/>
  <c r="S278" i="45"/>
  <c r="S328" i="45" s="1"/>
  <c r="U278" i="45"/>
  <c r="U328" i="45" s="1"/>
  <c r="Q278" i="45"/>
  <c r="Q328" i="45" s="1"/>
  <c r="T278" i="45"/>
  <c r="T328" i="45" s="1"/>
  <c r="W278" i="45"/>
  <c r="W328" i="45" s="1"/>
  <c r="Y278" i="45"/>
  <c r="Y328" i="45" s="1"/>
  <c r="AB278" i="45"/>
  <c r="AB328" i="45" s="1"/>
  <c r="AA278" i="45"/>
  <c r="AA328" i="45" s="1"/>
  <c r="AC278" i="45"/>
  <c r="AC328" i="45" s="1"/>
  <c r="AD278" i="45"/>
  <c r="AD328" i="45" s="1"/>
  <c r="Z278" i="45"/>
  <c r="Z328" i="45" s="1"/>
  <c r="AF278" i="45"/>
  <c r="AF328" i="45" s="1"/>
  <c r="AE278" i="45"/>
  <c r="AE328" i="45" s="1"/>
  <c r="H278" i="46"/>
  <c r="I278" i="46"/>
  <c r="I328" i="46" s="1"/>
  <c r="J278" i="46"/>
  <c r="J328" i="46" s="1"/>
  <c r="K278" i="46"/>
  <c r="K328" i="46" s="1"/>
  <c r="L278" i="46"/>
  <c r="L328" i="46" s="1"/>
  <c r="M278" i="46"/>
  <c r="M328" i="46" s="1"/>
  <c r="O278" i="46"/>
  <c r="O328" i="46" s="1"/>
  <c r="N278" i="46"/>
  <c r="N328" i="46" s="1"/>
  <c r="P278" i="46"/>
  <c r="P328" i="46" s="1"/>
  <c r="Q278" i="46"/>
  <c r="Q328" i="46" s="1"/>
  <c r="R278" i="46"/>
  <c r="R328" i="46" s="1"/>
  <c r="S278" i="46"/>
  <c r="S328" i="46" s="1"/>
  <c r="T278" i="46"/>
  <c r="T328" i="46" s="1"/>
  <c r="V278" i="46"/>
  <c r="V328" i="46" s="1"/>
  <c r="Z278" i="46"/>
  <c r="Z328" i="46" s="1"/>
  <c r="U278" i="46"/>
  <c r="U328" i="46" s="1"/>
  <c r="W278" i="46"/>
  <c r="W328" i="46" s="1"/>
  <c r="Y278" i="46"/>
  <c r="Y328" i="46" s="1"/>
  <c r="AA278" i="46"/>
  <c r="AA328" i="46" s="1"/>
  <c r="AB278" i="46"/>
  <c r="AB328" i="46" s="1"/>
  <c r="X278" i="46"/>
  <c r="X328" i="46" s="1"/>
  <c r="AC278" i="46"/>
  <c r="AC328" i="46" s="1"/>
  <c r="AD278" i="46"/>
  <c r="AD328" i="46" s="1"/>
  <c r="AE278" i="46"/>
  <c r="AE328" i="46" s="1"/>
  <c r="AF278" i="46"/>
  <c r="AF328" i="46" s="1"/>
  <c r="H327" i="46"/>
  <c r="H377" i="46" s="1"/>
  <c r="I252" i="46" s="1"/>
  <c r="H480" i="48"/>
  <c r="H555" i="48"/>
  <c r="I430" i="48" s="1"/>
  <c r="H505" i="45"/>
  <c r="H555" i="45" s="1"/>
  <c r="I430" i="45" s="1"/>
  <c r="X149" i="46"/>
  <c r="U149" i="46"/>
  <c r="L149" i="46"/>
  <c r="AD149" i="45"/>
  <c r="Q149" i="45"/>
  <c r="J149" i="45"/>
  <c r="H683" i="45"/>
  <c r="H733" i="45" s="1"/>
  <c r="I608" i="45" s="1"/>
  <c r="AD124" i="48"/>
  <c r="Y124" i="48"/>
  <c r="S124" i="48"/>
  <c r="H124" i="48"/>
  <c r="H199" i="48" s="1"/>
  <c r="J25" i="46"/>
  <c r="J25" i="48"/>
  <c r="J25" i="45"/>
  <c r="H658" i="48"/>
  <c r="H733" i="48" s="1"/>
  <c r="I608" i="48" s="1"/>
  <c r="M32" i="54"/>
  <c r="H505" i="46"/>
  <c r="H555" i="46" s="1"/>
  <c r="I430" i="46" s="1"/>
  <c r="M36" i="49"/>
  <c r="I45" i="48"/>
  <c r="L15" i="46"/>
  <c r="H100" i="45"/>
  <c r="I100" i="45"/>
  <c r="I150" i="45" s="1"/>
  <c r="M100" i="45"/>
  <c r="M150" i="45" s="1"/>
  <c r="J100" i="45"/>
  <c r="J150" i="45" s="1"/>
  <c r="P100" i="45"/>
  <c r="P150" i="45" s="1"/>
  <c r="L100" i="45"/>
  <c r="L150" i="45" s="1"/>
  <c r="R100" i="45"/>
  <c r="R150" i="45" s="1"/>
  <c r="K100" i="45"/>
  <c r="K150" i="45" s="1"/>
  <c r="O100" i="45"/>
  <c r="O150" i="45" s="1"/>
  <c r="Q100" i="45"/>
  <c r="Q150" i="45" s="1"/>
  <c r="Y100" i="45"/>
  <c r="Y150" i="45" s="1"/>
  <c r="S100" i="45"/>
  <c r="S150" i="45" s="1"/>
  <c r="V100" i="45"/>
  <c r="V150" i="45" s="1"/>
  <c r="X100" i="45"/>
  <c r="X150" i="45" s="1"/>
  <c r="N100" i="45"/>
  <c r="N150" i="45" s="1"/>
  <c r="U100" i="45"/>
  <c r="U150" i="45" s="1"/>
  <c r="W100" i="45"/>
  <c r="W150" i="45" s="1"/>
  <c r="T100" i="45"/>
  <c r="T150" i="45" s="1"/>
  <c r="AB100" i="45"/>
  <c r="AB150" i="45" s="1"/>
  <c r="AA100" i="45"/>
  <c r="AA150" i="45" s="1"/>
  <c r="Z100" i="45"/>
  <c r="Z150" i="45" s="1"/>
  <c r="AE100" i="45"/>
  <c r="AE150" i="45" s="1"/>
  <c r="AD100" i="45"/>
  <c r="AD150" i="45" s="1"/>
  <c r="AC100" i="45"/>
  <c r="AC150" i="45" s="1"/>
  <c r="AF100" i="45"/>
  <c r="AF150" i="45" s="1"/>
  <c r="AC149" i="46"/>
  <c r="S149" i="46"/>
  <c r="K149" i="46"/>
  <c r="AC149" i="45"/>
  <c r="U149" i="45"/>
  <c r="M149" i="45"/>
  <c r="X124" i="48"/>
  <c r="Q124" i="48"/>
  <c r="L124" i="48"/>
  <c r="H36" i="50"/>
  <c r="H124" i="54"/>
  <c r="J28" i="46"/>
  <c r="J28" i="48"/>
  <c r="J28" i="45"/>
  <c r="M34" i="49"/>
  <c r="H100" i="48"/>
  <c r="I100" i="48"/>
  <c r="I125" i="48" s="1"/>
  <c r="J100" i="48"/>
  <c r="J125" i="48" s="1"/>
  <c r="O100" i="48"/>
  <c r="O125" i="48" s="1"/>
  <c r="M100" i="48"/>
  <c r="M125" i="48" s="1"/>
  <c r="Q100" i="48"/>
  <c r="Q125" i="48" s="1"/>
  <c r="R100" i="48"/>
  <c r="R125" i="48" s="1"/>
  <c r="L100" i="48"/>
  <c r="L125" i="48" s="1"/>
  <c r="N100" i="48"/>
  <c r="N125" i="48" s="1"/>
  <c r="T100" i="48"/>
  <c r="T125" i="48" s="1"/>
  <c r="U100" i="48"/>
  <c r="U125" i="48" s="1"/>
  <c r="K100" i="48"/>
  <c r="K125" i="48" s="1"/>
  <c r="V100" i="48"/>
  <c r="V125" i="48" s="1"/>
  <c r="P100" i="48"/>
  <c r="P125" i="48" s="1"/>
  <c r="X100" i="48"/>
  <c r="X125" i="48" s="1"/>
  <c r="S100" i="48"/>
  <c r="S125" i="48" s="1"/>
  <c r="Y100" i="48"/>
  <c r="Y125" i="48" s="1"/>
  <c r="Z100" i="48"/>
  <c r="Z125" i="48" s="1"/>
  <c r="W100" i="48"/>
  <c r="W125" i="48" s="1"/>
  <c r="AA100" i="48"/>
  <c r="AA125" i="48" s="1"/>
  <c r="AD100" i="48"/>
  <c r="AD125" i="48" s="1"/>
  <c r="AE100" i="48"/>
  <c r="AE125" i="48" s="1"/>
  <c r="AF100" i="48"/>
  <c r="AF125" i="48" s="1"/>
  <c r="AB100" i="48"/>
  <c r="AB125" i="48" s="1"/>
  <c r="AC100" i="48"/>
  <c r="AC125" i="48" s="1"/>
  <c r="AA149" i="46"/>
  <c r="Q149" i="46"/>
  <c r="I149" i="46"/>
  <c r="AA149" i="45"/>
  <c r="X149" i="45"/>
  <c r="K149" i="45"/>
  <c r="M33" i="54"/>
  <c r="AC124" i="48"/>
  <c r="W124" i="48"/>
  <c r="R124" i="48"/>
  <c r="I41" i="46"/>
  <c r="M31" i="54"/>
  <c r="H327" i="45"/>
  <c r="H377" i="45" s="1"/>
  <c r="I252" i="45" s="1"/>
  <c r="H100" i="46"/>
  <c r="I100" i="46"/>
  <c r="I150" i="46" s="1"/>
  <c r="K100" i="46"/>
  <c r="K150" i="46" s="1"/>
  <c r="J100" i="46"/>
  <c r="J150" i="46" s="1"/>
  <c r="L100" i="46"/>
  <c r="L150" i="46" s="1"/>
  <c r="M100" i="46"/>
  <c r="M150" i="46" s="1"/>
  <c r="P100" i="46"/>
  <c r="P150" i="46" s="1"/>
  <c r="R100" i="46"/>
  <c r="R150" i="46" s="1"/>
  <c r="N100" i="46"/>
  <c r="N150" i="46" s="1"/>
  <c r="O100" i="46"/>
  <c r="O150" i="46" s="1"/>
  <c r="Q100" i="46"/>
  <c r="Q150" i="46" s="1"/>
  <c r="S100" i="46"/>
  <c r="S150" i="46" s="1"/>
  <c r="W100" i="46"/>
  <c r="W150" i="46" s="1"/>
  <c r="T100" i="46"/>
  <c r="T150" i="46" s="1"/>
  <c r="X100" i="46"/>
  <c r="X150" i="46" s="1"/>
  <c r="Y100" i="46"/>
  <c r="Y150" i="46" s="1"/>
  <c r="V100" i="46"/>
  <c r="V150" i="46" s="1"/>
  <c r="Z100" i="46"/>
  <c r="Z150" i="46" s="1"/>
  <c r="U100" i="46"/>
  <c r="U150" i="46" s="1"/>
  <c r="AB100" i="46"/>
  <c r="AB150" i="46" s="1"/>
  <c r="AD100" i="46"/>
  <c r="AD150" i="46" s="1"/>
  <c r="AF100" i="46"/>
  <c r="AF150" i="46" s="1"/>
  <c r="AC100" i="46"/>
  <c r="AC150" i="46" s="1"/>
  <c r="AA100" i="46"/>
  <c r="AA150" i="46" s="1"/>
  <c r="AE100" i="46"/>
  <c r="AE150" i="46" s="1"/>
  <c r="Z149" i="46"/>
  <c r="R149" i="46"/>
  <c r="J149" i="46"/>
  <c r="AB149" i="45"/>
  <c r="V149" i="45"/>
  <c r="I149" i="45"/>
  <c r="M35" i="49"/>
  <c r="AB124" i="48"/>
  <c r="P124" i="48"/>
  <c r="N124" i="48"/>
  <c r="M33" i="49"/>
  <c r="M31" i="49"/>
  <c r="AF149" i="46"/>
  <c r="T149" i="46"/>
  <c r="N149" i="46"/>
  <c r="H149" i="46"/>
  <c r="H199" i="46" s="1"/>
  <c r="Y149" i="45"/>
  <c r="S149" i="45"/>
  <c r="L149" i="45"/>
  <c r="AF124" i="48"/>
  <c r="O124" i="48"/>
  <c r="M124" i="48"/>
  <c r="H456" i="45"/>
  <c r="I456" i="45"/>
  <c r="I506" i="45" s="1"/>
  <c r="L456" i="45"/>
  <c r="L506" i="45" s="1"/>
  <c r="O456" i="45"/>
  <c r="O506" i="45" s="1"/>
  <c r="J456" i="45"/>
  <c r="J506" i="45" s="1"/>
  <c r="N456" i="45"/>
  <c r="N506" i="45" s="1"/>
  <c r="Q456" i="45"/>
  <c r="Q506" i="45" s="1"/>
  <c r="K456" i="45"/>
  <c r="K506" i="45" s="1"/>
  <c r="P456" i="45"/>
  <c r="P506" i="45" s="1"/>
  <c r="M456" i="45"/>
  <c r="M506" i="45" s="1"/>
  <c r="X456" i="45"/>
  <c r="X506" i="45" s="1"/>
  <c r="R456" i="45"/>
  <c r="R506" i="45" s="1"/>
  <c r="U456" i="45"/>
  <c r="U506" i="45" s="1"/>
  <c r="W456" i="45"/>
  <c r="W506" i="45" s="1"/>
  <c r="T456" i="45"/>
  <c r="T506" i="45" s="1"/>
  <c r="V456" i="45"/>
  <c r="V506" i="45" s="1"/>
  <c r="S456" i="45"/>
  <c r="S506" i="45" s="1"/>
  <c r="AA456" i="45"/>
  <c r="AA506" i="45" s="1"/>
  <c r="AC456" i="45"/>
  <c r="AC506" i="45" s="1"/>
  <c r="Z456" i="45"/>
  <c r="Z506" i="45" s="1"/>
  <c r="Y456" i="45"/>
  <c r="Y506" i="45" s="1"/>
  <c r="AD456" i="45"/>
  <c r="AD506" i="45" s="1"/>
  <c r="AB456" i="45"/>
  <c r="AB506" i="45" s="1"/>
  <c r="AE456" i="45"/>
  <c r="AE506" i="45" s="1"/>
  <c r="AF456" i="45"/>
  <c r="AF506" i="45" s="1"/>
  <c r="N11" i="43"/>
  <c r="M14" i="46"/>
  <c r="M36" i="46" s="1"/>
  <c r="M14" i="48"/>
  <c r="M36" i="48" s="1"/>
  <c r="M30" i="54"/>
  <c r="N38" i="54" s="1"/>
  <c r="M30" i="49"/>
  <c r="M14" i="45"/>
  <c r="M15" i="45" s="1"/>
  <c r="M11" i="50"/>
  <c r="M12" i="50" s="1"/>
  <c r="L15" i="48"/>
  <c r="M34" i="54"/>
  <c r="AD149" i="46"/>
  <c r="W149" i="46"/>
  <c r="P149" i="46"/>
  <c r="AE149" i="45"/>
  <c r="W149" i="45"/>
  <c r="N149" i="45"/>
  <c r="H149" i="45"/>
  <c r="H199" i="45" s="1"/>
  <c r="H634" i="45"/>
  <c r="M634" i="45"/>
  <c r="M684" i="45" s="1"/>
  <c r="I634" i="45"/>
  <c r="I684" i="45" s="1"/>
  <c r="K634" i="45"/>
  <c r="K684" i="45" s="1"/>
  <c r="N634" i="45"/>
  <c r="N684" i="45" s="1"/>
  <c r="J634" i="45"/>
  <c r="J684" i="45" s="1"/>
  <c r="P634" i="45"/>
  <c r="P684" i="45" s="1"/>
  <c r="O634" i="45"/>
  <c r="O684" i="45" s="1"/>
  <c r="R634" i="45"/>
  <c r="R684" i="45" s="1"/>
  <c r="W634" i="45"/>
  <c r="W684" i="45" s="1"/>
  <c r="T634" i="45"/>
  <c r="T684" i="45" s="1"/>
  <c r="Y634" i="45"/>
  <c r="Y684" i="45" s="1"/>
  <c r="V634" i="45"/>
  <c r="V684" i="45" s="1"/>
  <c r="L634" i="45"/>
  <c r="L684" i="45" s="1"/>
  <c r="S634" i="45"/>
  <c r="S684" i="45" s="1"/>
  <c r="Q634" i="45"/>
  <c r="Q684" i="45" s="1"/>
  <c r="U634" i="45"/>
  <c r="U684" i="45" s="1"/>
  <c r="X634" i="45"/>
  <c r="X684" i="45" s="1"/>
  <c r="AC634" i="45"/>
  <c r="AC684" i="45" s="1"/>
  <c r="Z634" i="45"/>
  <c r="Z684" i="45" s="1"/>
  <c r="AB634" i="45"/>
  <c r="AB684" i="45" s="1"/>
  <c r="AE634" i="45"/>
  <c r="AE684" i="45" s="1"/>
  <c r="AF634" i="45"/>
  <c r="AF684" i="45" s="1"/>
  <c r="AA634" i="45"/>
  <c r="AA684" i="45" s="1"/>
  <c r="AD634" i="45"/>
  <c r="AD684" i="45" s="1"/>
  <c r="AA124" i="48"/>
  <c r="V124" i="48"/>
  <c r="K124" i="48"/>
  <c r="J31" i="46"/>
  <c r="J31" i="48"/>
  <c r="J31" i="45"/>
  <c r="K456" i="48"/>
  <c r="K481" i="48" s="1"/>
  <c r="L456" i="48"/>
  <c r="L481" i="48" s="1"/>
  <c r="M456" i="48"/>
  <c r="M481" i="48" s="1"/>
  <c r="H456" i="48"/>
  <c r="N456" i="48"/>
  <c r="N481" i="48" s="1"/>
  <c r="P456" i="48"/>
  <c r="P481" i="48" s="1"/>
  <c r="Q456" i="48"/>
  <c r="Q481" i="48" s="1"/>
  <c r="R456" i="48"/>
  <c r="R481" i="48" s="1"/>
  <c r="I456" i="48"/>
  <c r="I481" i="48" s="1"/>
  <c r="J456" i="48"/>
  <c r="J481" i="48" s="1"/>
  <c r="O456" i="48"/>
  <c r="O481" i="48" s="1"/>
  <c r="T456" i="48"/>
  <c r="T481" i="48" s="1"/>
  <c r="S456" i="48"/>
  <c r="S481" i="48" s="1"/>
  <c r="U456" i="48"/>
  <c r="U481" i="48" s="1"/>
  <c r="Z456" i="48"/>
  <c r="Z481" i="48" s="1"/>
  <c r="W456" i="48"/>
  <c r="W481" i="48" s="1"/>
  <c r="V456" i="48"/>
  <c r="V481" i="48" s="1"/>
  <c r="X456" i="48"/>
  <c r="X481" i="48" s="1"/>
  <c r="Y456" i="48"/>
  <c r="Y481" i="48" s="1"/>
  <c r="AA456" i="48"/>
  <c r="AA481" i="48" s="1"/>
  <c r="AB456" i="48"/>
  <c r="AB481" i="48" s="1"/>
  <c r="AE456" i="48"/>
  <c r="AE481" i="48" s="1"/>
  <c r="AF456" i="48"/>
  <c r="AF481" i="48" s="1"/>
  <c r="AD456" i="48"/>
  <c r="AD481" i="48" s="1"/>
  <c r="AC456" i="48"/>
  <c r="AC481" i="48" s="1"/>
  <c r="AE149" i="46"/>
  <c r="V149" i="46"/>
  <c r="O149" i="46"/>
  <c r="AF149" i="45"/>
  <c r="P149" i="45"/>
  <c r="O149" i="45"/>
  <c r="H634" i="48"/>
  <c r="M634" i="48"/>
  <c r="M659" i="48" s="1"/>
  <c r="N634" i="48"/>
  <c r="N659" i="48" s="1"/>
  <c r="J634" i="48"/>
  <c r="J659" i="48" s="1"/>
  <c r="K634" i="48"/>
  <c r="K659" i="48" s="1"/>
  <c r="R634" i="48"/>
  <c r="R659" i="48" s="1"/>
  <c r="L634" i="48"/>
  <c r="L659" i="48" s="1"/>
  <c r="I634" i="48"/>
  <c r="I659" i="48" s="1"/>
  <c r="O634" i="48"/>
  <c r="O659" i="48" s="1"/>
  <c r="P634" i="48"/>
  <c r="P659" i="48" s="1"/>
  <c r="Q634" i="48"/>
  <c r="Q659" i="48" s="1"/>
  <c r="T634" i="48"/>
  <c r="T659" i="48" s="1"/>
  <c r="V634" i="48"/>
  <c r="V659" i="48" s="1"/>
  <c r="W634" i="48"/>
  <c r="W659" i="48" s="1"/>
  <c r="U634" i="48"/>
  <c r="U659" i="48" s="1"/>
  <c r="X634" i="48"/>
  <c r="X659" i="48" s="1"/>
  <c r="Y634" i="48"/>
  <c r="Y659" i="48" s="1"/>
  <c r="AB634" i="48"/>
  <c r="AB659" i="48" s="1"/>
  <c r="AC634" i="48"/>
  <c r="AC659" i="48" s="1"/>
  <c r="AD634" i="48"/>
  <c r="AD659" i="48" s="1"/>
  <c r="S634" i="48"/>
  <c r="S659" i="48" s="1"/>
  <c r="Z634" i="48"/>
  <c r="Z659" i="48" s="1"/>
  <c r="AE634" i="48"/>
  <c r="AE659" i="48" s="1"/>
  <c r="AF634" i="48"/>
  <c r="AF659" i="48" s="1"/>
  <c r="AA634" i="48"/>
  <c r="AA659" i="48" s="1"/>
  <c r="AE124" i="48"/>
  <c r="U124" i="48"/>
  <c r="J124" i="48"/>
  <c r="L12" i="43"/>
  <c r="K28" i="43"/>
  <c r="K25" i="43"/>
  <c r="K22" i="43"/>
  <c r="K19" i="43"/>
  <c r="H456" i="46"/>
  <c r="I456" i="46"/>
  <c r="I506" i="46" s="1"/>
  <c r="J456" i="46"/>
  <c r="J506" i="46" s="1"/>
  <c r="K456" i="46"/>
  <c r="K506" i="46" s="1"/>
  <c r="M456" i="46"/>
  <c r="M506" i="46" s="1"/>
  <c r="L456" i="46"/>
  <c r="L506" i="46" s="1"/>
  <c r="N456" i="46"/>
  <c r="N506" i="46" s="1"/>
  <c r="O456" i="46"/>
  <c r="O506" i="46" s="1"/>
  <c r="P456" i="46"/>
  <c r="P506" i="46" s="1"/>
  <c r="R456" i="46"/>
  <c r="R506" i="46" s="1"/>
  <c r="Q456" i="46"/>
  <c r="Q506" i="46" s="1"/>
  <c r="T456" i="46"/>
  <c r="T506" i="46" s="1"/>
  <c r="U456" i="46"/>
  <c r="U506" i="46" s="1"/>
  <c r="S456" i="46"/>
  <c r="S506" i="46" s="1"/>
  <c r="V456" i="46"/>
  <c r="V506" i="46" s="1"/>
  <c r="W456" i="46"/>
  <c r="W506" i="46" s="1"/>
  <c r="Y456" i="46"/>
  <c r="Y506" i="46" s="1"/>
  <c r="AA456" i="46"/>
  <c r="AA506" i="46" s="1"/>
  <c r="AB456" i="46"/>
  <c r="AB506" i="46" s="1"/>
  <c r="Z456" i="46"/>
  <c r="Z506" i="46" s="1"/>
  <c r="AC456" i="46"/>
  <c r="AC506" i="46" s="1"/>
  <c r="X456" i="46"/>
  <c r="X506" i="46" s="1"/>
  <c r="AD456" i="46"/>
  <c r="AD506" i="46" s="1"/>
  <c r="AE456" i="46"/>
  <c r="AE506" i="46" s="1"/>
  <c r="AF456" i="46"/>
  <c r="AF506" i="46" s="1"/>
  <c r="M15" i="48" l="1"/>
  <c r="I74" i="46"/>
  <c r="I302" i="45"/>
  <c r="I352" i="45"/>
  <c r="I530" i="46"/>
  <c r="I480" i="46"/>
  <c r="I683" i="48"/>
  <c r="I708" i="48" s="1"/>
  <c r="I733" i="48" s="1"/>
  <c r="J608" i="48" s="1"/>
  <c r="I658" i="46"/>
  <c r="I708" i="46"/>
  <c r="I480" i="45"/>
  <c r="I530" i="45"/>
  <c r="H506" i="46"/>
  <c r="H556" i="46" s="1"/>
  <c r="I431" i="46" s="1"/>
  <c r="P57" i="54"/>
  <c r="P57" i="49"/>
  <c r="Y57" i="54"/>
  <c r="Y57" i="49"/>
  <c r="I43" i="46"/>
  <c r="I44" i="46"/>
  <c r="N33" i="54"/>
  <c r="AF58" i="54"/>
  <c r="AF58" i="49"/>
  <c r="W58" i="54"/>
  <c r="W58" i="49"/>
  <c r="O58" i="54"/>
  <c r="O58" i="49"/>
  <c r="H150" i="45"/>
  <c r="H200" i="45" s="1"/>
  <c r="I75" i="45" s="1"/>
  <c r="N32" i="54"/>
  <c r="N37" i="54"/>
  <c r="T57" i="54"/>
  <c r="T57" i="49"/>
  <c r="H303" i="48"/>
  <c r="H378" i="48" s="1"/>
  <c r="I253" i="48" s="1"/>
  <c r="N57" i="54"/>
  <c r="N57" i="49"/>
  <c r="N37" i="49"/>
  <c r="AF57" i="54"/>
  <c r="AF57" i="49"/>
  <c r="H635" i="45"/>
  <c r="J635" i="45"/>
  <c r="J685" i="45" s="1"/>
  <c r="I635" i="45"/>
  <c r="I685" i="45" s="1"/>
  <c r="Q635" i="45"/>
  <c r="Q685" i="45" s="1"/>
  <c r="N635" i="45"/>
  <c r="N685" i="45" s="1"/>
  <c r="P635" i="45"/>
  <c r="P685" i="45" s="1"/>
  <c r="K635" i="45"/>
  <c r="K685" i="45" s="1"/>
  <c r="L635" i="45"/>
  <c r="L685" i="45" s="1"/>
  <c r="R635" i="45"/>
  <c r="R685" i="45" s="1"/>
  <c r="O635" i="45"/>
  <c r="O685" i="45" s="1"/>
  <c r="W635" i="45"/>
  <c r="W685" i="45" s="1"/>
  <c r="T635" i="45"/>
  <c r="T685" i="45" s="1"/>
  <c r="V635" i="45"/>
  <c r="V685" i="45" s="1"/>
  <c r="S635" i="45"/>
  <c r="S685" i="45" s="1"/>
  <c r="M635" i="45"/>
  <c r="M685" i="45" s="1"/>
  <c r="U635" i="45"/>
  <c r="U685" i="45" s="1"/>
  <c r="X635" i="45"/>
  <c r="X685" i="45" s="1"/>
  <c r="Z635" i="45"/>
  <c r="Z685" i="45" s="1"/>
  <c r="AB635" i="45"/>
  <c r="AB685" i="45" s="1"/>
  <c r="Y635" i="45"/>
  <c r="Y685" i="45" s="1"/>
  <c r="AA635" i="45"/>
  <c r="AA685" i="45" s="1"/>
  <c r="AE635" i="45"/>
  <c r="AE685" i="45" s="1"/>
  <c r="AF635" i="45"/>
  <c r="AF685" i="45" s="1"/>
  <c r="AD635" i="45"/>
  <c r="AD685" i="45" s="1"/>
  <c r="AC635" i="45"/>
  <c r="AC685" i="45" s="1"/>
  <c r="W57" i="54"/>
  <c r="W57" i="49"/>
  <c r="AB57" i="54"/>
  <c r="AB57" i="49"/>
  <c r="H150" i="46"/>
  <c r="H200" i="46" s="1"/>
  <c r="K57" i="54"/>
  <c r="K57" i="49"/>
  <c r="K457" i="45"/>
  <c r="K507" i="45" s="1"/>
  <c r="J457" i="45"/>
  <c r="J507" i="45" s="1"/>
  <c r="H457" i="45"/>
  <c r="I457" i="45"/>
  <c r="I507" i="45" s="1"/>
  <c r="R457" i="45"/>
  <c r="R507" i="45" s="1"/>
  <c r="O457" i="45"/>
  <c r="O507" i="45" s="1"/>
  <c r="N457" i="45"/>
  <c r="N507" i="45" s="1"/>
  <c r="L457" i="45"/>
  <c r="L507" i="45" s="1"/>
  <c r="P457" i="45"/>
  <c r="P507" i="45" s="1"/>
  <c r="S457" i="45"/>
  <c r="S507" i="45" s="1"/>
  <c r="X457" i="45"/>
  <c r="X507" i="45" s="1"/>
  <c r="U457" i="45"/>
  <c r="U507" i="45" s="1"/>
  <c r="M457" i="45"/>
  <c r="M507" i="45" s="1"/>
  <c r="T457" i="45"/>
  <c r="T507" i="45" s="1"/>
  <c r="Q457" i="45"/>
  <c r="Q507" i="45" s="1"/>
  <c r="W457" i="45"/>
  <c r="W507" i="45" s="1"/>
  <c r="V457" i="45"/>
  <c r="V507" i="45" s="1"/>
  <c r="Y457" i="45"/>
  <c r="Y507" i="45" s="1"/>
  <c r="AA457" i="45"/>
  <c r="AA507" i="45" s="1"/>
  <c r="Z457" i="45"/>
  <c r="Z507" i="45" s="1"/>
  <c r="AB457" i="45"/>
  <c r="AB507" i="45" s="1"/>
  <c r="AF457" i="45"/>
  <c r="AF507" i="45" s="1"/>
  <c r="AD457" i="45"/>
  <c r="AD507" i="45" s="1"/>
  <c r="AC457" i="45"/>
  <c r="AC507" i="45" s="1"/>
  <c r="AE457" i="45"/>
  <c r="AE507" i="45" s="1"/>
  <c r="AC57" i="54"/>
  <c r="AC57" i="49"/>
  <c r="AC58" i="54"/>
  <c r="AC58" i="49"/>
  <c r="U58" i="54"/>
  <c r="U58" i="49"/>
  <c r="K58" i="54"/>
  <c r="K58" i="49"/>
  <c r="M15" i="46"/>
  <c r="J57" i="54"/>
  <c r="J57" i="49"/>
  <c r="I352" i="46"/>
  <c r="I302" i="46"/>
  <c r="J101" i="45"/>
  <c r="J151" i="45" s="1"/>
  <c r="H101" i="45"/>
  <c r="K101" i="45"/>
  <c r="K151" i="45" s="1"/>
  <c r="P101" i="45"/>
  <c r="L101" i="45"/>
  <c r="M101" i="45"/>
  <c r="M151" i="45" s="1"/>
  <c r="N101" i="45"/>
  <c r="I101" i="45"/>
  <c r="Q101" i="45"/>
  <c r="Q151" i="45" s="1"/>
  <c r="T101" i="45"/>
  <c r="T151" i="45" s="1"/>
  <c r="Y101" i="45"/>
  <c r="S101" i="45"/>
  <c r="V101" i="45"/>
  <c r="U101" i="45"/>
  <c r="O101" i="45"/>
  <c r="W101" i="45"/>
  <c r="X101" i="45"/>
  <c r="R101" i="45"/>
  <c r="Z101" i="45"/>
  <c r="Z151" i="45" s="1"/>
  <c r="AB101" i="45"/>
  <c r="AA101" i="45"/>
  <c r="AC101" i="45"/>
  <c r="AC151" i="45" s="1"/>
  <c r="AF101" i="45"/>
  <c r="AE101" i="45"/>
  <c r="AD101" i="45"/>
  <c r="L635" i="48"/>
  <c r="L660" i="48" s="1"/>
  <c r="M635" i="48"/>
  <c r="M660" i="48" s="1"/>
  <c r="H635" i="48"/>
  <c r="N635" i="48"/>
  <c r="N660" i="48" s="1"/>
  <c r="I635" i="48"/>
  <c r="I660" i="48" s="1"/>
  <c r="Q635" i="48"/>
  <c r="Q660" i="48" s="1"/>
  <c r="K635" i="48"/>
  <c r="K660" i="48" s="1"/>
  <c r="R635" i="48"/>
  <c r="R660" i="48" s="1"/>
  <c r="S635" i="48"/>
  <c r="S660" i="48" s="1"/>
  <c r="J635" i="48"/>
  <c r="J660" i="48" s="1"/>
  <c r="O635" i="48"/>
  <c r="O660" i="48" s="1"/>
  <c r="P635" i="48"/>
  <c r="P660" i="48" s="1"/>
  <c r="U635" i="48"/>
  <c r="U660" i="48" s="1"/>
  <c r="V635" i="48"/>
  <c r="V660" i="48" s="1"/>
  <c r="T635" i="48"/>
  <c r="T660" i="48" s="1"/>
  <c r="W635" i="48"/>
  <c r="W660" i="48" s="1"/>
  <c r="X635" i="48"/>
  <c r="X660" i="48" s="1"/>
  <c r="Z635" i="48"/>
  <c r="Z660" i="48" s="1"/>
  <c r="AA635" i="48"/>
  <c r="AA660" i="48" s="1"/>
  <c r="AB635" i="48"/>
  <c r="AB660" i="48" s="1"/>
  <c r="AC635" i="48"/>
  <c r="AC660" i="48" s="1"/>
  <c r="Y635" i="48"/>
  <c r="Y660" i="48" s="1"/>
  <c r="AF635" i="48"/>
  <c r="AF660" i="48" s="1"/>
  <c r="AD635" i="48"/>
  <c r="AD660" i="48" s="1"/>
  <c r="AE635" i="48"/>
  <c r="AE660" i="48" s="1"/>
  <c r="H684" i="45"/>
  <c r="H734" i="45" s="1"/>
  <c r="I609" i="45" s="1"/>
  <c r="M82" i="49"/>
  <c r="N31" i="49"/>
  <c r="J457" i="48"/>
  <c r="J482" i="48" s="1"/>
  <c r="K457" i="48"/>
  <c r="K482" i="48" s="1"/>
  <c r="L457" i="48"/>
  <c r="L482" i="48" s="1"/>
  <c r="M457" i="48"/>
  <c r="M482" i="48" s="1"/>
  <c r="H457" i="48"/>
  <c r="N457" i="48"/>
  <c r="N482" i="48" s="1"/>
  <c r="O457" i="48"/>
  <c r="O482" i="48" s="1"/>
  <c r="P457" i="48"/>
  <c r="P482" i="48" s="1"/>
  <c r="Q457" i="48"/>
  <c r="Q482" i="48" s="1"/>
  <c r="I457" i="48"/>
  <c r="I482" i="48" s="1"/>
  <c r="R457" i="48"/>
  <c r="R482" i="48" s="1"/>
  <c r="T457" i="48"/>
  <c r="T482" i="48" s="1"/>
  <c r="X457" i="48"/>
  <c r="X482" i="48" s="1"/>
  <c r="Y457" i="48"/>
  <c r="Y482" i="48" s="1"/>
  <c r="Z457" i="48"/>
  <c r="Z482" i="48" s="1"/>
  <c r="U457" i="48"/>
  <c r="U482" i="48" s="1"/>
  <c r="W457" i="48"/>
  <c r="W482" i="48" s="1"/>
  <c r="V457" i="48"/>
  <c r="V482" i="48" s="1"/>
  <c r="AA457" i="48"/>
  <c r="AA482" i="48" s="1"/>
  <c r="AD457" i="48"/>
  <c r="AD482" i="48" s="1"/>
  <c r="S457" i="48"/>
  <c r="S482" i="48" s="1"/>
  <c r="AE457" i="48"/>
  <c r="AE482" i="48" s="1"/>
  <c r="AB457" i="48"/>
  <c r="AB482" i="48" s="1"/>
  <c r="AC457" i="48"/>
  <c r="AC482" i="48" s="1"/>
  <c r="AF457" i="48"/>
  <c r="AF482" i="48" s="1"/>
  <c r="AD58" i="49"/>
  <c r="AD58" i="54"/>
  <c r="N58" i="54"/>
  <c r="N58" i="49"/>
  <c r="R58" i="54"/>
  <c r="R58" i="49"/>
  <c r="J41" i="48"/>
  <c r="N101" i="48"/>
  <c r="O101" i="48"/>
  <c r="I101" i="48"/>
  <c r="I126" i="48" s="1"/>
  <c r="K101" i="48"/>
  <c r="L101" i="48"/>
  <c r="L126" i="48" s="1"/>
  <c r="S101" i="48"/>
  <c r="S126" i="48" s="1"/>
  <c r="M101" i="48"/>
  <c r="J101" i="48"/>
  <c r="P101" i="48"/>
  <c r="Q101" i="48"/>
  <c r="Q126" i="48" s="1"/>
  <c r="H101" i="48"/>
  <c r="R101" i="48"/>
  <c r="R126" i="48" s="1"/>
  <c r="T101" i="48"/>
  <c r="T126" i="48" s="1"/>
  <c r="U101" i="48"/>
  <c r="W101" i="48"/>
  <c r="X101" i="48"/>
  <c r="X126" i="48" s="1"/>
  <c r="Y101" i="48"/>
  <c r="Y126" i="48" s="1"/>
  <c r="V101" i="48"/>
  <c r="Z101" i="48"/>
  <c r="Z126" i="48" s="1"/>
  <c r="AC101" i="48"/>
  <c r="AD101" i="48"/>
  <c r="AD126" i="48" s="1"/>
  <c r="AA101" i="48"/>
  <c r="AE101" i="48"/>
  <c r="AB101" i="48"/>
  <c r="AB126" i="48" s="1"/>
  <c r="AF101" i="48"/>
  <c r="H684" i="46"/>
  <c r="H734" i="46" s="1"/>
  <c r="I609" i="46" s="1"/>
  <c r="Z57" i="54"/>
  <c r="Z57" i="49"/>
  <c r="N35" i="54"/>
  <c r="K22" i="46"/>
  <c r="K22" i="48"/>
  <c r="K22" i="45"/>
  <c r="K25" i="46"/>
  <c r="K25" i="48"/>
  <c r="K25" i="45"/>
  <c r="K28" i="46"/>
  <c r="K28" i="48"/>
  <c r="K28" i="45"/>
  <c r="K31" i="46"/>
  <c r="K31" i="48"/>
  <c r="K31" i="45"/>
  <c r="H659" i="48"/>
  <c r="H734" i="48" s="1"/>
  <c r="I609" i="48" s="1"/>
  <c r="H635" i="46"/>
  <c r="I635" i="46"/>
  <c r="I685" i="46" s="1"/>
  <c r="J635" i="46"/>
  <c r="J685" i="46" s="1"/>
  <c r="K635" i="46"/>
  <c r="K685" i="46" s="1"/>
  <c r="L635" i="46"/>
  <c r="L685" i="46" s="1"/>
  <c r="M635" i="46"/>
  <c r="M685" i="46" s="1"/>
  <c r="O635" i="46"/>
  <c r="O685" i="46" s="1"/>
  <c r="N635" i="46"/>
  <c r="N685" i="46" s="1"/>
  <c r="P635" i="46"/>
  <c r="P685" i="46" s="1"/>
  <c r="Q635" i="46"/>
  <c r="Q685" i="46" s="1"/>
  <c r="R635" i="46"/>
  <c r="R685" i="46" s="1"/>
  <c r="S635" i="46"/>
  <c r="S685" i="46" s="1"/>
  <c r="T635" i="46"/>
  <c r="T685" i="46" s="1"/>
  <c r="U635" i="46"/>
  <c r="U685" i="46" s="1"/>
  <c r="V635" i="46"/>
  <c r="V685" i="46" s="1"/>
  <c r="W635" i="46"/>
  <c r="W685" i="46" s="1"/>
  <c r="X635" i="46"/>
  <c r="X685" i="46" s="1"/>
  <c r="AB635" i="46"/>
  <c r="AB685" i="46" s="1"/>
  <c r="AC635" i="46"/>
  <c r="AC685" i="46" s="1"/>
  <c r="Y635" i="46"/>
  <c r="Y685" i="46" s="1"/>
  <c r="Z635" i="46"/>
  <c r="Z685" i="46" s="1"/>
  <c r="AD635" i="46"/>
  <c r="AD685" i="46" s="1"/>
  <c r="AE635" i="46"/>
  <c r="AE685" i="46" s="1"/>
  <c r="AA635" i="46"/>
  <c r="AA685" i="46" s="1"/>
  <c r="AF635" i="46"/>
  <c r="AF685" i="46" s="1"/>
  <c r="AE57" i="54"/>
  <c r="AE57" i="49"/>
  <c r="N34" i="54"/>
  <c r="O11" i="43"/>
  <c r="N14" i="46"/>
  <c r="N36" i="46" s="1"/>
  <c r="N14" i="48"/>
  <c r="N36" i="48" s="1"/>
  <c r="N30" i="54"/>
  <c r="O39" i="54" s="1"/>
  <c r="N14" i="45"/>
  <c r="N15" i="45" s="1"/>
  <c r="N30" i="49"/>
  <c r="N11" i="50"/>
  <c r="N12" i="50" s="1"/>
  <c r="L57" i="54"/>
  <c r="L57" i="49"/>
  <c r="N33" i="49"/>
  <c r="N35" i="49"/>
  <c r="X57" i="54"/>
  <c r="X57" i="49"/>
  <c r="H457" i="46"/>
  <c r="I457" i="46"/>
  <c r="I507" i="46" s="1"/>
  <c r="J457" i="46"/>
  <c r="J507" i="46" s="1"/>
  <c r="K457" i="46"/>
  <c r="K507" i="46" s="1"/>
  <c r="M457" i="46"/>
  <c r="M507" i="46" s="1"/>
  <c r="L457" i="46"/>
  <c r="L507" i="46" s="1"/>
  <c r="N457" i="46"/>
  <c r="N507" i="46" s="1"/>
  <c r="O457" i="46"/>
  <c r="O507" i="46" s="1"/>
  <c r="P457" i="46"/>
  <c r="P507" i="46" s="1"/>
  <c r="Q457" i="46"/>
  <c r="Q507" i="46" s="1"/>
  <c r="R457" i="46"/>
  <c r="R507" i="46" s="1"/>
  <c r="S457" i="46"/>
  <c r="S507" i="46" s="1"/>
  <c r="T457" i="46"/>
  <c r="T507" i="46" s="1"/>
  <c r="U457" i="46"/>
  <c r="U507" i="46" s="1"/>
  <c r="V457" i="46"/>
  <c r="V507" i="46" s="1"/>
  <c r="X457" i="46"/>
  <c r="X507" i="46" s="1"/>
  <c r="W457" i="46"/>
  <c r="W507" i="46" s="1"/>
  <c r="Y457" i="46"/>
  <c r="Y507" i="46" s="1"/>
  <c r="AA457" i="46"/>
  <c r="AA507" i="46" s="1"/>
  <c r="AB457" i="46"/>
  <c r="AB507" i="46" s="1"/>
  <c r="Z457" i="46"/>
  <c r="Z507" i="46" s="1"/>
  <c r="AC457" i="46"/>
  <c r="AC507" i="46" s="1"/>
  <c r="AF457" i="46"/>
  <c r="AF507" i="46" s="1"/>
  <c r="AE457" i="46"/>
  <c r="AE507" i="46" s="1"/>
  <c r="AD457" i="46"/>
  <c r="AD507" i="46" s="1"/>
  <c r="AE58" i="49"/>
  <c r="AE58" i="54"/>
  <c r="X58" i="54"/>
  <c r="X58" i="49"/>
  <c r="L58" i="54"/>
  <c r="L58" i="49"/>
  <c r="H279" i="45"/>
  <c r="I279" i="45"/>
  <c r="I329" i="45" s="1"/>
  <c r="M279" i="45"/>
  <c r="M329" i="45" s="1"/>
  <c r="L279" i="45"/>
  <c r="L329" i="45" s="1"/>
  <c r="N279" i="45"/>
  <c r="N329" i="45" s="1"/>
  <c r="P279" i="45"/>
  <c r="P329" i="45" s="1"/>
  <c r="J279" i="45"/>
  <c r="J329" i="45" s="1"/>
  <c r="R279" i="45"/>
  <c r="R329" i="45" s="1"/>
  <c r="O279" i="45"/>
  <c r="O329" i="45" s="1"/>
  <c r="K279" i="45"/>
  <c r="K329" i="45" s="1"/>
  <c r="Q279" i="45"/>
  <c r="Q329" i="45" s="1"/>
  <c r="Y279" i="45"/>
  <c r="Y329" i="45" s="1"/>
  <c r="V279" i="45"/>
  <c r="V329" i="45" s="1"/>
  <c r="X279" i="45"/>
  <c r="X329" i="45" s="1"/>
  <c r="S279" i="45"/>
  <c r="S329" i="45" s="1"/>
  <c r="U279" i="45"/>
  <c r="U329" i="45" s="1"/>
  <c r="W279" i="45"/>
  <c r="W329" i="45" s="1"/>
  <c r="T279" i="45"/>
  <c r="T329" i="45" s="1"/>
  <c r="AB279" i="45"/>
  <c r="AB329" i="45" s="1"/>
  <c r="AA279" i="45"/>
  <c r="AA329" i="45" s="1"/>
  <c r="Z279" i="45"/>
  <c r="Z329" i="45" s="1"/>
  <c r="AE279" i="45"/>
  <c r="AE329" i="45" s="1"/>
  <c r="AD279" i="45"/>
  <c r="AD329" i="45" s="1"/>
  <c r="AF279" i="45"/>
  <c r="AF329" i="45" s="1"/>
  <c r="AC279" i="45"/>
  <c r="AC329" i="45" s="1"/>
  <c r="H328" i="46"/>
  <c r="H378" i="46" s="1"/>
  <c r="I253" i="46" s="1"/>
  <c r="H101" i="46"/>
  <c r="I101" i="46"/>
  <c r="J101" i="46"/>
  <c r="J151" i="46" s="1"/>
  <c r="K101" i="46"/>
  <c r="K151" i="46" s="1"/>
  <c r="L101" i="46"/>
  <c r="M101" i="46"/>
  <c r="M151" i="46" s="1"/>
  <c r="N101" i="46"/>
  <c r="O101" i="46"/>
  <c r="P101" i="46"/>
  <c r="R101" i="46"/>
  <c r="Q101" i="46"/>
  <c r="Q151" i="46" s="1"/>
  <c r="S101" i="46"/>
  <c r="S151" i="46" s="1"/>
  <c r="V101" i="46"/>
  <c r="W101" i="46"/>
  <c r="U101" i="46"/>
  <c r="U151" i="46" s="1"/>
  <c r="X101" i="46"/>
  <c r="X151" i="46" s="1"/>
  <c r="Y101" i="46"/>
  <c r="Y151" i="46" s="1"/>
  <c r="Z101" i="46"/>
  <c r="T101" i="46"/>
  <c r="AD101" i="46"/>
  <c r="AA101" i="46"/>
  <c r="AE101" i="46"/>
  <c r="AF101" i="46"/>
  <c r="AF151" i="46" s="1"/>
  <c r="AC101" i="46"/>
  <c r="AB101" i="46"/>
  <c r="AB151" i="46" s="1"/>
  <c r="N32" i="49"/>
  <c r="N36" i="54"/>
  <c r="O57" i="54"/>
  <c r="O57" i="49"/>
  <c r="I74" i="45"/>
  <c r="H506" i="45"/>
  <c r="H556" i="45" s="1"/>
  <c r="I431" i="45" s="1"/>
  <c r="N31" i="54"/>
  <c r="M82" i="54"/>
  <c r="Z58" i="54"/>
  <c r="Z58" i="49"/>
  <c r="V58" i="54"/>
  <c r="V58" i="49"/>
  <c r="P58" i="54"/>
  <c r="P58" i="49"/>
  <c r="H279" i="48"/>
  <c r="I279" i="48"/>
  <c r="I304" i="48" s="1"/>
  <c r="J279" i="48"/>
  <c r="J304" i="48" s="1"/>
  <c r="K279" i="48"/>
  <c r="K304" i="48" s="1"/>
  <c r="L279" i="48"/>
  <c r="L304" i="48" s="1"/>
  <c r="O279" i="48"/>
  <c r="O304" i="48" s="1"/>
  <c r="R279" i="48"/>
  <c r="R304" i="48" s="1"/>
  <c r="N279" i="48"/>
  <c r="N304" i="48" s="1"/>
  <c r="S279" i="48"/>
  <c r="S304" i="48" s="1"/>
  <c r="Q279" i="48"/>
  <c r="Q304" i="48" s="1"/>
  <c r="T279" i="48"/>
  <c r="T304" i="48" s="1"/>
  <c r="U279" i="48"/>
  <c r="U304" i="48" s="1"/>
  <c r="V279" i="48"/>
  <c r="V304" i="48" s="1"/>
  <c r="W279" i="48"/>
  <c r="W304" i="48" s="1"/>
  <c r="P279" i="48"/>
  <c r="P304" i="48" s="1"/>
  <c r="X279" i="48"/>
  <c r="X304" i="48" s="1"/>
  <c r="Y279" i="48"/>
  <c r="Y304" i="48" s="1"/>
  <c r="Z279" i="48"/>
  <c r="Z304" i="48" s="1"/>
  <c r="AE279" i="48"/>
  <c r="AE304" i="48" s="1"/>
  <c r="AF279" i="48"/>
  <c r="AF304" i="48" s="1"/>
  <c r="AB279" i="48"/>
  <c r="AB304" i="48" s="1"/>
  <c r="AC279" i="48"/>
  <c r="AC304" i="48" s="1"/>
  <c r="M279" i="48"/>
  <c r="M304" i="48" s="1"/>
  <c r="AD279" i="48"/>
  <c r="AD304" i="48" s="1"/>
  <c r="AA279" i="48"/>
  <c r="AA304" i="48" s="1"/>
  <c r="Q57" i="54"/>
  <c r="Q57" i="49"/>
  <c r="H328" i="45"/>
  <c r="H378" i="45" s="1"/>
  <c r="I253" i="45" s="1"/>
  <c r="I327" i="48"/>
  <c r="I352" i="48" s="1"/>
  <c r="I377" i="48" s="1"/>
  <c r="J252" i="48" s="1"/>
  <c r="L22" i="43"/>
  <c r="L19" i="43"/>
  <c r="M12" i="43"/>
  <c r="L28" i="43"/>
  <c r="L25" i="43"/>
  <c r="H481" i="48"/>
  <c r="H556" i="48" s="1"/>
  <c r="I431" i="48" s="1"/>
  <c r="H57" i="54"/>
  <c r="H57" i="49"/>
  <c r="S57" i="54"/>
  <c r="S57" i="49"/>
  <c r="I57" i="54"/>
  <c r="I57" i="49"/>
  <c r="AA57" i="49"/>
  <c r="AA57" i="54"/>
  <c r="H125" i="48"/>
  <c r="M57" i="54"/>
  <c r="M57" i="49"/>
  <c r="AA58" i="54"/>
  <c r="AA58" i="49"/>
  <c r="S58" i="54"/>
  <c r="S58" i="49"/>
  <c r="J58" i="54"/>
  <c r="J58" i="49"/>
  <c r="N36" i="49"/>
  <c r="H279" i="46"/>
  <c r="J279" i="46"/>
  <c r="J329" i="46" s="1"/>
  <c r="I279" i="46"/>
  <c r="I329" i="46" s="1"/>
  <c r="K279" i="46"/>
  <c r="K329" i="46" s="1"/>
  <c r="L279" i="46"/>
  <c r="L329" i="46" s="1"/>
  <c r="M279" i="46"/>
  <c r="M329" i="46" s="1"/>
  <c r="O279" i="46"/>
  <c r="O329" i="46" s="1"/>
  <c r="N279" i="46"/>
  <c r="N329" i="46" s="1"/>
  <c r="P279" i="46"/>
  <c r="P329" i="46" s="1"/>
  <c r="R279" i="46"/>
  <c r="R329" i="46" s="1"/>
  <c r="Q279" i="46"/>
  <c r="Q329" i="46" s="1"/>
  <c r="U279" i="46"/>
  <c r="U329" i="46" s="1"/>
  <c r="W279" i="46"/>
  <c r="W329" i="46" s="1"/>
  <c r="Y279" i="46"/>
  <c r="Y329" i="46" s="1"/>
  <c r="S279" i="46"/>
  <c r="S329" i="46" s="1"/>
  <c r="V279" i="46"/>
  <c r="V329" i="46" s="1"/>
  <c r="T279" i="46"/>
  <c r="T329" i="46" s="1"/>
  <c r="X279" i="46"/>
  <c r="X329" i="46" s="1"/>
  <c r="Z279" i="46"/>
  <c r="Z329" i="46" s="1"/>
  <c r="AA279" i="46"/>
  <c r="AA329" i="46" s="1"/>
  <c r="AC279" i="46"/>
  <c r="AC329" i="46" s="1"/>
  <c r="AB279" i="46"/>
  <c r="AB329" i="46" s="1"/>
  <c r="AD279" i="46"/>
  <c r="AD329" i="46" s="1"/>
  <c r="AE279" i="46"/>
  <c r="AE329" i="46" s="1"/>
  <c r="AF279" i="46"/>
  <c r="AF329" i="46" s="1"/>
  <c r="AD57" i="54"/>
  <c r="AD57" i="49"/>
  <c r="R57" i="54"/>
  <c r="R57" i="49"/>
  <c r="U57" i="54"/>
  <c r="U57" i="49"/>
  <c r="AB58" i="54"/>
  <c r="AB58" i="49"/>
  <c r="Y58" i="54"/>
  <c r="Y58" i="49"/>
  <c r="M58" i="54"/>
  <c r="M58" i="49"/>
  <c r="V57" i="54"/>
  <c r="V57" i="49"/>
  <c r="N34" i="49"/>
  <c r="T58" i="54"/>
  <c r="T58" i="49"/>
  <c r="Q58" i="54"/>
  <c r="Q58" i="49"/>
  <c r="I58" i="54"/>
  <c r="I58" i="49"/>
  <c r="I74" i="48"/>
  <c r="I708" i="45"/>
  <c r="I658" i="45"/>
  <c r="I505" i="48"/>
  <c r="I530" i="48" s="1"/>
  <c r="I377" i="45" l="1"/>
  <c r="J252" i="45" s="1"/>
  <c r="I733" i="45"/>
  <c r="J608" i="45" s="1"/>
  <c r="J658" i="45" s="1"/>
  <c r="N15" i="48"/>
  <c r="I377" i="46"/>
  <c r="J252" i="46" s="1"/>
  <c r="I555" i="46"/>
  <c r="J430" i="46" s="1"/>
  <c r="J480" i="46" s="1"/>
  <c r="I555" i="45"/>
  <c r="J430" i="45" s="1"/>
  <c r="J530" i="45" s="1"/>
  <c r="I733" i="46"/>
  <c r="J608" i="46" s="1"/>
  <c r="J708" i="46" s="1"/>
  <c r="I353" i="46"/>
  <c r="I303" i="46"/>
  <c r="J327" i="48"/>
  <c r="I684" i="48"/>
  <c r="I709" i="48" s="1"/>
  <c r="I734" i="48" s="1"/>
  <c r="J609" i="48" s="1"/>
  <c r="I506" i="48"/>
  <c r="I303" i="45"/>
  <c r="I353" i="45"/>
  <c r="J302" i="46"/>
  <c r="J352" i="46"/>
  <c r="I75" i="46"/>
  <c r="L28" i="46"/>
  <c r="L28" i="48"/>
  <c r="L28" i="45"/>
  <c r="AE151" i="46"/>
  <c r="W151" i="46"/>
  <c r="P11" i="43"/>
  <c r="O14" i="46"/>
  <c r="O36" i="46" s="1"/>
  <c r="O14" i="48"/>
  <c r="O36" i="48" s="1"/>
  <c r="O30" i="54"/>
  <c r="P40" i="54" s="1"/>
  <c r="O14" i="45"/>
  <c r="O15" i="45" s="1"/>
  <c r="O30" i="49"/>
  <c r="O11" i="50"/>
  <c r="O12" i="50" s="1"/>
  <c r="H280" i="45"/>
  <c r="J280" i="45"/>
  <c r="J330" i="45" s="1"/>
  <c r="K280" i="45"/>
  <c r="K330" i="45" s="1"/>
  <c r="I280" i="45"/>
  <c r="I330" i="45" s="1"/>
  <c r="L280" i="45"/>
  <c r="L330" i="45" s="1"/>
  <c r="M280" i="45"/>
  <c r="M330" i="45" s="1"/>
  <c r="N280" i="45"/>
  <c r="N330" i="45" s="1"/>
  <c r="P280" i="45"/>
  <c r="P330" i="45" s="1"/>
  <c r="Q280" i="45"/>
  <c r="Q330" i="45" s="1"/>
  <c r="T280" i="45"/>
  <c r="T330" i="45" s="1"/>
  <c r="R280" i="45"/>
  <c r="R330" i="45" s="1"/>
  <c r="O280" i="45"/>
  <c r="O330" i="45" s="1"/>
  <c r="V280" i="45"/>
  <c r="V330" i="45" s="1"/>
  <c r="S280" i="45"/>
  <c r="S330" i="45" s="1"/>
  <c r="U280" i="45"/>
  <c r="U330" i="45" s="1"/>
  <c r="W280" i="45"/>
  <c r="W330" i="45" s="1"/>
  <c r="X280" i="45"/>
  <c r="X330" i="45" s="1"/>
  <c r="Z280" i="45"/>
  <c r="Z330" i="45" s="1"/>
  <c r="AB280" i="45"/>
  <c r="AB330" i="45" s="1"/>
  <c r="Y280" i="45"/>
  <c r="Y330" i="45" s="1"/>
  <c r="AA280" i="45"/>
  <c r="AA330" i="45" s="1"/>
  <c r="AC280" i="45"/>
  <c r="AC330" i="45" s="1"/>
  <c r="AE280" i="45"/>
  <c r="AE330" i="45" s="1"/>
  <c r="AD280" i="45"/>
  <c r="AD330" i="45" s="1"/>
  <c r="AF280" i="45"/>
  <c r="AF330" i="45" s="1"/>
  <c r="O35" i="54"/>
  <c r="AE126" i="48"/>
  <c r="W126" i="48"/>
  <c r="M126" i="48"/>
  <c r="H482" i="48"/>
  <c r="H557" i="48"/>
  <c r="I432" i="48" s="1"/>
  <c r="AB151" i="45"/>
  <c r="S151" i="45"/>
  <c r="P151" i="45"/>
  <c r="H58" i="54"/>
  <c r="H58" i="49"/>
  <c r="I555" i="48"/>
  <c r="J430" i="48" s="1"/>
  <c r="H200" i="48"/>
  <c r="L31" i="46"/>
  <c r="L31" i="48"/>
  <c r="L31" i="45"/>
  <c r="O36" i="54"/>
  <c r="AA151" i="46"/>
  <c r="V151" i="46"/>
  <c r="L151" i="46"/>
  <c r="H280" i="48"/>
  <c r="I280" i="48"/>
  <c r="I305" i="48" s="1"/>
  <c r="J280" i="48"/>
  <c r="J305" i="48" s="1"/>
  <c r="K280" i="48"/>
  <c r="K305" i="48" s="1"/>
  <c r="L280" i="48"/>
  <c r="L305" i="48" s="1"/>
  <c r="M280" i="48"/>
  <c r="M305" i="48" s="1"/>
  <c r="Q280" i="48"/>
  <c r="Q305" i="48" s="1"/>
  <c r="R280" i="48"/>
  <c r="R305" i="48" s="1"/>
  <c r="T280" i="48"/>
  <c r="T305" i="48" s="1"/>
  <c r="O280" i="48"/>
  <c r="O305" i="48" s="1"/>
  <c r="U280" i="48"/>
  <c r="U305" i="48" s="1"/>
  <c r="V280" i="48"/>
  <c r="V305" i="48" s="1"/>
  <c r="N280" i="48"/>
  <c r="N305" i="48" s="1"/>
  <c r="P280" i="48"/>
  <c r="P305" i="48" s="1"/>
  <c r="X280" i="48"/>
  <c r="X305" i="48" s="1"/>
  <c r="S280" i="48"/>
  <c r="S305" i="48" s="1"/>
  <c r="Y280" i="48"/>
  <c r="Y305" i="48" s="1"/>
  <c r="Z280" i="48"/>
  <c r="Z305" i="48" s="1"/>
  <c r="W280" i="48"/>
  <c r="W305" i="48" s="1"/>
  <c r="AD280" i="48"/>
  <c r="AD305" i="48" s="1"/>
  <c r="AE280" i="48"/>
  <c r="AE305" i="48" s="1"/>
  <c r="AF280" i="48"/>
  <c r="AF305" i="48" s="1"/>
  <c r="AA280" i="48"/>
  <c r="AA305" i="48" s="1"/>
  <c r="AB280" i="48"/>
  <c r="AB305" i="48" s="1"/>
  <c r="AC280" i="48"/>
  <c r="AC305" i="48" s="1"/>
  <c r="AA126" i="48"/>
  <c r="U126" i="48"/>
  <c r="N82" i="49"/>
  <c r="O31" i="49"/>
  <c r="Z59" i="54"/>
  <c r="Z59" i="49"/>
  <c r="Y151" i="45"/>
  <c r="K59" i="54"/>
  <c r="K59" i="49"/>
  <c r="H685" i="45"/>
  <c r="H735" i="45" s="1"/>
  <c r="I610" i="45" s="1"/>
  <c r="J708" i="45"/>
  <c r="M25" i="43"/>
  <c r="M19" i="43"/>
  <c r="M22" i="43"/>
  <c r="N12" i="43"/>
  <c r="M28" i="43"/>
  <c r="H304" i="48"/>
  <c r="H379" i="48" s="1"/>
  <c r="I254" i="48" s="1"/>
  <c r="AD151" i="46"/>
  <c r="O35" i="49"/>
  <c r="O34" i="54"/>
  <c r="H636" i="45"/>
  <c r="K636" i="45"/>
  <c r="K686" i="45" s="1"/>
  <c r="J636" i="45"/>
  <c r="J686" i="45" s="1"/>
  <c r="L636" i="45"/>
  <c r="L686" i="45" s="1"/>
  <c r="Q636" i="45"/>
  <c r="Q686" i="45" s="1"/>
  <c r="N636" i="45"/>
  <c r="N686" i="45" s="1"/>
  <c r="M636" i="45"/>
  <c r="M686" i="45" s="1"/>
  <c r="R636" i="45"/>
  <c r="R686" i="45" s="1"/>
  <c r="P636" i="45"/>
  <c r="P686" i="45" s="1"/>
  <c r="U636" i="45"/>
  <c r="U686" i="45" s="1"/>
  <c r="W636" i="45"/>
  <c r="W686" i="45" s="1"/>
  <c r="T636" i="45"/>
  <c r="T686" i="45" s="1"/>
  <c r="V636" i="45"/>
  <c r="V686" i="45" s="1"/>
  <c r="S636" i="45"/>
  <c r="S686" i="45" s="1"/>
  <c r="I636" i="45"/>
  <c r="I686" i="45" s="1"/>
  <c r="O636" i="45"/>
  <c r="O686" i="45" s="1"/>
  <c r="X636" i="45"/>
  <c r="X686" i="45" s="1"/>
  <c r="Y636" i="45"/>
  <c r="Y686" i="45" s="1"/>
  <c r="AA636" i="45"/>
  <c r="AA686" i="45" s="1"/>
  <c r="AC636" i="45"/>
  <c r="AC686" i="45" s="1"/>
  <c r="Z636" i="45"/>
  <c r="Z686" i="45" s="1"/>
  <c r="AB636" i="45"/>
  <c r="AB686" i="45" s="1"/>
  <c r="AE636" i="45"/>
  <c r="AE686" i="45" s="1"/>
  <c r="AF636" i="45"/>
  <c r="AF686" i="45" s="1"/>
  <c r="AD636" i="45"/>
  <c r="AD686" i="45" s="1"/>
  <c r="I280" i="46"/>
  <c r="I330" i="46" s="1"/>
  <c r="H280" i="46"/>
  <c r="J280" i="46"/>
  <c r="J330" i="46" s="1"/>
  <c r="K280" i="46"/>
  <c r="K330" i="46" s="1"/>
  <c r="L280" i="46"/>
  <c r="L330" i="46" s="1"/>
  <c r="N280" i="46"/>
  <c r="N330" i="46" s="1"/>
  <c r="M280" i="46"/>
  <c r="M330" i="46" s="1"/>
  <c r="P280" i="46"/>
  <c r="P330" i="46" s="1"/>
  <c r="O280" i="46"/>
  <c r="O330" i="46" s="1"/>
  <c r="R280" i="46"/>
  <c r="R330" i="46" s="1"/>
  <c r="Q280" i="46"/>
  <c r="Q330" i="46" s="1"/>
  <c r="S280" i="46"/>
  <c r="S330" i="46" s="1"/>
  <c r="W280" i="46"/>
  <c r="W330" i="46" s="1"/>
  <c r="T280" i="46"/>
  <c r="T330" i="46" s="1"/>
  <c r="U280" i="46"/>
  <c r="U330" i="46" s="1"/>
  <c r="X280" i="46"/>
  <c r="X330" i="46" s="1"/>
  <c r="Y280" i="46"/>
  <c r="Y330" i="46" s="1"/>
  <c r="V280" i="46"/>
  <c r="V330" i="46" s="1"/>
  <c r="Z280" i="46"/>
  <c r="Z330" i="46" s="1"/>
  <c r="AB280" i="46"/>
  <c r="AB330" i="46" s="1"/>
  <c r="AF280" i="46"/>
  <c r="AF330" i="46" s="1"/>
  <c r="AC280" i="46"/>
  <c r="AC330" i="46" s="1"/>
  <c r="AD280" i="46"/>
  <c r="AD330" i="46" s="1"/>
  <c r="AE280" i="46"/>
  <c r="AE330" i="46" s="1"/>
  <c r="AA280" i="46"/>
  <c r="AA330" i="46" s="1"/>
  <c r="R151" i="45"/>
  <c r="T59" i="54"/>
  <c r="T59" i="49"/>
  <c r="H151" i="45"/>
  <c r="H201" i="45" s="1"/>
  <c r="O37" i="54"/>
  <c r="L22" i="46"/>
  <c r="L22" i="48"/>
  <c r="L22" i="45"/>
  <c r="I174" i="45"/>
  <c r="I124" i="45"/>
  <c r="T151" i="46"/>
  <c r="H329" i="45"/>
  <c r="H379" i="45" s="1"/>
  <c r="I254" i="45" s="1"/>
  <c r="O38" i="49"/>
  <c r="K636" i="48"/>
  <c r="K661" i="48" s="1"/>
  <c r="L636" i="48"/>
  <c r="L661" i="48" s="1"/>
  <c r="M636" i="48"/>
  <c r="M661" i="48" s="1"/>
  <c r="N636" i="48"/>
  <c r="N661" i="48" s="1"/>
  <c r="P636" i="48"/>
  <c r="P661" i="48" s="1"/>
  <c r="H636" i="48"/>
  <c r="Q636" i="48"/>
  <c r="Q661" i="48" s="1"/>
  <c r="R636" i="48"/>
  <c r="R661" i="48" s="1"/>
  <c r="S636" i="48"/>
  <c r="S661" i="48" s="1"/>
  <c r="J636" i="48"/>
  <c r="J661" i="48" s="1"/>
  <c r="O636" i="48"/>
  <c r="O661" i="48" s="1"/>
  <c r="T636" i="48"/>
  <c r="T661" i="48" s="1"/>
  <c r="I636" i="48"/>
  <c r="I661" i="48" s="1"/>
  <c r="U636" i="48"/>
  <c r="U661" i="48" s="1"/>
  <c r="Z636" i="48"/>
  <c r="Z661" i="48" s="1"/>
  <c r="V636" i="48"/>
  <c r="V661" i="48" s="1"/>
  <c r="W636" i="48"/>
  <c r="W661" i="48" s="1"/>
  <c r="X636" i="48"/>
  <c r="X661" i="48" s="1"/>
  <c r="AA636" i="48"/>
  <c r="AA661" i="48" s="1"/>
  <c r="AB636" i="48"/>
  <c r="AB661" i="48" s="1"/>
  <c r="AE636" i="48"/>
  <c r="AE661" i="48" s="1"/>
  <c r="Y636" i="48"/>
  <c r="Y661" i="48" s="1"/>
  <c r="AF636" i="48"/>
  <c r="AF661" i="48" s="1"/>
  <c r="AC636" i="48"/>
  <c r="AC661" i="48" s="1"/>
  <c r="AD636" i="48"/>
  <c r="AD661" i="48" s="1"/>
  <c r="H102" i="45"/>
  <c r="M102" i="45"/>
  <c r="I102" i="45"/>
  <c r="I152" i="45" s="1"/>
  <c r="N102" i="45"/>
  <c r="N152" i="45" s="1"/>
  <c r="K102" i="45"/>
  <c r="J102" i="45"/>
  <c r="S102" i="45"/>
  <c r="S152" i="45" s="1"/>
  <c r="P102" i="45"/>
  <c r="P152" i="45" s="1"/>
  <c r="O102" i="45"/>
  <c r="O152" i="45" s="1"/>
  <c r="R102" i="45"/>
  <c r="R152" i="45" s="1"/>
  <c r="W102" i="45"/>
  <c r="W152" i="45" s="1"/>
  <c r="T102" i="45"/>
  <c r="Y102" i="45"/>
  <c r="Y152" i="45" s="1"/>
  <c r="V102" i="45"/>
  <c r="V152" i="45" s="1"/>
  <c r="Q102" i="45"/>
  <c r="L102" i="45"/>
  <c r="L152" i="45" s="1"/>
  <c r="U102" i="45"/>
  <c r="U152" i="45" s="1"/>
  <c r="X102" i="45"/>
  <c r="X152" i="45" s="1"/>
  <c r="AC102" i="45"/>
  <c r="AC152" i="45" s="1"/>
  <c r="Z102" i="45"/>
  <c r="AB102" i="45"/>
  <c r="AB152" i="45" s="1"/>
  <c r="AF102" i="45"/>
  <c r="AF152" i="45" s="1"/>
  <c r="AE102" i="45"/>
  <c r="AE152" i="45" s="1"/>
  <c r="AA102" i="45"/>
  <c r="AA152" i="45" s="1"/>
  <c r="AD102" i="45"/>
  <c r="AD152" i="45" s="1"/>
  <c r="AC126" i="48"/>
  <c r="K126" i="48"/>
  <c r="J43" i="48"/>
  <c r="AD151" i="45"/>
  <c r="X151" i="45"/>
  <c r="Q59" i="54"/>
  <c r="Q59" i="49"/>
  <c r="J59" i="54"/>
  <c r="J59" i="49"/>
  <c r="O33" i="54"/>
  <c r="H329" i="46"/>
  <c r="H379" i="46" s="1"/>
  <c r="I254" i="46" s="1"/>
  <c r="L25" i="46"/>
  <c r="L25" i="48"/>
  <c r="L25" i="45"/>
  <c r="O32" i="49"/>
  <c r="Z151" i="46"/>
  <c r="R151" i="46"/>
  <c r="I151" i="46"/>
  <c r="H507" i="46"/>
  <c r="H557" i="46" s="1"/>
  <c r="I432" i="46" s="1"/>
  <c r="H636" i="46"/>
  <c r="I636" i="46"/>
  <c r="I686" i="46" s="1"/>
  <c r="J636" i="46"/>
  <c r="J686" i="46" s="1"/>
  <c r="K636" i="46"/>
  <c r="K686" i="46" s="1"/>
  <c r="L636" i="46"/>
  <c r="L686" i="46" s="1"/>
  <c r="M636" i="46"/>
  <c r="M686" i="46" s="1"/>
  <c r="N636" i="46"/>
  <c r="N686" i="46" s="1"/>
  <c r="O636" i="46"/>
  <c r="O686" i="46" s="1"/>
  <c r="P636" i="46"/>
  <c r="P686" i="46" s="1"/>
  <c r="Q636" i="46"/>
  <c r="Q686" i="46" s="1"/>
  <c r="R636" i="46"/>
  <c r="R686" i="46" s="1"/>
  <c r="S636" i="46"/>
  <c r="S686" i="46" s="1"/>
  <c r="T636" i="46"/>
  <c r="T686" i="46" s="1"/>
  <c r="U636" i="46"/>
  <c r="U686" i="46" s="1"/>
  <c r="V636" i="46"/>
  <c r="V686" i="46" s="1"/>
  <c r="W636" i="46"/>
  <c r="W686" i="46" s="1"/>
  <c r="Y636" i="46"/>
  <c r="Y686" i="46" s="1"/>
  <c r="X636" i="46"/>
  <c r="X686" i="46" s="1"/>
  <c r="AA636" i="46"/>
  <c r="AA686" i="46" s="1"/>
  <c r="AB636" i="46"/>
  <c r="AB686" i="46" s="1"/>
  <c r="AC636" i="46"/>
  <c r="AC686" i="46" s="1"/>
  <c r="Z636" i="46"/>
  <c r="Z686" i="46" s="1"/>
  <c r="AD636" i="46"/>
  <c r="AD686" i="46" s="1"/>
  <c r="AF636" i="46"/>
  <c r="AF686" i="46" s="1"/>
  <c r="AE636" i="46"/>
  <c r="AE686" i="46" s="1"/>
  <c r="M102" i="48"/>
  <c r="M127" i="48" s="1"/>
  <c r="N102" i="48"/>
  <c r="N127" i="48" s="1"/>
  <c r="O102" i="48"/>
  <c r="O127" i="48" s="1"/>
  <c r="J102" i="48"/>
  <c r="J127" i="48" s="1"/>
  <c r="K102" i="48"/>
  <c r="K127" i="48" s="1"/>
  <c r="R102" i="48"/>
  <c r="R127" i="48" s="1"/>
  <c r="L102" i="48"/>
  <c r="S102" i="48"/>
  <c r="S127" i="48" s="1"/>
  <c r="T102" i="48"/>
  <c r="I102" i="48"/>
  <c r="H102" i="48"/>
  <c r="P102" i="48"/>
  <c r="P127" i="48" s="1"/>
  <c r="Q102" i="48"/>
  <c r="Q127" i="48" s="1"/>
  <c r="V102" i="48"/>
  <c r="V127" i="48" s="1"/>
  <c r="W102" i="48"/>
  <c r="W127" i="48" s="1"/>
  <c r="U102" i="48"/>
  <c r="U127" i="48" s="1"/>
  <c r="Y102" i="48"/>
  <c r="X102" i="48"/>
  <c r="X127" i="48" s="1"/>
  <c r="AB102" i="48"/>
  <c r="AB127" i="48" s="1"/>
  <c r="Z102" i="48"/>
  <c r="Z127" i="48" s="1"/>
  <c r="AC102" i="48"/>
  <c r="AC127" i="48" s="1"/>
  <c r="AD102" i="48"/>
  <c r="AA102" i="48"/>
  <c r="AA127" i="48" s="1"/>
  <c r="AE102" i="48"/>
  <c r="AE127" i="48" s="1"/>
  <c r="AF102" i="48"/>
  <c r="AF127" i="48" s="1"/>
  <c r="I659" i="46"/>
  <c r="I709" i="46"/>
  <c r="H126" i="48"/>
  <c r="I659" i="45"/>
  <c r="I709" i="45"/>
  <c r="H660" i="48"/>
  <c r="H735" i="48" s="1"/>
  <c r="I610" i="48" s="1"/>
  <c r="AE151" i="45"/>
  <c r="W151" i="45"/>
  <c r="I151" i="45"/>
  <c r="N15" i="46"/>
  <c r="I328" i="48"/>
  <c r="I353" i="48" s="1"/>
  <c r="I378" i="48" s="1"/>
  <c r="J253" i="48" s="1"/>
  <c r="I481" i="46"/>
  <c r="I531" i="46"/>
  <c r="J683" i="48"/>
  <c r="J708" i="48" s="1"/>
  <c r="J733" i="48" s="1"/>
  <c r="K608" i="48" s="1"/>
  <c r="J352" i="45"/>
  <c r="J302" i="45"/>
  <c r="I149" i="48"/>
  <c r="O34" i="49"/>
  <c r="O31" i="54"/>
  <c r="N82" i="54"/>
  <c r="P151" i="46"/>
  <c r="H151" i="46"/>
  <c r="H201" i="46" s="1"/>
  <c r="I76" i="46" s="1"/>
  <c r="O33" i="49"/>
  <c r="H458" i="45"/>
  <c r="L458" i="45"/>
  <c r="L508" i="45" s="1"/>
  <c r="I458" i="45"/>
  <c r="I508" i="45" s="1"/>
  <c r="K458" i="45"/>
  <c r="K508" i="45" s="1"/>
  <c r="M458" i="45"/>
  <c r="M508" i="45" s="1"/>
  <c r="J458" i="45"/>
  <c r="J508" i="45" s="1"/>
  <c r="R458" i="45"/>
  <c r="R508" i="45" s="1"/>
  <c r="O458" i="45"/>
  <c r="O508" i="45" s="1"/>
  <c r="V458" i="45"/>
  <c r="V508" i="45" s="1"/>
  <c r="P458" i="45"/>
  <c r="P508" i="45" s="1"/>
  <c r="S458" i="45"/>
  <c r="S508" i="45" s="1"/>
  <c r="N458" i="45"/>
  <c r="N508" i="45" s="1"/>
  <c r="X458" i="45"/>
  <c r="X508" i="45" s="1"/>
  <c r="U458" i="45"/>
  <c r="U508" i="45" s="1"/>
  <c r="T458" i="45"/>
  <c r="T508" i="45" s="1"/>
  <c r="Q458" i="45"/>
  <c r="Q508" i="45" s="1"/>
  <c r="W458" i="45"/>
  <c r="W508" i="45" s="1"/>
  <c r="AB458" i="45"/>
  <c r="AB508" i="45" s="1"/>
  <c r="Y458" i="45"/>
  <c r="Y508" i="45" s="1"/>
  <c r="AA458" i="45"/>
  <c r="AA508" i="45" s="1"/>
  <c r="AC458" i="45"/>
  <c r="AC508" i="45" s="1"/>
  <c r="AF458" i="45"/>
  <c r="AF508" i="45" s="1"/>
  <c r="AD458" i="45"/>
  <c r="AD508" i="45" s="1"/>
  <c r="Z458" i="45"/>
  <c r="Z508" i="45" s="1"/>
  <c r="AE458" i="45"/>
  <c r="AE508" i="45" s="1"/>
  <c r="H102" i="46"/>
  <c r="I102" i="46"/>
  <c r="I152" i="46" s="1"/>
  <c r="J102" i="46"/>
  <c r="K102" i="46"/>
  <c r="K152" i="46" s="1"/>
  <c r="L102" i="46"/>
  <c r="L152" i="46" s="1"/>
  <c r="N102" i="46"/>
  <c r="N152" i="46" s="1"/>
  <c r="P102" i="46"/>
  <c r="P152" i="46" s="1"/>
  <c r="R102" i="46"/>
  <c r="R152" i="46" s="1"/>
  <c r="M102" i="46"/>
  <c r="Q102" i="46"/>
  <c r="Q152" i="46" s="1"/>
  <c r="O102" i="46"/>
  <c r="O152" i="46" s="1"/>
  <c r="S102" i="46"/>
  <c r="S152" i="46" s="1"/>
  <c r="U102" i="46"/>
  <c r="U152" i="46" s="1"/>
  <c r="V102" i="46"/>
  <c r="V152" i="46" s="1"/>
  <c r="W102" i="46"/>
  <c r="W152" i="46" s="1"/>
  <c r="X102" i="46"/>
  <c r="X152" i="46" s="1"/>
  <c r="Y102" i="46"/>
  <c r="T102" i="46"/>
  <c r="T152" i="46" s="1"/>
  <c r="AC102" i="46"/>
  <c r="AC152" i="46" s="1"/>
  <c r="AD102" i="46"/>
  <c r="AD152" i="46" s="1"/>
  <c r="Z102" i="46"/>
  <c r="Z152" i="46" s="1"/>
  <c r="AE102" i="46"/>
  <c r="AE152" i="46" s="1"/>
  <c r="AF102" i="46"/>
  <c r="AF152" i="46" s="1"/>
  <c r="AA102" i="46"/>
  <c r="AA152" i="46" s="1"/>
  <c r="AB102" i="46"/>
  <c r="V126" i="48"/>
  <c r="O126" i="48"/>
  <c r="AF151" i="45"/>
  <c r="O151" i="45"/>
  <c r="N151" i="45"/>
  <c r="H507" i="45"/>
  <c r="H557" i="45" s="1"/>
  <c r="I432" i="45" s="1"/>
  <c r="O32" i="54"/>
  <c r="O36" i="49"/>
  <c r="AC151" i="46"/>
  <c r="O151" i="46"/>
  <c r="H685" i="46"/>
  <c r="H735" i="46" s="1"/>
  <c r="I610" i="46" s="1"/>
  <c r="I458" i="48"/>
  <c r="I483" i="48" s="1"/>
  <c r="J458" i="48"/>
  <c r="J483" i="48" s="1"/>
  <c r="K458" i="48"/>
  <c r="K483" i="48" s="1"/>
  <c r="L458" i="48"/>
  <c r="L483" i="48" s="1"/>
  <c r="N458" i="48"/>
  <c r="N483" i="48" s="1"/>
  <c r="O458" i="48"/>
  <c r="O483" i="48" s="1"/>
  <c r="P458" i="48"/>
  <c r="P483" i="48" s="1"/>
  <c r="H458" i="48"/>
  <c r="S458" i="48"/>
  <c r="S483" i="48" s="1"/>
  <c r="Q458" i="48"/>
  <c r="Q483" i="48" s="1"/>
  <c r="U458" i="48"/>
  <c r="U483" i="48" s="1"/>
  <c r="V458" i="48"/>
  <c r="V483" i="48" s="1"/>
  <c r="M458" i="48"/>
  <c r="M483" i="48" s="1"/>
  <c r="X458" i="48"/>
  <c r="X483" i="48" s="1"/>
  <c r="Y458" i="48"/>
  <c r="Y483" i="48" s="1"/>
  <c r="R458" i="48"/>
  <c r="R483" i="48" s="1"/>
  <c r="Z458" i="48"/>
  <c r="Z483" i="48" s="1"/>
  <c r="W458" i="48"/>
  <c r="W483" i="48" s="1"/>
  <c r="AF458" i="48"/>
  <c r="AF483" i="48" s="1"/>
  <c r="AC458" i="48"/>
  <c r="AC483" i="48" s="1"/>
  <c r="AD458" i="48"/>
  <c r="AD483" i="48" s="1"/>
  <c r="T458" i="48"/>
  <c r="T483" i="48" s="1"/>
  <c r="AB458" i="48"/>
  <c r="AB483" i="48" s="1"/>
  <c r="AE458" i="48"/>
  <c r="AE483" i="48" s="1"/>
  <c r="AA458" i="48"/>
  <c r="AA483" i="48" s="1"/>
  <c r="AF126" i="48"/>
  <c r="P126" i="48"/>
  <c r="N126" i="48"/>
  <c r="AC59" i="54"/>
  <c r="AC59" i="49"/>
  <c r="U151" i="45"/>
  <c r="M59" i="54"/>
  <c r="M59" i="49"/>
  <c r="O37" i="49"/>
  <c r="O38" i="54"/>
  <c r="I531" i="45"/>
  <c r="I481" i="45"/>
  <c r="N151" i="46"/>
  <c r="H458" i="46"/>
  <c r="I458" i="46"/>
  <c r="I508" i="46" s="1"/>
  <c r="J458" i="46"/>
  <c r="J508" i="46" s="1"/>
  <c r="K458" i="46"/>
  <c r="K508" i="46" s="1"/>
  <c r="L458" i="46"/>
  <c r="L508" i="46" s="1"/>
  <c r="M458" i="46"/>
  <c r="M508" i="46" s="1"/>
  <c r="N458" i="46"/>
  <c r="N508" i="46" s="1"/>
  <c r="O458" i="46"/>
  <c r="O508" i="46" s="1"/>
  <c r="P458" i="46"/>
  <c r="P508" i="46" s="1"/>
  <c r="Q458" i="46"/>
  <c r="Q508" i="46" s="1"/>
  <c r="R458" i="46"/>
  <c r="R508" i="46" s="1"/>
  <c r="T458" i="46"/>
  <c r="T508" i="46" s="1"/>
  <c r="V458" i="46"/>
  <c r="V508" i="46" s="1"/>
  <c r="S458" i="46"/>
  <c r="S508" i="46" s="1"/>
  <c r="U458" i="46"/>
  <c r="U508" i="46" s="1"/>
  <c r="W458" i="46"/>
  <c r="W508" i="46" s="1"/>
  <c r="Y458" i="46"/>
  <c r="Y508" i="46" s="1"/>
  <c r="X458" i="46"/>
  <c r="X508" i="46" s="1"/>
  <c r="AA458" i="46"/>
  <c r="AA508" i="46" s="1"/>
  <c r="AB458" i="46"/>
  <c r="AB508" i="46" s="1"/>
  <c r="Z458" i="46"/>
  <c r="Z508" i="46" s="1"/>
  <c r="AC458" i="46"/>
  <c r="AC508" i="46" s="1"/>
  <c r="AE458" i="46"/>
  <c r="AE508" i="46" s="1"/>
  <c r="AF458" i="46"/>
  <c r="AF508" i="46" s="1"/>
  <c r="AD458" i="46"/>
  <c r="AD508" i="46" s="1"/>
  <c r="J126" i="48"/>
  <c r="AA151" i="45"/>
  <c r="V151" i="45"/>
  <c r="L151" i="45"/>
  <c r="I125" i="45"/>
  <c r="I175" i="45"/>
  <c r="I45" i="46"/>
  <c r="I124" i="46"/>
  <c r="I174" i="46"/>
  <c r="O15" i="46" l="1"/>
  <c r="I199" i="45"/>
  <c r="J480" i="45"/>
  <c r="J555" i="45" s="1"/>
  <c r="K430" i="45" s="1"/>
  <c r="J733" i="45"/>
  <c r="K608" i="45" s="1"/>
  <c r="I378" i="46"/>
  <c r="J253" i="46" s="1"/>
  <c r="J530" i="46"/>
  <c r="J377" i="46"/>
  <c r="K252" i="46" s="1"/>
  <c r="K302" i="46" s="1"/>
  <c r="J658" i="46"/>
  <c r="J733" i="46" s="1"/>
  <c r="K608" i="46" s="1"/>
  <c r="K708" i="46" s="1"/>
  <c r="I556" i="45"/>
  <c r="J431" i="45" s="1"/>
  <c r="J481" i="45" s="1"/>
  <c r="I734" i="46"/>
  <c r="J609" i="46" s="1"/>
  <c r="J709" i="46" s="1"/>
  <c r="I199" i="46"/>
  <c r="J74" i="46" s="1"/>
  <c r="I556" i="46"/>
  <c r="J431" i="46" s="1"/>
  <c r="J531" i="46" s="1"/>
  <c r="I734" i="45"/>
  <c r="J609" i="45" s="1"/>
  <c r="J659" i="45" s="1"/>
  <c r="I378" i="45"/>
  <c r="J253" i="45" s="1"/>
  <c r="J353" i="45" s="1"/>
  <c r="J555" i="46"/>
  <c r="K430" i="46" s="1"/>
  <c r="K530" i="46" s="1"/>
  <c r="I200" i="45"/>
  <c r="J75" i="45" s="1"/>
  <c r="J175" i="45" s="1"/>
  <c r="P39" i="54"/>
  <c r="J377" i="45"/>
  <c r="K252" i="45" s="1"/>
  <c r="K302" i="45" s="1"/>
  <c r="J352" i="48"/>
  <c r="J377" i="48" s="1"/>
  <c r="K252" i="48" s="1"/>
  <c r="K327" i="48" s="1"/>
  <c r="K352" i="48" s="1"/>
  <c r="I660" i="45"/>
  <c r="I710" i="45"/>
  <c r="J659" i="46"/>
  <c r="J684" i="48"/>
  <c r="J709" i="48" s="1"/>
  <c r="J328" i="48"/>
  <c r="J353" i="48" s="1"/>
  <c r="I482" i="45"/>
  <c r="I532" i="45"/>
  <c r="K683" i="48"/>
  <c r="I710" i="46"/>
  <c r="I660" i="46"/>
  <c r="I532" i="46"/>
  <c r="I482" i="46"/>
  <c r="I304" i="46"/>
  <c r="I354" i="46"/>
  <c r="K530" i="45"/>
  <c r="K480" i="45"/>
  <c r="AE60" i="49"/>
  <c r="AE60" i="54"/>
  <c r="Q152" i="45"/>
  <c r="S60" i="54"/>
  <c r="S60" i="49"/>
  <c r="J74" i="45"/>
  <c r="M31" i="46"/>
  <c r="M31" i="48"/>
  <c r="M31" i="45"/>
  <c r="K708" i="45"/>
  <c r="K658" i="45"/>
  <c r="P32" i="54"/>
  <c r="O59" i="54"/>
  <c r="O59" i="49"/>
  <c r="H508" i="45"/>
  <c r="H558" i="45" s="1"/>
  <c r="I433" i="45" s="1"/>
  <c r="P34" i="49"/>
  <c r="I59" i="54"/>
  <c r="I59" i="49"/>
  <c r="Y127" i="48"/>
  <c r="T127" i="48"/>
  <c r="H281" i="46"/>
  <c r="I281" i="46"/>
  <c r="I331" i="46" s="1"/>
  <c r="J281" i="46"/>
  <c r="J331" i="46" s="1"/>
  <c r="L281" i="46"/>
  <c r="L331" i="46" s="1"/>
  <c r="M281" i="46"/>
  <c r="M331" i="46" s="1"/>
  <c r="N281" i="46"/>
  <c r="N331" i="46" s="1"/>
  <c r="K281" i="46"/>
  <c r="K331" i="46" s="1"/>
  <c r="O281" i="46"/>
  <c r="O331" i="46" s="1"/>
  <c r="P281" i="46"/>
  <c r="P331" i="46" s="1"/>
  <c r="S281" i="46"/>
  <c r="S331" i="46" s="1"/>
  <c r="R281" i="46"/>
  <c r="R331" i="46" s="1"/>
  <c r="V281" i="46"/>
  <c r="V331" i="46" s="1"/>
  <c r="Q281" i="46"/>
  <c r="Q331" i="46" s="1"/>
  <c r="U281" i="46"/>
  <c r="U331" i="46" s="1"/>
  <c r="W281" i="46"/>
  <c r="W331" i="46" s="1"/>
  <c r="X281" i="46"/>
  <c r="X331" i="46" s="1"/>
  <c r="Y281" i="46"/>
  <c r="Y331" i="46" s="1"/>
  <c r="T281" i="46"/>
  <c r="T331" i="46" s="1"/>
  <c r="Z281" i="46"/>
  <c r="Z331" i="46" s="1"/>
  <c r="AD281" i="46"/>
  <c r="AD331" i="46" s="1"/>
  <c r="AA281" i="46"/>
  <c r="AA331" i="46" s="1"/>
  <c r="AE281" i="46"/>
  <c r="AE331" i="46" s="1"/>
  <c r="AC281" i="46"/>
  <c r="AC331" i="46" s="1"/>
  <c r="AB281" i="46"/>
  <c r="AB331" i="46" s="1"/>
  <c r="AF281" i="46"/>
  <c r="AF331" i="46" s="1"/>
  <c r="P33" i="54"/>
  <c r="X59" i="54"/>
  <c r="X59" i="49"/>
  <c r="AF60" i="54"/>
  <c r="AF60" i="49"/>
  <c r="V60" i="54"/>
  <c r="V60" i="49"/>
  <c r="J152" i="45"/>
  <c r="P37" i="54"/>
  <c r="P34" i="54"/>
  <c r="N28" i="43"/>
  <c r="N25" i="43"/>
  <c r="N19" i="43"/>
  <c r="O12" i="43"/>
  <c r="N22" i="43"/>
  <c r="O15" i="48"/>
  <c r="J505" i="48"/>
  <c r="J530" i="48" s="1"/>
  <c r="P35" i="54"/>
  <c r="Q11" i="43"/>
  <c r="P14" i="46"/>
  <c r="P36" i="46" s="1"/>
  <c r="P14" i="48"/>
  <c r="P36" i="48" s="1"/>
  <c r="P30" i="54"/>
  <c r="Q41" i="54" s="1"/>
  <c r="P14" i="45"/>
  <c r="P15" i="45" s="1"/>
  <c r="P30" i="49"/>
  <c r="P11" i="50"/>
  <c r="H459" i="48"/>
  <c r="I459" i="48"/>
  <c r="I484" i="48" s="1"/>
  <c r="J459" i="48"/>
  <c r="J484" i="48" s="1"/>
  <c r="K459" i="48"/>
  <c r="K484" i="48" s="1"/>
  <c r="M459" i="48"/>
  <c r="M484" i="48" s="1"/>
  <c r="N459" i="48"/>
  <c r="N484" i="48" s="1"/>
  <c r="O459" i="48"/>
  <c r="O484" i="48" s="1"/>
  <c r="R459" i="48"/>
  <c r="R484" i="48" s="1"/>
  <c r="L459" i="48"/>
  <c r="L484" i="48" s="1"/>
  <c r="S459" i="48"/>
  <c r="S484" i="48" s="1"/>
  <c r="T459" i="48"/>
  <c r="T484" i="48" s="1"/>
  <c r="Q459" i="48"/>
  <c r="Q484" i="48" s="1"/>
  <c r="U459" i="48"/>
  <c r="U484" i="48" s="1"/>
  <c r="V459" i="48"/>
  <c r="V484" i="48" s="1"/>
  <c r="P459" i="48"/>
  <c r="P484" i="48" s="1"/>
  <c r="X459" i="48"/>
  <c r="X484" i="48" s="1"/>
  <c r="Y459" i="48"/>
  <c r="Y484" i="48" s="1"/>
  <c r="W459" i="48"/>
  <c r="W484" i="48" s="1"/>
  <c r="AE459" i="48"/>
  <c r="AE484" i="48" s="1"/>
  <c r="AF459" i="48"/>
  <c r="AF484" i="48" s="1"/>
  <c r="Z459" i="48"/>
  <c r="Z484" i="48" s="1"/>
  <c r="AB459" i="48"/>
  <c r="AB484" i="48" s="1"/>
  <c r="AC459" i="48"/>
  <c r="AC484" i="48" s="1"/>
  <c r="AA459" i="48"/>
  <c r="AA484" i="48" s="1"/>
  <c r="AD459" i="48"/>
  <c r="AD484" i="48" s="1"/>
  <c r="I531" i="48"/>
  <c r="I556" i="48" s="1"/>
  <c r="J431" i="48" s="1"/>
  <c r="P38" i="54"/>
  <c r="Y60" i="54"/>
  <c r="Y60" i="49"/>
  <c r="H661" i="48"/>
  <c r="H736" i="48" s="1"/>
  <c r="I611" i="48" s="1"/>
  <c r="P38" i="49"/>
  <c r="H330" i="45"/>
  <c r="H380" i="45" s="1"/>
  <c r="I255" i="45" s="1"/>
  <c r="H459" i="46"/>
  <c r="J459" i="46"/>
  <c r="J509" i="46" s="1"/>
  <c r="I459" i="46"/>
  <c r="I509" i="46" s="1"/>
  <c r="K459" i="46"/>
  <c r="K509" i="46" s="1"/>
  <c r="L459" i="46"/>
  <c r="L509" i="46" s="1"/>
  <c r="O459" i="46"/>
  <c r="O509" i="46" s="1"/>
  <c r="N459" i="46"/>
  <c r="N509" i="46" s="1"/>
  <c r="P459" i="46"/>
  <c r="P509" i="46" s="1"/>
  <c r="R459" i="46"/>
  <c r="R509" i="46" s="1"/>
  <c r="M459" i="46"/>
  <c r="M509" i="46" s="1"/>
  <c r="Q459" i="46"/>
  <c r="Q509" i="46" s="1"/>
  <c r="S459" i="46"/>
  <c r="S509" i="46" s="1"/>
  <c r="U459" i="46"/>
  <c r="U509" i="46" s="1"/>
  <c r="Y459" i="46"/>
  <c r="Y509" i="46" s="1"/>
  <c r="T459" i="46"/>
  <c r="T509" i="46" s="1"/>
  <c r="W459" i="46"/>
  <c r="W509" i="46" s="1"/>
  <c r="V459" i="46"/>
  <c r="V509" i="46" s="1"/>
  <c r="X459" i="46"/>
  <c r="X509" i="46" s="1"/>
  <c r="AA459" i="46"/>
  <c r="AA509" i="46" s="1"/>
  <c r="Z459" i="46"/>
  <c r="Z509" i="46" s="1"/>
  <c r="AC459" i="46"/>
  <c r="AC509" i="46" s="1"/>
  <c r="AD459" i="46"/>
  <c r="AD509" i="46" s="1"/>
  <c r="AE459" i="46"/>
  <c r="AE509" i="46" s="1"/>
  <c r="AB459" i="46"/>
  <c r="AB509" i="46" s="1"/>
  <c r="AF459" i="46"/>
  <c r="AF509" i="46" s="1"/>
  <c r="AF59" i="49"/>
  <c r="AF59" i="54"/>
  <c r="I174" i="48"/>
  <c r="I199" i="48" s="1"/>
  <c r="W59" i="54"/>
  <c r="W59" i="49"/>
  <c r="L127" i="48"/>
  <c r="AD59" i="54"/>
  <c r="AD59" i="49"/>
  <c r="Z152" i="45"/>
  <c r="T152" i="45"/>
  <c r="N60" i="54"/>
  <c r="N60" i="49"/>
  <c r="H103" i="45"/>
  <c r="K103" i="45"/>
  <c r="K153" i="45" s="1"/>
  <c r="J103" i="45"/>
  <c r="J153" i="45" s="1"/>
  <c r="L103" i="45"/>
  <c r="I103" i="45"/>
  <c r="N103" i="45"/>
  <c r="Q103" i="45"/>
  <c r="Q153" i="45" s="1"/>
  <c r="R103" i="45"/>
  <c r="U103" i="45"/>
  <c r="W103" i="45"/>
  <c r="T103" i="45"/>
  <c r="T153" i="45" s="1"/>
  <c r="M103" i="45"/>
  <c r="M153" i="45" s="1"/>
  <c r="O103" i="45"/>
  <c r="S103" i="45"/>
  <c r="S153" i="45" s="1"/>
  <c r="V103" i="45"/>
  <c r="P103" i="45"/>
  <c r="X103" i="45"/>
  <c r="AA103" i="45"/>
  <c r="Y103" i="45"/>
  <c r="Y153" i="45" s="1"/>
  <c r="AC103" i="45"/>
  <c r="Z103" i="45"/>
  <c r="Z153" i="45" s="1"/>
  <c r="AB103" i="45"/>
  <c r="AB153" i="45" s="1"/>
  <c r="AF103" i="45"/>
  <c r="AE103" i="45"/>
  <c r="AE153" i="45" s="1"/>
  <c r="AD103" i="45"/>
  <c r="R59" i="54"/>
  <c r="R59" i="49"/>
  <c r="P35" i="49"/>
  <c r="M22" i="46"/>
  <c r="M22" i="48"/>
  <c r="M22" i="45"/>
  <c r="K637" i="45"/>
  <c r="K687" i="45" s="1"/>
  <c r="H637" i="45"/>
  <c r="J637" i="45"/>
  <c r="J687" i="45" s="1"/>
  <c r="R637" i="45"/>
  <c r="R687" i="45" s="1"/>
  <c r="I637" i="45"/>
  <c r="I687" i="45" s="1"/>
  <c r="O637" i="45"/>
  <c r="O687" i="45" s="1"/>
  <c r="L637" i="45"/>
  <c r="L687" i="45" s="1"/>
  <c r="M637" i="45"/>
  <c r="M687" i="45" s="1"/>
  <c r="P637" i="45"/>
  <c r="P687" i="45" s="1"/>
  <c r="S637" i="45"/>
  <c r="S687" i="45" s="1"/>
  <c r="X637" i="45"/>
  <c r="X687" i="45" s="1"/>
  <c r="U637" i="45"/>
  <c r="U687" i="45" s="1"/>
  <c r="N637" i="45"/>
  <c r="N687" i="45" s="1"/>
  <c r="T637" i="45"/>
  <c r="T687" i="45" s="1"/>
  <c r="V637" i="45"/>
  <c r="V687" i="45" s="1"/>
  <c r="Q637" i="45"/>
  <c r="Q687" i="45" s="1"/>
  <c r="W637" i="45"/>
  <c r="W687" i="45" s="1"/>
  <c r="AA637" i="45"/>
  <c r="AA687" i="45" s="1"/>
  <c r="Y637" i="45"/>
  <c r="Y687" i="45" s="1"/>
  <c r="Z637" i="45"/>
  <c r="Z687" i="45" s="1"/>
  <c r="AB637" i="45"/>
  <c r="AB687" i="45" s="1"/>
  <c r="AC637" i="45"/>
  <c r="AC687" i="45" s="1"/>
  <c r="AD637" i="45"/>
  <c r="AD687" i="45" s="1"/>
  <c r="AE637" i="45"/>
  <c r="AE687" i="45" s="1"/>
  <c r="AF637" i="45"/>
  <c r="AF687" i="45" s="1"/>
  <c r="P59" i="54"/>
  <c r="P59" i="49"/>
  <c r="AB152" i="46"/>
  <c r="H152" i="46"/>
  <c r="I126" i="46"/>
  <c r="I176" i="46"/>
  <c r="I127" i="48"/>
  <c r="J174" i="46"/>
  <c r="J124" i="46"/>
  <c r="H483" i="48"/>
  <c r="H558" i="48" s="1"/>
  <c r="I433" i="48" s="1"/>
  <c r="P36" i="49"/>
  <c r="P33" i="49"/>
  <c r="H201" i="48"/>
  <c r="I76" i="48" s="1"/>
  <c r="AD127" i="48"/>
  <c r="P32" i="49"/>
  <c r="AC60" i="54"/>
  <c r="AC60" i="49"/>
  <c r="W60" i="54"/>
  <c r="W60" i="49"/>
  <c r="I60" i="54"/>
  <c r="I60" i="49"/>
  <c r="I354" i="45"/>
  <c r="I304" i="45"/>
  <c r="L103" i="48"/>
  <c r="L128" i="48" s="1"/>
  <c r="M103" i="48"/>
  <c r="N103" i="48"/>
  <c r="N128" i="48" s="1"/>
  <c r="I103" i="48"/>
  <c r="I128" i="48" s="1"/>
  <c r="Q103" i="48"/>
  <c r="Q128" i="48" s="1"/>
  <c r="K103" i="48"/>
  <c r="K128" i="48" s="1"/>
  <c r="O103" i="48"/>
  <c r="R103" i="48"/>
  <c r="S103" i="48"/>
  <c r="S128" i="48" s="1"/>
  <c r="H103" i="48"/>
  <c r="J103" i="48"/>
  <c r="P103" i="48"/>
  <c r="U103" i="48"/>
  <c r="U128" i="48" s="1"/>
  <c r="V103" i="48"/>
  <c r="X103" i="48"/>
  <c r="X128" i="48" s="1"/>
  <c r="AB103" i="48"/>
  <c r="AB128" i="48" s="1"/>
  <c r="W103" i="48"/>
  <c r="W128" i="48" s="1"/>
  <c r="Z103" i="48"/>
  <c r="Z128" i="48" s="1"/>
  <c r="AC103" i="48"/>
  <c r="AC128" i="48" s="1"/>
  <c r="AA103" i="48"/>
  <c r="AA128" i="48" s="1"/>
  <c r="Y103" i="48"/>
  <c r="Y128" i="48" s="1"/>
  <c r="AF103" i="48"/>
  <c r="T103" i="48"/>
  <c r="T128" i="48" s="1"/>
  <c r="AD103" i="48"/>
  <c r="AD128" i="48" s="1"/>
  <c r="AE103" i="48"/>
  <c r="AE128" i="48" s="1"/>
  <c r="M28" i="46"/>
  <c r="M28" i="48"/>
  <c r="M28" i="45"/>
  <c r="Y59" i="54"/>
  <c r="Y59" i="49"/>
  <c r="J637" i="48"/>
  <c r="J662" i="48" s="1"/>
  <c r="K637" i="48"/>
  <c r="K662" i="48" s="1"/>
  <c r="L637" i="48"/>
  <c r="L662" i="48" s="1"/>
  <c r="M637" i="48"/>
  <c r="M662" i="48" s="1"/>
  <c r="O637" i="48"/>
  <c r="O662" i="48" s="1"/>
  <c r="P637" i="48"/>
  <c r="P662" i="48" s="1"/>
  <c r="H637" i="48"/>
  <c r="Q637" i="48"/>
  <c r="Q662" i="48" s="1"/>
  <c r="I637" i="48"/>
  <c r="I662" i="48" s="1"/>
  <c r="S637" i="48"/>
  <c r="S662" i="48" s="1"/>
  <c r="N637" i="48"/>
  <c r="N662" i="48" s="1"/>
  <c r="T637" i="48"/>
  <c r="T662" i="48" s="1"/>
  <c r="R637" i="48"/>
  <c r="R662" i="48" s="1"/>
  <c r="Y637" i="48"/>
  <c r="Y662" i="48" s="1"/>
  <c r="U637" i="48"/>
  <c r="U662" i="48" s="1"/>
  <c r="Z637" i="48"/>
  <c r="Z662" i="48" s="1"/>
  <c r="V637" i="48"/>
  <c r="V662" i="48" s="1"/>
  <c r="W637" i="48"/>
  <c r="W662" i="48" s="1"/>
  <c r="X637" i="48"/>
  <c r="X662" i="48" s="1"/>
  <c r="AA637" i="48"/>
  <c r="AA662" i="48" s="1"/>
  <c r="AD637" i="48"/>
  <c r="AD662" i="48" s="1"/>
  <c r="AE637" i="48"/>
  <c r="AE662" i="48" s="1"/>
  <c r="AB637" i="48"/>
  <c r="AB662" i="48" s="1"/>
  <c r="AC637" i="48"/>
  <c r="AC662" i="48" s="1"/>
  <c r="AF637" i="48"/>
  <c r="AF662" i="48" s="1"/>
  <c r="P39" i="49"/>
  <c r="Y152" i="46"/>
  <c r="U59" i="54"/>
  <c r="U59" i="49"/>
  <c r="H686" i="46"/>
  <c r="H736" i="46" s="1"/>
  <c r="I611" i="46" s="1"/>
  <c r="AB60" i="49"/>
  <c r="AB60" i="54"/>
  <c r="J41" i="46"/>
  <c r="P31" i="54"/>
  <c r="O82" i="54"/>
  <c r="AE59" i="54"/>
  <c r="AE59" i="49"/>
  <c r="X60" i="54"/>
  <c r="X60" i="49"/>
  <c r="R60" i="54"/>
  <c r="R60" i="49"/>
  <c r="M152" i="45"/>
  <c r="H103" i="46"/>
  <c r="I103" i="46"/>
  <c r="I153" i="46" s="1"/>
  <c r="J103" i="46"/>
  <c r="J153" i="46" s="1"/>
  <c r="K103" i="46"/>
  <c r="K153" i="46" s="1"/>
  <c r="L103" i="46"/>
  <c r="L153" i="46" s="1"/>
  <c r="N103" i="46"/>
  <c r="P103" i="46"/>
  <c r="P153" i="46" s="1"/>
  <c r="O103" i="46"/>
  <c r="M103" i="46"/>
  <c r="M153" i="46" s="1"/>
  <c r="Q103" i="46"/>
  <c r="Q153" i="46" s="1"/>
  <c r="S103" i="46"/>
  <c r="T103" i="46"/>
  <c r="T153" i="46" s="1"/>
  <c r="U103" i="46"/>
  <c r="U153" i="46" s="1"/>
  <c r="V103" i="46"/>
  <c r="V153" i="46" s="1"/>
  <c r="R103" i="46"/>
  <c r="W103" i="46"/>
  <c r="W153" i="46" s="1"/>
  <c r="X103" i="46"/>
  <c r="Z103" i="46"/>
  <c r="AB103" i="46"/>
  <c r="AB153" i="46" s="1"/>
  <c r="AC103" i="46"/>
  <c r="AD103" i="46"/>
  <c r="AD153" i="46" s="1"/>
  <c r="Y103" i="46"/>
  <c r="Y153" i="46" s="1"/>
  <c r="AE103" i="46"/>
  <c r="AE153" i="46" s="1"/>
  <c r="AA103" i="46"/>
  <c r="AA153" i="46" s="1"/>
  <c r="AF103" i="46"/>
  <c r="AF153" i="46" s="1"/>
  <c r="H330" i="46"/>
  <c r="H380" i="46" s="1"/>
  <c r="I255" i="46" s="1"/>
  <c r="H637" i="46"/>
  <c r="I637" i="46"/>
  <c r="I687" i="46" s="1"/>
  <c r="J637" i="46"/>
  <c r="J687" i="46" s="1"/>
  <c r="K637" i="46"/>
  <c r="K687" i="46" s="1"/>
  <c r="L637" i="46"/>
  <c r="L687" i="46" s="1"/>
  <c r="M637" i="46"/>
  <c r="M687" i="46" s="1"/>
  <c r="N637" i="46"/>
  <c r="N687" i="46" s="1"/>
  <c r="O637" i="46"/>
  <c r="O687" i="46" s="1"/>
  <c r="P637" i="46"/>
  <c r="P687" i="46" s="1"/>
  <c r="Q637" i="46"/>
  <c r="Q687" i="46" s="1"/>
  <c r="S637" i="46"/>
  <c r="S687" i="46" s="1"/>
  <c r="R637" i="46"/>
  <c r="R687" i="46" s="1"/>
  <c r="T637" i="46"/>
  <c r="T687" i="46" s="1"/>
  <c r="U637" i="46"/>
  <c r="U687" i="46" s="1"/>
  <c r="X637" i="46"/>
  <c r="X687" i="46" s="1"/>
  <c r="W637" i="46"/>
  <c r="W687" i="46" s="1"/>
  <c r="Y637" i="46"/>
  <c r="Y687" i="46" s="1"/>
  <c r="V637" i="46"/>
  <c r="V687" i="46" s="1"/>
  <c r="Z637" i="46"/>
  <c r="Z687" i="46" s="1"/>
  <c r="AA637" i="46"/>
  <c r="AA687" i="46" s="1"/>
  <c r="AB637" i="46"/>
  <c r="AB687" i="46" s="1"/>
  <c r="AF637" i="46"/>
  <c r="AF687" i="46" s="1"/>
  <c r="AD637" i="46"/>
  <c r="AD687" i="46" s="1"/>
  <c r="AC637" i="46"/>
  <c r="AC687" i="46" s="1"/>
  <c r="AE637" i="46"/>
  <c r="AE687" i="46" s="1"/>
  <c r="S59" i="54"/>
  <c r="S59" i="49"/>
  <c r="V59" i="54"/>
  <c r="V59" i="49"/>
  <c r="N281" i="48"/>
  <c r="N306" i="48" s="1"/>
  <c r="I281" i="48"/>
  <c r="I306" i="48" s="1"/>
  <c r="K281" i="48"/>
  <c r="K306" i="48" s="1"/>
  <c r="S281" i="48"/>
  <c r="S306" i="48" s="1"/>
  <c r="H281" i="48"/>
  <c r="P281" i="48"/>
  <c r="P306" i="48" s="1"/>
  <c r="J281" i="48"/>
  <c r="J306" i="48" s="1"/>
  <c r="M281" i="48"/>
  <c r="M306" i="48" s="1"/>
  <c r="Q281" i="48"/>
  <c r="Q306" i="48" s="1"/>
  <c r="T281" i="48"/>
  <c r="T306" i="48" s="1"/>
  <c r="L281" i="48"/>
  <c r="L306" i="48" s="1"/>
  <c r="O281" i="48"/>
  <c r="O306" i="48" s="1"/>
  <c r="U281" i="48"/>
  <c r="U306" i="48" s="1"/>
  <c r="W281" i="48"/>
  <c r="W306" i="48" s="1"/>
  <c r="X281" i="48"/>
  <c r="X306" i="48" s="1"/>
  <c r="V281" i="48"/>
  <c r="V306" i="48" s="1"/>
  <c r="R281" i="48"/>
  <c r="R306" i="48" s="1"/>
  <c r="Y281" i="48"/>
  <c r="Y306" i="48" s="1"/>
  <c r="Z281" i="48"/>
  <c r="Z306" i="48" s="1"/>
  <c r="AC281" i="48"/>
  <c r="AC306" i="48" s="1"/>
  <c r="AD281" i="48"/>
  <c r="AD306" i="48" s="1"/>
  <c r="AE281" i="48"/>
  <c r="AE306" i="48" s="1"/>
  <c r="AA281" i="48"/>
  <c r="AA306" i="48" s="1"/>
  <c r="AB281" i="48"/>
  <c r="AB306" i="48" s="1"/>
  <c r="AF281" i="48"/>
  <c r="AF306" i="48" s="1"/>
  <c r="K152" i="45"/>
  <c r="I83" i="54"/>
  <c r="I83" i="49"/>
  <c r="M25" i="46"/>
  <c r="M25" i="48"/>
  <c r="M25" i="45"/>
  <c r="L59" i="54"/>
  <c r="L59" i="49"/>
  <c r="H508" i="46"/>
  <c r="H558" i="46" s="1"/>
  <c r="I433" i="46" s="1"/>
  <c r="J152" i="46"/>
  <c r="I685" i="48"/>
  <c r="I710" i="48" s="1"/>
  <c r="I735" i="48" s="1"/>
  <c r="J610" i="48" s="1"/>
  <c r="AD60" i="54"/>
  <c r="AD60" i="49"/>
  <c r="U60" i="54"/>
  <c r="U60" i="49"/>
  <c r="O60" i="54"/>
  <c r="O60" i="49"/>
  <c r="H152" i="45"/>
  <c r="H202" i="45" s="1"/>
  <c r="I77" i="45" s="1"/>
  <c r="H59" i="54"/>
  <c r="H59" i="49"/>
  <c r="AA59" i="54"/>
  <c r="AA59" i="49"/>
  <c r="P37" i="49"/>
  <c r="I84" i="54"/>
  <c r="I84" i="49"/>
  <c r="N59" i="54"/>
  <c r="N59" i="49"/>
  <c r="H127" i="48"/>
  <c r="H202" i="48" s="1"/>
  <c r="M281" i="45"/>
  <c r="M331" i="45" s="1"/>
  <c r="H281" i="45"/>
  <c r="I281" i="45"/>
  <c r="I331" i="45" s="1"/>
  <c r="N281" i="45"/>
  <c r="N331" i="45" s="1"/>
  <c r="K281" i="45"/>
  <c r="K331" i="45" s="1"/>
  <c r="L281" i="45"/>
  <c r="L331" i="45" s="1"/>
  <c r="P281" i="45"/>
  <c r="P331" i="45" s="1"/>
  <c r="J281" i="45"/>
  <c r="J331" i="45" s="1"/>
  <c r="O281" i="45"/>
  <c r="O331" i="45" s="1"/>
  <c r="W281" i="45"/>
  <c r="W331" i="45" s="1"/>
  <c r="T281" i="45"/>
  <c r="T331" i="45" s="1"/>
  <c r="R281" i="45"/>
  <c r="R331" i="45" s="1"/>
  <c r="Y281" i="45"/>
  <c r="Y331" i="45" s="1"/>
  <c r="V281" i="45"/>
  <c r="V331" i="45" s="1"/>
  <c r="S281" i="45"/>
  <c r="S331" i="45" s="1"/>
  <c r="U281" i="45"/>
  <c r="U331" i="45" s="1"/>
  <c r="Q281" i="45"/>
  <c r="Q331" i="45" s="1"/>
  <c r="X281" i="45"/>
  <c r="X331" i="45" s="1"/>
  <c r="AC281" i="45"/>
  <c r="AC331" i="45" s="1"/>
  <c r="Z281" i="45"/>
  <c r="Z331" i="45" s="1"/>
  <c r="AB281" i="45"/>
  <c r="AB331" i="45" s="1"/>
  <c r="AA281" i="45"/>
  <c r="AA331" i="45" s="1"/>
  <c r="AE281" i="45"/>
  <c r="AE331" i="45" s="1"/>
  <c r="AD281" i="45"/>
  <c r="AD331" i="45" s="1"/>
  <c r="AF281" i="45"/>
  <c r="AF331" i="45" s="1"/>
  <c r="J44" i="48"/>
  <c r="AA60" i="54"/>
  <c r="AA60" i="49"/>
  <c r="L60" i="54"/>
  <c r="L60" i="49"/>
  <c r="P60" i="54"/>
  <c r="P60" i="49"/>
  <c r="I76" i="45"/>
  <c r="H686" i="45"/>
  <c r="H736" i="45" s="1"/>
  <c r="I611" i="45" s="1"/>
  <c r="I329" i="48"/>
  <c r="I354" i="48" s="1"/>
  <c r="P31" i="49"/>
  <c r="O82" i="49"/>
  <c r="H305" i="48"/>
  <c r="H380" i="48" s="1"/>
  <c r="I255" i="48" s="1"/>
  <c r="I75" i="48"/>
  <c r="AB59" i="54"/>
  <c r="AB59" i="49"/>
  <c r="P12" i="50"/>
  <c r="J303" i="46"/>
  <c r="J353" i="46"/>
  <c r="M152" i="46"/>
  <c r="P36" i="54"/>
  <c r="I507" i="48"/>
  <c r="I532" i="48" s="1"/>
  <c r="I557" i="48" s="1"/>
  <c r="J432" i="48" s="1"/>
  <c r="H459" i="45"/>
  <c r="I459" i="45"/>
  <c r="I509" i="45" s="1"/>
  <c r="M459" i="45"/>
  <c r="M509" i="45" s="1"/>
  <c r="P459" i="45"/>
  <c r="P509" i="45" s="1"/>
  <c r="R459" i="45"/>
  <c r="R509" i="45" s="1"/>
  <c r="J459" i="45"/>
  <c r="J509" i="45" s="1"/>
  <c r="O459" i="45"/>
  <c r="O509" i="45" s="1"/>
  <c r="N459" i="45"/>
  <c r="N509" i="45" s="1"/>
  <c r="Q459" i="45"/>
  <c r="Q509" i="45" s="1"/>
  <c r="K459" i="45"/>
  <c r="K509" i="45" s="1"/>
  <c r="L459" i="45"/>
  <c r="L509" i="45" s="1"/>
  <c r="V459" i="45"/>
  <c r="V509" i="45" s="1"/>
  <c r="S459" i="45"/>
  <c r="S509" i="45" s="1"/>
  <c r="X459" i="45"/>
  <c r="X509" i="45" s="1"/>
  <c r="U459" i="45"/>
  <c r="U509" i="45" s="1"/>
  <c r="W459" i="45"/>
  <c r="W509" i="45" s="1"/>
  <c r="T459" i="45"/>
  <c r="T509" i="45" s="1"/>
  <c r="AB459" i="45"/>
  <c r="AB509" i="45" s="1"/>
  <c r="Y459" i="45"/>
  <c r="Y509" i="45" s="1"/>
  <c r="AA459" i="45"/>
  <c r="AA509" i="45" s="1"/>
  <c r="Z459" i="45"/>
  <c r="Z509" i="45" s="1"/>
  <c r="AE459" i="45"/>
  <c r="AE509" i="45" s="1"/>
  <c r="AF459" i="45"/>
  <c r="AF509" i="45" s="1"/>
  <c r="AD459" i="45"/>
  <c r="AD509" i="45" s="1"/>
  <c r="AC459" i="45"/>
  <c r="AC509" i="45" s="1"/>
  <c r="I125" i="46"/>
  <c r="I175" i="46"/>
  <c r="K352" i="45" l="1"/>
  <c r="K658" i="46"/>
  <c r="J531" i="45"/>
  <c r="K480" i="46"/>
  <c r="K555" i="46" s="1"/>
  <c r="L430" i="46" s="1"/>
  <c r="L530" i="46" s="1"/>
  <c r="I201" i="46"/>
  <c r="J76" i="46" s="1"/>
  <c r="J126" i="46" s="1"/>
  <c r="K352" i="46"/>
  <c r="K377" i="46" s="1"/>
  <c r="L252" i="46" s="1"/>
  <c r="L302" i="46" s="1"/>
  <c r="K377" i="45"/>
  <c r="L252" i="45" s="1"/>
  <c r="Q40" i="54"/>
  <c r="I379" i="45"/>
  <c r="J254" i="45" s="1"/>
  <c r="J304" i="45" s="1"/>
  <c r="J303" i="45"/>
  <c r="I557" i="46"/>
  <c r="J432" i="46" s="1"/>
  <c r="J482" i="46" s="1"/>
  <c r="I200" i="46"/>
  <c r="J75" i="46" s="1"/>
  <c r="J175" i="46" s="1"/>
  <c r="J481" i="46"/>
  <c r="J556" i="46" s="1"/>
  <c r="K431" i="46" s="1"/>
  <c r="K481" i="46" s="1"/>
  <c r="I735" i="45"/>
  <c r="J610" i="45" s="1"/>
  <c r="J660" i="45" s="1"/>
  <c r="J735" i="45" s="1"/>
  <c r="K610" i="45" s="1"/>
  <c r="Q39" i="54"/>
  <c r="J709" i="45"/>
  <c r="J84" i="49" s="1"/>
  <c r="J199" i="46"/>
  <c r="K74" i="46" s="1"/>
  <c r="I735" i="46"/>
  <c r="J610" i="46" s="1"/>
  <c r="J710" i="46" s="1"/>
  <c r="P15" i="46"/>
  <c r="J556" i="45"/>
  <c r="K431" i="45" s="1"/>
  <c r="I379" i="46"/>
  <c r="J254" i="46" s="1"/>
  <c r="J354" i="46" s="1"/>
  <c r="K708" i="48"/>
  <c r="K733" i="48" s="1"/>
  <c r="L608" i="48" s="1"/>
  <c r="L683" i="48" s="1"/>
  <c r="L708" i="48" s="1"/>
  <c r="K733" i="46"/>
  <c r="L608" i="46" s="1"/>
  <c r="L708" i="46" s="1"/>
  <c r="I557" i="45"/>
  <c r="J432" i="45" s="1"/>
  <c r="J532" i="45" s="1"/>
  <c r="J125" i="45"/>
  <c r="J200" i="45" s="1"/>
  <c r="K75" i="45" s="1"/>
  <c r="K175" i="45" s="1"/>
  <c r="J378" i="46"/>
  <c r="K253" i="46" s="1"/>
  <c r="K303" i="46" s="1"/>
  <c r="K733" i="45"/>
  <c r="L608" i="45" s="1"/>
  <c r="J555" i="48"/>
  <c r="K430" i="48" s="1"/>
  <c r="K505" i="48" s="1"/>
  <c r="K530" i="48" s="1"/>
  <c r="J734" i="48"/>
  <c r="K609" i="48" s="1"/>
  <c r="K684" i="48" s="1"/>
  <c r="K555" i="45"/>
  <c r="L430" i="45" s="1"/>
  <c r="J734" i="46"/>
  <c r="K609" i="46" s="1"/>
  <c r="K659" i="46" s="1"/>
  <c r="J378" i="45"/>
  <c r="K253" i="45" s="1"/>
  <c r="K303" i="45" s="1"/>
  <c r="J378" i="48"/>
  <c r="K253" i="48" s="1"/>
  <c r="K328" i="48" s="1"/>
  <c r="J507" i="48"/>
  <c r="J532" i="48" s="1"/>
  <c r="I77" i="48"/>
  <c r="J74" i="48"/>
  <c r="I686" i="48"/>
  <c r="I711" i="48" s="1"/>
  <c r="L302" i="45"/>
  <c r="L352" i="45"/>
  <c r="K709" i="46"/>
  <c r="I533" i="46"/>
  <c r="I483" i="46"/>
  <c r="L708" i="45"/>
  <c r="L658" i="45"/>
  <c r="J685" i="48"/>
  <c r="J710" i="48" s="1"/>
  <c r="J735" i="48" s="1"/>
  <c r="K610" i="48" s="1"/>
  <c r="I661" i="46"/>
  <c r="I711" i="46"/>
  <c r="L658" i="46"/>
  <c r="H662" i="48"/>
  <c r="H737" i="48" s="1"/>
  <c r="I612" i="48" s="1"/>
  <c r="H509" i="45"/>
  <c r="H559" i="45" s="1"/>
  <c r="I434" i="45" s="1"/>
  <c r="Q31" i="49"/>
  <c r="P82" i="49"/>
  <c r="I379" i="48"/>
  <c r="J254" i="48" s="1"/>
  <c r="R153" i="46"/>
  <c r="H128" i="48"/>
  <c r="H203" i="48" s="1"/>
  <c r="M128" i="48"/>
  <c r="Q36" i="49"/>
  <c r="H202" i="46"/>
  <c r="K104" i="48"/>
  <c r="K129" i="48" s="1"/>
  <c r="H104" i="48"/>
  <c r="L104" i="48"/>
  <c r="L129" i="48" s="1"/>
  <c r="M104" i="48"/>
  <c r="M129" i="48" s="1"/>
  <c r="N104" i="48"/>
  <c r="P104" i="48"/>
  <c r="P129" i="48" s="1"/>
  <c r="Q104" i="48"/>
  <c r="O104" i="48"/>
  <c r="O129" i="48" s="1"/>
  <c r="R104" i="48"/>
  <c r="R129" i="48" s="1"/>
  <c r="J104" i="48"/>
  <c r="J129" i="48" s="1"/>
  <c r="I104" i="48"/>
  <c r="I129" i="48" s="1"/>
  <c r="T104" i="48"/>
  <c r="T129" i="48" s="1"/>
  <c r="U104" i="48"/>
  <c r="U129" i="48" s="1"/>
  <c r="Z104" i="48"/>
  <c r="X104" i="48"/>
  <c r="X129" i="48" s="1"/>
  <c r="AA104" i="48"/>
  <c r="S104" i="48"/>
  <c r="S129" i="48" s="1"/>
  <c r="AB104" i="48"/>
  <c r="AB129" i="48" s="1"/>
  <c r="W104" i="48"/>
  <c r="W129" i="48" s="1"/>
  <c r="V104" i="48"/>
  <c r="V129" i="48" s="1"/>
  <c r="AE104" i="48"/>
  <c r="AE129" i="48" s="1"/>
  <c r="Y104" i="48"/>
  <c r="Y129" i="48" s="1"/>
  <c r="AF104" i="48"/>
  <c r="AF129" i="48" s="1"/>
  <c r="AC104" i="48"/>
  <c r="AC129" i="48" s="1"/>
  <c r="AD104" i="48"/>
  <c r="AD129" i="48" s="1"/>
  <c r="AD153" i="45"/>
  <c r="X153" i="45"/>
  <c r="U153" i="45"/>
  <c r="H153" i="45"/>
  <c r="H203" i="45" s="1"/>
  <c r="I78" i="45" s="1"/>
  <c r="Q40" i="49"/>
  <c r="N22" i="46"/>
  <c r="N22" i="48"/>
  <c r="N22" i="45"/>
  <c r="K377" i="48"/>
  <c r="L252" i="48" s="1"/>
  <c r="J60" i="54"/>
  <c r="J60" i="49"/>
  <c r="I711" i="45"/>
  <c r="I661" i="45"/>
  <c r="K60" i="54"/>
  <c r="K60" i="49"/>
  <c r="R128" i="48"/>
  <c r="I151" i="48"/>
  <c r="I176" i="48" s="1"/>
  <c r="I201" i="48" s="1"/>
  <c r="J76" i="48" s="1"/>
  <c r="AF153" i="45"/>
  <c r="V153" i="45"/>
  <c r="Q61" i="54"/>
  <c r="Q61" i="49"/>
  <c r="I305" i="45"/>
  <c r="I355" i="45"/>
  <c r="N31" i="46"/>
  <c r="N31" i="48"/>
  <c r="N31" i="45"/>
  <c r="J710" i="45"/>
  <c r="H306" i="48"/>
  <c r="H381" i="48" s="1"/>
  <c r="I256" i="48" s="1"/>
  <c r="M60" i="54"/>
  <c r="M60" i="49"/>
  <c r="H509" i="46"/>
  <c r="H559" i="46" s="1"/>
  <c r="I434" i="46" s="1"/>
  <c r="I483" i="45"/>
  <c r="I533" i="45"/>
  <c r="J506" i="48"/>
  <c r="J531" i="48" s="1"/>
  <c r="J556" i="48" s="1"/>
  <c r="K431" i="48" s="1"/>
  <c r="I150" i="48"/>
  <c r="I175" i="48" s="1"/>
  <c r="I200" i="48" s="1"/>
  <c r="Q36" i="54"/>
  <c r="I330" i="48"/>
  <c r="I355" i="48" s="1"/>
  <c r="H282" i="45"/>
  <c r="J282" i="45"/>
  <c r="J332" i="45" s="1"/>
  <c r="I282" i="45"/>
  <c r="I332" i="45" s="1"/>
  <c r="Q282" i="45"/>
  <c r="Q332" i="45" s="1"/>
  <c r="M282" i="45"/>
  <c r="M332" i="45" s="1"/>
  <c r="N282" i="45"/>
  <c r="N332" i="45" s="1"/>
  <c r="S282" i="45"/>
  <c r="S332" i="45" s="1"/>
  <c r="L282" i="45"/>
  <c r="L332" i="45" s="1"/>
  <c r="P282" i="45"/>
  <c r="P332" i="45" s="1"/>
  <c r="R282" i="45"/>
  <c r="R332" i="45" s="1"/>
  <c r="K282" i="45"/>
  <c r="K332" i="45" s="1"/>
  <c r="O282" i="45"/>
  <c r="O332" i="45" s="1"/>
  <c r="W282" i="45"/>
  <c r="W332" i="45" s="1"/>
  <c r="T282" i="45"/>
  <c r="T332" i="45" s="1"/>
  <c r="V282" i="45"/>
  <c r="V332" i="45" s="1"/>
  <c r="U282" i="45"/>
  <c r="U332" i="45" s="1"/>
  <c r="X282" i="45"/>
  <c r="X332" i="45" s="1"/>
  <c r="Z282" i="45"/>
  <c r="Z332" i="45" s="1"/>
  <c r="Y282" i="45"/>
  <c r="Y332" i="45" s="1"/>
  <c r="AB282" i="45"/>
  <c r="AB332" i="45" s="1"/>
  <c r="AA282" i="45"/>
  <c r="AA332" i="45" s="1"/>
  <c r="AE282" i="45"/>
  <c r="AE332" i="45" s="1"/>
  <c r="AD282" i="45"/>
  <c r="AD332" i="45" s="1"/>
  <c r="AC282" i="45"/>
  <c r="AC332" i="45" s="1"/>
  <c r="AF282" i="45"/>
  <c r="AF332" i="45" s="1"/>
  <c r="I305" i="46"/>
  <c r="I355" i="46"/>
  <c r="AC153" i="46"/>
  <c r="O128" i="48"/>
  <c r="Q35" i="49"/>
  <c r="AB61" i="54"/>
  <c r="AB61" i="49"/>
  <c r="S61" i="54"/>
  <c r="S61" i="49"/>
  <c r="N153" i="45"/>
  <c r="P15" i="48"/>
  <c r="Q33" i="54"/>
  <c r="H638" i="45"/>
  <c r="L638" i="45"/>
  <c r="L688" i="45" s="1"/>
  <c r="I638" i="45"/>
  <c r="I688" i="45" s="1"/>
  <c r="K638" i="45"/>
  <c r="K688" i="45" s="1"/>
  <c r="M638" i="45"/>
  <c r="M688" i="45" s="1"/>
  <c r="J638" i="45"/>
  <c r="J688" i="45" s="1"/>
  <c r="R638" i="45"/>
  <c r="R688" i="45" s="1"/>
  <c r="O638" i="45"/>
  <c r="O688" i="45" s="1"/>
  <c r="N638" i="45"/>
  <c r="N688" i="45" s="1"/>
  <c r="Q638" i="45"/>
  <c r="Q688" i="45" s="1"/>
  <c r="V638" i="45"/>
  <c r="V688" i="45" s="1"/>
  <c r="S638" i="45"/>
  <c r="S688" i="45" s="1"/>
  <c r="X638" i="45"/>
  <c r="X688" i="45" s="1"/>
  <c r="U638" i="45"/>
  <c r="U688" i="45" s="1"/>
  <c r="T638" i="45"/>
  <c r="T688" i="45" s="1"/>
  <c r="P638" i="45"/>
  <c r="P688" i="45" s="1"/>
  <c r="W638" i="45"/>
  <c r="W688" i="45" s="1"/>
  <c r="AB638" i="45"/>
  <c r="AB688" i="45" s="1"/>
  <c r="AA638" i="45"/>
  <c r="AA688" i="45" s="1"/>
  <c r="Y638" i="45"/>
  <c r="Y688" i="45" s="1"/>
  <c r="AC638" i="45"/>
  <c r="AC688" i="45" s="1"/>
  <c r="Z638" i="45"/>
  <c r="Z688" i="45" s="1"/>
  <c r="AD638" i="45"/>
  <c r="AD688" i="45" s="1"/>
  <c r="AE638" i="45"/>
  <c r="AE688" i="45" s="1"/>
  <c r="AF638" i="45"/>
  <c r="AF688" i="45" s="1"/>
  <c r="Q60" i="54"/>
  <c r="Q60" i="49"/>
  <c r="K174" i="46"/>
  <c r="K124" i="46"/>
  <c r="H687" i="45"/>
  <c r="H737" i="45" s="1"/>
  <c r="I612" i="45" s="1"/>
  <c r="H104" i="46"/>
  <c r="I104" i="46"/>
  <c r="J104" i="46"/>
  <c r="K104" i="46"/>
  <c r="L104" i="46"/>
  <c r="L154" i="46" s="1"/>
  <c r="M104" i="46"/>
  <c r="N104" i="46"/>
  <c r="N154" i="46" s="1"/>
  <c r="O104" i="46"/>
  <c r="O154" i="46" s="1"/>
  <c r="P104" i="46"/>
  <c r="R104" i="46"/>
  <c r="R154" i="46" s="1"/>
  <c r="Q104" i="46"/>
  <c r="T104" i="46"/>
  <c r="T154" i="46" s="1"/>
  <c r="U104" i="46"/>
  <c r="U154" i="46" s="1"/>
  <c r="V104" i="46"/>
  <c r="V154" i="46" s="1"/>
  <c r="Y104" i="46"/>
  <c r="Y154" i="46" s="1"/>
  <c r="W104" i="46"/>
  <c r="W154" i="46" s="1"/>
  <c r="X104" i="46"/>
  <c r="X154" i="46" s="1"/>
  <c r="S104" i="46"/>
  <c r="S154" i="46" s="1"/>
  <c r="AA104" i="46"/>
  <c r="AB104" i="46"/>
  <c r="AB154" i="46" s="1"/>
  <c r="AC104" i="46"/>
  <c r="AC154" i="46" s="1"/>
  <c r="Z104" i="46"/>
  <c r="Z154" i="46" s="1"/>
  <c r="AD104" i="46"/>
  <c r="AD154" i="46" s="1"/>
  <c r="AE104" i="46"/>
  <c r="AF104" i="46"/>
  <c r="R153" i="45"/>
  <c r="Q37" i="49"/>
  <c r="H331" i="45"/>
  <c r="H381" i="45" s="1"/>
  <c r="I256" i="45" s="1"/>
  <c r="H60" i="54"/>
  <c r="H60" i="49"/>
  <c r="J45" i="48"/>
  <c r="M282" i="48"/>
  <c r="M307" i="48" s="1"/>
  <c r="N282" i="48"/>
  <c r="N307" i="48" s="1"/>
  <c r="J282" i="48"/>
  <c r="J307" i="48" s="1"/>
  <c r="R282" i="48"/>
  <c r="R307" i="48" s="1"/>
  <c r="K282" i="48"/>
  <c r="K307" i="48" s="1"/>
  <c r="S282" i="48"/>
  <c r="S307" i="48" s="1"/>
  <c r="L282" i="48"/>
  <c r="L307" i="48" s="1"/>
  <c r="O282" i="48"/>
  <c r="O307" i="48" s="1"/>
  <c r="H282" i="48"/>
  <c r="P282" i="48"/>
  <c r="P307" i="48" s="1"/>
  <c r="Q282" i="48"/>
  <c r="Q307" i="48" s="1"/>
  <c r="I282" i="48"/>
  <c r="I307" i="48" s="1"/>
  <c r="T282" i="48"/>
  <c r="T307" i="48" s="1"/>
  <c r="V282" i="48"/>
  <c r="V307" i="48" s="1"/>
  <c r="W282" i="48"/>
  <c r="W307" i="48" s="1"/>
  <c r="X282" i="48"/>
  <c r="X307" i="48" s="1"/>
  <c r="Y282" i="48"/>
  <c r="Y307" i="48" s="1"/>
  <c r="AB282" i="48"/>
  <c r="AB307" i="48" s="1"/>
  <c r="AC282" i="48"/>
  <c r="AC307" i="48" s="1"/>
  <c r="AD282" i="48"/>
  <c r="AD307" i="48" s="1"/>
  <c r="U282" i="48"/>
  <c r="U307" i="48" s="1"/>
  <c r="Z282" i="48"/>
  <c r="Z307" i="48" s="1"/>
  <c r="AA282" i="48"/>
  <c r="AA307" i="48" s="1"/>
  <c r="AE282" i="48"/>
  <c r="AE307" i="48" s="1"/>
  <c r="AF282" i="48"/>
  <c r="AF307" i="48" s="1"/>
  <c r="S153" i="46"/>
  <c r="Q31" i="54"/>
  <c r="P82" i="54"/>
  <c r="Q39" i="49"/>
  <c r="AF128" i="48"/>
  <c r="V128" i="48"/>
  <c r="Z61" i="54"/>
  <c r="Z61" i="49"/>
  <c r="O153" i="45"/>
  <c r="I153" i="45"/>
  <c r="T60" i="54"/>
  <c r="T60" i="49"/>
  <c r="Q38" i="54"/>
  <c r="Q34" i="54"/>
  <c r="H331" i="46"/>
  <c r="H381" i="46" s="1"/>
  <c r="I256" i="46" s="1"/>
  <c r="H638" i="48"/>
  <c r="I638" i="48"/>
  <c r="I663" i="48" s="1"/>
  <c r="J638" i="48"/>
  <c r="J663" i="48" s="1"/>
  <c r="K638" i="48"/>
  <c r="K663" i="48" s="1"/>
  <c r="L638" i="48"/>
  <c r="L663" i="48" s="1"/>
  <c r="O638" i="48"/>
  <c r="O663" i="48" s="1"/>
  <c r="P638" i="48"/>
  <c r="P663" i="48" s="1"/>
  <c r="N638" i="48"/>
  <c r="N663" i="48" s="1"/>
  <c r="U638" i="48"/>
  <c r="U663" i="48" s="1"/>
  <c r="Q638" i="48"/>
  <c r="Q663" i="48" s="1"/>
  <c r="V638" i="48"/>
  <c r="V663" i="48" s="1"/>
  <c r="S638" i="48"/>
  <c r="S663" i="48" s="1"/>
  <c r="R638" i="48"/>
  <c r="R663" i="48" s="1"/>
  <c r="X638" i="48"/>
  <c r="X663" i="48" s="1"/>
  <c r="Y638" i="48"/>
  <c r="Y663" i="48" s="1"/>
  <c r="Z638" i="48"/>
  <c r="Z663" i="48" s="1"/>
  <c r="T638" i="48"/>
  <c r="T663" i="48" s="1"/>
  <c r="M638" i="48"/>
  <c r="M663" i="48" s="1"/>
  <c r="AF638" i="48"/>
  <c r="AF663" i="48" s="1"/>
  <c r="AC638" i="48"/>
  <c r="AC663" i="48" s="1"/>
  <c r="W638" i="48"/>
  <c r="W663" i="48" s="1"/>
  <c r="AD638" i="48"/>
  <c r="AD663" i="48" s="1"/>
  <c r="AA638" i="48"/>
  <c r="AA663" i="48" s="1"/>
  <c r="AB638" i="48"/>
  <c r="AB663" i="48" s="1"/>
  <c r="AE638" i="48"/>
  <c r="AE663" i="48" s="1"/>
  <c r="AE61" i="54"/>
  <c r="AE61" i="49"/>
  <c r="P153" i="45"/>
  <c r="I176" i="45"/>
  <c r="I126" i="45"/>
  <c r="I127" i="45"/>
  <c r="I177" i="45"/>
  <c r="H282" i="46"/>
  <c r="I282" i="46"/>
  <c r="I332" i="46" s="1"/>
  <c r="J282" i="46"/>
  <c r="J332" i="46" s="1"/>
  <c r="K282" i="46"/>
  <c r="K332" i="46" s="1"/>
  <c r="L282" i="46"/>
  <c r="L332" i="46" s="1"/>
  <c r="M282" i="46"/>
  <c r="M332" i="46" s="1"/>
  <c r="N282" i="46"/>
  <c r="N332" i="46" s="1"/>
  <c r="O282" i="46"/>
  <c r="O332" i="46" s="1"/>
  <c r="P282" i="46"/>
  <c r="P332" i="46" s="1"/>
  <c r="R282" i="46"/>
  <c r="R332" i="46" s="1"/>
  <c r="Q282" i="46"/>
  <c r="Q332" i="46" s="1"/>
  <c r="S282" i="46"/>
  <c r="S332" i="46" s="1"/>
  <c r="U282" i="46"/>
  <c r="U332" i="46" s="1"/>
  <c r="V282" i="46"/>
  <c r="V332" i="46" s="1"/>
  <c r="W282" i="46"/>
  <c r="W332" i="46" s="1"/>
  <c r="X282" i="46"/>
  <c r="X332" i="46" s="1"/>
  <c r="Y282" i="46"/>
  <c r="Y332" i="46" s="1"/>
  <c r="T282" i="46"/>
  <c r="T332" i="46" s="1"/>
  <c r="AC282" i="46"/>
  <c r="AC332" i="46" s="1"/>
  <c r="AB282" i="46"/>
  <c r="AB332" i="46" s="1"/>
  <c r="AD282" i="46"/>
  <c r="AD332" i="46" s="1"/>
  <c r="AE282" i="46"/>
  <c r="AE332" i="46" s="1"/>
  <c r="Z282" i="46"/>
  <c r="Z332" i="46" s="1"/>
  <c r="AF282" i="46"/>
  <c r="AF332" i="46" s="1"/>
  <c r="AA282" i="46"/>
  <c r="AA332" i="46" s="1"/>
  <c r="Z153" i="46"/>
  <c r="H460" i="45"/>
  <c r="J460" i="45"/>
  <c r="J510" i="45" s="1"/>
  <c r="K460" i="45"/>
  <c r="K510" i="45" s="1"/>
  <c r="L460" i="45"/>
  <c r="L510" i="45" s="1"/>
  <c r="M460" i="45"/>
  <c r="M510" i="45" s="1"/>
  <c r="I460" i="45"/>
  <c r="I510" i="45" s="1"/>
  <c r="P460" i="45"/>
  <c r="P510" i="45" s="1"/>
  <c r="N460" i="45"/>
  <c r="N510" i="45" s="1"/>
  <c r="Q460" i="45"/>
  <c r="Q510" i="45" s="1"/>
  <c r="O460" i="45"/>
  <c r="O510" i="45" s="1"/>
  <c r="T460" i="45"/>
  <c r="T510" i="45" s="1"/>
  <c r="R460" i="45"/>
  <c r="R510" i="45" s="1"/>
  <c r="V460" i="45"/>
  <c r="V510" i="45" s="1"/>
  <c r="S460" i="45"/>
  <c r="S510" i="45" s="1"/>
  <c r="U460" i="45"/>
  <c r="U510" i="45" s="1"/>
  <c r="X460" i="45"/>
  <c r="X510" i="45" s="1"/>
  <c r="W460" i="45"/>
  <c r="W510" i="45" s="1"/>
  <c r="Z460" i="45"/>
  <c r="Z510" i="45" s="1"/>
  <c r="AB460" i="45"/>
  <c r="AB510" i="45" s="1"/>
  <c r="Y460" i="45"/>
  <c r="Y510" i="45" s="1"/>
  <c r="AA460" i="45"/>
  <c r="AA510" i="45" s="1"/>
  <c r="AC460" i="45"/>
  <c r="AC510" i="45" s="1"/>
  <c r="AE460" i="45"/>
  <c r="AE510" i="45" s="1"/>
  <c r="AF460" i="45"/>
  <c r="AF510" i="45" s="1"/>
  <c r="AD460" i="45"/>
  <c r="AD510" i="45" s="1"/>
  <c r="Q33" i="49"/>
  <c r="K481" i="45"/>
  <c r="K531" i="45"/>
  <c r="AC153" i="45"/>
  <c r="M61" i="54"/>
  <c r="M61" i="49"/>
  <c r="L153" i="45"/>
  <c r="Q38" i="49"/>
  <c r="R11" i="43"/>
  <c r="Q14" i="46"/>
  <c r="Q36" i="46" s="1"/>
  <c r="Q14" i="48"/>
  <c r="Q36" i="48" s="1"/>
  <c r="Q30" i="54"/>
  <c r="R42" i="54" s="1"/>
  <c r="Q30" i="49"/>
  <c r="Q14" i="45"/>
  <c r="Q15" i="45" s="1"/>
  <c r="Q11" i="50"/>
  <c r="Q12" i="50" s="1"/>
  <c r="Q34" i="49"/>
  <c r="H638" i="46"/>
  <c r="I638" i="46"/>
  <c r="I688" i="46" s="1"/>
  <c r="J638" i="46"/>
  <c r="J688" i="46" s="1"/>
  <c r="L638" i="46"/>
  <c r="L688" i="46" s="1"/>
  <c r="K638" i="46"/>
  <c r="K688" i="46" s="1"/>
  <c r="M638" i="46"/>
  <c r="M688" i="46" s="1"/>
  <c r="P638" i="46"/>
  <c r="P688" i="46" s="1"/>
  <c r="N638" i="46"/>
  <c r="N688" i="46" s="1"/>
  <c r="O638" i="46"/>
  <c r="O688" i="46" s="1"/>
  <c r="Q638" i="46"/>
  <c r="Q688" i="46" s="1"/>
  <c r="R638" i="46"/>
  <c r="R688" i="46" s="1"/>
  <c r="S638" i="46"/>
  <c r="S688" i="46" s="1"/>
  <c r="T638" i="46"/>
  <c r="T688" i="46" s="1"/>
  <c r="V638" i="46"/>
  <c r="V688" i="46" s="1"/>
  <c r="U638" i="46"/>
  <c r="U688" i="46" s="1"/>
  <c r="W638" i="46"/>
  <c r="W688" i="46" s="1"/>
  <c r="X638" i="46"/>
  <c r="X688" i="46" s="1"/>
  <c r="Z638" i="46"/>
  <c r="Z688" i="46" s="1"/>
  <c r="AA638" i="46"/>
  <c r="AA688" i="46" s="1"/>
  <c r="AB638" i="46"/>
  <c r="AB688" i="46" s="1"/>
  <c r="AC638" i="46"/>
  <c r="AC688" i="46" s="1"/>
  <c r="AE638" i="46"/>
  <c r="AE688" i="46" s="1"/>
  <c r="AF638" i="46"/>
  <c r="AF688" i="46" s="1"/>
  <c r="AD638" i="46"/>
  <c r="AD688" i="46" s="1"/>
  <c r="Y638" i="46"/>
  <c r="Y688" i="46" s="1"/>
  <c r="I508" i="48"/>
  <c r="I533" i="48" s="1"/>
  <c r="I558" i="48" s="1"/>
  <c r="J433" i="48" s="1"/>
  <c r="X153" i="46"/>
  <c r="H153" i="46"/>
  <c r="H203" i="46" s="1"/>
  <c r="I78" i="46" s="1"/>
  <c r="I460" i="48"/>
  <c r="I485" i="48" s="1"/>
  <c r="H460" i="48"/>
  <c r="J460" i="48"/>
  <c r="J485" i="48" s="1"/>
  <c r="K460" i="48"/>
  <c r="K485" i="48" s="1"/>
  <c r="M460" i="48"/>
  <c r="M485" i="48" s="1"/>
  <c r="Q460" i="48"/>
  <c r="Q485" i="48" s="1"/>
  <c r="R460" i="48"/>
  <c r="R485" i="48" s="1"/>
  <c r="S460" i="48"/>
  <c r="S485" i="48" s="1"/>
  <c r="N460" i="48"/>
  <c r="N485" i="48" s="1"/>
  <c r="T460" i="48"/>
  <c r="T485" i="48" s="1"/>
  <c r="U460" i="48"/>
  <c r="U485" i="48" s="1"/>
  <c r="O460" i="48"/>
  <c r="O485" i="48" s="1"/>
  <c r="V460" i="48"/>
  <c r="V485" i="48" s="1"/>
  <c r="X460" i="48"/>
  <c r="X485" i="48" s="1"/>
  <c r="L460" i="48"/>
  <c r="L485" i="48" s="1"/>
  <c r="P460" i="48"/>
  <c r="P485" i="48" s="1"/>
  <c r="Y460" i="48"/>
  <c r="Y485" i="48" s="1"/>
  <c r="Z460" i="48"/>
  <c r="Z485" i="48" s="1"/>
  <c r="AD460" i="48"/>
  <c r="AD485" i="48" s="1"/>
  <c r="AE460" i="48"/>
  <c r="AE485" i="48" s="1"/>
  <c r="W460" i="48"/>
  <c r="W485" i="48" s="1"/>
  <c r="AF460" i="48"/>
  <c r="AF485" i="48" s="1"/>
  <c r="AA460" i="48"/>
  <c r="AA485" i="48" s="1"/>
  <c r="AB460" i="48"/>
  <c r="AB485" i="48" s="1"/>
  <c r="AC460" i="48"/>
  <c r="AC485" i="48" s="1"/>
  <c r="P128" i="48"/>
  <c r="Q32" i="49"/>
  <c r="Y61" i="54"/>
  <c r="Y61" i="49"/>
  <c r="T61" i="54"/>
  <c r="T61" i="49"/>
  <c r="J61" i="54"/>
  <c r="J61" i="49"/>
  <c r="Z60" i="54"/>
  <c r="Z60" i="49"/>
  <c r="H484" i="48"/>
  <c r="H559" i="48" s="1"/>
  <c r="I434" i="48" s="1"/>
  <c r="N25" i="46"/>
  <c r="N25" i="48"/>
  <c r="N25" i="45"/>
  <c r="Q37" i="54"/>
  <c r="Q32" i="54"/>
  <c r="N153" i="46"/>
  <c r="N28" i="46"/>
  <c r="N28" i="48"/>
  <c r="N28" i="45"/>
  <c r="H687" i="46"/>
  <c r="H737" i="46" s="1"/>
  <c r="I612" i="46" s="1"/>
  <c r="O153" i="46"/>
  <c r="J44" i="46"/>
  <c r="J43" i="46"/>
  <c r="H460" i="46"/>
  <c r="I460" i="46"/>
  <c r="I510" i="46" s="1"/>
  <c r="J460" i="46"/>
  <c r="J510" i="46" s="1"/>
  <c r="K460" i="46"/>
  <c r="K510" i="46" s="1"/>
  <c r="L460" i="46"/>
  <c r="L510" i="46" s="1"/>
  <c r="M460" i="46"/>
  <c r="M510" i="46" s="1"/>
  <c r="N460" i="46"/>
  <c r="N510" i="46" s="1"/>
  <c r="O460" i="46"/>
  <c r="O510" i="46" s="1"/>
  <c r="P460" i="46"/>
  <c r="P510" i="46" s="1"/>
  <c r="Q460" i="46"/>
  <c r="Q510" i="46" s="1"/>
  <c r="S460" i="46"/>
  <c r="S510" i="46" s="1"/>
  <c r="R460" i="46"/>
  <c r="R510" i="46" s="1"/>
  <c r="T460" i="46"/>
  <c r="T510" i="46" s="1"/>
  <c r="X460" i="46"/>
  <c r="X510" i="46" s="1"/>
  <c r="U460" i="46"/>
  <c r="U510" i="46" s="1"/>
  <c r="Y460" i="46"/>
  <c r="Y510" i="46" s="1"/>
  <c r="V460" i="46"/>
  <c r="V510" i="46" s="1"/>
  <c r="W460" i="46"/>
  <c r="W510" i="46" s="1"/>
  <c r="AB460" i="46"/>
  <c r="AB510" i="46" s="1"/>
  <c r="AD460" i="46"/>
  <c r="AD510" i="46" s="1"/>
  <c r="AF460" i="46"/>
  <c r="AF510" i="46" s="1"/>
  <c r="Z460" i="46"/>
  <c r="Z510" i="46" s="1"/>
  <c r="AC460" i="46"/>
  <c r="AC510" i="46" s="1"/>
  <c r="AA460" i="46"/>
  <c r="AA510" i="46" s="1"/>
  <c r="AE460" i="46"/>
  <c r="AE510" i="46" s="1"/>
  <c r="J128" i="48"/>
  <c r="H104" i="45"/>
  <c r="I104" i="45"/>
  <c r="I154" i="45" s="1"/>
  <c r="L104" i="45"/>
  <c r="L154" i="45" s="1"/>
  <c r="O104" i="45"/>
  <c r="O154" i="45" s="1"/>
  <c r="N104" i="45"/>
  <c r="N154" i="45" s="1"/>
  <c r="Q104" i="45"/>
  <c r="Q154" i="45" s="1"/>
  <c r="J104" i="45"/>
  <c r="J154" i="45" s="1"/>
  <c r="M104" i="45"/>
  <c r="P104" i="45"/>
  <c r="P154" i="45" s="1"/>
  <c r="K104" i="45"/>
  <c r="X104" i="45"/>
  <c r="X154" i="45" s="1"/>
  <c r="U104" i="45"/>
  <c r="U154" i="45" s="1"/>
  <c r="R104" i="45"/>
  <c r="R154" i="45" s="1"/>
  <c r="W104" i="45"/>
  <c r="W154" i="45" s="1"/>
  <c r="T104" i="45"/>
  <c r="T154" i="45" s="1"/>
  <c r="S104" i="45"/>
  <c r="V104" i="45"/>
  <c r="V154" i="45" s="1"/>
  <c r="AA104" i="45"/>
  <c r="AA154" i="45" s="1"/>
  <c r="Y104" i="45"/>
  <c r="AC104" i="45"/>
  <c r="AC154" i="45" s="1"/>
  <c r="Z104" i="45"/>
  <c r="AD104" i="45"/>
  <c r="AD154" i="45" s="1"/>
  <c r="AF104" i="45"/>
  <c r="AF154" i="45" s="1"/>
  <c r="AE104" i="45"/>
  <c r="AE154" i="45" s="1"/>
  <c r="AB104" i="45"/>
  <c r="AA153" i="45"/>
  <c r="W153" i="45"/>
  <c r="K61" i="54"/>
  <c r="K61" i="49"/>
  <c r="Q35" i="54"/>
  <c r="P12" i="43"/>
  <c r="O22" i="43"/>
  <c r="O28" i="43"/>
  <c r="O25" i="43"/>
  <c r="O19" i="43"/>
  <c r="J124" i="45"/>
  <c r="J174" i="45"/>
  <c r="J176" i="46" l="1"/>
  <c r="K199" i="46"/>
  <c r="L74" i="46" s="1"/>
  <c r="J304" i="46"/>
  <c r="J660" i="46"/>
  <c r="J735" i="46" s="1"/>
  <c r="K610" i="46" s="1"/>
  <c r="K660" i="46" s="1"/>
  <c r="J532" i="46"/>
  <c r="J354" i="45"/>
  <c r="K353" i="46"/>
  <c r="K378" i="46" s="1"/>
  <c r="L253" i="46" s="1"/>
  <c r="L352" i="46"/>
  <c r="L377" i="46" s="1"/>
  <c r="M252" i="46" s="1"/>
  <c r="J125" i="46"/>
  <c r="J200" i="46" s="1"/>
  <c r="K75" i="46" s="1"/>
  <c r="I558" i="46"/>
  <c r="J433" i="46" s="1"/>
  <c r="J483" i="46" s="1"/>
  <c r="K353" i="45"/>
  <c r="K378" i="45" s="1"/>
  <c r="L253" i="45" s="1"/>
  <c r="K125" i="45"/>
  <c r="K200" i="45" s="1"/>
  <c r="L75" i="45" s="1"/>
  <c r="L175" i="45" s="1"/>
  <c r="I380" i="46"/>
  <c r="J255" i="46" s="1"/>
  <c r="J305" i="46" s="1"/>
  <c r="L377" i="45"/>
  <c r="M252" i="45" s="1"/>
  <c r="M302" i="45" s="1"/>
  <c r="J734" i="45"/>
  <c r="K609" i="45" s="1"/>
  <c r="J84" i="54"/>
  <c r="J45" i="46"/>
  <c r="K41" i="46" s="1"/>
  <c r="I202" i="45"/>
  <c r="J77" i="45" s="1"/>
  <c r="J127" i="45" s="1"/>
  <c r="I380" i="45"/>
  <c r="J255" i="45" s="1"/>
  <c r="I736" i="46"/>
  <c r="J611" i="46" s="1"/>
  <c r="J661" i="46" s="1"/>
  <c r="K709" i="48"/>
  <c r="K734" i="48" s="1"/>
  <c r="L609" i="48" s="1"/>
  <c r="L684" i="48" s="1"/>
  <c r="L709" i="48" s="1"/>
  <c r="K556" i="45"/>
  <c r="L431" i="45" s="1"/>
  <c r="L481" i="45" s="1"/>
  <c r="I201" i="45"/>
  <c r="J76" i="45" s="1"/>
  <c r="J482" i="45"/>
  <c r="J557" i="45" s="1"/>
  <c r="K432" i="45" s="1"/>
  <c r="K532" i="45" s="1"/>
  <c r="L480" i="46"/>
  <c r="L555" i="46" s="1"/>
  <c r="M430" i="46" s="1"/>
  <c r="K353" i="48"/>
  <c r="K378" i="48" s="1"/>
  <c r="L253" i="48" s="1"/>
  <c r="L328" i="48" s="1"/>
  <c r="J379" i="46"/>
  <c r="K254" i="46" s="1"/>
  <c r="K354" i="46" s="1"/>
  <c r="J199" i="45"/>
  <c r="I736" i="45"/>
  <c r="J611" i="45" s="1"/>
  <c r="J661" i="45" s="1"/>
  <c r="I558" i="45"/>
  <c r="J433" i="45" s="1"/>
  <c r="J533" i="45" s="1"/>
  <c r="L733" i="46"/>
  <c r="M608" i="46" s="1"/>
  <c r="M708" i="46" s="1"/>
  <c r="L480" i="45"/>
  <c r="L530" i="45"/>
  <c r="L733" i="45"/>
  <c r="M608" i="45" s="1"/>
  <c r="M658" i="45" s="1"/>
  <c r="K734" i="46"/>
  <c r="L609" i="46" s="1"/>
  <c r="L659" i="46" s="1"/>
  <c r="J201" i="46"/>
  <c r="K76" i="46" s="1"/>
  <c r="K126" i="46" s="1"/>
  <c r="J379" i="45"/>
  <c r="K254" i="45" s="1"/>
  <c r="K304" i="45" s="1"/>
  <c r="K531" i="46"/>
  <c r="K556" i="46" s="1"/>
  <c r="L431" i="46" s="1"/>
  <c r="J557" i="46"/>
  <c r="K432" i="46" s="1"/>
  <c r="K532" i="46" s="1"/>
  <c r="K710" i="45"/>
  <c r="K660" i="45"/>
  <c r="I78" i="48"/>
  <c r="I128" i="46"/>
  <c r="I178" i="46"/>
  <c r="J75" i="48"/>
  <c r="I484" i="46"/>
  <c r="I534" i="46"/>
  <c r="J151" i="48"/>
  <c r="J176" i="48" s="1"/>
  <c r="J201" i="48" s="1"/>
  <c r="K76" i="48" s="1"/>
  <c r="K685" i="48"/>
  <c r="K710" i="48" s="1"/>
  <c r="I356" i="45"/>
  <c r="I306" i="45"/>
  <c r="I306" i="46"/>
  <c r="I356" i="46"/>
  <c r="I534" i="45"/>
  <c r="I484" i="45"/>
  <c r="I687" i="48"/>
  <c r="I712" i="48" s="1"/>
  <c r="H639" i="45"/>
  <c r="I639" i="45"/>
  <c r="I689" i="45" s="1"/>
  <c r="M639" i="45"/>
  <c r="M689" i="45" s="1"/>
  <c r="P639" i="45"/>
  <c r="P689" i="45" s="1"/>
  <c r="R639" i="45"/>
  <c r="R689" i="45" s="1"/>
  <c r="O639" i="45"/>
  <c r="O689" i="45" s="1"/>
  <c r="J639" i="45"/>
  <c r="J689" i="45" s="1"/>
  <c r="Q639" i="45"/>
  <c r="Q689" i="45" s="1"/>
  <c r="L639" i="45"/>
  <c r="L689" i="45" s="1"/>
  <c r="N639" i="45"/>
  <c r="N689" i="45" s="1"/>
  <c r="K639" i="45"/>
  <c r="K689" i="45" s="1"/>
  <c r="V639" i="45"/>
  <c r="V689" i="45" s="1"/>
  <c r="S639" i="45"/>
  <c r="S689" i="45" s="1"/>
  <c r="X639" i="45"/>
  <c r="X689" i="45" s="1"/>
  <c r="U639" i="45"/>
  <c r="U689" i="45" s="1"/>
  <c r="W639" i="45"/>
  <c r="W689" i="45" s="1"/>
  <c r="T639" i="45"/>
  <c r="T689" i="45" s="1"/>
  <c r="AB639" i="45"/>
  <c r="AB689" i="45" s="1"/>
  <c r="AA639" i="45"/>
  <c r="AA689" i="45" s="1"/>
  <c r="Z639" i="45"/>
  <c r="Z689" i="45" s="1"/>
  <c r="AE639" i="45"/>
  <c r="AE689" i="45" s="1"/>
  <c r="AF639" i="45"/>
  <c r="AF689" i="45" s="1"/>
  <c r="AC639" i="45"/>
  <c r="AC689" i="45" s="1"/>
  <c r="AD639" i="45"/>
  <c r="AD689" i="45" s="1"/>
  <c r="Y639" i="45"/>
  <c r="Y689" i="45" s="1"/>
  <c r="H461" i="46"/>
  <c r="I461" i="46"/>
  <c r="I511" i="46" s="1"/>
  <c r="J461" i="46"/>
  <c r="J511" i="46" s="1"/>
  <c r="L461" i="46"/>
  <c r="L511" i="46" s="1"/>
  <c r="K461" i="46"/>
  <c r="K511" i="46" s="1"/>
  <c r="N461" i="46"/>
  <c r="N511" i="46" s="1"/>
  <c r="O461" i="46"/>
  <c r="O511" i="46" s="1"/>
  <c r="Q461" i="46"/>
  <c r="Q511" i="46" s="1"/>
  <c r="M461" i="46"/>
  <c r="M511" i="46" s="1"/>
  <c r="P461" i="46"/>
  <c r="P511" i="46" s="1"/>
  <c r="S461" i="46"/>
  <c r="S511" i="46" s="1"/>
  <c r="V461" i="46"/>
  <c r="V511" i="46" s="1"/>
  <c r="W461" i="46"/>
  <c r="W511" i="46" s="1"/>
  <c r="X461" i="46"/>
  <c r="X511" i="46" s="1"/>
  <c r="R461" i="46"/>
  <c r="R511" i="46" s="1"/>
  <c r="U461" i="46"/>
  <c r="U511" i="46" s="1"/>
  <c r="Y461" i="46"/>
  <c r="Y511" i="46" s="1"/>
  <c r="Z461" i="46"/>
  <c r="Z511" i="46" s="1"/>
  <c r="T461" i="46"/>
  <c r="T511" i="46" s="1"/>
  <c r="AA461" i="46"/>
  <c r="AA511" i="46" s="1"/>
  <c r="AB461" i="46"/>
  <c r="AB511" i="46" s="1"/>
  <c r="AE461" i="46"/>
  <c r="AE511" i="46" s="1"/>
  <c r="AD461" i="46"/>
  <c r="AD511" i="46" s="1"/>
  <c r="AF461" i="46"/>
  <c r="AF511" i="46" s="1"/>
  <c r="AC461" i="46"/>
  <c r="AC511" i="46" s="1"/>
  <c r="L61" i="54"/>
  <c r="L61" i="49"/>
  <c r="P61" i="54"/>
  <c r="P61" i="49"/>
  <c r="R34" i="54"/>
  <c r="K41" i="48"/>
  <c r="I380" i="48"/>
  <c r="J255" i="48" s="1"/>
  <c r="K506" i="48"/>
  <c r="K531" i="48" s="1"/>
  <c r="K556" i="48" s="1"/>
  <c r="L431" i="48" s="1"/>
  <c r="I331" i="48"/>
  <c r="I356" i="48" s="1"/>
  <c r="I381" i="48" s="1"/>
  <c r="J256" i="48" s="1"/>
  <c r="I639" i="48"/>
  <c r="I664" i="48" s="1"/>
  <c r="H639" i="48"/>
  <c r="J639" i="48"/>
  <c r="J664" i="48" s="1"/>
  <c r="K639" i="48"/>
  <c r="K664" i="48" s="1"/>
  <c r="L639" i="48"/>
  <c r="L664" i="48" s="1"/>
  <c r="O639" i="48"/>
  <c r="O664" i="48" s="1"/>
  <c r="R639" i="48"/>
  <c r="R664" i="48" s="1"/>
  <c r="N639" i="48"/>
  <c r="N664" i="48" s="1"/>
  <c r="S639" i="48"/>
  <c r="S664" i="48" s="1"/>
  <c r="M639" i="48"/>
  <c r="M664" i="48" s="1"/>
  <c r="T639" i="48"/>
  <c r="T664" i="48" s="1"/>
  <c r="U639" i="48"/>
  <c r="U664" i="48" s="1"/>
  <c r="Q639" i="48"/>
  <c r="Q664" i="48" s="1"/>
  <c r="V639" i="48"/>
  <c r="V664" i="48" s="1"/>
  <c r="P639" i="48"/>
  <c r="P664" i="48" s="1"/>
  <c r="X639" i="48"/>
  <c r="X664" i="48" s="1"/>
  <c r="Y639" i="48"/>
  <c r="Y664" i="48" s="1"/>
  <c r="AE639" i="48"/>
  <c r="AE664" i="48" s="1"/>
  <c r="Z639" i="48"/>
  <c r="Z664" i="48" s="1"/>
  <c r="AF639" i="48"/>
  <c r="AF664" i="48" s="1"/>
  <c r="AB639" i="48"/>
  <c r="AB664" i="48" s="1"/>
  <c r="AC639" i="48"/>
  <c r="AC664" i="48" s="1"/>
  <c r="W639" i="48"/>
  <c r="W664" i="48" s="1"/>
  <c r="AA639" i="48"/>
  <c r="AA664" i="48" s="1"/>
  <c r="AD639" i="48"/>
  <c r="AD664" i="48" s="1"/>
  <c r="X61" i="54"/>
  <c r="X61" i="49"/>
  <c r="I152" i="48"/>
  <c r="J62" i="54"/>
  <c r="J62" i="49"/>
  <c r="R41" i="49"/>
  <c r="H307" i="48"/>
  <c r="H382" i="48" s="1"/>
  <c r="I257" i="48" s="1"/>
  <c r="W61" i="54"/>
  <c r="W61" i="49"/>
  <c r="Z154" i="45"/>
  <c r="R62" i="54"/>
  <c r="R62" i="49"/>
  <c r="N62" i="54"/>
  <c r="N62" i="49"/>
  <c r="H510" i="46"/>
  <c r="H560" i="46" s="1"/>
  <c r="I435" i="46" s="1"/>
  <c r="R37" i="54"/>
  <c r="H688" i="46"/>
  <c r="H738" i="46" s="1"/>
  <c r="I613" i="46" s="1"/>
  <c r="M154" i="46"/>
  <c r="H688" i="45"/>
  <c r="H738" i="45" s="1"/>
  <c r="I613" i="45" s="1"/>
  <c r="N61" i="54"/>
  <c r="N61" i="49"/>
  <c r="H639" i="46"/>
  <c r="I639" i="46"/>
  <c r="I689" i="46" s="1"/>
  <c r="J639" i="46"/>
  <c r="J689" i="46" s="1"/>
  <c r="L639" i="46"/>
  <c r="L689" i="46" s="1"/>
  <c r="K639" i="46"/>
  <c r="K689" i="46" s="1"/>
  <c r="M639" i="46"/>
  <c r="M689" i="46" s="1"/>
  <c r="P639" i="46"/>
  <c r="P689" i="46" s="1"/>
  <c r="N639" i="46"/>
  <c r="N689" i="46" s="1"/>
  <c r="O639" i="46"/>
  <c r="O689" i="46" s="1"/>
  <c r="Q639" i="46"/>
  <c r="Q689" i="46" s="1"/>
  <c r="R639" i="46"/>
  <c r="R689" i="46" s="1"/>
  <c r="S639" i="46"/>
  <c r="S689" i="46" s="1"/>
  <c r="U639" i="46"/>
  <c r="U689" i="46" s="1"/>
  <c r="V639" i="46"/>
  <c r="V689" i="46" s="1"/>
  <c r="T639" i="46"/>
  <c r="T689" i="46" s="1"/>
  <c r="W639" i="46"/>
  <c r="W689" i="46" s="1"/>
  <c r="X639" i="46"/>
  <c r="X689" i="46" s="1"/>
  <c r="Z639" i="46"/>
  <c r="Z689" i="46" s="1"/>
  <c r="AA639" i="46"/>
  <c r="AA689" i="46" s="1"/>
  <c r="AC639" i="46"/>
  <c r="AC689" i="46" s="1"/>
  <c r="Y639" i="46"/>
  <c r="Y689" i="46" s="1"/>
  <c r="AB639" i="46"/>
  <c r="AB689" i="46" s="1"/>
  <c r="AD639" i="46"/>
  <c r="AD689" i="46" s="1"/>
  <c r="AE639" i="46"/>
  <c r="AE689" i="46" s="1"/>
  <c r="AF639" i="46"/>
  <c r="AF689" i="46" s="1"/>
  <c r="Q82" i="49"/>
  <c r="R31" i="49"/>
  <c r="I736" i="48"/>
  <c r="J611" i="48" s="1"/>
  <c r="K555" i="48"/>
  <c r="L430" i="48" s="1"/>
  <c r="W62" i="54"/>
  <c r="W62" i="49"/>
  <c r="J83" i="49"/>
  <c r="J83" i="54"/>
  <c r="AC62" i="54"/>
  <c r="AC62" i="49"/>
  <c r="J508" i="48"/>
  <c r="R34" i="49"/>
  <c r="H663" i="48"/>
  <c r="H738" i="48" s="1"/>
  <c r="I613" i="48" s="1"/>
  <c r="R39" i="49"/>
  <c r="Q15" i="46"/>
  <c r="AD61" i="54"/>
  <c r="AD61" i="49"/>
  <c r="H129" i="48"/>
  <c r="H204" i="48" s="1"/>
  <c r="I79" i="48" s="1"/>
  <c r="O25" i="46"/>
  <c r="O25" i="48"/>
  <c r="O25" i="45"/>
  <c r="T62" i="54"/>
  <c r="T62" i="49"/>
  <c r="L327" i="48"/>
  <c r="L352" i="48" s="1"/>
  <c r="R36" i="49"/>
  <c r="U62" i="54"/>
  <c r="U62" i="49"/>
  <c r="H283" i="45"/>
  <c r="K283" i="45"/>
  <c r="K333" i="45" s="1"/>
  <c r="J283" i="45"/>
  <c r="J333" i="45" s="1"/>
  <c r="L283" i="45"/>
  <c r="L333" i="45" s="1"/>
  <c r="I283" i="45"/>
  <c r="I333" i="45" s="1"/>
  <c r="Q283" i="45"/>
  <c r="Q333" i="45" s="1"/>
  <c r="M283" i="45"/>
  <c r="M333" i="45" s="1"/>
  <c r="N283" i="45"/>
  <c r="N333" i="45" s="1"/>
  <c r="R283" i="45"/>
  <c r="R333" i="45" s="1"/>
  <c r="U283" i="45"/>
  <c r="U333" i="45" s="1"/>
  <c r="W283" i="45"/>
  <c r="W333" i="45" s="1"/>
  <c r="O283" i="45"/>
  <c r="O333" i="45" s="1"/>
  <c r="T283" i="45"/>
  <c r="T333" i="45" s="1"/>
  <c r="P283" i="45"/>
  <c r="P333" i="45" s="1"/>
  <c r="V283" i="45"/>
  <c r="V333" i="45" s="1"/>
  <c r="S283" i="45"/>
  <c r="S333" i="45" s="1"/>
  <c r="X283" i="45"/>
  <c r="X333" i="45" s="1"/>
  <c r="AA283" i="45"/>
  <c r="AA333" i="45" s="1"/>
  <c r="AC283" i="45"/>
  <c r="AC333" i="45" s="1"/>
  <c r="Z283" i="45"/>
  <c r="Z333" i="45" s="1"/>
  <c r="Y283" i="45"/>
  <c r="Y333" i="45" s="1"/>
  <c r="AB283" i="45"/>
  <c r="AB333" i="45" s="1"/>
  <c r="AF283" i="45"/>
  <c r="AF333" i="45" s="1"/>
  <c r="AE283" i="45"/>
  <c r="AE333" i="45" s="1"/>
  <c r="AD283" i="45"/>
  <c r="AD333" i="45" s="1"/>
  <c r="S11" i="43"/>
  <c r="R14" i="46"/>
  <c r="R36" i="46" s="1"/>
  <c r="R14" i="48"/>
  <c r="R36" i="48" s="1"/>
  <c r="R30" i="54"/>
  <c r="S43" i="54" s="1"/>
  <c r="R14" i="45"/>
  <c r="R15" i="45" s="1"/>
  <c r="R30" i="49"/>
  <c r="R11" i="50"/>
  <c r="R12" i="50" s="1"/>
  <c r="R38" i="54"/>
  <c r="R37" i="49"/>
  <c r="K154" i="46"/>
  <c r="L124" i="46"/>
  <c r="L174" i="46"/>
  <c r="R36" i="54"/>
  <c r="R41" i="54"/>
  <c r="V61" i="54"/>
  <c r="V61" i="49"/>
  <c r="K105" i="45"/>
  <c r="K155" i="45" s="1"/>
  <c r="J105" i="45"/>
  <c r="J155" i="45" s="1"/>
  <c r="H105" i="45"/>
  <c r="R105" i="45"/>
  <c r="R155" i="45" s="1"/>
  <c r="I105" i="45"/>
  <c r="I155" i="45" s="1"/>
  <c r="O105" i="45"/>
  <c r="O155" i="45" s="1"/>
  <c r="N105" i="45"/>
  <c r="N155" i="45" s="1"/>
  <c r="L105" i="45"/>
  <c r="M105" i="45"/>
  <c r="M155" i="45" s="1"/>
  <c r="P105" i="45"/>
  <c r="X105" i="45"/>
  <c r="U105" i="45"/>
  <c r="U155" i="45" s="1"/>
  <c r="T105" i="45"/>
  <c r="T155" i="45" s="1"/>
  <c r="V105" i="45"/>
  <c r="V155" i="45" s="1"/>
  <c r="Q105" i="45"/>
  <c r="Q155" i="45" s="1"/>
  <c r="S105" i="45"/>
  <c r="S155" i="45" s="1"/>
  <c r="W105" i="45"/>
  <c r="AA105" i="45"/>
  <c r="Y105" i="45"/>
  <c r="Y155" i="45" s="1"/>
  <c r="AC105" i="45"/>
  <c r="AC155" i="45" s="1"/>
  <c r="Z105" i="45"/>
  <c r="Z155" i="45" s="1"/>
  <c r="AB105" i="45"/>
  <c r="AB155" i="45" s="1"/>
  <c r="AD105" i="45"/>
  <c r="AD155" i="45" s="1"/>
  <c r="AF105" i="45"/>
  <c r="AF155" i="45" s="1"/>
  <c r="AE105" i="45"/>
  <c r="AE155" i="45" s="1"/>
  <c r="I128" i="45"/>
  <c r="I178" i="45"/>
  <c r="I662" i="45"/>
  <c r="I712" i="45"/>
  <c r="R40" i="49"/>
  <c r="N129" i="48"/>
  <c r="P28" i="43"/>
  <c r="P19" i="43"/>
  <c r="Q12" i="43"/>
  <c r="P25" i="43"/>
  <c r="P22" i="43"/>
  <c r="O62" i="54"/>
  <c r="O62" i="49"/>
  <c r="I662" i="46"/>
  <c r="I712" i="46"/>
  <c r="AA61" i="54"/>
  <c r="AA61" i="49"/>
  <c r="Y154" i="45"/>
  <c r="X62" i="54"/>
  <c r="X62" i="49"/>
  <c r="L62" i="54"/>
  <c r="L62" i="49"/>
  <c r="H283" i="48"/>
  <c r="L283" i="48"/>
  <c r="L308" i="48" s="1"/>
  <c r="M283" i="48"/>
  <c r="M308" i="48" s="1"/>
  <c r="N283" i="48"/>
  <c r="N308" i="48" s="1"/>
  <c r="I283" i="48"/>
  <c r="I308" i="48" s="1"/>
  <c r="Q283" i="48"/>
  <c r="Q308" i="48" s="1"/>
  <c r="R283" i="48"/>
  <c r="R308" i="48" s="1"/>
  <c r="K283" i="48"/>
  <c r="K308" i="48" s="1"/>
  <c r="S283" i="48"/>
  <c r="S308" i="48" s="1"/>
  <c r="O283" i="48"/>
  <c r="O308" i="48" s="1"/>
  <c r="U283" i="48"/>
  <c r="U308" i="48" s="1"/>
  <c r="J283" i="48"/>
  <c r="J308" i="48" s="1"/>
  <c r="P283" i="48"/>
  <c r="P308" i="48" s="1"/>
  <c r="V283" i="48"/>
  <c r="V308" i="48" s="1"/>
  <c r="T283" i="48"/>
  <c r="T308" i="48" s="1"/>
  <c r="X283" i="48"/>
  <c r="X308" i="48" s="1"/>
  <c r="Z283" i="48"/>
  <c r="Z308" i="48" s="1"/>
  <c r="AA283" i="48"/>
  <c r="AA308" i="48" s="1"/>
  <c r="W283" i="48"/>
  <c r="W308" i="48" s="1"/>
  <c r="AB283" i="48"/>
  <c r="AB308" i="48" s="1"/>
  <c r="AC283" i="48"/>
  <c r="AC308" i="48" s="1"/>
  <c r="Y283" i="48"/>
  <c r="Y308" i="48" s="1"/>
  <c r="AF283" i="48"/>
  <c r="AF308" i="48" s="1"/>
  <c r="AD283" i="48"/>
  <c r="AD308" i="48" s="1"/>
  <c r="AE283" i="48"/>
  <c r="AE308" i="48" s="1"/>
  <c r="R32" i="49"/>
  <c r="O22" i="46"/>
  <c r="O22" i="48"/>
  <c r="O22" i="45"/>
  <c r="AA62" i="54"/>
  <c r="AA62" i="49"/>
  <c r="K154" i="45"/>
  <c r="I62" i="54"/>
  <c r="I62" i="49"/>
  <c r="H283" i="46"/>
  <c r="I283" i="46"/>
  <c r="I333" i="46" s="1"/>
  <c r="K283" i="46"/>
  <c r="K333" i="46" s="1"/>
  <c r="J283" i="46"/>
  <c r="J333" i="46" s="1"/>
  <c r="L283" i="46"/>
  <c r="L333" i="46" s="1"/>
  <c r="M283" i="46"/>
  <c r="M333" i="46" s="1"/>
  <c r="N283" i="46"/>
  <c r="N333" i="46" s="1"/>
  <c r="O283" i="46"/>
  <c r="O333" i="46" s="1"/>
  <c r="P283" i="46"/>
  <c r="P333" i="46" s="1"/>
  <c r="Q283" i="46"/>
  <c r="Q333" i="46" s="1"/>
  <c r="S283" i="46"/>
  <c r="S333" i="46" s="1"/>
  <c r="T283" i="46"/>
  <c r="T333" i="46" s="1"/>
  <c r="U283" i="46"/>
  <c r="U333" i="46" s="1"/>
  <c r="R283" i="46"/>
  <c r="R333" i="46" s="1"/>
  <c r="V283" i="46"/>
  <c r="V333" i="46" s="1"/>
  <c r="W283" i="46"/>
  <c r="W333" i="46" s="1"/>
  <c r="X283" i="46"/>
  <c r="X333" i="46" s="1"/>
  <c r="Y283" i="46"/>
  <c r="Y333" i="46" s="1"/>
  <c r="Z283" i="46"/>
  <c r="Z333" i="46" s="1"/>
  <c r="AB283" i="46"/>
  <c r="AB333" i="46" s="1"/>
  <c r="AC283" i="46"/>
  <c r="AC333" i="46" s="1"/>
  <c r="AD283" i="46"/>
  <c r="AD333" i="46" s="1"/>
  <c r="AE283" i="46"/>
  <c r="AE333" i="46" s="1"/>
  <c r="AA283" i="46"/>
  <c r="AA333" i="46" s="1"/>
  <c r="AF283" i="46"/>
  <c r="AF333" i="46" s="1"/>
  <c r="R38" i="49"/>
  <c r="AC61" i="49"/>
  <c r="AC61" i="54"/>
  <c r="H332" i="46"/>
  <c r="H382" i="46" s="1"/>
  <c r="I257" i="46" s="1"/>
  <c r="L733" i="48"/>
  <c r="M608" i="48" s="1"/>
  <c r="I61" i="54"/>
  <c r="I61" i="49"/>
  <c r="R31" i="54"/>
  <c r="Q82" i="54"/>
  <c r="R40" i="54"/>
  <c r="AA154" i="46"/>
  <c r="Q154" i="46"/>
  <c r="J154" i="46"/>
  <c r="J105" i="48"/>
  <c r="K105" i="48"/>
  <c r="L105" i="48"/>
  <c r="H105" i="48"/>
  <c r="M105" i="48"/>
  <c r="M130" i="48" s="1"/>
  <c r="P105" i="48"/>
  <c r="Q105" i="48"/>
  <c r="Q130" i="48" s="1"/>
  <c r="I105" i="48"/>
  <c r="S105" i="48"/>
  <c r="S130" i="48" s="1"/>
  <c r="V105" i="48"/>
  <c r="N105" i="48"/>
  <c r="N130" i="48" s="1"/>
  <c r="W105" i="48"/>
  <c r="O105" i="48"/>
  <c r="T105" i="48"/>
  <c r="Y105" i="48"/>
  <c r="Y130" i="48" s="1"/>
  <c r="U105" i="48"/>
  <c r="U130" i="48" s="1"/>
  <c r="Z105" i="48"/>
  <c r="Z130" i="48" s="1"/>
  <c r="X105" i="48"/>
  <c r="X130" i="48" s="1"/>
  <c r="R105" i="48"/>
  <c r="R130" i="48" s="1"/>
  <c r="AA105" i="48"/>
  <c r="AA130" i="48" s="1"/>
  <c r="AD105" i="48"/>
  <c r="AD130" i="48" s="1"/>
  <c r="AE105" i="48"/>
  <c r="AE130" i="48" s="1"/>
  <c r="AB105" i="48"/>
  <c r="AB130" i="48" s="1"/>
  <c r="AF105" i="48"/>
  <c r="AC105" i="48"/>
  <c r="H61" i="54"/>
  <c r="H61" i="49"/>
  <c r="AA129" i="48"/>
  <c r="J557" i="48"/>
  <c r="K432" i="48" s="1"/>
  <c r="AF62" i="54"/>
  <c r="AF62" i="49"/>
  <c r="AE154" i="46"/>
  <c r="R35" i="49"/>
  <c r="K74" i="45"/>
  <c r="AD62" i="54"/>
  <c r="AD62" i="49"/>
  <c r="Q62" i="54"/>
  <c r="Q62" i="49"/>
  <c r="R35" i="54"/>
  <c r="O28" i="46"/>
  <c r="O28" i="48"/>
  <c r="O28" i="45"/>
  <c r="AB154" i="45"/>
  <c r="V62" i="54"/>
  <c r="V62" i="49"/>
  <c r="P62" i="54"/>
  <c r="P62" i="49"/>
  <c r="H154" i="45"/>
  <c r="H204" i="45" s="1"/>
  <c r="R32" i="54"/>
  <c r="H485" i="48"/>
  <c r="H560" i="48" s="1"/>
  <c r="I435" i="48" s="1"/>
  <c r="R33" i="49"/>
  <c r="I86" i="54"/>
  <c r="I86" i="49"/>
  <c r="I85" i="54"/>
  <c r="I85" i="49"/>
  <c r="R61" i="54"/>
  <c r="R61" i="49"/>
  <c r="I154" i="46"/>
  <c r="R33" i="54"/>
  <c r="H332" i="45"/>
  <c r="H382" i="45" s="1"/>
  <c r="I257" i="45" s="1"/>
  <c r="AF61" i="49"/>
  <c r="AF61" i="54"/>
  <c r="H105" i="46"/>
  <c r="I105" i="46"/>
  <c r="I155" i="46" s="1"/>
  <c r="J105" i="46"/>
  <c r="J155" i="46" s="1"/>
  <c r="K105" i="46"/>
  <c r="K155" i="46" s="1"/>
  <c r="M105" i="46"/>
  <c r="M155" i="46" s="1"/>
  <c r="L105" i="46"/>
  <c r="N105" i="46"/>
  <c r="O105" i="46"/>
  <c r="O155" i="46" s="1"/>
  <c r="Q105" i="46"/>
  <c r="Q155" i="46" s="1"/>
  <c r="R105" i="46"/>
  <c r="R155" i="46" s="1"/>
  <c r="S105" i="46"/>
  <c r="P105" i="46"/>
  <c r="P155" i="46" s="1"/>
  <c r="T105" i="46"/>
  <c r="U105" i="46"/>
  <c r="U155" i="46" s="1"/>
  <c r="W105" i="46"/>
  <c r="W155" i="46" s="1"/>
  <c r="X105" i="46"/>
  <c r="Y105" i="46"/>
  <c r="Y155" i="46" s="1"/>
  <c r="V105" i="46"/>
  <c r="AA105" i="46"/>
  <c r="AA155" i="46" s="1"/>
  <c r="AB105" i="46"/>
  <c r="AB155" i="46" s="1"/>
  <c r="AC105" i="46"/>
  <c r="AC155" i="46" s="1"/>
  <c r="AD105" i="46"/>
  <c r="AD155" i="46" s="1"/>
  <c r="AF105" i="46"/>
  <c r="AF155" i="46" s="1"/>
  <c r="Z105" i="46"/>
  <c r="AE105" i="46"/>
  <c r="AE155" i="46" s="1"/>
  <c r="Q129" i="48"/>
  <c r="I77" i="46"/>
  <c r="J149" i="48"/>
  <c r="J174" i="48" s="1"/>
  <c r="N461" i="48"/>
  <c r="N486" i="48" s="1"/>
  <c r="I461" i="48"/>
  <c r="I486" i="48" s="1"/>
  <c r="H461" i="48"/>
  <c r="K461" i="48"/>
  <c r="K486" i="48" s="1"/>
  <c r="L461" i="48"/>
  <c r="L486" i="48" s="1"/>
  <c r="S461" i="48"/>
  <c r="S486" i="48" s="1"/>
  <c r="M461" i="48"/>
  <c r="M486" i="48" s="1"/>
  <c r="P461" i="48"/>
  <c r="P486" i="48" s="1"/>
  <c r="Q461" i="48"/>
  <c r="Q486" i="48" s="1"/>
  <c r="T461" i="48"/>
  <c r="T486" i="48" s="1"/>
  <c r="U461" i="48"/>
  <c r="U486" i="48" s="1"/>
  <c r="J461" i="48"/>
  <c r="J486" i="48" s="1"/>
  <c r="O461" i="48"/>
  <c r="O486" i="48" s="1"/>
  <c r="R461" i="48"/>
  <c r="R486" i="48" s="1"/>
  <c r="W461" i="48"/>
  <c r="W486" i="48" s="1"/>
  <c r="X461" i="48"/>
  <c r="X486" i="48" s="1"/>
  <c r="Y461" i="48"/>
  <c r="Y486" i="48" s="1"/>
  <c r="V461" i="48"/>
  <c r="V486" i="48" s="1"/>
  <c r="Z461" i="48"/>
  <c r="Z486" i="48" s="1"/>
  <c r="AC461" i="48"/>
  <c r="AC486" i="48" s="1"/>
  <c r="AD461" i="48"/>
  <c r="AD486" i="48" s="1"/>
  <c r="AE461" i="48"/>
  <c r="AE486" i="48" s="1"/>
  <c r="AA461" i="48"/>
  <c r="AA486" i="48" s="1"/>
  <c r="AB461" i="48"/>
  <c r="AB486" i="48" s="1"/>
  <c r="AF461" i="48"/>
  <c r="AF486" i="48" s="1"/>
  <c r="O31" i="46"/>
  <c r="O31" i="48"/>
  <c r="O31" i="45"/>
  <c r="AE62" i="54"/>
  <c r="AE62" i="49"/>
  <c r="S154" i="45"/>
  <c r="M154" i="45"/>
  <c r="M461" i="45"/>
  <c r="M511" i="45" s="1"/>
  <c r="I461" i="45"/>
  <c r="I511" i="45" s="1"/>
  <c r="N461" i="45"/>
  <c r="N511" i="45" s="1"/>
  <c r="K461" i="45"/>
  <c r="K511" i="45" s="1"/>
  <c r="L461" i="45"/>
  <c r="L511" i="45" s="1"/>
  <c r="P461" i="45"/>
  <c r="P511" i="45" s="1"/>
  <c r="J461" i="45"/>
  <c r="J511" i="45" s="1"/>
  <c r="O461" i="45"/>
  <c r="O511" i="45" s="1"/>
  <c r="H461" i="45"/>
  <c r="Q461" i="45"/>
  <c r="Q511" i="45" s="1"/>
  <c r="W461" i="45"/>
  <c r="W511" i="45" s="1"/>
  <c r="T461" i="45"/>
  <c r="T511" i="45" s="1"/>
  <c r="Y461" i="45"/>
  <c r="Y511" i="45" s="1"/>
  <c r="R461" i="45"/>
  <c r="R511" i="45" s="1"/>
  <c r="V461" i="45"/>
  <c r="V511" i="45" s="1"/>
  <c r="S461" i="45"/>
  <c r="S511" i="45" s="1"/>
  <c r="U461" i="45"/>
  <c r="U511" i="45" s="1"/>
  <c r="X461" i="45"/>
  <c r="X511" i="45" s="1"/>
  <c r="AC461" i="45"/>
  <c r="AC511" i="45" s="1"/>
  <c r="Z461" i="45"/>
  <c r="Z511" i="45" s="1"/>
  <c r="AB461" i="45"/>
  <c r="AB511" i="45" s="1"/>
  <c r="AE461" i="45"/>
  <c r="AE511" i="45" s="1"/>
  <c r="AF461" i="45"/>
  <c r="AF511" i="45" s="1"/>
  <c r="AA461" i="45"/>
  <c r="AA511" i="45" s="1"/>
  <c r="AD461" i="45"/>
  <c r="AD511" i="45" s="1"/>
  <c r="I509" i="48"/>
  <c r="H510" i="45"/>
  <c r="H560" i="45" s="1"/>
  <c r="I435" i="45" s="1"/>
  <c r="R39" i="54"/>
  <c r="O61" i="54"/>
  <c r="O61" i="49"/>
  <c r="AF154" i="46"/>
  <c r="P154" i="46"/>
  <c r="H154" i="46"/>
  <c r="H204" i="46" s="1"/>
  <c r="I79" i="46" s="1"/>
  <c r="Q15" i="48"/>
  <c r="J355" i="45"/>
  <c r="J305" i="45"/>
  <c r="J380" i="45" s="1"/>
  <c r="K255" i="45" s="1"/>
  <c r="U61" i="54"/>
  <c r="U61" i="49"/>
  <c r="Z129" i="48"/>
  <c r="J329" i="48"/>
  <c r="J711" i="46" l="1"/>
  <c r="M352" i="45"/>
  <c r="J711" i="45"/>
  <c r="J533" i="46"/>
  <c r="J177" i="45"/>
  <c r="J202" i="45" s="1"/>
  <c r="K77" i="45" s="1"/>
  <c r="K127" i="45" s="1"/>
  <c r="I559" i="45"/>
  <c r="J434" i="45" s="1"/>
  <c r="J484" i="45" s="1"/>
  <c r="L303" i="45"/>
  <c r="L353" i="45"/>
  <c r="K125" i="46"/>
  <c r="K175" i="46"/>
  <c r="K200" i="46" s="1"/>
  <c r="L75" i="46" s="1"/>
  <c r="L353" i="46"/>
  <c r="L378" i="46" s="1"/>
  <c r="M253" i="46" s="1"/>
  <c r="M353" i="46" s="1"/>
  <c r="L303" i="46"/>
  <c r="M302" i="46"/>
  <c r="M352" i="46"/>
  <c r="J355" i="46"/>
  <c r="J380" i="46" s="1"/>
  <c r="K255" i="46" s="1"/>
  <c r="K304" i="46"/>
  <c r="M480" i="46"/>
  <c r="M530" i="46"/>
  <c r="M555" i="46" s="1"/>
  <c r="N430" i="46" s="1"/>
  <c r="L531" i="45"/>
  <c r="L556" i="45" s="1"/>
  <c r="M431" i="45" s="1"/>
  <c r="I203" i="46"/>
  <c r="J78" i="46" s="1"/>
  <c r="J558" i="46"/>
  <c r="K433" i="46" s="1"/>
  <c r="K533" i="46" s="1"/>
  <c r="K379" i="46"/>
  <c r="L254" i="46" s="1"/>
  <c r="L304" i="46" s="1"/>
  <c r="I381" i="45"/>
  <c r="J256" i="45" s="1"/>
  <c r="I737" i="46"/>
  <c r="J612" i="46" s="1"/>
  <c r="J662" i="46" s="1"/>
  <c r="K354" i="45"/>
  <c r="K379" i="45" s="1"/>
  <c r="L254" i="45" s="1"/>
  <c r="L709" i="46"/>
  <c r="L734" i="46" s="1"/>
  <c r="M609" i="46" s="1"/>
  <c r="M709" i="46" s="1"/>
  <c r="K659" i="45"/>
  <c r="K709" i="45"/>
  <c r="K176" i="46"/>
  <c r="K201" i="46" s="1"/>
  <c r="L76" i="46" s="1"/>
  <c r="L126" i="46" s="1"/>
  <c r="I737" i="45"/>
  <c r="J612" i="45" s="1"/>
  <c r="J662" i="45" s="1"/>
  <c r="J483" i="45"/>
  <c r="J558" i="45" s="1"/>
  <c r="K433" i="45" s="1"/>
  <c r="K483" i="45" s="1"/>
  <c r="M658" i="46"/>
  <c r="M733" i="46" s="1"/>
  <c r="N608" i="46" s="1"/>
  <c r="N658" i="46" s="1"/>
  <c r="J736" i="45"/>
  <c r="K611" i="45" s="1"/>
  <c r="K661" i="45" s="1"/>
  <c r="L125" i="45"/>
  <c r="L200" i="45" s="1"/>
  <c r="M75" i="45" s="1"/>
  <c r="M125" i="45" s="1"/>
  <c r="L199" i="46"/>
  <c r="M74" i="46" s="1"/>
  <c r="M124" i="46" s="1"/>
  <c r="I559" i="46"/>
  <c r="J434" i="46" s="1"/>
  <c r="L555" i="45"/>
  <c r="M430" i="45" s="1"/>
  <c r="M530" i="45" s="1"/>
  <c r="I203" i="45"/>
  <c r="J78" i="45" s="1"/>
  <c r="K735" i="45"/>
  <c r="L610" i="45" s="1"/>
  <c r="L710" i="45" s="1"/>
  <c r="L531" i="46"/>
  <c r="L481" i="46"/>
  <c r="K482" i="45"/>
  <c r="K557" i="45" s="1"/>
  <c r="L432" i="45" s="1"/>
  <c r="L482" i="45" s="1"/>
  <c r="M708" i="45"/>
  <c r="M733" i="45" s="1"/>
  <c r="N608" i="45" s="1"/>
  <c r="J199" i="48"/>
  <c r="K74" i="48" s="1"/>
  <c r="L377" i="48"/>
  <c r="M252" i="48" s="1"/>
  <c r="M327" i="48" s="1"/>
  <c r="J736" i="46"/>
  <c r="K611" i="46" s="1"/>
  <c r="K711" i="46" s="1"/>
  <c r="K482" i="46"/>
  <c r="K557" i="46" s="1"/>
  <c r="L432" i="46" s="1"/>
  <c r="L482" i="46" s="1"/>
  <c r="M377" i="45"/>
  <c r="N252" i="45" s="1"/>
  <c r="N352" i="45" s="1"/>
  <c r="K710" i="46"/>
  <c r="K735" i="46" s="1"/>
  <c r="L610" i="46" s="1"/>
  <c r="R15" i="48"/>
  <c r="I534" i="48"/>
  <c r="I559" i="48" s="1"/>
  <c r="J434" i="48" s="1"/>
  <c r="I177" i="48"/>
  <c r="I202" i="48" s="1"/>
  <c r="J77" i="48" s="1"/>
  <c r="I381" i="46"/>
  <c r="J256" i="46" s="1"/>
  <c r="J356" i="46" s="1"/>
  <c r="I79" i="45"/>
  <c r="I154" i="48"/>
  <c r="I179" i="48" s="1"/>
  <c r="I129" i="46"/>
  <c r="I179" i="46"/>
  <c r="L506" i="48"/>
  <c r="L531" i="48" s="1"/>
  <c r="K661" i="46"/>
  <c r="I307" i="46"/>
  <c r="I357" i="46"/>
  <c r="K355" i="45"/>
  <c r="K305" i="45"/>
  <c r="I485" i="45"/>
  <c r="I535" i="45"/>
  <c r="I688" i="48"/>
  <c r="I713" i="48" s="1"/>
  <c r="I713" i="46"/>
  <c r="I663" i="46"/>
  <c r="J331" i="48"/>
  <c r="J534" i="46"/>
  <c r="J484" i="46"/>
  <c r="J354" i="48"/>
  <c r="J379" i="48" s="1"/>
  <c r="K254" i="48" s="1"/>
  <c r="V155" i="46"/>
  <c r="H462" i="45"/>
  <c r="J462" i="45"/>
  <c r="J512" i="45" s="1"/>
  <c r="I462" i="45"/>
  <c r="I512" i="45" s="1"/>
  <c r="Q462" i="45"/>
  <c r="Q512" i="45" s="1"/>
  <c r="M462" i="45"/>
  <c r="M512" i="45" s="1"/>
  <c r="L462" i="45"/>
  <c r="L512" i="45" s="1"/>
  <c r="P462" i="45"/>
  <c r="P512" i="45" s="1"/>
  <c r="R462" i="45"/>
  <c r="R512" i="45" s="1"/>
  <c r="O462" i="45"/>
  <c r="O512" i="45" s="1"/>
  <c r="K462" i="45"/>
  <c r="K512" i="45" s="1"/>
  <c r="W462" i="45"/>
  <c r="W512" i="45" s="1"/>
  <c r="T462" i="45"/>
  <c r="T512" i="45" s="1"/>
  <c r="N462" i="45"/>
  <c r="N512" i="45" s="1"/>
  <c r="V462" i="45"/>
  <c r="V512" i="45" s="1"/>
  <c r="S462" i="45"/>
  <c r="S512" i="45" s="1"/>
  <c r="X462" i="45"/>
  <c r="X512" i="45" s="1"/>
  <c r="U462" i="45"/>
  <c r="U512" i="45" s="1"/>
  <c r="Y462" i="45"/>
  <c r="Y512" i="45" s="1"/>
  <c r="Z462" i="45"/>
  <c r="Z512" i="45" s="1"/>
  <c r="AB462" i="45"/>
  <c r="AB512" i="45" s="1"/>
  <c r="AA462" i="45"/>
  <c r="AA512" i="45" s="1"/>
  <c r="AC462" i="45"/>
  <c r="AC512" i="45" s="1"/>
  <c r="AE462" i="45"/>
  <c r="AE512" i="45" s="1"/>
  <c r="AF462" i="45"/>
  <c r="AF512" i="45" s="1"/>
  <c r="AD462" i="45"/>
  <c r="AD512" i="45" s="1"/>
  <c r="V130" i="48"/>
  <c r="K130" i="48"/>
  <c r="K62" i="54"/>
  <c r="K62" i="49"/>
  <c r="H308" i="48"/>
  <c r="H383" i="48" s="1"/>
  <c r="I258" i="48" s="1"/>
  <c r="Y62" i="54"/>
  <c r="Y62" i="49"/>
  <c r="I87" i="54"/>
  <c r="I87" i="49"/>
  <c r="Y63" i="54"/>
  <c r="Y63" i="49"/>
  <c r="X155" i="45"/>
  <c r="H155" i="45"/>
  <c r="J126" i="45"/>
  <c r="J176" i="45"/>
  <c r="T11" i="43"/>
  <c r="S14" i="46"/>
  <c r="S36" i="46" s="1"/>
  <c r="S30" i="54"/>
  <c r="T44" i="54" s="1"/>
  <c r="S14" i="48"/>
  <c r="S36" i="48" s="1"/>
  <c r="S30" i="49"/>
  <c r="S14" i="45"/>
  <c r="S15" i="45" s="1"/>
  <c r="S11" i="50"/>
  <c r="S12" i="50" s="1"/>
  <c r="S39" i="49"/>
  <c r="J86" i="54"/>
  <c r="J86" i="49"/>
  <c r="L353" i="48"/>
  <c r="L378" i="48" s="1"/>
  <c r="M253" i="48" s="1"/>
  <c r="H62" i="54"/>
  <c r="H62" i="49"/>
  <c r="M462" i="48"/>
  <c r="M487" i="48" s="1"/>
  <c r="N462" i="48"/>
  <c r="N487" i="48" s="1"/>
  <c r="J462" i="48"/>
  <c r="J487" i="48" s="1"/>
  <c r="R462" i="48"/>
  <c r="R487" i="48" s="1"/>
  <c r="L462" i="48"/>
  <c r="L487" i="48" s="1"/>
  <c r="S462" i="48"/>
  <c r="S487" i="48" s="1"/>
  <c r="K462" i="48"/>
  <c r="K487" i="48" s="1"/>
  <c r="I462" i="48"/>
  <c r="I487" i="48" s="1"/>
  <c r="O462" i="48"/>
  <c r="O487" i="48" s="1"/>
  <c r="H462" i="48"/>
  <c r="P462" i="48"/>
  <c r="P487" i="48" s="1"/>
  <c r="Q462" i="48"/>
  <c r="Q487" i="48" s="1"/>
  <c r="T462" i="48"/>
  <c r="T487" i="48" s="1"/>
  <c r="V462" i="48"/>
  <c r="V487" i="48" s="1"/>
  <c r="W462" i="48"/>
  <c r="W487" i="48" s="1"/>
  <c r="X462" i="48"/>
  <c r="X487" i="48" s="1"/>
  <c r="U462" i="48"/>
  <c r="U487" i="48" s="1"/>
  <c r="Y462" i="48"/>
  <c r="Y487" i="48" s="1"/>
  <c r="AB462" i="48"/>
  <c r="AB487" i="48" s="1"/>
  <c r="AC462" i="48"/>
  <c r="AC487" i="48" s="1"/>
  <c r="AD462" i="48"/>
  <c r="AD487" i="48" s="1"/>
  <c r="Z462" i="48"/>
  <c r="Z487" i="48" s="1"/>
  <c r="AF462" i="48"/>
  <c r="AF487" i="48" s="1"/>
  <c r="AA462" i="48"/>
  <c r="AA487" i="48" s="1"/>
  <c r="AE462" i="48"/>
  <c r="AE487" i="48" s="1"/>
  <c r="AA155" i="45"/>
  <c r="P155" i="45"/>
  <c r="J63" i="54"/>
  <c r="J63" i="49"/>
  <c r="H284" i="45"/>
  <c r="I284" i="45"/>
  <c r="I334" i="45" s="1"/>
  <c r="L284" i="45"/>
  <c r="L334" i="45" s="1"/>
  <c r="O284" i="45"/>
  <c r="O334" i="45" s="1"/>
  <c r="Q284" i="45"/>
  <c r="Q334" i="45" s="1"/>
  <c r="J284" i="45"/>
  <c r="J334" i="45" s="1"/>
  <c r="P284" i="45"/>
  <c r="P334" i="45" s="1"/>
  <c r="S284" i="45"/>
  <c r="S334" i="45" s="1"/>
  <c r="X284" i="45"/>
  <c r="X334" i="45" s="1"/>
  <c r="U284" i="45"/>
  <c r="U334" i="45" s="1"/>
  <c r="K284" i="45"/>
  <c r="K334" i="45" s="1"/>
  <c r="N284" i="45"/>
  <c r="N334" i="45" s="1"/>
  <c r="R284" i="45"/>
  <c r="R334" i="45" s="1"/>
  <c r="W284" i="45"/>
  <c r="W334" i="45" s="1"/>
  <c r="T284" i="45"/>
  <c r="T334" i="45" s="1"/>
  <c r="M284" i="45"/>
  <c r="M334" i="45" s="1"/>
  <c r="V284" i="45"/>
  <c r="V334" i="45" s="1"/>
  <c r="AA284" i="45"/>
  <c r="AA334" i="45" s="1"/>
  <c r="AC284" i="45"/>
  <c r="AC334" i="45" s="1"/>
  <c r="Z284" i="45"/>
  <c r="Z334" i="45" s="1"/>
  <c r="AD284" i="45"/>
  <c r="AD334" i="45" s="1"/>
  <c r="AF284" i="45"/>
  <c r="AF334" i="45" s="1"/>
  <c r="Y284" i="45"/>
  <c r="Y334" i="45" s="1"/>
  <c r="AB284" i="45"/>
  <c r="AB334" i="45" s="1"/>
  <c r="AE284" i="45"/>
  <c r="AE334" i="45" s="1"/>
  <c r="S34" i="49"/>
  <c r="M303" i="46"/>
  <c r="J306" i="45"/>
  <c r="J356" i="45"/>
  <c r="K151" i="48"/>
  <c r="K176" i="48" s="1"/>
  <c r="K201" i="48" s="1"/>
  <c r="L76" i="48" s="1"/>
  <c r="J150" i="48"/>
  <c r="J175" i="48" s="1"/>
  <c r="J200" i="48" s="1"/>
  <c r="K75" i="48" s="1"/>
  <c r="I640" i="48"/>
  <c r="I665" i="48" s="1"/>
  <c r="J640" i="48"/>
  <c r="J665" i="48" s="1"/>
  <c r="K640" i="48"/>
  <c r="K665" i="48" s="1"/>
  <c r="M640" i="48"/>
  <c r="M665" i="48" s="1"/>
  <c r="Q640" i="48"/>
  <c r="Q665" i="48" s="1"/>
  <c r="R640" i="48"/>
  <c r="R665" i="48" s="1"/>
  <c r="L640" i="48"/>
  <c r="L665" i="48" s="1"/>
  <c r="T640" i="48"/>
  <c r="T665" i="48" s="1"/>
  <c r="U640" i="48"/>
  <c r="U665" i="48" s="1"/>
  <c r="H640" i="48"/>
  <c r="S640" i="48"/>
  <c r="S665" i="48" s="1"/>
  <c r="V640" i="48"/>
  <c r="V665" i="48" s="1"/>
  <c r="O640" i="48"/>
  <c r="O665" i="48" s="1"/>
  <c r="N640" i="48"/>
  <c r="N665" i="48" s="1"/>
  <c r="W640" i="48"/>
  <c r="W665" i="48" s="1"/>
  <c r="X640" i="48"/>
  <c r="X665" i="48" s="1"/>
  <c r="Y640" i="48"/>
  <c r="Y665" i="48" s="1"/>
  <c r="AD640" i="48"/>
  <c r="AD665" i="48" s="1"/>
  <c r="AE640" i="48"/>
  <c r="AE665" i="48" s="1"/>
  <c r="Z640" i="48"/>
  <c r="Z665" i="48" s="1"/>
  <c r="AF640" i="48"/>
  <c r="AF665" i="48" s="1"/>
  <c r="AA640" i="48"/>
  <c r="AA665" i="48" s="1"/>
  <c r="P640" i="48"/>
  <c r="P665" i="48" s="1"/>
  <c r="AB640" i="48"/>
  <c r="AB665" i="48" s="1"/>
  <c r="AC640" i="48"/>
  <c r="AC665" i="48" s="1"/>
  <c r="Z155" i="46"/>
  <c r="X155" i="46"/>
  <c r="H462" i="46"/>
  <c r="I462" i="46"/>
  <c r="I512" i="46" s="1"/>
  <c r="J462" i="46"/>
  <c r="J512" i="46" s="1"/>
  <c r="K462" i="46"/>
  <c r="K512" i="46" s="1"/>
  <c r="L462" i="46"/>
  <c r="L512" i="46" s="1"/>
  <c r="M462" i="46"/>
  <c r="M512" i="46" s="1"/>
  <c r="O462" i="46"/>
  <c r="O512" i="46" s="1"/>
  <c r="N462" i="46"/>
  <c r="N512" i="46" s="1"/>
  <c r="Q462" i="46"/>
  <c r="Q512" i="46" s="1"/>
  <c r="P462" i="46"/>
  <c r="P512" i="46" s="1"/>
  <c r="R462" i="46"/>
  <c r="R512" i="46" s="1"/>
  <c r="S462" i="46"/>
  <c r="S512" i="46" s="1"/>
  <c r="U462" i="46"/>
  <c r="U512" i="46" s="1"/>
  <c r="V462" i="46"/>
  <c r="V512" i="46" s="1"/>
  <c r="W462" i="46"/>
  <c r="W512" i="46" s="1"/>
  <c r="X462" i="46"/>
  <c r="X512" i="46" s="1"/>
  <c r="Y462" i="46"/>
  <c r="Y512" i="46" s="1"/>
  <c r="AC462" i="46"/>
  <c r="AC512" i="46" s="1"/>
  <c r="AD462" i="46"/>
  <c r="AD512" i="46" s="1"/>
  <c r="AB462" i="46"/>
  <c r="AB512" i="46" s="1"/>
  <c r="AE462" i="46"/>
  <c r="AE512" i="46" s="1"/>
  <c r="AF462" i="46"/>
  <c r="AF512" i="46" s="1"/>
  <c r="AA462" i="46"/>
  <c r="AA512" i="46" s="1"/>
  <c r="T462" i="46"/>
  <c r="T512" i="46" s="1"/>
  <c r="Z462" i="46"/>
  <c r="Z512" i="46" s="1"/>
  <c r="K124" i="45"/>
  <c r="K174" i="45"/>
  <c r="AF130" i="48"/>
  <c r="I130" i="48"/>
  <c r="M683" i="48"/>
  <c r="M708" i="48" s="1"/>
  <c r="M733" i="48" s="1"/>
  <c r="N608" i="48" s="1"/>
  <c r="S38" i="49"/>
  <c r="K43" i="46"/>
  <c r="K44" i="46"/>
  <c r="P28" i="46"/>
  <c r="P28" i="48"/>
  <c r="P28" i="45"/>
  <c r="AE63" i="54"/>
  <c r="AE63" i="49"/>
  <c r="W155" i="45"/>
  <c r="M63" i="54"/>
  <c r="M63" i="49"/>
  <c r="K63" i="54"/>
  <c r="K63" i="49"/>
  <c r="S37" i="49"/>
  <c r="S36" i="49"/>
  <c r="K284" i="48"/>
  <c r="K309" i="48" s="1"/>
  <c r="L284" i="48"/>
  <c r="L309" i="48" s="1"/>
  <c r="H284" i="48"/>
  <c r="M284" i="48"/>
  <c r="M309" i="48" s="1"/>
  <c r="N284" i="48"/>
  <c r="N309" i="48" s="1"/>
  <c r="J284" i="48"/>
  <c r="J309" i="48" s="1"/>
  <c r="P284" i="48"/>
  <c r="P309" i="48" s="1"/>
  <c r="Q284" i="48"/>
  <c r="Q309" i="48" s="1"/>
  <c r="R284" i="48"/>
  <c r="R309" i="48" s="1"/>
  <c r="I284" i="48"/>
  <c r="I309" i="48" s="1"/>
  <c r="S284" i="48"/>
  <c r="S309" i="48" s="1"/>
  <c r="O284" i="48"/>
  <c r="O309" i="48" s="1"/>
  <c r="T284" i="48"/>
  <c r="T309" i="48" s="1"/>
  <c r="U284" i="48"/>
  <c r="U309" i="48" s="1"/>
  <c r="W284" i="48"/>
  <c r="W309" i="48" s="1"/>
  <c r="Z284" i="48"/>
  <c r="Z309" i="48" s="1"/>
  <c r="X284" i="48"/>
  <c r="X309" i="48" s="1"/>
  <c r="V284" i="48"/>
  <c r="V309" i="48" s="1"/>
  <c r="AA284" i="48"/>
  <c r="AA309" i="48" s="1"/>
  <c r="AB284" i="48"/>
  <c r="AB309" i="48" s="1"/>
  <c r="Y284" i="48"/>
  <c r="Y309" i="48" s="1"/>
  <c r="AE284" i="48"/>
  <c r="AE309" i="48" s="1"/>
  <c r="AF284" i="48"/>
  <c r="AF309" i="48" s="1"/>
  <c r="AD284" i="48"/>
  <c r="AD309" i="48" s="1"/>
  <c r="AC284" i="48"/>
  <c r="AC309" i="48" s="1"/>
  <c r="J533" i="48"/>
  <c r="J558" i="48" s="1"/>
  <c r="K433" i="48" s="1"/>
  <c r="L505" i="48"/>
  <c r="H689" i="46"/>
  <c r="H739" i="46" s="1"/>
  <c r="I614" i="46" s="1"/>
  <c r="S37" i="54"/>
  <c r="S41" i="49"/>
  <c r="S42" i="54"/>
  <c r="I737" i="48"/>
  <c r="J612" i="48" s="1"/>
  <c r="I153" i="48"/>
  <c r="I178" i="48" s="1"/>
  <c r="H640" i="45"/>
  <c r="J640" i="45"/>
  <c r="J690" i="45" s="1"/>
  <c r="K640" i="45"/>
  <c r="K690" i="45" s="1"/>
  <c r="P640" i="45"/>
  <c r="P690" i="45" s="1"/>
  <c r="I640" i="45"/>
  <c r="I690" i="45" s="1"/>
  <c r="Q640" i="45"/>
  <c r="Q690" i="45" s="1"/>
  <c r="T640" i="45"/>
  <c r="T690" i="45" s="1"/>
  <c r="L640" i="45"/>
  <c r="L690" i="45" s="1"/>
  <c r="V640" i="45"/>
  <c r="V690" i="45" s="1"/>
  <c r="R640" i="45"/>
  <c r="R690" i="45" s="1"/>
  <c r="S640" i="45"/>
  <c r="S690" i="45" s="1"/>
  <c r="M640" i="45"/>
  <c r="M690" i="45" s="1"/>
  <c r="N640" i="45"/>
  <c r="N690" i="45" s="1"/>
  <c r="U640" i="45"/>
  <c r="U690" i="45" s="1"/>
  <c r="O640" i="45"/>
  <c r="O690" i="45" s="1"/>
  <c r="W640" i="45"/>
  <c r="W690" i="45" s="1"/>
  <c r="Z640" i="45"/>
  <c r="Z690" i="45" s="1"/>
  <c r="AB640" i="45"/>
  <c r="AB690" i="45" s="1"/>
  <c r="AA640" i="45"/>
  <c r="AA690" i="45" s="1"/>
  <c r="Y640" i="45"/>
  <c r="Y690" i="45" s="1"/>
  <c r="X640" i="45"/>
  <c r="X690" i="45" s="1"/>
  <c r="AE640" i="45"/>
  <c r="AE690" i="45" s="1"/>
  <c r="AF640" i="45"/>
  <c r="AF690" i="45" s="1"/>
  <c r="AC640" i="45"/>
  <c r="AC690" i="45" s="1"/>
  <c r="AD640" i="45"/>
  <c r="AD690" i="45" s="1"/>
  <c r="H155" i="46"/>
  <c r="H205" i="46" s="1"/>
  <c r="I80" i="46" s="1"/>
  <c r="AC130" i="48"/>
  <c r="J130" i="48"/>
  <c r="H664" i="48"/>
  <c r="H739" i="48" s="1"/>
  <c r="I614" i="48" s="1"/>
  <c r="J330" i="48"/>
  <c r="J355" i="48" s="1"/>
  <c r="J380" i="48" s="1"/>
  <c r="K255" i="48" s="1"/>
  <c r="S34" i="54"/>
  <c r="S39" i="54"/>
  <c r="I640" i="46"/>
  <c r="I690" i="46" s="1"/>
  <c r="H640" i="46"/>
  <c r="J640" i="46"/>
  <c r="J690" i="46" s="1"/>
  <c r="K640" i="46"/>
  <c r="K690" i="46" s="1"/>
  <c r="L640" i="46"/>
  <c r="L690" i="46" s="1"/>
  <c r="N640" i="46"/>
  <c r="N690" i="46" s="1"/>
  <c r="M640" i="46"/>
  <c r="M690" i="46" s="1"/>
  <c r="P640" i="46"/>
  <c r="P690" i="46" s="1"/>
  <c r="Q640" i="46"/>
  <c r="Q690" i="46" s="1"/>
  <c r="O640" i="46"/>
  <c r="O690" i="46" s="1"/>
  <c r="R640" i="46"/>
  <c r="R690" i="46" s="1"/>
  <c r="S640" i="46"/>
  <c r="S690" i="46" s="1"/>
  <c r="T640" i="46"/>
  <c r="T690" i="46" s="1"/>
  <c r="X640" i="46"/>
  <c r="X690" i="46" s="1"/>
  <c r="U640" i="46"/>
  <c r="U690" i="46" s="1"/>
  <c r="Y640" i="46"/>
  <c r="Y690" i="46" s="1"/>
  <c r="V640" i="46"/>
  <c r="V690" i="46" s="1"/>
  <c r="Z640" i="46"/>
  <c r="Z690" i="46" s="1"/>
  <c r="AB640" i="46"/>
  <c r="AB690" i="46" s="1"/>
  <c r="W640" i="46"/>
  <c r="W690" i="46" s="1"/>
  <c r="AA640" i="46"/>
  <c r="AA690" i="46" s="1"/>
  <c r="AC640" i="46"/>
  <c r="AC690" i="46" s="1"/>
  <c r="AD640" i="46"/>
  <c r="AD690" i="46" s="1"/>
  <c r="AE640" i="46"/>
  <c r="AE690" i="46" s="1"/>
  <c r="AF640" i="46"/>
  <c r="AF690" i="46" s="1"/>
  <c r="H486" i="48"/>
  <c r="H561" i="48" s="1"/>
  <c r="I436" i="48" s="1"/>
  <c r="N155" i="46"/>
  <c r="S33" i="54"/>
  <c r="I510" i="48"/>
  <c r="I535" i="48" s="1"/>
  <c r="K507" i="48"/>
  <c r="K532" i="48" s="1"/>
  <c r="S40" i="54"/>
  <c r="H333" i="46"/>
  <c r="H383" i="46" s="1"/>
  <c r="I258" i="46" s="1"/>
  <c r="H106" i="45"/>
  <c r="L106" i="45"/>
  <c r="L156" i="45" s="1"/>
  <c r="I106" i="45"/>
  <c r="I156" i="45" s="1"/>
  <c r="K106" i="45"/>
  <c r="M106" i="45"/>
  <c r="J106" i="45"/>
  <c r="J156" i="45" s="1"/>
  <c r="R106" i="45"/>
  <c r="R156" i="45" s="1"/>
  <c r="O106" i="45"/>
  <c r="N106" i="45"/>
  <c r="N156" i="45" s="1"/>
  <c r="Q106" i="45"/>
  <c r="Q156" i="45" s="1"/>
  <c r="S106" i="45"/>
  <c r="V106" i="45"/>
  <c r="V156" i="45" s="1"/>
  <c r="X106" i="45"/>
  <c r="X156" i="45" s="1"/>
  <c r="U106" i="45"/>
  <c r="T106" i="45"/>
  <c r="T156" i="45" s="1"/>
  <c r="P106" i="45"/>
  <c r="P156" i="45" s="1"/>
  <c r="W106" i="45"/>
  <c r="W156" i="45" s="1"/>
  <c r="AB106" i="45"/>
  <c r="AA106" i="45"/>
  <c r="AA156" i="45" s="1"/>
  <c r="Y106" i="45"/>
  <c r="AC106" i="45"/>
  <c r="AC156" i="45" s="1"/>
  <c r="Z106" i="45"/>
  <c r="Z156" i="45" s="1"/>
  <c r="AD106" i="45"/>
  <c r="AD156" i="45" s="1"/>
  <c r="AF106" i="45"/>
  <c r="AE106" i="45"/>
  <c r="AE156" i="45" s="1"/>
  <c r="Q19" i="43"/>
  <c r="Q28" i="43"/>
  <c r="R12" i="43"/>
  <c r="Q25" i="43"/>
  <c r="Q22" i="43"/>
  <c r="AF63" i="49"/>
  <c r="AF63" i="54"/>
  <c r="S63" i="54"/>
  <c r="S63" i="49"/>
  <c r="L155" i="45"/>
  <c r="S42" i="49"/>
  <c r="H284" i="46"/>
  <c r="I284" i="46"/>
  <c r="I334" i="46" s="1"/>
  <c r="J284" i="46"/>
  <c r="J334" i="46" s="1"/>
  <c r="K284" i="46"/>
  <c r="K334" i="46" s="1"/>
  <c r="L284" i="46"/>
  <c r="L334" i="46" s="1"/>
  <c r="M284" i="46"/>
  <c r="M334" i="46" s="1"/>
  <c r="N284" i="46"/>
  <c r="N334" i="46" s="1"/>
  <c r="O284" i="46"/>
  <c r="O334" i="46" s="1"/>
  <c r="P284" i="46"/>
  <c r="P334" i="46" s="1"/>
  <c r="R284" i="46"/>
  <c r="R334" i="46" s="1"/>
  <c r="T284" i="46"/>
  <c r="T334" i="46" s="1"/>
  <c r="Q284" i="46"/>
  <c r="Q334" i="46" s="1"/>
  <c r="U284" i="46"/>
  <c r="U334" i="46" s="1"/>
  <c r="V284" i="46"/>
  <c r="V334" i="46" s="1"/>
  <c r="S284" i="46"/>
  <c r="S334" i="46" s="1"/>
  <c r="Y284" i="46"/>
  <c r="Y334" i="46" s="1"/>
  <c r="X284" i="46"/>
  <c r="X334" i="46" s="1"/>
  <c r="AA284" i="46"/>
  <c r="AA334" i="46" s="1"/>
  <c r="AB284" i="46"/>
  <c r="AB334" i="46" s="1"/>
  <c r="AC284" i="46"/>
  <c r="AC334" i="46" s="1"/>
  <c r="W284" i="46"/>
  <c r="W334" i="46" s="1"/>
  <c r="AD284" i="46"/>
  <c r="AD334" i="46" s="1"/>
  <c r="AF284" i="46"/>
  <c r="AF334" i="46" s="1"/>
  <c r="Z284" i="46"/>
  <c r="Z334" i="46" s="1"/>
  <c r="AE284" i="46"/>
  <c r="AE334" i="46" s="1"/>
  <c r="J686" i="48"/>
  <c r="Z62" i="54"/>
  <c r="Z62" i="49"/>
  <c r="H511" i="46"/>
  <c r="H561" i="46" s="1"/>
  <c r="I436" i="46" s="1"/>
  <c r="J128" i="46"/>
  <c r="J178" i="46"/>
  <c r="H511" i="45"/>
  <c r="H561" i="45" s="1"/>
  <c r="I436" i="45" s="1"/>
  <c r="H333" i="45"/>
  <c r="H383" i="45" s="1"/>
  <c r="I258" i="45" s="1"/>
  <c r="M62" i="54"/>
  <c r="M62" i="49"/>
  <c r="I127" i="46"/>
  <c r="I177" i="46"/>
  <c r="L155" i="46"/>
  <c r="S35" i="54"/>
  <c r="S35" i="49"/>
  <c r="T130" i="48"/>
  <c r="P130" i="48"/>
  <c r="I106" i="48"/>
  <c r="I131" i="48" s="1"/>
  <c r="J106" i="48"/>
  <c r="J131" i="48" s="1"/>
  <c r="K106" i="48"/>
  <c r="K131" i="48" s="1"/>
  <c r="L106" i="48"/>
  <c r="L131" i="48" s="1"/>
  <c r="H106" i="48"/>
  <c r="P106" i="48"/>
  <c r="P131" i="48" s="1"/>
  <c r="N106" i="48"/>
  <c r="S106" i="48"/>
  <c r="S131" i="48" s="1"/>
  <c r="T106" i="48"/>
  <c r="T131" i="48" s="1"/>
  <c r="U106" i="48"/>
  <c r="U131" i="48" s="1"/>
  <c r="Q106" i="48"/>
  <c r="Q131" i="48" s="1"/>
  <c r="V106" i="48"/>
  <c r="V131" i="48" s="1"/>
  <c r="W106" i="48"/>
  <c r="W131" i="48" s="1"/>
  <c r="M106" i="48"/>
  <c r="M131" i="48" s="1"/>
  <c r="O106" i="48"/>
  <c r="O131" i="48" s="1"/>
  <c r="R106" i="48"/>
  <c r="R131" i="48" s="1"/>
  <c r="Y106" i="48"/>
  <c r="Y131" i="48" s="1"/>
  <c r="Z106" i="48"/>
  <c r="Z131" i="48" s="1"/>
  <c r="X106" i="48"/>
  <c r="X131" i="48" s="1"/>
  <c r="AF106" i="48"/>
  <c r="AF131" i="48" s="1"/>
  <c r="AC106" i="48"/>
  <c r="AC131" i="48" s="1"/>
  <c r="AA106" i="48"/>
  <c r="AA131" i="48" s="1"/>
  <c r="AD106" i="48"/>
  <c r="AD131" i="48" s="1"/>
  <c r="AE106" i="48"/>
  <c r="AE131" i="48" s="1"/>
  <c r="AB106" i="48"/>
  <c r="AB131" i="48" s="1"/>
  <c r="P22" i="46"/>
  <c r="P22" i="48"/>
  <c r="P22" i="45"/>
  <c r="S40" i="49"/>
  <c r="AD63" i="54"/>
  <c r="AD63" i="49"/>
  <c r="Q63" i="54"/>
  <c r="Q63" i="49"/>
  <c r="N63" i="54"/>
  <c r="N63" i="49"/>
  <c r="R82" i="49"/>
  <c r="S31" i="49"/>
  <c r="I485" i="46"/>
  <c r="I535" i="46"/>
  <c r="H689" i="45"/>
  <c r="H739" i="45" s="1"/>
  <c r="I614" i="45" s="1"/>
  <c r="K735" i="48"/>
  <c r="L610" i="48" s="1"/>
  <c r="K711" i="45"/>
  <c r="S33" i="49"/>
  <c r="P25" i="46"/>
  <c r="P25" i="48"/>
  <c r="P25" i="45"/>
  <c r="S36" i="54"/>
  <c r="T155" i="46"/>
  <c r="O130" i="48"/>
  <c r="S31" i="54"/>
  <c r="R82" i="54"/>
  <c r="H106" i="46"/>
  <c r="I106" i="46"/>
  <c r="I156" i="46" s="1"/>
  <c r="J106" i="46"/>
  <c r="J156" i="46" s="1"/>
  <c r="K106" i="46"/>
  <c r="K156" i="46" s="1"/>
  <c r="M106" i="46"/>
  <c r="L106" i="46"/>
  <c r="L156" i="46" s="1"/>
  <c r="N106" i="46"/>
  <c r="N156" i="46" s="1"/>
  <c r="O106" i="46"/>
  <c r="O156" i="46" s="1"/>
  <c r="Q106" i="46"/>
  <c r="Q156" i="46" s="1"/>
  <c r="P106" i="46"/>
  <c r="P156" i="46" s="1"/>
  <c r="R106" i="46"/>
  <c r="R156" i="46" s="1"/>
  <c r="T106" i="46"/>
  <c r="T156" i="46" s="1"/>
  <c r="S106" i="46"/>
  <c r="S156" i="46" s="1"/>
  <c r="V106" i="46"/>
  <c r="V156" i="46" s="1"/>
  <c r="U106" i="46"/>
  <c r="U156" i="46" s="1"/>
  <c r="W106" i="46"/>
  <c r="W156" i="46" s="1"/>
  <c r="Y106" i="46"/>
  <c r="Y156" i="46" s="1"/>
  <c r="Z106" i="46"/>
  <c r="Z156" i="46" s="1"/>
  <c r="X106" i="46"/>
  <c r="X156" i="46" s="1"/>
  <c r="AA106" i="46"/>
  <c r="AA156" i="46" s="1"/>
  <c r="AB106" i="46"/>
  <c r="AB156" i="46" s="1"/>
  <c r="AE106" i="46"/>
  <c r="AE156" i="46" s="1"/>
  <c r="AF106" i="46"/>
  <c r="AF156" i="46" s="1"/>
  <c r="AC106" i="46"/>
  <c r="AC156" i="46" s="1"/>
  <c r="AD106" i="46"/>
  <c r="AD156" i="46" s="1"/>
  <c r="P31" i="46"/>
  <c r="P31" i="48"/>
  <c r="P31" i="45"/>
  <c r="AB63" i="54"/>
  <c r="AB63" i="49"/>
  <c r="V63" i="54"/>
  <c r="V63" i="49"/>
  <c r="O63" i="54"/>
  <c r="O63" i="49"/>
  <c r="T43" i="54"/>
  <c r="L734" i="48"/>
  <c r="M609" i="48" s="1"/>
  <c r="S62" i="54"/>
  <c r="S62" i="49"/>
  <c r="S32" i="54"/>
  <c r="W130" i="48"/>
  <c r="H130" i="48"/>
  <c r="H205" i="48" s="1"/>
  <c r="I80" i="48" s="1"/>
  <c r="Z63" i="54"/>
  <c r="Z63" i="49"/>
  <c r="T63" i="54"/>
  <c r="T63" i="49"/>
  <c r="I63" i="54"/>
  <c r="I63" i="49"/>
  <c r="S38" i="54"/>
  <c r="R15" i="46"/>
  <c r="S155" i="46"/>
  <c r="I307" i="45"/>
  <c r="I357" i="45"/>
  <c r="AB62" i="54"/>
  <c r="AB62" i="49"/>
  <c r="L130" i="48"/>
  <c r="S32" i="49"/>
  <c r="AC63" i="49"/>
  <c r="AC63" i="54"/>
  <c r="U63" i="54"/>
  <c r="U63" i="49"/>
  <c r="R63" i="54"/>
  <c r="R63" i="49"/>
  <c r="S41" i="54"/>
  <c r="I663" i="45"/>
  <c r="I713" i="45"/>
  <c r="I332" i="48"/>
  <c r="I357" i="48" s="1"/>
  <c r="I382" i="48" s="1"/>
  <c r="J257" i="48" s="1"/>
  <c r="K43" i="48"/>
  <c r="L378" i="45" l="1"/>
  <c r="M253" i="45" s="1"/>
  <c r="J712" i="46"/>
  <c r="J534" i="45"/>
  <c r="L354" i="46"/>
  <c r="M174" i="46"/>
  <c r="M199" i="46" s="1"/>
  <c r="N74" i="46" s="1"/>
  <c r="N174" i="46" s="1"/>
  <c r="M377" i="46"/>
  <c r="N252" i="46" s="1"/>
  <c r="N352" i="46" s="1"/>
  <c r="J712" i="45"/>
  <c r="M353" i="45"/>
  <c r="M303" i="45"/>
  <c r="L125" i="46"/>
  <c r="L175" i="46"/>
  <c r="L354" i="45"/>
  <c r="L379" i="45" s="1"/>
  <c r="M254" i="45" s="1"/>
  <c r="M304" i="45" s="1"/>
  <c r="L304" i="45"/>
  <c r="L532" i="46"/>
  <c r="K483" i="46"/>
  <c r="K558" i="46" s="1"/>
  <c r="L433" i="46" s="1"/>
  <c r="K199" i="45"/>
  <c r="K177" i="45"/>
  <c r="K202" i="45" s="1"/>
  <c r="L77" i="45" s="1"/>
  <c r="L177" i="45" s="1"/>
  <c r="K736" i="46"/>
  <c r="L611" i="46" s="1"/>
  <c r="L661" i="46" s="1"/>
  <c r="J306" i="46"/>
  <c r="J381" i="46" s="1"/>
  <c r="K256" i="46" s="1"/>
  <c r="N708" i="46"/>
  <c r="N733" i="46" s="1"/>
  <c r="O608" i="46" s="1"/>
  <c r="O708" i="46" s="1"/>
  <c r="J737" i="45"/>
  <c r="K612" i="45" s="1"/>
  <c r="K662" i="45" s="1"/>
  <c r="I738" i="45"/>
  <c r="J613" i="45" s="1"/>
  <c r="J663" i="45" s="1"/>
  <c r="K305" i="46"/>
  <c r="K355" i="46"/>
  <c r="L556" i="46"/>
  <c r="M431" i="46" s="1"/>
  <c r="M378" i="46"/>
  <c r="N253" i="46" s="1"/>
  <c r="N303" i="46" s="1"/>
  <c r="K736" i="45"/>
  <c r="L611" i="45" s="1"/>
  <c r="L711" i="45" s="1"/>
  <c r="J737" i="46"/>
  <c r="K612" i="46" s="1"/>
  <c r="K662" i="46" s="1"/>
  <c r="J509" i="48"/>
  <c r="J534" i="48" s="1"/>
  <c r="J559" i="48" s="1"/>
  <c r="K434" i="48" s="1"/>
  <c r="K509" i="48" s="1"/>
  <c r="M531" i="45"/>
  <c r="M481" i="45"/>
  <c r="N530" i="46"/>
  <c r="N480" i="46"/>
  <c r="K734" i="45"/>
  <c r="L609" i="45" s="1"/>
  <c r="K84" i="54"/>
  <c r="K84" i="49"/>
  <c r="L176" i="46"/>
  <c r="L201" i="46" s="1"/>
  <c r="M76" i="46" s="1"/>
  <c r="J201" i="45"/>
  <c r="K533" i="45"/>
  <c r="M480" i="45"/>
  <c r="M555" i="45" s="1"/>
  <c r="N430" i="45" s="1"/>
  <c r="N530" i="45" s="1"/>
  <c r="I382" i="45"/>
  <c r="J257" i="45" s="1"/>
  <c r="J307" i="45" s="1"/>
  <c r="I204" i="46"/>
  <c r="J79" i="46" s="1"/>
  <c r="J129" i="46" s="1"/>
  <c r="S15" i="46"/>
  <c r="M659" i="46"/>
  <c r="M734" i="46" s="1"/>
  <c r="N609" i="46" s="1"/>
  <c r="N709" i="46" s="1"/>
  <c r="J152" i="48"/>
  <c r="J177" i="48" s="1"/>
  <c r="J202" i="48" s="1"/>
  <c r="K77" i="48" s="1"/>
  <c r="K45" i="46"/>
  <c r="L41" i="46" s="1"/>
  <c r="J381" i="45"/>
  <c r="K256" i="45" s="1"/>
  <c r="K306" i="45" s="1"/>
  <c r="M175" i="45"/>
  <c r="M200" i="45" s="1"/>
  <c r="N75" i="45" s="1"/>
  <c r="L660" i="45"/>
  <c r="L735" i="45" s="1"/>
  <c r="M610" i="45" s="1"/>
  <c r="K558" i="45"/>
  <c r="L433" i="45" s="1"/>
  <c r="L483" i="45" s="1"/>
  <c r="K380" i="46"/>
  <c r="L255" i="46" s="1"/>
  <c r="L305" i="46" s="1"/>
  <c r="N302" i="45"/>
  <c r="N377" i="45" s="1"/>
  <c r="O252" i="45" s="1"/>
  <c r="O302" i="45" s="1"/>
  <c r="L379" i="46"/>
  <c r="M254" i="46" s="1"/>
  <c r="M304" i="46" s="1"/>
  <c r="J203" i="46"/>
  <c r="K78" i="46" s="1"/>
  <c r="K128" i="46" s="1"/>
  <c r="L532" i="45"/>
  <c r="L557" i="45" s="1"/>
  <c r="M432" i="45" s="1"/>
  <c r="I560" i="46"/>
  <c r="J435" i="46" s="1"/>
  <c r="J485" i="46" s="1"/>
  <c r="J559" i="45"/>
  <c r="K434" i="45" s="1"/>
  <c r="K484" i="45" s="1"/>
  <c r="L710" i="46"/>
  <c r="L660" i="46"/>
  <c r="N708" i="45"/>
  <c r="N658" i="45"/>
  <c r="M556" i="45"/>
  <c r="N431" i="45" s="1"/>
  <c r="N481" i="45" s="1"/>
  <c r="I202" i="46"/>
  <c r="J77" i="46" s="1"/>
  <c r="I560" i="45"/>
  <c r="J435" i="45" s="1"/>
  <c r="J535" i="45" s="1"/>
  <c r="I382" i="46"/>
  <c r="J257" i="46" s="1"/>
  <c r="J307" i="46" s="1"/>
  <c r="M378" i="45"/>
  <c r="N253" i="45" s="1"/>
  <c r="N353" i="45" s="1"/>
  <c r="I738" i="46"/>
  <c r="J613" i="46" s="1"/>
  <c r="J663" i="46" s="1"/>
  <c r="K380" i="45"/>
  <c r="L255" i="45" s="1"/>
  <c r="L305" i="45" s="1"/>
  <c r="I204" i="48"/>
  <c r="J79" i="48" s="1"/>
  <c r="L557" i="46"/>
  <c r="M432" i="46" s="1"/>
  <c r="M482" i="46" s="1"/>
  <c r="J559" i="46"/>
  <c r="K434" i="46" s="1"/>
  <c r="K534" i="46" s="1"/>
  <c r="I738" i="48"/>
  <c r="J613" i="48" s="1"/>
  <c r="J688" i="48" s="1"/>
  <c r="L556" i="48"/>
  <c r="M431" i="48" s="1"/>
  <c r="M506" i="48" s="1"/>
  <c r="J711" i="48"/>
  <c r="J736" i="48" s="1"/>
  <c r="K611" i="48" s="1"/>
  <c r="K508" i="48"/>
  <c r="K533" i="48" s="1"/>
  <c r="K558" i="48" s="1"/>
  <c r="L433" i="48" s="1"/>
  <c r="N683" i="48"/>
  <c r="N708" i="48" s="1"/>
  <c r="N733" i="48" s="1"/>
  <c r="O608" i="48" s="1"/>
  <c r="L151" i="48"/>
  <c r="I180" i="46"/>
  <c r="I130" i="46"/>
  <c r="M328" i="48"/>
  <c r="I689" i="48"/>
  <c r="I333" i="48"/>
  <c r="I358" i="48" s="1"/>
  <c r="I383" i="48" s="1"/>
  <c r="J258" i="48" s="1"/>
  <c r="N531" i="45"/>
  <c r="I155" i="48"/>
  <c r="I180" i="48" s="1"/>
  <c r="K329" i="48"/>
  <c r="J332" i="48"/>
  <c r="J357" i="48" s="1"/>
  <c r="I536" i="45"/>
  <c r="I486" i="45"/>
  <c r="I664" i="46"/>
  <c r="I714" i="46"/>
  <c r="N131" i="48"/>
  <c r="K44" i="48"/>
  <c r="K45" i="48" s="1"/>
  <c r="AB156" i="45"/>
  <c r="Q64" i="54"/>
  <c r="Q64" i="49"/>
  <c r="L64" i="54"/>
  <c r="L64" i="49"/>
  <c r="K557" i="48"/>
  <c r="L432" i="48" s="1"/>
  <c r="L530" i="48"/>
  <c r="L555" i="48" s="1"/>
  <c r="M430" i="48" s="1"/>
  <c r="H334" i="45"/>
  <c r="H384" i="45" s="1"/>
  <c r="I259" i="45" s="1"/>
  <c r="T43" i="49"/>
  <c r="J356" i="48"/>
  <c r="J381" i="48" s="1"/>
  <c r="K256" i="48" s="1"/>
  <c r="J178" i="45"/>
  <c r="J203" i="45" s="1"/>
  <c r="K78" i="45" s="1"/>
  <c r="J128" i="45"/>
  <c r="M352" i="48"/>
  <c r="M377" i="48" s="1"/>
  <c r="N252" i="48" s="1"/>
  <c r="H156" i="45"/>
  <c r="H206" i="45" s="1"/>
  <c r="I81" i="45" s="1"/>
  <c r="T34" i="54"/>
  <c r="K150" i="48"/>
  <c r="K175" i="48" s="1"/>
  <c r="K200" i="48" s="1"/>
  <c r="L75" i="48" s="1"/>
  <c r="H63" i="54"/>
  <c r="H63" i="49"/>
  <c r="S15" i="48"/>
  <c r="H641" i="45"/>
  <c r="M641" i="45"/>
  <c r="M691" i="45" s="1"/>
  <c r="I641" i="45"/>
  <c r="I691" i="45" s="1"/>
  <c r="K641" i="45"/>
  <c r="K691" i="45" s="1"/>
  <c r="L641" i="45"/>
  <c r="L691" i="45" s="1"/>
  <c r="N641" i="45"/>
  <c r="N691" i="45" s="1"/>
  <c r="P641" i="45"/>
  <c r="P691" i="45" s="1"/>
  <c r="J641" i="45"/>
  <c r="J691" i="45" s="1"/>
  <c r="O641" i="45"/>
  <c r="O691" i="45" s="1"/>
  <c r="W641" i="45"/>
  <c r="W691" i="45" s="1"/>
  <c r="Q641" i="45"/>
  <c r="Q691" i="45" s="1"/>
  <c r="T641" i="45"/>
  <c r="T691" i="45" s="1"/>
  <c r="Y641" i="45"/>
  <c r="Y691" i="45" s="1"/>
  <c r="V641" i="45"/>
  <c r="V691" i="45" s="1"/>
  <c r="R641" i="45"/>
  <c r="R691" i="45" s="1"/>
  <c r="S641" i="45"/>
  <c r="S691" i="45" s="1"/>
  <c r="U641" i="45"/>
  <c r="U691" i="45" s="1"/>
  <c r="X641" i="45"/>
  <c r="X691" i="45" s="1"/>
  <c r="AC641" i="45"/>
  <c r="AC691" i="45" s="1"/>
  <c r="Z641" i="45"/>
  <c r="Z691" i="45" s="1"/>
  <c r="AB641" i="45"/>
  <c r="AB691" i="45" s="1"/>
  <c r="AA641" i="45"/>
  <c r="AA691" i="45" s="1"/>
  <c r="AE641" i="45"/>
  <c r="AE691" i="45" s="1"/>
  <c r="AF641" i="45"/>
  <c r="AF691" i="45" s="1"/>
  <c r="AD641" i="45"/>
  <c r="AD691" i="45" s="1"/>
  <c r="J285" i="48"/>
  <c r="J310" i="48" s="1"/>
  <c r="K285" i="48"/>
  <c r="K310" i="48" s="1"/>
  <c r="L285" i="48"/>
  <c r="L310" i="48" s="1"/>
  <c r="M285" i="48"/>
  <c r="M310" i="48" s="1"/>
  <c r="H285" i="48"/>
  <c r="N285" i="48"/>
  <c r="N310" i="48" s="1"/>
  <c r="O285" i="48"/>
  <c r="O310" i="48" s="1"/>
  <c r="P285" i="48"/>
  <c r="P310" i="48" s="1"/>
  <c r="Q285" i="48"/>
  <c r="Q310" i="48" s="1"/>
  <c r="I285" i="48"/>
  <c r="I310" i="48" s="1"/>
  <c r="V285" i="48"/>
  <c r="V310" i="48" s="1"/>
  <c r="S285" i="48"/>
  <c r="S310" i="48" s="1"/>
  <c r="W285" i="48"/>
  <c r="W310" i="48" s="1"/>
  <c r="R285" i="48"/>
  <c r="R310" i="48" s="1"/>
  <c r="T285" i="48"/>
  <c r="T310" i="48" s="1"/>
  <c r="Y285" i="48"/>
  <c r="Y310" i="48" s="1"/>
  <c r="Z285" i="48"/>
  <c r="Z310" i="48" s="1"/>
  <c r="X285" i="48"/>
  <c r="X310" i="48" s="1"/>
  <c r="AA285" i="48"/>
  <c r="AA310" i="48" s="1"/>
  <c r="AD285" i="48"/>
  <c r="AD310" i="48" s="1"/>
  <c r="AE285" i="48"/>
  <c r="AE310" i="48" s="1"/>
  <c r="U285" i="48"/>
  <c r="U310" i="48" s="1"/>
  <c r="AC285" i="48"/>
  <c r="AC310" i="48" s="1"/>
  <c r="AF285" i="48"/>
  <c r="AF310" i="48" s="1"/>
  <c r="AB285" i="48"/>
  <c r="AB310" i="48" s="1"/>
  <c r="T40" i="49"/>
  <c r="T35" i="54"/>
  <c r="H334" i="46"/>
  <c r="H384" i="46" s="1"/>
  <c r="I259" i="46" s="1"/>
  <c r="AF156" i="45"/>
  <c r="P64" i="54"/>
  <c r="P64" i="49"/>
  <c r="O156" i="45"/>
  <c r="I358" i="46"/>
  <c r="I308" i="46"/>
  <c r="H690" i="46"/>
  <c r="H740" i="46" s="1"/>
  <c r="I615" i="46" s="1"/>
  <c r="K330" i="48"/>
  <c r="K355" i="48" s="1"/>
  <c r="K380" i="48" s="1"/>
  <c r="L255" i="48" s="1"/>
  <c r="I203" i="48"/>
  <c r="T37" i="54"/>
  <c r="L463" i="48"/>
  <c r="L488" i="48" s="1"/>
  <c r="H463" i="48"/>
  <c r="M463" i="48"/>
  <c r="M488" i="48" s="1"/>
  <c r="N463" i="48"/>
  <c r="N488" i="48" s="1"/>
  <c r="I463" i="48"/>
  <c r="I488" i="48" s="1"/>
  <c r="J463" i="48"/>
  <c r="J488" i="48" s="1"/>
  <c r="Q463" i="48"/>
  <c r="Q488" i="48" s="1"/>
  <c r="R463" i="48"/>
  <c r="R488" i="48" s="1"/>
  <c r="S463" i="48"/>
  <c r="S488" i="48" s="1"/>
  <c r="K463" i="48"/>
  <c r="K488" i="48" s="1"/>
  <c r="O463" i="48"/>
  <c r="O488" i="48" s="1"/>
  <c r="U463" i="48"/>
  <c r="U488" i="48" s="1"/>
  <c r="V463" i="48"/>
  <c r="V488" i="48" s="1"/>
  <c r="P463" i="48"/>
  <c r="P488" i="48" s="1"/>
  <c r="X463" i="48"/>
  <c r="X488" i="48" s="1"/>
  <c r="T463" i="48"/>
  <c r="T488" i="48" s="1"/>
  <c r="AA463" i="48"/>
  <c r="AA488" i="48" s="1"/>
  <c r="Y463" i="48"/>
  <c r="Y488" i="48" s="1"/>
  <c r="AB463" i="48"/>
  <c r="AB488" i="48" s="1"/>
  <c r="AC463" i="48"/>
  <c r="AC488" i="48" s="1"/>
  <c r="W463" i="48"/>
  <c r="W488" i="48" s="1"/>
  <c r="Z463" i="48"/>
  <c r="Z488" i="48" s="1"/>
  <c r="AF463" i="48"/>
  <c r="AF488" i="48" s="1"/>
  <c r="AD463" i="48"/>
  <c r="AD488" i="48" s="1"/>
  <c r="AE463" i="48"/>
  <c r="AE488" i="48" s="1"/>
  <c r="H205" i="45"/>
  <c r="K149" i="48"/>
  <c r="K174" i="48" s="1"/>
  <c r="K199" i="48" s="1"/>
  <c r="L74" i="48" s="1"/>
  <c r="M156" i="46"/>
  <c r="K285" i="45"/>
  <c r="K335" i="45" s="1"/>
  <c r="H285" i="45"/>
  <c r="J285" i="45"/>
  <c r="J335" i="45" s="1"/>
  <c r="R285" i="45"/>
  <c r="R335" i="45" s="1"/>
  <c r="O285" i="45"/>
  <c r="O335" i="45" s="1"/>
  <c r="I285" i="45"/>
  <c r="I335" i="45" s="1"/>
  <c r="M285" i="45"/>
  <c r="M335" i="45" s="1"/>
  <c r="N285" i="45"/>
  <c r="N335" i="45" s="1"/>
  <c r="P285" i="45"/>
  <c r="P335" i="45" s="1"/>
  <c r="Q285" i="45"/>
  <c r="Q335" i="45" s="1"/>
  <c r="S285" i="45"/>
  <c r="S335" i="45" s="1"/>
  <c r="X285" i="45"/>
  <c r="X335" i="45" s="1"/>
  <c r="L285" i="45"/>
  <c r="L335" i="45" s="1"/>
  <c r="U285" i="45"/>
  <c r="U335" i="45" s="1"/>
  <c r="T285" i="45"/>
  <c r="T335" i="45" s="1"/>
  <c r="W285" i="45"/>
  <c r="W335" i="45" s="1"/>
  <c r="V285" i="45"/>
  <c r="V335" i="45" s="1"/>
  <c r="AA285" i="45"/>
  <c r="AA335" i="45" s="1"/>
  <c r="Z285" i="45"/>
  <c r="Z335" i="45" s="1"/>
  <c r="Y285" i="45"/>
  <c r="Y335" i="45" s="1"/>
  <c r="AB285" i="45"/>
  <c r="AB335" i="45" s="1"/>
  <c r="AC285" i="45"/>
  <c r="AC335" i="45" s="1"/>
  <c r="AD285" i="45"/>
  <c r="AD335" i="45" s="1"/>
  <c r="AF285" i="45"/>
  <c r="AF335" i="45" s="1"/>
  <c r="AE285" i="45"/>
  <c r="AE335" i="45" s="1"/>
  <c r="N64" i="54"/>
  <c r="N64" i="49"/>
  <c r="T38" i="49"/>
  <c r="N641" i="48"/>
  <c r="N666" i="48" s="1"/>
  <c r="I641" i="48"/>
  <c r="I666" i="48" s="1"/>
  <c r="K641" i="48"/>
  <c r="K666" i="48" s="1"/>
  <c r="J641" i="48"/>
  <c r="J666" i="48" s="1"/>
  <c r="H641" i="48"/>
  <c r="P641" i="48"/>
  <c r="P666" i="48" s="1"/>
  <c r="M641" i="48"/>
  <c r="M666" i="48" s="1"/>
  <c r="Q641" i="48"/>
  <c r="Q666" i="48" s="1"/>
  <c r="L641" i="48"/>
  <c r="L666" i="48" s="1"/>
  <c r="T641" i="48"/>
  <c r="T666" i="48" s="1"/>
  <c r="U641" i="48"/>
  <c r="U666" i="48" s="1"/>
  <c r="O641" i="48"/>
  <c r="O666" i="48" s="1"/>
  <c r="W641" i="48"/>
  <c r="W666" i="48" s="1"/>
  <c r="R641" i="48"/>
  <c r="R666" i="48" s="1"/>
  <c r="X641" i="48"/>
  <c r="X666" i="48" s="1"/>
  <c r="Y641" i="48"/>
  <c r="Y666" i="48" s="1"/>
  <c r="Z641" i="48"/>
  <c r="Z666" i="48" s="1"/>
  <c r="AC641" i="48"/>
  <c r="AC666" i="48" s="1"/>
  <c r="V641" i="48"/>
  <c r="V666" i="48" s="1"/>
  <c r="AD641" i="48"/>
  <c r="AD666" i="48" s="1"/>
  <c r="AE641" i="48"/>
  <c r="AE666" i="48" s="1"/>
  <c r="S641" i="48"/>
  <c r="S666" i="48" s="1"/>
  <c r="AA641" i="48"/>
  <c r="AA666" i="48" s="1"/>
  <c r="AF641" i="48"/>
  <c r="AF666" i="48" s="1"/>
  <c r="AB641" i="48"/>
  <c r="AB666" i="48" s="1"/>
  <c r="H285" i="46"/>
  <c r="I285" i="46"/>
  <c r="I335" i="46" s="1"/>
  <c r="J285" i="46"/>
  <c r="J335" i="46" s="1"/>
  <c r="K285" i="46"/>
  <c r="K335" i="46" s="1"/>
  <c r="M285" i="46"/>
  <c r="M335" i="46" s="1"/>
  <c r="N285" i="46"/>
  <c r="N335" i="46" s="1"/>
  <c r="O285" i="46"/>
  <c r="O335" i="46" s="1"/>
  <c r="L285" i="46"/>
  <c r="L335" i="46" s="1"/>
  <c r="P285" i="46"/>
  <c r="P335" i="46" s="1"/>
  <c r="Q285" i="46"/>
  <c r="Q335" i="46" s="1"/>
  <c r="R285" i="46"/>
  <c r="R335" i="46" s="1"/>
  <c r="S285" i="46"/>
  <c r="S335" i="46" s="1"/>
  <c r="T285" i="46"/>
  <c r="T335" i="46" s="1"/>
  <c r="U285" i="46"/>
  <c r="U335" i="46" s="1"/>
  <c r="W285" i="46"/>
  <c r="W335" i="46" s="1"/>
  <c r="V285" i="46"/>
  <c r="V335" i="46" s="1"/>
  <c r="X285" i="46"/>
  <c r="X335" i="46" s="1"/>
  <c r="Y285" i="46"/>
  <c r="Y335" i="46" s="1"/>
  <c r="Z285" i="46"/>
  <c r="Z335" i="46" s="1"/>
  <c r="AA285" i="46"/>
  <c r="AA335" i="46" s="1"/>
  <c r="AB285" i="46"/>
  <c r="AB335" i="46" s="1"/>
  <c r="AC285" i="46"/>
  <c r="AC335" i="46" s="1"/>
  <c r="AF285" i="46"/>
  <c r="AF335" i="46" s="1"/>
  <c r="AD285" i="46"/>
  <c r="AD335" i="46" s="1"/>
  <c r="AE285" i="46"/>
  <c r="AE335" i="46" s="1"/>
  <c r="H131" i="48"/>
  <c r="H206" i="48" s="1"/>
  <c r="I81" i="48" s="1"/>
  <c r="Q25" i="46"/>
  <c r="Q25" i="48"/>
  <c r="Q25" i="45"/>
  <c r="AD64" i="49"/>
  <c r="AD64" i="54"/>
  <c r="T64" i="54"/>
  <c r="T64" i="49"/>
  <c r="R64" i="54"/>
  <c r="R64" i="49"/>
  <c r="I560" i="48"/>
  <c r="J435" i="48" s="1"/>
  <c r="H463" i="46"/>
  <c r="I463" i="46"/>
  <c r="I513" i="46" s="1"/>
  <c r="J463" i="46"/>
  <c r="J513" i="46" s="1"/>
  <c r="K463" i="46"/>
  <c r="K513" i="46" s="1"/>
  <c r="L463" i="46"/>
  <c r="L513" i="46" s="1"/>
  <c r="M463" i="46"/>
  <c r="M513" i="46" s="1"/>
  <c r="N463" i="46"/>
  <c r="N513" i="46" s="1"/>
  <c r="O463" i="46"/>
  <c r="O513" i="46" s="1"/>
  <c r="Q463" i="46"/>
  <c r="Q513" i="46" s="1"/>
  <c r="P463" i="46"/>
  <c r="P513" i="46" s="1"/>
  <c r="S463" i="46"/>
  <c r="S513" i="46" s="1"/>
  <c r="R463" i="46"/>
  <c r="R513" i="46" s="1"/>
  <c r="T463" i="46"/>
  <c r="T513" i="46" s="1"/>
  <c r="U463" i="46"/>
  <c r="U513" i="46" s="1"/>
  <c r="V463" i="46"/>
  <c r="V513" i="46" s="1"/>
  <c r="W463" i="46"/>
  <c r="W513" i="46" s="1"/>
  <c r="X463" i="46"/>
  <c r="X513" i="46" s="1"/>
  <c r="Z463" i="46"/>
  <c r="Z513" i="46" s="1"/>
  <c r="AB463" i="46"/>
  <c r="AB513" i="46" s="1"/>
  <c r="Y463" i="46"/>
  <c r="Y513" i="46" s="1"/>
  <c r="AC463" i="46"/>
  <c r="AC513" i="46" s="1"/>
  <c r="AD463" i="46"/>
  <c r="AD513" i="46" s="1"/>
  <c r="AE463" i="46"/>
  <c r="AE513" i="46" s="1"/>
  <c r="AA463" i="46"/>
  <c r="AA513" i="46" s="1"/>
  <c r="AF463" i="46"/>
  <c r="AF513" i="46" s="1"/>
  <c r="H665" i="48"/>
  <c r="H740" i="48" s="1"/>
  <c r="I615" i="48" s="1"/>
  <c r="T39" i="49"/>
  <c r="J154" i="48"/>
  <c r="J179" i="48" s="1"/>
  <c r="W64" i="54"/>
  <c r="W64" i="49"/>
  <c r="H309" i="48"/>
  <c r="H384" i="48" s="1"/>
  <c r="I259" i="48" s="1"/>
  <c r="H463" i="45"/>
  <c r="K463" i="45"/>
  <c r="K513" i="45" s="1"/>
  <c r="J463" i="45"/>
  <c r="J513" i="45" s="1"/>
  <c r="L463" i="45"/>
  <c r="L513" i="45" s="1"/>
  <c r="N463" i="45"/>
  <c r="N513" i="45" s="1"/>
  <c r="Q463" i="45"/>
  <c r="Q513" i="45" s="1"/>
  <c r="I463" i="45"/>
  <c r="I513" i="45" s="1"/>
  <c r="M463" i="45"/>
  <c r="M513" i="45" s="1"/>
  <c r="R463" i="45"/>
  <c r="R513" i="45" s="1"/>
  <c r="U463" i="45"/>
  <c r="U513" i="45" s="1"/>
  <c r="O463" i="45"/>
  <c r="O513" i="45" s="1"/>
  <c r="P463" i="45"/>
  <c r="P513" i="45" s="1"/>
  <c r="W463" i="45"/>
  <c r="W513" i="45" s="1"/>
  <c r="T463" i="45"/>
  <c r="T513" i="45" s="1"/>
  <c r="V463" i="45"/>
  <c r="V513" i="45" s="1"/>
  <c r="S463" i="45"/>
  <c r="S513" i="45" s="1"/>
  <c r="X463" i="45"/>
  <c r="X513" i="45" s="1"/>
  <c r="AA463" i="45"/>
  <c r="AA513" i="45" s="1"/>
  <c r="AC463" i="45"/>
  <c r="AC513" i="45" s="1"/>
  <c r="Z463" i="45"/>
  <c r="Z513" i="45" s="1"/>
  <c r="Y463" i="45"/>
  <c r="Y513" i="45" s="1"/>
  <c r="AB463" i="45"/>
  <c r="AB513" i="45" s="1"/>
  <c r="AE463" i="45"/>
  <c r="AE513" i="45" s="1"/>
  <c r="AF463" i="45"/>
  <c r="AF513" i="45" s="1"/>
  <c r="AD463" i="45"/>
  <c r="AD513" i="45" s="1"/>
  <c r="T38" i="54"/>
  <c r="M684" i="48"/>
  <c r="M709" i="48" s="1"/>
  <c r="M734" i="48" s="1"/>
  <c r="N609" i="48" s="1"/>
  <c r="H641" i="46"/>
  <c r="I641" i="46"/>
  <c r="I691" i="46" s="1"/>
  <c r="J641" i="46"/>
  <c r="J691" i="46" s="1"/>
  <c r="L641" i="46"/>
  <c r="L691" i="46" s="1"/>
  <c r="N641" i="46"/>
  <c r="N691" i="46" s="1"/>
  <c r="K641" i="46"/>
  <c r="K691" i="46" s="1"/>
  <c r="M641" i="46"/>
  <c r="M691" i="46" s="1"/>
  <c r="Q641" i="46"/>
  <c r="Q691" i="46" s="1"/>
  <c r="O641" i="46"/>
  <c r="O691" i="46" s="1"/>
  <c r="P641" i="46"/>
  <c r="P691" i="46" s="1"/>
  <c r="R641" i="46"/>
  <c r="R691" i="46" s="1"/>
  <c r="S641" i="46"/>
  <c r="S691" i="46" s="1"/>
  <c r="V641" i="46"/>
  <c r="V691" i="46" s="1"/>
  <c r="W641" i="46"/>
  <c r="W691" i="46" s="1"/>
  <c r="X641" i="46"/>
  <c r="X691" i="46" s="1"/>
  <c r="Y641" i="46"/>
  <c r="Y691" i="46" s="1"/>
  <c r="U641" i="46"/>
  <c r="U691" i="46" s="1"/>
  <c r="T641" i="46"/>
  <c r="T691" i="46" s="1"/>
  <c r="AA641" i="46"/>
  <c r="AA691" i="46" s="1"/>
  <c r="AE641" i="46"/>
  <c r="AE691" i="46" s="1"/>
  <c r="AB641" i="46"/>
  <c r="AB691" i="46" s="1"/>
  <c r="Z641" i="46"/>
  <c r="Z691" i="46" s="1"/>
  <c r="AC641" i="46"/>
  <c r="AC691" i="46" s="1"/>
  <c r="AD641" i="46"/>
  <c r="AD691" i="46" s="1"/>
  <c r="AF641" i="46"/>
  <c r="AF691" i="46" s="1"/>
  <c r="T36" i="54"/>
  <c r="T33" i="49"/>
  <c r="H107" i="45"/>
  <c r="I107" i="45"/>
  <c r="I157" i="45" s="1"/>
  <c r="M107" i="45"/>
  <c r="M157" i="45" s="1"/>
  <c r="P107" i="45"/>
  <c r="P157" i="45" s="1"/>
  <c r="R107" i="45"/>
  <c r="R157" i="45" s="1"/>
  <c r="O107" i="45"/>
  <c r="O157" i="45" s="1"/>
  <c r="J107" i="45"/>
  <c r="J157" i="45" s="1"/>
  <c r="Q107" i="45"/>
  <c r="Q157" i="45" s="1"/>
  <c r="L107" i="45"/>
  <c r="L157" i="45" s="1"/>
  <c r="Y107" i="45"/>
  <c r="Y157" i="45" s="1"/>
  <c r="S107" i="45"/>
  <c r="S157" i="45" s="1"/>
  <c r="V107" i="45"/>
  <c r="V157" i="45" s="1"/>
  <c r="N107" i="45"/>
  <c r="N157" i="45" s="1"/>
  <c r="K107" i="45"/>
  <c r="K157" i="45" s="1"/>
  <c r="X107" i="45"/>
  <c r="X157" i="45" s="1"/>
  <c r="U107" i="45"/>
  <c r="U157" i="45" s="1"/>
  <c r="W107" i="45"/>
  <c r="W157" i="45" s="1"/>
  <c r="T107" i="45"/>
  <c r="T157" i="45" s="1"/>
  <c r="AB107" i="45"/>
  <c r="AB157" i="45" s="1"/>
  <c r="AA107" i="45"/>
  <c r="AA157" i="45" s="1"/>
  <c r="Z107" i="45"/>
  <c r="Z157" i="45" s="1"/>
  <c r="AE107" i="45"/>
  <c r="AE157" i="45" s="1"/>
  <c r="AD107" i="45"/>
  <c r="AD157" i="45" s="1"/>
  <c r="AC107" i="45"/>
  <c r="AC157" i="45" s="1"/>
  <c r="AF107" i="45"/>
  <c r="AF157" i="45" s="1"/>
  <c r="T42" i="49"/>
  <c r="Q28" i="46"/>
  <c r="Q28" i="48"/>
  <c r="Q28" i="45"/>
  <c r="Z64" i="54"/>
  <c r="Z64" i="49"/>
  <c r="U156" i="45"/>
  <c r="J64" i="54"/>
  <c r="J64" i="49"/>
  <c r="J687" i="48"/>
  <c r="J712" i="48" s="1"/>
  <c r="J737" i="48" s="1"/>
  <c r="K612" i="48" s="1"/>
  <c r="T36" i="49"/>
  <c r="K83" i="54"/>
  <c r="K83" i="49"/>
  <c r="P63" i="54"/>
  <c r="P63" i="49"/>
  <c r="U11" i="43"/>
  <c r="T14" i="46"/>
  <c r="T36" i="46" s="1"/>
  <c r="T14" i="48"/>
  <c r="T36" i="48" s="1"/>
  <c r="T30" i="54"/>
  <c r="U45" i="54" s="1"/>
  <c r="T30" i="49"/>
  <c r="T14" i="45"/>
  <c r="T15" i="45" s="1"/>
  <c r="T11" i="50"/>
  <c r="T12" i="50" s="1"/>
  <c r="X63" i="54"/>
  <c r="X63" i="49"/>
  <c r="L685" i="48"/>
  <c r="L710" i="48" s="1"/>
  <c r="AE64" i="54"/>
  <c r="AE64" i="49"/>
  <c r="I511" i="48"/>
  <c r="I536" i="48" s="1"/>
  <c r="I561" i="48" s="1"/>
  <c r="J436" i="48" s="1"/>
  <c r="T32" i="49"/>
  <c r="H156" i="46"/>
  <c r="H206" i="46" s="1"/>
  <c r="I81" i="46" s="1"/>
  <c r="I107" i="48"/>
  <c r="I132" i="48" s="1"/>
  <c r="J107" i="48"/>
  <c r="J132" i="48" s="1"/>
  <c r="K107" i="48"/>
  <c r="K132" i="48" s="1"/>
  <c r="H107" i="48"/>
  <c r="L107" i="48"/>
  <c r="L132" i="48" s="1"/>
  <c r="O107" i="48"/>
  <c r="R107" i="48"/>
  <c r="R132" i="48" s="1"/>
  <c r="N107" i="48"/>
  <c r="N132" i="48" s="1"/>
  <c r="S107" i="48"/>
  <c r="S132" i="48" s="1"/>
  <c r="U107" i="48"/>
  <c r="U132" i="48" s="1"/>
  <c r="Q107" i="48"/>
  <c r="Q132" i="48" s="1"/>
  <c r="V107" i="48"/>
  <c r="V132" i="48" s="1"/>
  <c r="W107" i="48"/>
  <c r="W132" i="48" s="1"/>
  <c r="M107" i="48"/>
  <c r="M132" i="48" s="1"/>
  <c r="P107" i="48"/>
  <c r="P132" i="48" s="1"/>
  <c r="T107" i="48"/>
  <c r="T132" i="48" s="1"/>
  <c r="Y107" i="48"/>
  <c r="Y132" i="48" s="1"/>
  <c r="Z107" i="48"/>
  <c r="Z132" i="48" s="1"/>
  <c r="X107" i="48"/>
  <c r="X132" i="48" s="1"/>
  <c r="AE107" i="48"/>
  <c r="AE132" i="48" s="1"/>
  <c r="AF107" i="48"/>
  <c r="AB107" i="48"/>
  <c r="AB132" i="48" s="1"/>
  <c r="AC107" i="48"/>
  <c r="AC132" i="48" s="1"/>
  <c r="AD107" i="48"/>
  <c r="AD132" i="48" s="1"/>
  <c r="AA107" i="48"/>
  <c r="AA132" i="48" s="1"/>
  <c r="R25" i="43"/>
  <c r="R22" i="43"/>
  <c r="R19" i="43"/>
  <c r="S12" i="43"/>
  <c r="R28" i="43"/>
  <c r="AC64" i="49"/>
  <c r="AC64" i="54"/>
  <c r="X64" i="54"/>
  <c r="X64" i="49"/>
  <c r="M156" i="45"/>
  <c r="T39" i="54"/>
  <c r="T42" i="54"/>
  <c r="W63" i="54"/>
  <c r="W63" i="49"/>
  <c r="T41" i="54"/>
  <c r="T32" i="54"/>
  <c r="I714" i="45"/>
  <c r="I664" i="45"/>
  <c r="S82" i="49"/>
  <c r="T31" i="49"/>
  <c r="H107" i="46"/>
  <c r="J107" i="46"/>
  <c r="J157" i="46" s="1"/>
  <c r="I107" i="46"/>
  <c r="I157" i="46" s="1"/>
  <c r="K107" i="46"/>
  <c r="K157" i="46" s="1"/>
  <c r="M107" i="46"/>
  <c r="M157" i="46" s="1"/>
  <c r="N107" i="46"/>
  <c r="N157" i="46" s="1"/>
  <c r="L107" i="46"/>
  <c r="L157" i="46" s="1"/>
  <c r="O107" i="46"/>
  <c r="O157" i="46" s="1"/>
  <c r="P107" i="46"/>
  <c r="P157" i="46" s="1"/>
  <c r="Q107" i="46"/>
  <c r="Q157" i="46" s="1"/>
  <c r="R107" i="46"/>
  <c r="R157" i="46" s="1"/>
  <c r="U107" i="46"/>
  <c r="U157" i="46" s="1"/>
  <c r="Y107" i="46"/>
  <c r="Y157" i="46" s="1"/>
  <c r="V107" i="46"/>
  <c r="V157" i="46" s="1"/>
  <c r="T107" i="46"/>
  <c r="T157" i="46" s="1"/>
  <c r="W107" i="46"/>
  <c r="W157" i="46" s="1"/>
  <c r="Z107" i="46"/>
  <c r="Z157" i="46" s="1"/>
  <c r="X107" i="46"/>
  <c r="X157" i="46" s="1"/>
  <c r="S107" i="46"/>
  <c r="S157" i="46" s="1"/>
  <c r="AA107" i="46"/>
  <c r="AA157" i="46" s="1"/>
  <c r="AC107" i="46"/>
  <c r="AC157" i="46" s="1"/>
  <c r="AB107" i="46"/>
  <c r="AB157" i="46" s="1"/>
  <c r="AE107" i="46"/>
  <c r="AE157" i="46" s="1"/>
  <c r="AD107" i="46"/>
  <c r="AD157" i="46" s="1"/>
  <c r="AF107" i="46"/>
  <c r="AF157" i="46" s="1"/>
  <c r="K178" i="46"/>
  <c r="L63" i="54"/>
  <c r="L63" i="49"/>
  <c r="Q31" i="46"/>
  <c r="Q31" i="48"/>
  <c r="Q31" i="45"/>
  <c r="Y156" i="45"/>
  <c r="V64" i="54"/>
  <c r="V64" i="49"/>
  <c r="K156" i="45"/>
  <c r="T40" i="54"/>
  <c r="T33" i="54"/>
  <c r="H690" i="45"/>
  <c r="H740" i="45" s="1"/>
  <c r="I615" i="45" s="1"/>
  <c r="T37" i="49"/>
  <c r="L74" i="45"/>
  <c r="T34" i="49"/>
  <c r="AA63" i="54"/>
  <c r="AA63" i="49"/>
  <c r="H487" i="48"/>
  <c r="H562" i="48" s="1"/>
  <c r="I437" i="48" s="1"/>
  <c r="J85" i="49"/>
  <c r="J85" i="54"/>
  <c r="T31" i="54"/>
  <c r="S82" i="54"/>
  <c r="L661" i="45"/>
  <c r="T35" i="49"/>
  <c r="I308" i="45"/>
  <c r="I358" i="45"/>
  <c r="I486" i="46"/>
  <c r="I536" i="46"/>
  <c r="Q22" i="46"/>
  <c r="Q22" i="48"/>
  <c r="Q22" i="45"/>
  <c r="AA64" i="54"/>
  <c r="AA64" i="49"/>
  <c r="S156" i="45"/>
  <c r="I64" i="54"/>
  <c r="I64" i="49"/>
  <c r="T41" i="49"/>
  <c r="H512" i="46"/>
  <c r="H562" i="46" s="1"/>
  <c r="I437" i="46" s="1"/>
  <c r="K76" i="45"/>
  <c r="H512" i="45"/>
  <c r="H562" i="45" s="1"/>
  <c r="I437" i="45" s="1"/>
  <c r="I179" i="45"/>
  <c r="I129" i="45"/>
  <c r="K356" i="46" l="1"/>
  <c r="K306" i="46"/>
  <c r="K381" i="46" s="1"/>
  <c r="L256" i="46" s="1"/>
  <c r="K712" i="46"/>
  <c r="J713" i="45"/>
  <c r="N556" i="45"/>
  <c r="O431" i="45" s="1"/>
  <c r="O481" i="45" s="1"/>
  <c r="N555" i="46"/>
  <c r="O430" i="46" s="1"/>
  <c r="O530" i="46" s="1"/>
  <c r="L200" i="46"/>
  <c r="M75" i="46" s="1"/>
  <c r="L355" i="46"/>
  <c r="L380" i="46" s="1"/>
  <c r="M255" i="46" s="1"/>
  <c r="K484" i="46"/>
  <c r="N302" i="46"/>
  <c r="N377" i="46" s="1"/>
  <c r="O252" i="46" s="1"/>
  <c r="O302" i="46" s="1"/>
  <c r="J357" i="45"/>
  <c r="L711" i="46"/>
  <c r="K86" i="49"/>
  <c r="K86" i="54"/>
  <c r="N353" i="46"/>
  <c r="N378" i="46" s="1"/>
  <c r="O253" i="46" s="1"/>
  <c r="M354" i="46"/>
  <c r="M379" i="46" s="1"/>
  <c r="N254" i="46" s="1"/>
  <c r="L533" i="46"/>
  <c r="L483" i="46"/>
  <c r="L558" i="46" s="1"/>
  <c r="M433" i="46" s="1"/>
  <c r="M533" i="46" s="1"/>
  <c r="M176" i="46"/>
  <c r="M126" i="46"/>
  <c r="M125" i="46"/>
  <c r="M175" i="46"/>
  <c r="N125" i="45"/>
  <c r="N175" i="45"/>
  <c r="J713" i="46"/>
  <c r="J738" i="46" s="1"/>
  <c r="K613" i="46" s="1"/>
  <c r="K663" i="46" s="1"/>
  <c r="M532" i="46"/>
  <c r="M557" i="46" s="1"/>
  <c r="N432" i="46" s="1"/>
  <c r="K534" i="45"/>
  <c r="I561" i="46"/>
  <c r="J436" i="46" s="1"/>
  <c r="K712" i="45"/>
  <c r="K737" i="45" s="1"/>
  <c r="L612" i="45" s="1"/>
  <c r="L662" i="45" s="1"/>
  <c r="M354" i="45"/>
  <c r="M379" i="45" s="1"/>
  <c r="N254" i="45" s="1"/>
  <c r="L127" i="45"/>
  <c r="N124" i="46"/>
  <c r="N199" i="46" s="1"/>
  <c r="O74" i="46" s="1"/>
  <c r="L736" i="46"/>
  <c r="M611" i="46" s="1"/>
  <c r="M661" i="46" s="1"/>
  <c r="J179" i="46"/>
  <c r="K559" i="45"/>
  <c r="L434" i="45" s="1"/>
  <c r="L534" i="45" s="1"/>
  <c r="N200" i="45"/>
  <c r="O75" i="45" s="1"/>
  <c r="O125" i="45" s="1"/>
  <c r="M481" i="46"/>
  <c r="M531" i="46"/>
  <c r="K356" i="45"/>
  <c r="K381" i="45" s="1"/>
  <c r="L256" i="45" s="1"/>
  <c r="L356" i="45" s="1"/>
  <c r="N480" i="45"/>
  <c r="N555" i="45" s="1"/>
  <c r="O430" i="45" s="1"/>
  <c r="O658" i="46"/>
  <c r="O733" i="46" s="1"/>
  <c r="P608" i="46" s="1"/>
  <c r="I383" i="45"/>
  <c r="J258" i="45" s="1"/>
  <c r="L202" i="45"/>
  <c r="M77" i="45" s="1"/>
  <c r="N659" i="46"/>
  <c r="N734" i="46" s="1"/>
  <c r="O609" i="46" s="1"/>
  <c r="O709" i="46" s="1"/>
  <c r="L659" i="45"/>
  <c r="L709" i="45"/>
  <c r="I383" i="46"/>
  <c r="J258" i="46" s="1"/>
  <c r="J308" i="46" s="1"/>
  <c r="L355" i="45"/>
  <c r="L380" i="45" s="1"/>
  <c r="M255" i="45" s="1"/>
  <c r="M355" i="45" s="1"/>
  <c r="L533" i="45"/>
  <c r="O352" i="46"/>
  <c r="O377" i="46" s="1"/>
  <c r="P252" i="46" s="1"/>
  <c r="P352" i="46" s="1"/>
  <c r="N303" i="45"/>
  <c r="N378" i="45" s="1"/>
  <c r="O253" i="45" s="1"/>
  <c r="I739" i="45"/>
  <c r="J614" i="45" s="1"/>
  <c r="J664" i="45" s="1"/>
  <c r="J738" i="45"/>
  <c r="K613" i="45" s="1"/>
  <c r="M710" i="45"/>
  <c r="M660" i="45"/>
  <c r="M482" i="45"/>
  <c r="M532" i="45"/>
  <c r="K152" i="48"/>
  <c r="K177" i="48" s="1"/>
  <c r="K202" i="48" s="1"/>
  <c r="L77" i="48" s="1"/>
  <c r="L152" i="48" s="1"/>
  <c r="L177" i="48" s="1"/>
  <c r="L202" i="48" s="1"/>
  <c r="M77" i="48" s="1"/>
  <c r="J535" i="46"/>
  <c r="J560" i="46" s="1"/>
  <c r="K435" i="46" s="1"/>
  <c r="J382" i="45"/>
  <c r="K257" i="45" s="1"/>
  <c r="K307" i="45" s="1"/>
  <c r="I204" i="45"/>
  <c r="J79" i="45" s="1"/>
  <c r="O352" i="45"/>
  <c r="O377" i="45" s="1"/>
  <c r="P252" i="45" s="1"/>
  <c r="N733" i="45"/>
  <c r="O608" i="45" s="1"/>
  <c r="O708" i="45" s="1"/>
  <c r="K559" i="46"/>
  <c r="L434" i="46" s="1"/>
  <c r="L534" i="46" s="1"/>
  <c r="K737" i="46"/>
  <c r="L612" i="46" s="1"/>
  <c r="L712" i="46" s="1"/>
  <c r="I739" i="46"/>
  <c r="J614" i="46" s="1"/>
  <c r="J664" i="46" s="1"/>
  <c r="L735" i="46"/>
  <c r="M610" i="46" s="1"/>
  <c r="M660" i="46" s="1"/>
  <c r="K686" i="48"/>
  <c r="K711" i="48" s="1"/>
  <c r="K736" i="48" s="1"/>
  <c r="L611" i="48" s="1"/>
  <c r="K534" i="48"/>
  <c r="K559" i="48" s="1"/>
  <c r="L434" i="48" s="1"/>
  <c r="M353" i="48"/>
  <c r="M378" i="48" s="1"/>
  <c r="N253" i="48" s="1"/>
  <c r="J485" i="45"/>
  <c r="J560" i="45" s="1"/>
  <c r="K435" i="45" s="1"/>
  <c r="K535" i="45" s="1"/>
  <c r="I561" i="45"/>
  <c r="J436" i="45" s="1"/>
  <c r="J486" i="45" s="1"/>
  <c r="U43" i="54"/>
  <c r="K203" i="46"/>
  <c r="L78" i="46" s="1"/>
  <c r="L178" i="46" s="1"/>
  <c r="L558" i="45"/>
  <c r="M433" i="45" s="1"/>
  <c r="M533" i="45" s="1"/>
  <c r="I205" i="46"/>
  <c r="J80" i="46" s="1"/>
  <c r="J357" i="46"/>
  <c r="J382" i="46" s="1"/>
  <c r="K257" i="46" s="1"/>
  <c r="L736" i="45"/>
  <c r="M611" i="45" s="1"/>
  <c r="M711" i="45" s="1"/>
  <c r="L735" i="48"/>
  <c r="M610" i="48" s="1"/>
  <c r="M685" i="48" s="1"/>
  <c r="L176" i="48"/>
  <c r="L201" i="48" s="1"/>
  <c r="M76" i="48" s="1"/>
  <c r="M151" i="48" s="1"/>
  <c r="M176" i="48" s="1"/>
  <c r="J204" i="46"/>
  <c r="K79" i="46" s="1"/>
  <c r="K179" i="46" s="1"/>
  <c r="L149" i="48"/>
  <c r="L174" i="48" s="1"/>
  <c r="L199" i="48" s="1"/>
  <c r="M74" i="48" s="1"/>
  <c r="J333" i="48"/>
  <c r="L306" i="46"/>
  <c r="L356" i="46"/>
  <c r="L150" i="48"/>
  <c r="L175" i="48" s="1"/>
  <c r="N684" i="48"/>
  <c r="N709" i="48" s="1"/>
  <c r="N734" i="48" s="1"/>
  <c r="O609" i="48" s="1"/>
  <c r="I181" i="46"/>
  <c r="I131" i="46"/>
  <c r="I665" i="45"/>
  <c r="I715" i="45"/>
  <c r="P658" i="46"/>
  <c r="P708" i="46"/>
  <c r="L330" i="48"/>
  <c r="L355" i="48" s="1"/>
  <c r="L380" i="48" s="1"/>
  <c r="M255" i="48" s="1"/>
  <c r="I487" i="45"/>
  <c r="I537" i="45"/>
  <c r="J511" i="48"/>
  <c r="K687" i="48"/>
  <c r="K331" i="48"/>
  <c r="K356" i="48" s="1"/>
  <c r="K381" i="48" s="1"/>
  <c r="L256" i="48" s="1"/>
  <c r="O683" i="48"/>
  <c r="O708" i="48" s="1"/>
  <c r="O733" i="48" s="1"/>
  <c r="P608" i="48" s="1"/>
  <c r="I690" i="48"/>
  <c r="I487" i="46"/>
  <c r="I537" i="46"/>
  <c r="I512" i="48"/>
  <c r="I537" i="48" s="1"/>
  <c r="I562" i="48" s="1"/>
  <c r="J437" i="48" s="1"/>
  <c r="L508" i="48"/>
  <c r="L533" i="48" s="1"/>
  <c r="H464" i="45"/>
  <c r="I464" i="45"/>
  <c r="I514" i="45" s="1"/>
  <c r="L464" i="45"/>
  <c r="L514" i="45" s="1"/>
  <c r="K464" i="45"/>
  <c r="K514" i="45" s="1"/>
  <c r="O464" i="45"/>
  <c r="O514" i="45" s="1"/>
  <c r="N464" i="45"/>
  <c r="N514" i="45" s="1"/>
  <c r="Q464" i="45"/>
  <c r="Q514" i="45" s="1"/>
  <c r="M464" i="45"/>
  <c r="M514" i="45" s="1"/>
  <c r="J464" i="45"/>
  <c r="J514" i="45" s="1"/>
  <c r="P464" i="45"/>
  <c r="P514" i="45" s="1"/>
  <c r="X464" i="45"/>
  <c r="X514" i="45" s="1"/>
  <c r="U464" i="45"/>
  <c r="U514" i="45" s="1"/>
  <c r="W464" i="45"/>
  <c r="W514" i="45" s="1"/>
  <c r="R464" i="45"/>
  <c r="R514" i="45" s="1"/>
  <c r="T464" i="45"/>
  <c r="T514" i="45" s="1"/>
  <c r="V464" i="45"/>
  <c r="V514" i="45" s="1"/>
  <c r="S464" i="45"/>
  <c r="S514" i="45" s="1"/>
  <c r="AA464" i="45"/>
  <c r="AA514" i="45" s="1"/>
  <c r="AC464" i="45"/>
  <c r="AC514" i="45" s="1"/>
  <c r="Z464" i="45"/>
  <c r="Z514" i="45" s="1"/>
  <c r="Y464" i="45"/>
  <c r="Y514" i="45" s="1"/>
  <c r="AD464" i="45"/>
  <c r="AD514" i="45" s="1"/>
  <c r="AB464" i="45"/>
  <c r="AB514" i="45" s="1"/>
  <c r="AE464" i="45"/>
  <c r="AE514" i="45" s="1"/>
  <c r="AF464" i="45"/>
  <c r="AF514" i="45" s="1"/>
  <c r="J65" i="54"/>
  <c r="J65" i="49"/>
  <c r="U43" i="49"/>
  <c r="I88" i="54"/>
  <c r="I88" i="49"/>
  <c r="H108" i="46"/>
  <c r="I108" i="46"/>
  <c r="I158" i="46" s="1"/>
  <c r="J108" i="46"/>
  <c r="J158" i="46" s="1"/>
  <c r="K108" i="46"/>
  <c r="K158" i="46" s="1"/>
  <c r="L108" i="46"/>
  <c r="L158" i="46" s="1"/>
  <c r="M108" i="46"/>
  <c r="M158" i="46" s="1"/>
  <c r="N108" i="46"/>
  <c r="N158" i="46" s="1"/>
  <c r="O108" i="46"/>
  <c r="O158" i="46" s="1"/>
  <c r="P108" i="46"/>
  <c r="P158" i="46" s="1"/>
  <c r="Q108" i="46"/>
  <c r="Q158" i="46" s="1"/>
  <c r="R108" i="46"/>
  <c r="R158" i="46" s="1"/>
  <c r="S108" i="46"/>
  <c r="S158" i="46" s="1"/>
  <c r="W108" i="46"/>
  <c r="W158" i="46" s="1"/>
  <c r="T108" i="46"/>
  <c r="T158" i="46" s="1"/>
  <c r="X108" i="46"/>
  <c r="X158" i="46" s="1"/>
  <c r="Y108" i="46"/>
  <c r="Y158" i="46" s="1"/>
  <c r="U108" i="46"/>
  <c r="U158" i="46" s="1"/>
  <c r="V108" i="46"/>
  <c r="V158" i="46" s="1"/>
  <c r="Z108" i="46"/>
  <c r="Z158" i="46" s="1"/>
  <c r="AB108" i="46"/>
  <c r="AB158" i="46" s="1"/>
  <c r="AF108" i="46"/>
  <c r="AF158" i="46" s="1"/>
  <c r="AA108" i="46"/>
  <c r="AA158" i="46" s="1"/>
  <c r="AD108" i="46"/>
  <c r="AD158" i="46" s="1"/>
  <c r="AE108" i="46"/>
  <c r="AE158" i="46" s="1"/>
  <c r="AC108" i="46"/>
  <c r="AC158" i="46" s="1"/>
  <c r="M531" i="48"/>
  <c r="M556" i="48" s="1"/>
  <c r="N431" i="48" s="1"/>
  <c r="U37" i="49"/>
  <c r="H642" i="48"/>
  <c r="M642" i="48"/>
  <c r="M667" i="48" s="1"/>
  <c r="N642" i="48"/>
  <c r="N667" i="48" s="1"/>
  <c r="J642" i="48"/>
  <c r="J667" i="48" s="1"/>
  <c r="R642" i="48"/>
  <c r="R667" i="48" s="1"/>
  <c r="K642" i="48"/>
  <c r="K667" i="48" s="1"/>
  <c r="L642" i="48"/>
  <c r="L667" i="48" s="1"/>
  <c r="O642" i="48"/>
  <c r="O667" i="48" s="1"/>
  <c r="I642" i="48"/>
  <c r="I667" i="48" s="1"/>
  <c r="P642" i="48"/>
  <c r="P667" i="48" s="1"/>
  <c r="Q642" i="48"/>
  <c r="Q667" i="48" s="1"/>
  <c r="T642" i="48"/>
  <c r="T667" i="48" s="1"/>
  <c r="S642" i="48"/>
  <c r="S667" i="48" s="1"/>
  <c r="V642" i="48"/>
  <c r="V667" i="48" s="1"/>
  <c r="W642" i="48"/>
  <c r="W667" i="48" s="1"/>
  <c r="U642" i="48"/>
  <c r="U667" i="48" s="1"/>
  <c r="X642" i="48"/>
  <c r="X667" i="48" s="1"/>
  <c r="Y642" i="48"/>
  <c r="Y667" i="48" s="1"/>
  <c r="AB642" i="48"/>
  <c r="AB667" i="48" s="1"/>
  <c r="AC642" i="48"/>
  <c r="AC667" i="48" s="1"/>
  <c r="AD642" i="48"/>
  <c r="AD667" i="48" s="1"/>
  <c r="Z642" i="48"/>
  <c r="Z667" i="48" s="1"/>
  <c r="AA642" i="48"/>
  <c r="AA667" i="48" s="1"/>
  <c r="AE642" i="48"/>
  <c r="AE667" i="48" s="1"/>
  <c r="AF642" i="48"/>
  <c r="AF667" i="48" s="1"/>
  <c r="H157" i="46"/>
  <c r="H207" i="46" s="1"/>
  <c r="I82" i="46" s="1"/>
  <c r="U32" i="54"/>
  <c r="U39" i="54"/>
  <c r="T12" i="43"/>
  <c r="S28" i="43"/>
  <c r="S25" i="43"/>
  <c r="S22" i="43"/>
  <c r="S19" i="43"/>
  <c r="U44" i="49"/>
  <c r="K464" i="48"/>
  <c r="K489" i="48" s="1"/>
  <c r="L464" i="48"/>
  <c r="L489" i="48" s="1"/>
  <c r="M464" i="48"/>
  <c r="M489" i="48" s="1"/>
  <c r="H464" i="48"/>
  <c r="N464" i="48"/>
  <c r="N489" i="48" s="1"/>
  <c r="P464" i="48"/>
  <c r="P489" i="48" s="1"/>
  <c r="J464" i="48"/>
  <c r="J489" i="48" s="1"/>
  <c r="Q464" i="48"/>
  <c r="Q489" i="48" s="1"/>
  <c r="R464" i="48"/>
  <c r="R489" i="48" s="1"/>
  <c r="I464" i="48"/>
  <c r="I489" i="48" s="1"/>
  <c r="S464" i="48"/>
  <c r="S489" i="48" s="1"/>
  <c r="O464" i="48"/>
  <c r="O489" i="48" s="1"/>
  <c r="T464" i="48"/>
  <c r="T489" i="48" s="1"/>
  <c r="U464" i="48"/>
  <c r="U489" i="48" s="1"/>
  <c r="W464" i="48"/>
  <c r="W489" i="48" s="1"/>
  <c r="Z464" i="48"/>
  <c r="Z489" i="48" s="1"/>
  <c r="X464" i="48"/>
  <c r="X489" i="48" s="1"/>
  <c r="AA464" i="48"/>
  <c r="AA489" i="48" s="1"/>
  <c r="Y464" i="48"/>
  <c r="Y489" i="48" s="1"/>
  <c r="AB464" i="48"/>
  <c r="AB489" i="48" s="1"/>
  <c r="V464" i="48"/>
  <c r="V489" i="48" s="1"/>
  <c r="AE464" i="48"/>
  <c r="AE489" i="48" s="1"/>
  <c r="AF464" i="48"/>
  <c r="AF489" i="48" s="1"/>
  <c r="AC464" i="48"/>
  <c r="AC489" i="48" s="1"/>
  <c r="AD464" i="48"/>
  <c r="AD489" i="48" s="1"/>
  <c r="AE65" i="54"/>
  <c r="AE65" i="49"/>
  <c r="K65" i="54"/>
  <c r="K65" i="49"/>
  <c r="O65" i="54"/>
  <c r="O65" i="49"/>
  <c r="H286" i="46"/>
  <c r="I286" i="46"/>
  <c r="I336" i="46" s="1"/>
  <c r="J286" i="46"/>
  <c r="J336" i="46" s="1"/>
  <c r="K286" i="46"/>
  <c r="K336" i="46" s="1"/>
  <c r="M286" i="46"/>
  <c r="M336" i="46" s="1"/>
  <c r="N286" i="46"/>
  <c r="N336" i="46" s="1"/>
  <c r="O286" i="46"/>
  <c r="O336" i="46" s="1"/>
  <c r="L286" i="46"/>
  <c r="L336" i="46" s="1"/>
  <c r="P286" i="46"/>
  <c r="P336" i="46" s="1"/>
  <c r="Q286" i="46"/>
  <c r="Q336" i="46" s="1"/>
  <c r="R286" i="46"/>
  <c r="R336" i="46" s="1"/>
  <c r="T286" i="46"/>
  <c r="T336" i="46" s="1"/>
  <c r="V286" i="46"/>
  <c r="V336" i="46" s="1"/>
  <c r="U286" i="46"/>
  <c r="U336" i="46" s="1"/>
  <c r="W286" i="46"/>
  <c r="W336" i="46" s="1"/>
  <c r="Y286" i="46"/>
  <c r="Y336" i="46" s="1"/>
  <c r="Z286" i="46"/>
  <c r="Z336" i="46" s="1"/>
  <c r="S286" i="46"/>
  <c r="S336" i="46" s="1"/>
  <c r="AA286" i="46"/>
  <c r="AA336" i="46" s="1"/>
  <c r="AB286" i="46"/>
  <c r="AB336" i="46" s="1"/>
  <c r="X286" i="46"/>
  <c r="X336" i="46" s="1"/>
  <c r="AE286" i="46"/>
  <c r="AE336" i="46" s="1"/>
  <c r="AF286" i="46"/>
  <c r="AF336" i="46" s="1"/>
  <c r="AC286" i="46"/>
  <c r="AC336" i="46" s="1"/>
  <c r="AD286" i="46"/>
  <c r="AD336" i="46" s="1"/>
  <c r="O64" i="54"/>
  <c r="O64" i="49"/>
  <c r="U35" i="54"/>
  <c r="H310" i="48"/>
  <c r="H385" i="48" s="1"/>
  <c r="I260" i="48" s="1"/>
  <c r="T15" i="48"/>
  <c r="U35" i="49"/>
  <c r="I286" i="48"/>
  <c r="I311" i="48" s="1"/>
  <c r="J286" i="48"/>
  <c r="J311" i="48" s="1"/>
  <c r="K286" i="48"/>
  <c r="K311" i="48" s="1"/>
  <c r="L286" i="48"/>
  <c r="L311" i="48" s="1"/>
  <c r="H286" i="48"/>
  <c r="N286" i="48"/>
  <c r="N311" i="48" s="1"/>
  <c r="O286" i="48"/>
  <c r="O311" i="48" s="1"/>
  <c r="P286" i="48"/>
  <c r="P311" i="48" s="1"/>
  <c r="S286" i="48"/>
  <c r="S311" i="48" s="1"/>
  <c r="M286" i="48"/>
  <c r="M311" i="48" s="1"/>
  <c r="U286" i="48"/>
  <c r="U311" i="48" s="1"/>
  <c r="V286" i="48"/>
  <c r="V311" i="48" s="1"/>
  <c r="Q286" i="48"/>
  <c r="Q311" i="48" s="1"/>
  <c r="W286" i="48"/>
  <c r="W311" i="48" s="1"/>
  <c r="R286" i="48"/>
  <c r="R311" i="48" s="1"/>
  <c r="Y286" i="48"/>
  <c r="Y311" i="48" s="1"/>
  <c r="T286" i="48"/>
  <c r="T311" i="48" s="1"/>
  <c r="Z286" i="48"/>
  <c r="Z311" i="48" s="1"/>
  <c r="X286" i="48"/>
  <c r="X311" i="48" s="1"/>
  <c r="AF286" i="48"/>
  <c r="AF311" i="48" s="1"/>
  <c r="AC286" i="48"/>
  <c r="AC311" i="48" s="1"/>
  <c r="AD286" i="48"/>
  <c r="AD311" i="48" s="1"/>
  <c r="AA286" i="48"/>
  <c r="AA311" i="48" s="1"/>
  <c r="AB286" i="48"/>
  <c r="AB311" i="48" s="1"/>
  <c r="AE286" i="48"/>
  <c r="AE311" i="48" s="1"/>
  <c r="K64" i="54"/>
  <c r="K64" i="49"/>
  <c r="H642" i="46"/>
  <c r="I642" i="46"/>
  <c r="I692" i="46" s="1"/>
  <c r="K642" i="46"/>
  <c r="K692" i="46" s="1"/>
  <c r="J642" i="46"/>
  <c r="J692" i="46" s="1"/>
  <c r="L642" i="46"/>
  <c r="L692" i="46" s="1"/>
  <c r="M642" i="46"/>
  <c r="M692" i="46" s="1"/>
  <c r="N642" i="46"/>
  <c r="N692" i="46" s="1"/>
  <c r="Q642" i="46"/>
  <c r="Q692" i="46" s="1"/>
  <c r="O642" i="46"/>
  <c r="O692" i="46" s="1"/>
  <c r="R642" i="46"/>
  <c r="R692" i="46" s="1"/>
  <c r="S642" i="46"/>
  <c r="S692" i="46" s="1"/>
  <c r="P642" i="46"/>
  <c r="P692" i="46" s="1"/>
  <c r="U642" i="46"/>
  <c r="U692" i="46" s="1"/>
  <c r="V642" i="46"/>
  <c r="V692" i="46" s="1"/>
  <c r="T642" i="46"/>
  <c r="T692" i="46" s="1"/>
  <c r="W642" i="46"/>
  <c r="W692" i="46" s="1"/>
  <c r="X642" i="46"/>
  <c r="X692" i="46" s="1"/>
  <c r="Y642" i="46"/>
  <c r="Y692" i="46" s="1"/>
  <c r="AC642" i="46"/>
  <c r="AC692" i="46" s="1"/>
  <c r="Z642" i="46"/>
  <c r="Z692" i="46" s="1"/>
  <c r="AD642" i="46"/>
  <c r="AD692" i="46" s="1"/>
  <c r="AE642" i="46"/>
  <c r="AE692" i="46" s="1"/>
  <c r="AB642" i="46"/>
  <c r="AB692" i="46" s="1"/>
  <c r="AA642" i="46"/>
  <c r="AA692" i="46" s="1"/>
  <c r="AF642" i="46"/>
  <c r="AF692" i="46" s="1"/>
  <c r="T82" i="49"/>
  <c r="U31" i="49"/>
  <c r="R22" i="46"/>
  <c r="R22" i="48"/>
  <c r="R22" i="45"/>
  <c r="H464" i="46"/>
  <c r="I464" i="46"/>
  <c r="I514" i="46" s="1"/>
  <c r="J464" i="46"/>
  <c r="J514" i="46" s="1"/>
  <c r="K464" i="46"/>
  <c r="K514" i="46" s="1"/>
  <c r="M464" i="46"/>
  <c r="M514" i="46" s="1"/>
  <c r="N464" i="46"/>
  <c r="N514" i="46" s="1"/>
  <c r="O464" i="46"/>
  <c r="O514" i="46" s="1"/>
  <c r="P464" i="46"/>
  <c r="P514" i="46" s="1"/>
  <c r="L464" i="46"/>
  <c r="L514" i="46" s="1"/>
  <c r="T464" i="46"/>
  <c r="T514" i="46" s="1"/>
  <c r="U464" i="46"/>
  <c r="U514" i="46" s="1"/>
  <c r="V464" i="46"/>
  <c r="V514" i="46" s="1"/>
  <c r="Q464" i="46"/>
  <c r="Q514" i="46" s="1"/>
  <c r="S464" i="46"/>
  <c r="S514" i="46" s="1"/>
  <c r="R464" i="46"/>
  <c r="R514" i="46" s="1"/>
  <c r="W464" i="46"/>
  <c r="W514" i="46" s="1"/>
  <c r="Y464" i="46"/>
  <c r="Y514" i="46" s="1"/>
  <c r="Z464" i="46"/>
  <c r="Z514" i="46" s="1"/>
  <c r="AA464" i="46"/>
  <c r="AA514" i="46" s="1"/>
  <c r="AB464" i="46"/>
  <c r="AB514" i="46" s="1"/>
  <c r="AC464" i="46"/>
  <c r="AC514" i="46" s="1"/>
  <c r="X464" i="46"/>
  <c r="X514" i="46" s="1"/>
  <c r="AD464" i="46"/>
  <c r="AD514" i="46" s="1"/>
  <c r="AF464" i="46"/>
  <c r="AF514" i="46" s="1"/>
  <c r="AE464" i="46"/>
  <c r="AE514" i="46" s="1"/>
  <c r="Z65" i="54"/>
  <c r="Z65" i="49"/>
  <c r="N65" i="54"/>
  <c r="N65" i="49"/>
  <c r="R65" i="54"/>
  <c r="R65" i="49"/>
  <c r="U33" i="49"/>
  <c r="I334" i="48"/>
  <c r="I359" i="48" s="1"/>
  <c r="H666" i="48"/>
  <c r="H741" i="48" s="1"/>
  <c r="I616" i="48" s="1"/>
  <c r="T15" i="46"/>
  <c r="U34" i="54"/>
  <c r="I359" i="45"/>
  <c r="I309" i="45"/>
  <c r="X65" i="54"/>
  <c r="X65" i="49"/>
  <c r="H513" i="45"/>
  <c r="H563" i="45" s="1"/>
  <c r="I438" i="45" s="1"/>
  <c r="M64" i="54"/>
  <c r="M64" i="49"/>
  <c r="R25" i="46"/>
  <c r="R25" i="48"/>
  <c r="R25" i="45"/>
  <c r="O132" i="48"/>
  <c r="U42" i="49"/>
  <c r="AA65" i="54"/>
  <c r="AA65" i="49"/>
  <c r="V65" i="54"/>
  <c r="V65" i="49"/>
  <c r="P65" i="54"/>
  <c r="P65" i="49"/>
  <c r="U38" i="54"/>
  <c r="I156" i="48"/>
  <c r="I181" i="48" s="1"/>
  <c r="U38" i="49"/>
  <c r="H488" i="48"/>
  <c r="H563" i="48" s="1"/>
  <c r="I438" i="48" s="1"/>
  <c r="I665" i="46"/>
  <c r="I715" i="46"/>
  <c r="U40" i="49"/>
  <c r="I131" i="45"/>
  <c r="I181" i="45"/>
  <c r="K178" i="45"/>
  <c r="K128" i="45"/>
  <c r="J382" i="48"/>
  <c r="K257" i="48" s="1"/>
  <c r="L43" i="46"/>
  <c r="L44" i="46"/>
  <c r="I714" i="48"/>
  <c r="I739" i="48" s="1"/>
  <c r="J614" i="48" s="1"/>
  <c r="J127" i="46"/>
  <c r="J177" i="46"/>
  <c r="AD65" i="54"/>
  <c r="AD65" i="49"/>
  <c r="U39" i="49"/>
  <c r="J486" i="46"/>
  <c r="J536" i="46"/>
  <c r="J713" i="48"/>
  <c r="J738" i="48" s="1"/>
  <c r="K613" i="48" s="1"/>
  <c r="S64" i="54"/>
  <c r="S64" i="49"/>
  <c r="U34" i="49"/>
  <c r="R28" i="46"/>
  <c r="R28" i="48"/>
  <c r="R28" i="45"/>
  <c r="AF132" i="48"/>
  <c r="AB65" i="54"/>
  <c r="AB65" i="49"/>
  <c r="S65" i="54"/>
  <c r="S65" i="49"/>
  <c r="M65" i="54"/>
  <c r="M65" i="49"/>
  <c r="H64" i="54"/>
  <c r="H64" i="49"/>
  <c r="J87" i="54"/>
  <c r="J87" i="49"/>
  <c r="I205" i="48"/>
  <c r="J80" i="48" s="1"/>
  <c r="R31" i="46"/>
  <c r="R31" i="48"/>
  <c r="R31" i="45"/>
  <c r="U41" i="49"/>
  <c r="J358" i="45"/>
  <c r="J308" i="45"/>
  <c r="H132" i="48"/>
  <c r="H207" i="48" s="1"/>
  <c r="I82" i="48" s="1"/>
  <c r="U32" i="49"/>
  <c r="V11" i="43"/>
  <c r="U14" i="46"/>
  <c r="U36" i="46" s="1"/>
  <c r="U14" i="48"/>
  <c r="U36" i="48" s="1"/>
  <c r="U30" i="54"/>
  <c r="V46" i="54" s="1"/>
  <c r="U30" i="49"/>
  <c r="U14" i="45"/>
  <c r="U15" i="45" s="1"/>
  <c r="U11" i="50"/>
  <c r="U12" i="50" s="1"/>
  <c r="U36" i="49"/>
  <c r="U64" i="54"/>
  <c r="U64" i="49"/>
  <c r="T65" i="54"/>
  <c r="T65" i="49"/>
  <c r="Y65" i="54"/>
  <c r="Y65" i="49"/>
  <c r="I65" i="54"/>
  <c r="I65" i="49"/>
  <c r="U36" i="54"/>
  <c r="H513" i="46"/>
  <c r="H563" i="46" s="1"/>
  <c r="I438" i="46" s="1"/>
  <c r="H335" i="46"/>
  <c r="H385" i="46" s="1"/>
  <c r="I260" i="46" s="1"/>
  <c r="I80" i="45"/>
  <c r="AF64" i="54"/>
  <c r="AF64" i="49"/>
  <c r="AB64" i="54"/>
  <c r="AB64" i="49"/>
  <c r="K354" i="48"/>
  <c r="K379" i="48" s="1"/>
  <c r="L254" i="48" s="1"/>
  <c r="L484" i="45"/>
  <c r="H108" i="48"/>
  <c r="I108" i="48"/>
  <c r="I133" i="48" s="1"/>
  <c r="J108" i="48"/>
  <c r="J133" i="48" s="1"/>
  <c r="K108" i="48"/>
  <c r="K133" i="48" s="1"/>
  <c r="L108" i="48"/>
  <c r="L133" i="48" s="1"/>
  <c r="M108" i="48"/>
  <c r="M133" i="48" s="1"/>
  <c r="Q108" i="48"/>
  <c r="Q133" i="48" s="1"/>
  <c r="O108" i="48"/>
  <c r="O133" i="48" s="1"/>
  <c r="R108" i="48"/>
  <c r="R133" i="48" s="1"/>
  <c r="T108" i="48"/>
  <c r="T133" i="48" s="1"/>
  <c r="S108" i="48"/>
  <c r="S133" i="48" s="1"/>
  <c r="N108" i="48"/>
  <c r="N133" i="48" s="1"/>
  <c r="U108" i="48"/>
  <c r="U133" i="48" s="1"/>
  <c r="V108" i="48"/>
  <c r="V133" i="48" s="1"/>
  <c r="X108" i="48"/>
  <c r="X133" i="48" s="1"/>
  <c r="W108" i="48"/>
  <c r="W133" i="48" s="1"/>
  <c r="P108" i="48"/>
  <c r="P133" i="48" s="1"/>
  <c r="Y108" i="48"/>
  <c r="Y133" i="48" s="1"/>
  <c r="Z108" i="48"/>
  <c r="Z133" i="48" s="1"/>
  <c r="AA108" i="48"/>
  <c r="AA133" i="48" s="1"/>
  <c r="AD108" i="48"/>
  <c r="AD133" i="48" s="1"/>
  <c r="AE108" i="48"/>
  <c r="AE133" i="48" s="1"/>
  <c r="AF108" i="48"/>
  <c r="AF133" i="48" s="1"/>
  <c r="AB108" i="48"/>
  <c r="AB133" i="48" s="1"/>
  <c r="AC108" i="48"/>
  <c r="AC133" i="48" s="1"/>
  <c r="U40" i="54"/>
  <c r="U41" i="54"/>
  <c r="AF65" i="54"/>
  <c r="AF65" i="49"/>
  <c r="W65" i="54"/>
  <c r="W65" i="49"/>
  <c r="L65" i="54"/>
  <c r="L65" i="49"/>
  <c r="H157" i="45"/>
  <c r="H207" i="45" s="1"/>
  <c r="I82" i="45" s="1"/>
  <c r="H691" i="46"/>
  <c r="H741" i="46" s="1"/>
  <c r="I616" i="46" s="1"/>
  <c r="J204" i="48"/>
  <c r="K79" i="48" s="1"/>
  <c r="M127" i="45"/>
  <c r="M177" i="45"/>
  <c r="J510" i="48"/>
  <c r="J535" i="48" s="1"/>
  <c r="H335" i="45"/>
  <c r="H385" i="45" s="1"/>
  <c r="I260" i="45" s="1"/>
  <c r="U37" i="54"/>
  <c r="H691" i="45"/>
  <c r="H741" i="45" s="1"/>
  <c r="I616" i="45" s="1"/>
  <c r="L507" i="48"/>
  <c r="L532" i="48" s="1"/>
  <c r="N327" i="48"/>
  <c r="H642" i="45"/>
  <c r="J642" i="45"/>
  <c r="J692" i="45" s="1"/>
  <c r="I642" i="45"/>
  <c r="I692" i="45" s="1"/>
  <c r="K642" i="45"/>
  <c r="K692" i="45" s="1"/>
  <c r="M642" i="45"/>
  <c r="M692" i="45" s="1"/>
  <c r="Q642" i="45"/>
  <c r="Q692" i="45" s="1"/>
  <c r="L642" i="45"/>
  <c r="L692" i="45" s="1"/>
  <c r="N642" i="45"/>
  <c r="N692" i="45" s="1"/>
  <c r="P642" i="45"/>
  <c r="P692" i="45" s="1"/>
  <c r="R642" i="45"/>
  <c r="R692" i="45" s="1"/>
  <c r="O642" i="45"/>
  <c r="O692" i="45" s="1"/>
  <c r="W642" i="45"/>
  <c r="W692" i="45" s="1"/>
  <c r="T642" i="45"/>
  <c r="T692" i="45" s="1"/>
  <c r="V642" i="45"/>
  <c r="V692" i="45" s="1"/>
  <c r="S642" i="45"/>
  <c r="S692" i="45" s="1"/>
  <c r="U642" i="45"/>
  <c r="U692" i="45" s="1"/>
  <c r="X642" i="45"/>
  <c r="X692" i="45" s="1"/>
  <c r="Y642" i="45"/>
  <c r="Y692" i="45" s="1"/>
  <c r="Z642" i="45"/>
  <c r="Z692" i="45" s="1"/>
  <c r="AB642" i="45"/>
  <c r="AB692" i="45" s="1"/>
  <c r="AA642" i="45"/>
  <c r="AA692" i="45" s="1"/>
  <c r="AC642" i="45"/>
  <c r="AC692" i="45" s="1"/>
  <c r="AE642" i="45"/>
  <c r="AE692" i="45" s="1"/>
  <c r="AF642" i="45"/>
  <c r="AF692" i="45" s="1"/>
  <c r="AD642" i="45"/>
  <c r="AD692" i="45" s="1"/>
  <c r="K176" i="45"/>
  <c r="K126" i="45"/>
  <c r="K201" i="45" s="1"/>
  <c r="U33" i="54"/>
  <c r="H108" i="45"/>
  <c r="J108" i="45"/>
  <c r="J158" i="45" s="1"/>
  <c r="K108" i="45"/>
  <c r="K158" i="45" s="1"/>
  <c r="P108" i="45"/>
  <c r="P158" i="45" s="1"/>
  <c r="I108" i="45"/>
  <c r="I158" i="45" s="1"/>
  <c r="N108" i="45"/>
  <c r="N158" i="45" s="1"/>
  <c r="Q108" i="45"/>
  <c r="Q158" i="45" s="1"/>
  <c r="T108" i="45"/>
  <c r="T158" i="45" s="1"/>
  <c r="Y108" i="45"/>
  <c r="Y158" i="45" s="1"/>
  <c r="S108" i="45"/>
  <c r="S158" i="45" s="1"/>
  <c r="V108" i="45"/>
  <c r="V158" i="45" s="1"/>
  <c r="L108" i="45"/>
  <c r="L158" i="45" s="1"/>
  <c r="R108" i="45"/>
  <c r="R158" i="45" s="1"/>
  <c r="U108" i="45"/>
  <c r="U158" i="45" s="1"/>
  <c r="M108" i="45"/>
  <c r="M158" i="45" s="1"/>
  <c r="O108" i="45"/>
  <c r="O158" i="45" s="1"/>
  <c r="W108" i="45"/>
  <c r="W158" i="45" s="1"/>
  <c r="X108" i="45"/>
  <c r="X158" i="45" s="1"/>
  <c r="Z108" i="45"/>
  <c r="Z158" i="45" s="1"/>
  <c r="AB108" i="45"/>
  <c r="AB158" i="45" s="1"/>
  <c r="AA108" i="45"/>
  <c r="AA158" i="45" s="1"/>
  <c r="AC108" i="45"/>
  <c r="AC158" i="45" s="1"/>
  <c r="AE108" i="45"/>
  <c r="AE158" i="45" s="1"/>
  <c r="AD108" i="45"/>
  <c r="AD158" i="45" s="1"/>
  <c r="AF108" i="45"/>
  <c r="AF158" i="45" s="1"/>
  <c r="U31" i="54"/>
  <c r="T82" i="54"/>
  <c r="L124" i="45"/>
  <c r="L174" i="45"/>
  <c r="Y64" i="54"/>
  <c r="Y64" i="49"/>
  <c r="L41" i="48"/>
  <c r="U42" i="54"/>
  <c r="AC65" i="54"/>
  <c r="AC65" i="49"/>
  <c r="U65" i="54"/>
  <c r="U65" i="49"/>
  <c r="Q65" i="54"/>
  <c r="Q65" i="49"/>
  <c r="H286" i="45"/>
  <c r="L286" i="45"/>
  <c r="L336" i="45" s="1"/>
  <c r="I286" i="45"/>
  <c r="I336" i="45" s="1"/>
  <c r="K286" i="45"/>
  <c r="K336" i="45" s="1"/>
  <c r="M286" i="45"/>
  <c r="M336" i="45" s="1"/>
  <c r="J286" i="45"/>
  <c r="J336" i="45" s="1"/>
  <c r="R286" i="45"/>
  <c r="R336" i="45" s="1"/>
  <c r="O286" i="45"/>
  <c r="O336" i="45" s="1"/>
  <c r="N286" i="45"/>
  <c r="N336" i="45" s="1"/>
  <c r="V286" i="45"/>
  <c r="V336" i="45" s="1"/>
  <c r="Q286" i="45"/>
  <c r="Q336" i="45" s="1"/>
  <c r="S286" i="45"/>
  <c r="S336" i="45" s="1"/>
  <c r="X286" i="45"/>
  <c r="X336" i="45" s="1"/>
  <c r="U286" i="45"/>
  <c r="U336" i="45" s="1"/>
  <c r="P286" i="45"/>
  <c r="P336" i="45" s="1"/>
  <c r="T286" i="45"/>
  <c r="T336" i="45" s="1"/>
  <c r="W286" i="45"/>
  <c r="W336" i="45" s="1"/>
  <c r="Y286" i="45"/>
  <c r="Y336" i="45" s="1"/>
  <c r="AB286" i="45"/>
  <c r="AB336" i="45" s="1"/>
  <c r="AA286" i="45"/>
  <c r="AA336" i="45" s="1"/>
  <c r="AC286" i="45"/>
  <c r="AC336" i="45" s="1"/>
  <c r="AD286" i="45"/>
  <c r="AD336" i="45" s="1"/>
  <c r="AF286" i="45"/>
  <c r="AF336" i="45" s="1"/>
  <c r="Z286" i="45"/>
  <c r="Z336" i="45" s="1"/>
  <c r="AE286" i="45"/>
  <c r="AE336" i="45" s="1"/>
  <c r="U44" i="54"/>
  <c r="J78" i="48"/>
  <c r="I309" i="46"/>
  <c r="I359" i="46"/>
  <c r="K713" i="45"/>
  <c r="K663" i="45"/>
  <c r="K738" i="45"/>
  <c r="L613" i="45" s="1"/>
  <c r="M505" i="48"/>
  <c r="N354" i="46" l="1"/>
  <c r="N304" i="46"/>
  <c r="M305" i="46"/>
  <c r="M355" i="46"/>
  <c r="O531" i="45"/>
  <c r="O556" i="45" s="1"/>
  <c r="P431" i="45" s="1"/>
  <c r="L199" i="45"/>
  <c r="M74" i="45" s="1"/>
  <c r="M200" i="46"/>
  <c r="N75" i="46" s="1"/>
  <c r="N125" i="46" s="1"/>
  <c r="J714" i="46"/>
  <c r="J739" i="46" s="1"/>
  <c r="K614" i="46" s="1"/>
  <c r="K357" i="45"/>
  <c r="O480" i="46"/>
  <c r="O555" i="46" s="1"/>
  <c r="P430" i="46" s="1"/>
  <c r="O353" i="46"/>
  <c r="O303" i="46"/>
  <c r="L86" i="54"/>
  <c r="L86" i="49"/>
  <c r="M201" i="46"/>
  <c r="N76" i="46" s="1"/>
  <c r="N532" i="46"/>
  <c r="N482" i="46"/>
  <c r="N304" i="45"/>
  <c r="N354" i="45"/>
  <c r="I206" i="45"/>
  <c r="J81" i="45" s="1"/>
  <c r="J181" i="45" s="1"/>
  <c r="O175" i="45"/>
  <c r="M735" i="45"/>
  <c r="N610" i="45" s="1"/>
  <c r="N710" i="45" s="1"/>
  <c r="P530" i="46"/>
  <c r="P480" i="46"/>
  <c r="O174" i="46"/>
  <c r="O124" i="46"/>
  <c r="O530" i="45"/>
  <c r="O480" i="45"/>
  <c r="J536" i="48"/>
  <c r="J561" i="48" s="1"/>
  <c r="K436" i="48" s="1"/>
  <c r="K511" i="48" s="1"/>
  <c r="K536" i="48" s="1"/>
  <c r="M711" i="46"/>
  <c r="M736" i="46" s="1"/>
  <c r="N611" i="46" s="1"/>
  <c r="I740" i="45"/>
  <c r="J615" i="45" s="1"/>
  <c r="J715" i="45" s="1"/>
  <c r="L734" i="45"/>
  <c r="M609" i="45" s="1"/>
  <c r="M659" i="45" s="1"/>
  <c r="L662" i="46"/>
  <c r="L737" i="46" s="1"/>
  <c r="M612" i="46" s="1"/>
  <c r="J714" i="45"/>
  <c r="J739" i="45" s="1"/>
  <c r="K614" i="45" s="1"/>
  <c r="K664" i="45" s="1"/>
  <c r="O658" i="45"/>
  <c r="M556" i="46"/>
  <c r="N431" i="46" s="1"/>
  <c r="K129" i="46"/>
  <c r="K204" i="46" s="1"/>
  <c r="L79" i="46" s="1"/>
  <c r="L179" i="46" s="1"/>
  <c r="O303" i="45"/>
  <c r="O353" i="45"/>
  <c r="K535" i="46"/>
  <c r="K485" i="46"/>
  <c r="K713" i="46"/>
  <c r="K738" i="46" s="1"/>
  <c r="L613" i="46" s="1"/>
  <c r="M202" i="45"/>
  <c r="N77" i="45" s="1"/>
  <c r="N177" i="45" s="1"/>
  <c r="L45" i="46"/>
  <c r="M41" i="46" s="1"/>
  <c r="M710" i="46"/>
  <c r="M735" i="46" s="1"/>
  <c r="N610" i="46" s="1"/>
  <c r="N660" i="46" s="1"/>
  <c r="L306" i="45"/>
  <c r="L381" i="45" s="1"/>
  <c r="M256" i="45" s="1"/>
  <c r="M306" i="45" s="1"/>
  <c r="L128" i="46"/>
  <c r="L203" i="46" s="1"/>
  <c r="M78" i="46" s="1"/>
  <c r="M178" i="46" s="1"/>
  <c r="J358" i="46"/>
  <c r="J383" i="46" s="1"/>
  <c r="K258" i="46" s="1"/>
  <c r="L558" i="48"/>
  <c r="M433" i="48" s="1"/>
  <c r="L712" i="45"/>
  <c r="L84" i="49"/>
  <c r="L84" i="54"/>
  <c r="P352" i="45"/>
  <c r="P302" i="45"/>
  <c r="N379" i="46"/>
  <c r="O254" i="46" s="1"/>
  <c r="O304" i="46" s="1"/>
  <c r="I740" i="46"/>
  <c r="J615" i="46" s="1"/>
  <c r="J665" i="46" s="1"/>
  <c r="K382" i="45"/>
  <c r="L257" i="45" s="1"/>
  <c r="P302" i="46"/>
  <c r="P377" i="46" s="1"/>
  <c r="Q252" i="46" s="1"/>
  <c r="I562" i="45"/>
  <c r="J437" i="45" s="1"/>
  <c r="J487" i="45" s="1"/>
  <c r="M305" i="45"/>
  <c r="M380" i="45" s="1"/>
  <c r="N255" i="45" s="1"/>
  <c r="O200" i="45"/>
  <c r="P75" i="45" s="1"/>
  <c r="P175" i="45" s="1"/>
  <c r="L484" i="46"/>
  <c r="L559" i="46" s="1"/>
  <c r="M434" i="46" s="1"/>
  <c r="O733" i="45"/>
  <c r="P608" i="45" s="1"/>
  <c r="P708" i="45" s="1"/>
  <c r="M557" i="45"/>
  <c r="N432" i="45" s="1"/>
  <c r="N328" i="48"/>
  <c r="N353" i="48" s="1"/>
  <c r="N378" i="48" s="1"/>
  <c r="O253" i="48" s="1"/>
  <c r="O328" i="48" s="1"/>
  <c r="N175" i="46"/>
  <c r="N200" i="46" s="1"/>
  <c r="O75" i="46" s="1"/>
  <c r="K485" i="45"/>
  <c r="K560" i="45" s="1"/>
  <c r="L435" i="45" s="1"/>
  <c r="M380" i="46"/>
  <c r="N255" i="46" s="1"/>
  <c r="N305" i="46" s="1"/>
  <c r="M661" i="45"/>
  <c r="M736" i="45" s="1"/>
  <c r="N611" i="45" s="1"/>
  <c r="N661" i="45" s="1"/>
  <c r="K307" i="46"/>
  <c r="K357" i="46"/>
  <c r="L509" i="48"/>
  <c r="L534" i="48" s="1"/>
  <c r="L559" i="48" s="1"/>
  <c r="M434" i="48" s="1"/>
  <c r="L686" i="48"/>
  <c r="L711" i="48" s="1"/>
  <c r="L736" i="48" s="1"/>
  <c r="M611" i="48" s="1"/>
  <c r="M686" i="48" s="1"/>
  <c r="M711" i="48" s="1"/>
  <c r="I384" i="46"/>
  <c r="J259" i="46" s="1"/>
  <c r="J359" i="46" s="1"/>
  <c r="J383" i="45"/>
  <c r="K258" i="45" s="1"/>
  <c r="K308" i="45" s="1"/>
  <c r="J536" i="45"/>
  <c r="J561" i="45" s="1"/>
  <c r="K436" i="45" s="1"/>
  <c r="K486" i="45" s="1"/>
  <c r="L381" i="46"/>
  <c r="M256" i="46" s="1"/>
  <c r="M356" i="46" s="1"/>
  <c r="M483" i="46"/>
  <c r="M558" i="46" s="1"/>
  <c r="N433" i="46" s="1"/>
  <c r="L559" i="45"/>
  <c r="M434" i="45" s="1"/>
  <c r="M484" i="45" s="1"/>
  <c r="J561" i="46"/>
  <c r="K436" i="46" s="1"/>
  <c r="K536" i="46" s="1"/>
  <c r="I206" i="46"/>
  <c r="J81" i="46" s="1"/>
  <c r="L200" i="48"/>
  <c r="M75" i="48" s="1"/>
  <c r="M150" i="48" s="1"/>
  <c r="M175" i="48" s="1"/>
  <c r="O659" i="46"/>
  <c r="O734" i="46" s="1"/>
  <c r="P609" i="46" s="1"/>
  <c r="P709" i="46" s="1"/>
  <c r="L737" i="45"/>
  <c r="M612" i="45" s="1"/>
  <c r="M483" i="45"/>
  <c r="M558" i="45" s="1"/>
  <c r="N433" i="45" s="1"/>
  <c r="N483" i="45" s="1"/>
  <c r="J202" i="46"/>
  <c r="I384" i="45"/>
  <c r="J259" i="45" s="1"/>
  <c r="J309" i="45" s="1"/>
  <c r="I562" i="46"/>
  <c r="J437" i="46" s="1"/>
  <c r="J537" i="46" s="1"/>
  <c r="L557" i="48"/>
  <c r="M432" i="48" s="1"/>
  <c r="M507" i="48" s="1"/>
  <c r="P733" i="46"/>
  <c r="Q608" i="46" s="1"/>
  <c r="Q708" i="46" s="1"/>
  <c r="J358" i="48"/>
  <c r="J383" i="48" s="1"/>
  <c r="K258" i="48" s="1"/>
  <c r="I310" i="45"/>
  <c r="I360" i="45"/>
  <c r="O684" i="48"/>
  <c r="O709" i="48" s="1"/>
  <c r="M152" i="48"/>
  <c r="M177" i="48" s="1"/>
  <c r="K688" i="48"/>
  <c r="K713" i="48" s="1"/>
  <c r="L331" i="48"/>
  <c r="L356" i="48" s="1"/>
  <c r="L381" i="48" s="1"/>
  <c r="M256" i="48" s="1"/>
  <c r="L329" i="48"/>
  <c r="L354" i="48" s="1"/>
  <c r="L379" i="48" s="1"/>
  <c r="M254" i="48" s="1"/>
  <c r="I538" i="46"/>
  <c r="I488" i="46"/>
  <c r="I132" i="46"/>
  <c r="I182" i="46"/>
  <c r="L76" i="45"/>
  <c r="K77" i="46"/>
  <c r="I488" i="45"/>
  <c r="I538" i="45"/>
  <c r="J689" i="48"/>
  <c r="I335" i="48"/>
  <c r="I360" i="48" s="1"/>
  <c r="P683" i="48"/>
  <c r="I716" i="45"/>
  <c r="I666" i="45"/>
  <c r="I157" i="48"/>
  <c r="I182" i="45"/>
  <c r="I132" i="45"/>
  <c r="V31" i="49"/>
  <c r="U82" i="49"/>
  <c r="N506" i="48"/>
  <c r="N531" i="48" s="1"/>
  <c r="V32" i="49"/>
  <c r="V34" i="49"/>
  <c r="I513" i="48"/>
  <c r="I538" i="48" s="1"/>
  <c r="I563" i="48" s="1"/>
  <c r="J438" i="48" s="1"/>
  <c r="V38" i="54"/>
  <c r="V34" i="54"/>
  <c r="H514" i="46"/>
  <c r="H564" i="46" s="1"/>
  <c r="I439" i="46" s="1"/>
  <c r="U15" i="48"/>
  <c r="H336" i="46"/>
  <c r="H386" i="46" s="1"/>
  <c r="I261" i="46" s="1"/>
  <c r="S31" i="46"/>
  <c r="S31" i="48"/>
  <c r="S31" i="45"/>
  <c r="H667" i="48"/>
  <c r="H742" i="48" s="1"/>
  <c r="I617" i="48" s="1"/>
  <c r="I715" i="48"/>
  <c r="I740" i="48" s="1"/>
  <c r="J615" i="48" s="1"/>
  <c r="M530" i="48"/>
  <c r="M555" i="48" s="1"/>
  <c r="N430" i="48" s="1"/>
  <c r="V31" i="54"/>
  <c r="U82" i="54"/>
  <c r="X66" i="54"/>
  <c r="X66" i="49"/>
  <c r="S66" i="54"/>
  <c r="S66" i="49"/>
  <c r="J66" i="54"/>
  <c r="J66" i="49"/>
  <c r="AF66" i="54"/>
  <c r="AF66" i="49"/>
  <c r="W66" i="54"/>
  <c r="W66" i="49"/>
  <c r="Y66" i="54"/>
  <c r="Y66" i="49"/>
  <c r="H158" i="45"/>
  <c r="H692" i="45"/>
  <c r="H742" i="45" s="1"/>
  <c r="I617" i="45" s="1"/>
  <c r="V37" i="54"/>
  <c r="V40" i="54"/>
  <c r="H643" i="45"/>
  <c r="K643" i="45"/>
  <c r="K693" i="45" s="1"/>
  <c r="J643" i="45"/>
  <c r="J693" i="45" s="1"/>
  <c r="L643" i="45"/>
  <c r="L693" i="45" s="1"/>
  <c r="M643" i="45"/>
  <c r="M693" i="45" s="1"/>
  <c r="Q643" i="45"/>
  <c r="Q693" i="45" s="1"/>
  <c r="N643" i="45"/>
  <c r="N693" i="45" s="1"/>
  <c r="I643" i="45"/>
  <c r="I693" i="45" s="1"/>
  <c r="R643" i="45"/>
  <c r="R693" i="45" s="1"/>
  <c r="P643" i="45"/>
  <c r="P693" i="45" s="1"/>
  <c r="U643" i="45"/>
  <c r="U693" i="45" s="1"/>
  <c r="W643" i="45"/>
  <c r="W693" i="45" s="1"/>
  <c r="T643" i="45"/>
  <c r="T693" i="45" s="1"/>
  <c r="V643" i="45"/>
  <c r="V693" i="45" s="1"/>
  <c r="S643" i="45"/>
  <c r="S693" i="45" s="1"/>
  <c r="O643" i="45"/>
  <c r="O693" i="45" s="1"/>
  <c r="X643" i="45"/>
  <c r="X693" i="45" s="1"/>
  <c r="AA643" i="45"/>
  <c r="AA693" i="45" s="1"/>
  <c r="Y643" i="45"/>
  <c r="Y693" i="45" s="1"/>
  <c r="AC643" i="45"/>
  <c r="AC693" i="45" s="1"/>
  <c r="Z643" i="45"/>
  <c r="Z693" i="45" s="1"/>
  <c r="AB643" i="45"/>
  <c r="AB693" i="45" s="1"/>
  <c r="AE643" i="45"/>
  <c r="AE693" i="45" s="1"/>
  <c r="AF643" i="45"/>
  <c r="AF693" i="45" s="1"/>
  <c r="AD643" i="45"/>
  <c r="AD693" i="45" s="1"/>
  <c r="V39" i="49"/>
  <c r="I90" i="54"/>
  <c r="I90" i="49"/>
  <c r="U15" i="46"/>
  <c r="H692" i="46"/>
  <c r="H742" i="46" s="1"/>
  <c r="I617" i="46" s="1"/>
  <c r="H311" i="48"/>
  <c r="H386" i="48" s="1"/>
  <c r="I261" i="48" s="1"/>
  <c r="T22" i="43"/>
  <c r="T19" i="43"/>
  <c r="U12" i="43"/>
  <c r="T28" i="43"/>
  <c r="T25" i="43"/>
  <c r="V37" i="49"/>
  <c r="H514" i="45"/>
  <c r="H564" i="45" s="1"/>
  <c r="I439" i="45" s="1"/>
  <c r="J129" i="45"/>
  <c r="J179" i="45"/>
  <c r="K712" i="48"/>
  <c r="K737" i="48" s="1"/>
  <c r="L612" i="48" s="1"/>
  <c r="V36" i="49"/>
  <c r="V41" i="49"/>
  <c r="AD66" i="49"/>
  <c r="AD66" i="54"/>
  <c r="O66" i="54"/>
  <c r="O66" i="49"/>
  <c r="T66" i="54"/>
  <c r="T66" i="49"/>
  <c r="N352" i="48"/>
  <c r="N377" i="48" s="1"/>
  <c r="O252" i="48" s="1"/>
  <c r="K154" i="48"/>
  <c r="K179" i="48" s="1"/>
  <c r="H133" i="48"/>
  <c r="H208" i="48" s="1"/>
  <c r="I83" i="48" s="1"/>
  <c r="V45" i="49"/>
  <c r="L643" i="48"/>
  <c r="L668" i="48" s="1"/>
  <c r="M643" i="48"/>
  <c r="M668" i="48" s="1"/>
  <c r="H643" i="48"/>
  <c r="N643" i="48"/>
  <c r="N668" i="48" s="1"/>
  <c r="I643" i="48"/>
  <c r="I668" i="48" s="1"/>
  <c r="Q643" i="48"/>
  <c r="Q668" i="48" s="1"/>
  <c r="J643" i="48"/>
  <c r="J668" i="48" s="1"/>
  <c r="R643" i="48"/>
  <c r="R668" i="48" s="1"/>
  <c r="S643" i="48"/>
  <c r="S668" i="48" s="1"/>
  <c r="O643" i="48"/>
  <c r="O668" i="48" s="1"/>
  <c r="P643" i="48"/>
  <c r="P668" i="48" s="1"/>
  <c r="U643" i="48"/>
  <c r="U668" i="48" s="1"/>
  <c r="K643" i="48"/>
  <c r="K668" i="48" s="1"/>
  <c r="V643" i="48"/>
  <c r="V668" i="48" s="1"/>
  <c r="W643" i="48"/>
  <c r="W668" i="48" s="1"/>
  <c r="T643" i="48"/>
  <c r="T668" i="48" s="1"/>
  <c r="X643" i="48"/>
  <c r="X668" i="48" s="1"/>
  <c r="AA643" i="48"/>
  <c r="AA668" i="48" s="1"/>
  <c r="AB643" i="48"/>
  <c r="AB668" i="48" s="1"/>
  <c r="AC643" i="48"/>
  <c r="AC668" i="48" s="1"/>
  <c r="Z643" i="48"/>
  <c r="Z668" i="48" s="1"/>
  <c r="AF643" i="48"/>
  <c r="AF668" i="48" s="1"/>
  <c r="Y643" i="48"/>
  <c r="Y668" i="48" s="1"/>
  <c r="AD643" i="48"/>
  <c r="AD668" i="48" s="1"/>
  <c r="AE643" i="48"/>
  <c r="AE668" i="48" s="1"/>
  <c r="V38" i="49"/>
  <c r="V43" i="49"/>
  <c r="J180" i="46"/>
  <c r="J130" i="46"/>
  <c r="S28" i="46"/>
  <c r="S28" i="48"/>
  <c r="S28" i="45"/>
  <c r="M508" i="48"/>
  <c r="M533" i="48" s="1"/>
  <c r="M558" i="48" s="1"/>
  <c r="N433" i="48" s="1"/>
  <c r="L663" i="45"/>
  <c r="L713" i="45"/>
  <c r="J153" i="48"/>
  <c r="J178" i="48" s="1"/>
  <c r="AE66" i="49"/>
  <c r="AE66" i="54"/>
  <c r="Q66" i="54"/>
  <c r="Q66" i="49"/>
  <c r="I716" i="46"/>
  <c r="I666" i="46"/>
  <c r="H643" i="46"/>
  <c r="I643" i="46"/>
  <c r="I693" i="46" s="1"/>
  <c r="J643" i="46"/>
  <c r="J693" i="46" s="1"/>
  <c r="K643" i="46"/>
  <c r="K693" i="46" s="1"/>
  <c r="M643" i="46"/>
  <c r="M693" i="46" s="1"/>
  <c r="L643" i="46"/>
  <c r="L693" i="46" s="1"/>
  <c r="N643" i="46"/>
  <c r="N693" i="46" s="1"/>
  <c r="O643" i="46"/>
  <c r="O693" i="46" s="1"/>
  <c r="Q643" i="46"/>
  <c r="Q693" i="46" s="1"/>
  <c r="P643" i="46"/>
  <c r="P693" i="46" s="1"/>
  <c r="R643" i="46"/>
  <c r="R693" i="46" s="1"/>
  <c r="S643" i="46"/>
  <c r="S693" i="46" s="1"/>
  <c r="T643" i="46"/>
  <c r="T693" i="46" s="1"/>
  <c r="U643" i="46"/>
  <c r="U693" i="46" s="1"/>
  <c r="V643" i="46"/>
  <c r="V693" i="46" s="1"/>
  <c r="W643" i="46"/>
  <c r="W693" i="46" s="1"/>
  <c r="X643" i="46"/>
  <c r="X693" i="46" s="1"/>
  <c r="Y643" i="46"/>
  <c r="Y693" i="46" s="1"/>
  <c r="AB643" i="46"/>
  <c r="AB693" i="46" s="1"/>
  <c r="AC643" i="46"/>
  <c r="AC693" i="46" s="1"/>
  <c r="AD643" i="46"/>
  <c r="AD693" i="46" s="1"/>
  <c r="AE643" i="46"/>
  <c r="AE693" i="46" s="1"/>
  <c r="Z643" i="46"/>
  <c r="Z693" i="46" s="1"/>
  <c r="AA643" i="46"/>
  <c r="AA693" i="46" s="1"/>
  <c r="AF643" i="46"/>
  <c r="AF693" i="46" s="1"/>
  <c r="H287" i="45"/>
  <c r="I287" i="45"/>
  <c r="I337" i="45" s="1"/>
  <c r="M287" i="45"/>
  <c r="M337" i="45" s="1"/>
  <c r="K287" i="45"/>
  <c r="K337" i="45" s="1"/>
  <c r="P287" i="45"/>
  <c r="P337" i="45" s="1"/>
  <c r="R287" i="45"/>
  <c r="R337" i="45" s="1"/>
  <c r="O287" i="45"/>
  <c r="O337" i="45" s="1"/>
  <c r="J287" i="45"/>
  <c r="J337" i="45" s="1"/>
  <c r="L287" i="45"/>
  <c r="L337" i="45" s="1"/>
  <c r="Q287" i="45"/>
  <c r="Q337" i="45" s="1"/>
  <c r="V287" i="45"/>
  <c r="V337" i="45" s="1"/>
  <c r="N287" i="45"/>
  <c r="N337" i="45" s="1"/>
  <c r="S287" i="45"/>
  <c r="S337" i="45" s="1"/>
  <c r="X287" i="45"/>
  <c r="X337" i="45" s="1"/>
  <c r="U287" i="45"/>
  <c r="U337" i="45" s="1"/>
  <c r="W287" i="45"/>
  <c r="W337" i="45" s="1"/>
  <c r="T287" i="45"/>
  <c r="T337" i="45" s="1"/>
  <c r="Y287" i="45"/>
  <c r="Y337" i="45" s="1"/>
  <c r="AB287" i="45"/>
  <c r="AB337" i="45" s="1"/>
  <c r="AA287" i="45"/>
  <c r="AA337" i="45" s="1"/>
  <c r="Z287" i="45"/>
  <c r="Z337" i="45" s="1"/>
  <c r="AE287" i="45"/>
  <c r="AE337" i="45" s="1"/>
  <c r="AC287" i="45"/>
  <c r="AC337" i="45" s="1"/>
  <c r="AD287" i="45"/>
  <c r="AD337" i="45" s="1"/>
  <c r="AF287" i="45"/>
  <c r="AF337" i="45" s="1"/>
  <c r="I691" i="48"/>
  <c r="I716" i="48" s="1"/>
  <c r="V45" i="54"/>
  <c r="V39" i="54"/>
  <c r="L307" i="45"/>
  <c r="L357" i="45"/>
  <c r="M330" i="48"/>
  <c r="M355" i="48" s="1"/>
  <c r="M380" i="48" s="1"/>
  <c r="N255" i="48" s="1"/>
  <c r="Z66" i="54"/>
  <c r="Z66" i="49"/>
  <c r="I360" i="46"/>
  <c r="I310" i="46"/>
  <c r="I385" i="46" s="1"/>
  <c r="J260" i="46" s="1"/>
  <c r="V42" i="49"/>
  <c r="V33" i="49"/>
  <c r="M66" i="54"/>
  <c r="M66" i="49"/>
  <c r="V33" i="54"/>
  <c r="L83" i="54"/>
  <c r="L83" i="49"/>
  <c r="AC66" i="54"/>
  <c r="AC66" i="49"/>
  <c r="U66" i="54"/>
  <c r="U66" i="49"/>
  <c r="N66" i="54"/>
  <c r="N66" i="49"/>
  <c r="J560" i="48"/>
  <c r="K435" i="48" s="1"/>
  <c r="V36" i="54"/>
  <c r="J155" i="48"/>
  <c r="J180" i="48" s="1"/>
  <c r="J205" i="48" s="1"/>
  <c r="K80" i="48" s="1"/>
  <c r="K332" i="48"/>
  <c r="K357" i="48" s="1"/>
  <c r="V40" i="49"/>
  <c r="I206" i="48"/>
  <c r="J81" i="48" s="1"/>
  <c r="H287" i="48"/>
  <c r="I287" i="48"/>
  <c r="I312" i="48" s="1"/>
  <c r="J287" i="48"/>
  <c r="J312" i="48" s="1"/>
  <c r="K287" i="48"/>
  <c r="K312" i="48" s="1"/>
  <c r="M287" i="48"/>
  <c r="M312" i="48" s="1"/>
  <c r="N287" i="48"/>
  <c r="N312" i="48" s="1"/>
  <c r="O287" i="48"/>
  <c r="O312" i="48" s="1"/>
  <c r="R287" i="48"/>
  <c r="R312" i="48" s="1"/>
  <c r="L287" i="48"/>
  <c r="L312" i="48" s="1"/>
  <c r="S287" i="48"/>
  <c r="S312" i="48" s="1"/>
  <c r="T287" i="48"/>
  <c r="T312" i="48" s="1"/>
  <c r="U287" i="48"/>
  <c r="U312" i="48" s="1"/>
  <c r="V287" i="48"/>
  <c r="V312" i="48" s="1"/>
  <c r="Q287" i="48"/>
  <c r="Q312" i="48" s="1"/>
  <c r="P287" i="48"/>
  <c r="P312" i="48" s="1"/>
  <c r="W287" i="48"/>
  <c r="W312" i="48" s="1"/>
  <c r="Y287" i="48"/>
  <c r="Y312" i="48" s="1"/>
  <c r="Z287" i="48"/>
  <c r="Z312" i="48" s="1"/>
  <c r="AE287" i="48"/>
  <c r="AE312" i="48" s="1"/>
  <c r="AF287" i="48"/>
  <c r="AF312" i="48" s="1"/>
  <c r="X287" i="48"/>
  <c r="X312" i="48" s="1"/>
  <c r="AB287" i="48"/>
  <c r="AB312" i="48" s="1"/>
  <c r="AC287" i="48"/>
  <c r="AC312" i="48" s="1"/>
  <c r="AA287" i="48"/>
  <c r="AA312" i="48" s="1"/>
  <c r="AD287" i="48"/>
  <c r="AD312" i="48" s="1"/>
  <c r="I384" i="48"/>
  <c r="J259" i="48" s="1"/>
  <c r="M109" i="45"/>
  <c r="M159" i="45" s="1"/>
  <c r="I109" i="45"/>
  <c r="I159" i="45" s="1"/>
  <c r="N109" i="45"/>
  <c r="N159" i="45" s="1"/>
  <c r="K109" i="45"/>
  <c r="K159" i="45" s="1"/>
  <c r="L109" i="45"/>
  <c r="L159" i="45" s="1"/>
  <c r="S109" i="45"/>
  <c r="S159" i="45" s="1"/>
  <c r="P109" i="45"/>
  <c r="P159" i="45" s="1"/>
  <c r="H109" i="45"/>
  <c r="J109" i="45"/>
  <c r="J159" i="45" s="1"/>
  <c r="O109" i="45"/>
  <c r="O159" i="45" s="1"/>
  <c r="W109" i="45"/>
  <c r="W159" i="45" s="1"/>
  <c r="Q109" i="45"/>
  <c r="Q159" i="45" s="1"/>
  <c r="T109" i="45"/>
  <c r="T159" i="45" s="1"/>
  <c r="Y109" i="45"/>
  <c r="Y159" i="45" s="1"/>
  <c r="V109" i="45"/>
  <c r="V159" i="45" s="1"/>
  <c r="R109" i="45"/>
  <c r="R159" i="45" s="1"/>
  <c r="U109" i="45"/>
  <c r="U159" i="45" s="1"/>
  <c r="X109" i="45"/>
  <c r="X159" i="45" s="1"/>
  <c r="AC109" i="45"/>
  <c r="AC159" i="45" s="1"/>
  <c r="Z109" i="45"/>
  <c r="Z159" i="45" s="1"/>
  <c r="AB109" i="45"/>
  <c r="AB159" i="45" s="1"/>
  <c r="AA109" i="45"/>
  <c r="AA159" i="45" s="1"/>
  <c r="AF109" i="45"/>
  <c r="AF159" i="45" s="1"/>
  <c r="AE109" i="45"/>
  <c r="AE159" i="45" s="1"/>
  <c r="AD109" i="45"/>
  <c r="AD159" i="45" s="1"/>
  <c r="V35" i="54"/>
  <c r="V44" i="49"/>
  <c r="H158" i="46"/>
  <c r="H208" i="46" s="1"/>
  <c r="I83" i="46" s="1"/>
  <c r="M201" i="48"/>
  <c r="N76" i="48" s="1"/>
  <c r="L43" i="48"/>
  <c r="L44" i="48" s="1"/>
  <c r="K66" i="54"/>
  <c r="K66" i="49"/>
  <c r="K85" i="54"/>
  <c r="K85" i="49"/>
  <c r="H465" i="46"/>
  <c r="I465" i="46"/>
  <c r="I515" i="46" s="1"/>
  <c r="K465" i="46"/>
  <c r="K515" i="46" s="1"/>
  <c r="J465" i="46"/>
  <c r="J515" i="46" s="1"/>
  <c r="M465" i="46"/>
  <c r="M515" i="46" s="1"/>
  <c r="N465" i="46"/>
  <c r="N515" i="46" s="1"/>
  <c r="O465" i="46"/>
  <c r="O515" i="46" s="1"/>
  <c r="L465" i="46"/>
  <c r="L515" i="46" s="1"/>
  <c r="P465" i="46"/>
  <c r="P515" i="46" s="1"/>
  <c r="Q465" i="46"/>
  <c r="Q515" i="46" s="1"/>
  <c r="S465" i="46"/>
  <c r="S515" i="46" s="1"/>
  <c r="R465" i="46"/>
  <c r="R515" i="46" s="1"/>
  <c r="T465" i="46"/>
  <c r="T515" i="46" s="1"/>
  <c r="U465" i="46"/>
  <c r="U515" i="46" s="1"/>
  <c r="X465" i="46"/>
  <c r="X515" i="46" s="1"/>
  <c r="Y465" i="46"/>
  <c r="Y515" i="46" s="1"/>
  <c r="W465" i="46"/>
  <c r="W515" i="46" s="1"/>
  <c r="Z465" i="46"/>
  <c r="Z515" i="46" s="1"/>
  <c r="AA465" i="46"/>
  <c r="AA515" i="46" s="1"/>
  <c r="AB465" i="46"/>
  <c r="AB515" i="46" s="1"/>
  <c r="V465" i="46"/>
  <c r="V515" i="46" s="1"/>
  <c r="AC465" i="46"/>
  <c r="AC515" i="46" s="1"/>
  <c r="AF465" i="46"/>
  <c r="AF515" i="46" s="1"/>
  <c r="AD465" i="46"/>
  <c r="AD515" i="46" s="1"/>
  <c r="AE465" i="46"/>
  <c r="AE515" i="46" s="1"/>
  <c r="K87" i="54"/>
  <c r="K87" i="49"/>
  <c r="V44" i="54"/>
  <c r="H336" i="45"/>
  <c r="H386" i="45" s="1"/>
  <c r="I261" i="45" s="1"/>
  <c r="V42" i="54"/>
  <c r="AA66" i="54"/>
  <c r="AA66" i="49"/>
  <c r="R66" i="54"/>
  <c r="R66" i="49"/>
  <c r="I66" i="54"/>
  <c r="I66" i="49"/>
  <c r="K465" i="45"/>
  <c r="K515" i="45" s="1"/>
  <c r="J465" i="45"/>
  <c r="J515" i="45" s="1"/>
  <c r="R465" i="45"/>
  <c r="R515" i="45" s="1"/>
  <c r="O465" i="45"/>
  <c r="O515" i="45" s="1"/>
  <c r="N465" i="45"/>
  <c r="N515" i="45" s="1"/>
  <c r="I465" i="45"/>
  <c r="I515" i="45" s="1"/>
  <c r="L465" i="45"/>
  <c r="L515" i="45" s="1"/>
  <c r="P465" i="45"/>
  <c r="P515" i="45" s="1"/>
  <c r="S465" i="45"/>
  <c r="S515" i="45" s="1"/>
  <c r="Q465" i="45"/>
  <c r="Q515" i="45" s="1"/>
  <c r="X465" i="45"/>
  <c r="X515" i="45" s="1"/>
  <c r="U465" i="45"/>
  <c r="U515" i="45" s="1"/>
  <c r="M465" i="45"/>
  <c r="M515" i="45" s="1"/>
  <c r="T465" i="45"/>
  <c r="T515" i="45" s="1"/>
  <c r="H465" i="45"/>
  <c r="V465" i="45"/>
  <c r="V515" i="45" s="1"/>
  <c r="W465" i="45"/>
  <c r="W515" i="45" s="1"/>
  <c r="AA465" i="45"/>
  <c r="AA515" i="45" s="1"/>
  <c r="Z465" i="45"/>
  <c r="Z515" i="45" s="1"/>
  <c r="AB465" i="45"/>
  <c r="AB515" i="45" s="1"/>
  <c r="AF465" i="45"/>
  <c r="AF515" i="45" s="1"/>
  <c r="AD465" i="45"/>
  <c r="AD515" i="45" s="1"/>
  <c r="AC465" i="45"/>
  <c r="AC515" i="45" s="1"/>
  <c r="AE465" i="45"/>
  <c r="AE515" i="45" s="1"/>
  <c r="Y465" i="45"/>
  <c r="Y515" i="45" s="1"/>
  <c r="H287" i="46"/>
  <c r="J287" i="46"/>
  <c r="J337" i="46" s="1"/>
  <c r="I287" i="46"/>
  <c r="I337" i="46" s="1"/>
  <c r="K287" i="46"/>
  <c r="K337" i="46" s="1"/>
  <c r="M287" i="46"/>
  <c r="M337" i="46" s="1"/>
  <c r="N287" i="46"/>
  <c r="N337" i="46" s="1"/>
  <c r="O287" i="46"/>
  <c r="O337" i="46" s="1"/>
  <c r="P287" i="46"/>
  <c r="P337" i="46" s="1"/>
  <c r="L287" i="46"/>
  <c r="L337" i="46" s="1"/>
  <c r="R287" i="46"/>
  <c r="R337" i="46" s="1"/>
  <c r="Q287" i="46"/>
  <c r="Q337" i="46" s="1"/>
  <c r="U287" i="46"/>
  <c r="U337" i="46" s="1"/>
  <c r="Y287" i="46"/>
  <c r="Y337" i="46" s="1"/>
  <c r="S287" i="46"/>
  <c r="S337" i="46" s="1"/>
  <c r="W287" i="46"/>
  <c r="W337" i="46" s="1"/>
  <c r="X287" i="46"/>
  <c r="X337" i="46" s="1"/>
  <c r="Z287" i="46"/>
  <c r="Z337" i="46" s="1"/>
  <c r="T287" i="46"/>
  <c r="T337" i="46" s="1"/>
  <c r="AA287" i="46"/>
  <c r="AA337" i="46" s="1"/>
  <c r="AC287" i="46"/>
  <c r="AC337" i="46" s="1"/>
  <c r="AB287" i="46"/>
  <c r="AB337" i="46" s="1"/>
  <c r="AD287" i="46"/>
  <c r="AD337" i="46" s="1"/>
  <c r="AE287" i="46"/>
  <c r="AE337" i="46" s="1"/>
  <c r="AF287" i="46"/>
  <c r="AF337" i="46" s="1"/>
  <c r="V287" i="46"/>
  <c r="V337" i="46" s="1"/>
  <c r="N109" i="48"/>
  <c r="N134" i="48" s="1"/>
  <c r="H109" i="48"/>
  <c r="I109" i="48"/>
  <c r="I134" i="48" s="1"/>
  <c r="K109" i="48"/>
  <c r="K134" i="48" s="1"/>
  <c r="J109" i="48"/>
  <c r="J134" i="48" s="1"/>
  <c r="S109" i="48"/>
  <c r="S134" i="48" s="1"/>
  <c r="P109" i="48"/>
  <c r="P134" i="48" s="1"/>
  <c r="M109" i="48"/>
  <c r="M134" i="48" s="1"/>
  <c r="Q109" i="48"/>
  <c r="Q134" i="48" s="1"/>
  <c r="L109" i="48"/>
  <c r="L134" i="48" s="1"/>
  <c r="T109" i="48"/>
  <c r="T134" i="48" s="1"/>
  <c r="U109" i="48"/>
  <c r="U134" i="48" s="1"/>
  <c r="W109" i="48"/>
  <c r="W134" i="48" s="1"/>
  <c r="O109" i="48"/>
  <c r="O134" i="48" s="1"/>
  <c r="R109" i="48"/>
  <c r="R134" i="48" s="1"/>
  <c r="X109" i="48"/>
  <c r="X134" i="48" s="1"/>
  <c r="Y109" i="48"/>
  <c r="Y134" i="48" s="1"/>
  <c r="Z109" i="48"/>
  <c r="Z134" i="48" s="1"/>
  <c r="AA109" i="48"/>
  <c r="AA134" i="48" s="1"/>
  <c r="AC109" i="48"/>
  <c r="AC134" i="48" s="1"/>
  <c r="AD109" i="48"/>
  <c r="AD134" i="48" s="1"/>
  <c r="AE109" i="48"/>
  <c r="AE134" i="48" s="1"/>
  <c r="V109" i="48"/>
  <c r="V134" i="48" s="1"/>
  <c r="AF109" i="48"/>
  <c r="AF134" i="48" s="1"/>
  <c r="AB109" i="48"/>
  <c r="AB134" i="48" s="1"/>
  <c r="S22" i="46"/>
  <c r="S22" i="48"/>
  <c r="S22" i="45"/>
  <c r="V32" i="54"/>
  <c r="V43" i="54"/>
  <c r="M710" i="48"/>
  <c r="M735" i="48" s="1"/>
  <c r="N610" i="48" s="1"/>
  <c r="V66" i="54"/>
  <c r="V66" i="49"/>
  <c r="M86" i="54"/>
  <c r="M86" i="49"/>
  <c r="AB66" i="54"/>
  <c r="AB66" i="49"/>
  <c r="L66" i="54"/>
  <c r="L66" i="49"/>
  <c r="P66" i="54"/>
  <c r="P66" i="49"/>
  <c r="H65" i="54"/>
  <c r="H65" i="49"/>
  <c r="V41" i="54"/>
  <c r="I130" i="45"/>
  <c r="I180" i="45"/>
  <c r="W11" i="43"/>
  <c r="V14" i="46"/>
  <c r="V36" i="46" s="1"/>
  <c r="V14" i="48"/>
  <c r="V36" i="48" s="1"/>
  <c r="V30" i="54"/>
  <c r="W47" i="54" s="1"/>
  <c r="V14" i="45"/>
  <c r="V15" i="45" s="1"/>
  <c r="V30" i="49"/>
  <c r="V11" i="50"/>
  <c r="V12" i="50" s="1"/>
  <c r="J465" i="48"/>
  <c r="J490" i="48" s="1"/>
  <c r="K465" i="48"/>
  <c r="K490" i="48" s="1"/>
  <c r="L465" i="48"/>
  <c r="L490" i="48" s="1"/>
  <c r="M465" i="48"/>
  <c r="M490" i="48" s="1"/>
  <c r="H465" i="48"/>
  <c r="O465" i="48"/>
  <c r="O490" i="48" s="1"/>
  <c r="P465" i="48"/>
  <c r="P490" i="48" s="1"/>
  <c r="Q465" i="48"/>
  <c r="Q490" i="48" s="1"/>
  <c r="I465" i="48"/>
  <c r="I490" i="48" s="1"/>
  <c r="N465" i="48"/>
  <c r="N490" i="48" s="1"/>
  <c r="S465" i="48"/>
  <c r="S490" i="48" s="1"/>
  <c r="R465" i="48"/>
  <c r="R490" i="48" s="1"/>
  <c r="T465" i="48"/>
  <c r="T490" i="48" s="1"/>
  <c r="Y465" i="48"/>
  <c r="Y490" i="48" s="1"/>
  <c r="W465" i="48"/>
  <c r="W490" i="48" s="1"/>
  <c r="Z465" i="48"/>
  <c r="Z490" i="48" s="1"/>
  <c r="U465" i="48"/>
  <c r="U490" i="48" s="1"/>
  <c r="X465" i="48"/>
  <c r="X490" i="48" s="1"/>
  <c r="AA465" i="48"/>
  <c r="AA490" i="48" s="1"/>
  <c r="V465" i="48"/>
  <c r="V490" i="48" s="1"/>
  <c r="AD465" i="48"/>
  <c r="AD490" i="48" s="1"/>
  <c r="AE465" i="48"/>
  <c r="AE490" i="48" s="1"/>
  <c r="AB465" i="48"/>
  <c r="AB490" i="48" s="1"/>
  <c r="AC465" i="48"/>
  <c r="AC490" i="48" s="1"/>
  <c r="AF465" i="48"/>
  <c r="AF490" i="48" s="1"/>
  <c r="K203" i="45"/>
  <c r="L78" i="45" s="1"/>
  <c r="H109" i="46"/>
  <c r="I109" i="46"/>
  <c r="I159" i="46" s="1"/>
  <c r="J109" i="46"/>
  <c r="J159" i="46" s="1"/>
  <c r="K109" i="46"/>
  <c r="K159" i="46" s="1"/>
  <c r="L109" i="46"/>
  <c r="L159" i="46" s="1"/>
  <c r="M109" i="46"/>
  <c r="M159" i="46" s="1"/>
  <c r="N109" i="46"/>
  <c r="N159" i="46" s="1"/>
  <c r="O109" i="46"/>
  <c r="O159" i="46" s="1"/>
  <c r="P109" i="46"/>
  <c r="P159" i="46" s="1"/>
  <c r="Q109" i="46"/>
  <c r="Q159" i="46" s="1"/>
  <c r="R109" i="46"/>
  <c r="R159" i="46" s="1"/>
  <c r="S109" i="46"/>
  <c r="S159" i="46" s="1"/>
  <c r="V109" i="46"/>
  <c r="V159" i="46" s="1"/>
  <c r="W109" i="46"/>
  <c r="W159" i="46" s="1"/>
  <c r="X109" i="46"/>
  <c r="X159" i="46" s="1"/>
  <c r="Y109" i="46"/>
  <c r="Y159" i="46" s="1"/>
  <c r="U109" i="46"/>
  <c r="U159" i="46" s="1"/>
  <c r="Z109" i="46"/>
  <c r="Z159" i="46" s="1"/>
  <c r="T109" i="46"/>
  <c r="T159" i="46" s="1"/>
  <c r="AD109" i="46"/>
  <c r="AD159" i="46" s="1"/>
  <c r="AA109" i="46"/>
  <c r="AA159" i="46" s="1"/>
  <c r="AE109" i="46"/>
  <c r="AE159" i="46" s="1"/>
  <c r="AB109" i="46"/>
  <c r="AB159" i="46" s="1"/>
  <c r="AF109" i="46"/>
  <c r="AF159" i="46" s="1"/>
  <c r="AC109" i="46"/>
  <c r="AC159" i="46" s="1"/>
  <c r="V35" i="49"/>
  <c r="H489" i="48"/>
  <c r="H564" i="48" s="1"/>
  <c r="I439" i="48" s="1"/>
  <c r="S25" i="46"/>
  <c r="S25" i="48"/>
  <c r="S25" i="45"/>
  <c r="J512" i="48"/>
  <c r="J537" i="48" s="1"/>
  <c r="J562" i="48" s="1"/>
  <c r="K437" i="48" s="1"/>
  <c r="M149" i="48"/>
  <c r="M174" i="48" s="1"/>
  <c r="M199" i="48" s="1"/>
  <c r="N74" i="48" s="1"/>
  <c r="K714" i="46" l="1"/>
  <c r="K664" i="46"/>
  <c r="P481" i="45"/>
  <c r="P531" i="45"/>
  <c r="P556" i="45" s="1"/>
  <c r="Q431" i="45" s="1"/>
  <c r="P125" i="45"/>
  <c r="P659" i="46"/>
  <c r="P734" i="46" s="1"/>
  <c r="Q609" i="46" s="1"/>
  <c r="Q659" i="46" s="1"/>
  <c r="N355" i="46"/>
  <c r="O378" i="46"/>
  <c r="P253" i="46" s="1"/>
  <c r="P303" i="46" s="1"/>
  <c r="J665" i="45"/>
  <c r="J131" i="45"/>
  <c r="N379" i="45"/>
  <c r="O254" i="45" s="1"/>
  <c r="O354" i="45" s="1"/>
  <c r="K358" i="45"/>
  <c r="K383" i="45" s="1"/>
  <c r="L258" i="45" s="1"/>
  <c r="N557" i="46"/>
  <c r="O432" i="46" s="1"/>
  <c r="O482" i="46" s="1"/>
  <c r="O557" i="46" s="1"/>
  <c r="P432" i="46" s="1"/>
  <c r="P482" i="46" s="1"/>
  <c r="M356" i="45"/>
  <c r="M381" i="45" s="1"/>
  <c r="N256" i="45" s="1"/>
  <c r="N356" i="45" s="1"/>
  <c r="I207" i="45"/>
  <c r="J82" i="45" s="1"/>
  <c r="M709" i="45"/>
  <c r="M84" i="49" s="1"/>
  <c r="M128" i="46"/>
  <c r="M203" i="46" s="1"/>
  <c r="N78" i="46" s="1"/>
  <c r="N126" i="46"/>
  <c r="N176" i="46"/>
  <c r="O354" i="46"/>
  <c r="O379" i="46" s="1"/>
  <c r="P254" i="46" s="1"/>
  <c r="P304" i="46" s="1"/>
  <c r="N127" i="45"/>
  <c r="N202" i="45" s="1"/>
  <c r="O77" i="45" s="1"/>
  <c r="O127" i="45" s="1"/>
  <c r="O199" i="46"/>
  <c r="P74" i="46" s="1"/>
  <c r="P174" i="46" s="1"/>
  <c r="L535" i="45"/>
  <c r="L485" i="45"/>
  <c r="N711" i="46"/>
  <c r="N661" i="46"/>
  <c r="O532" i="46"/>
  <c r="L713" i="46"/>
  <c r="L663" i="46"/>
  <c r="M712" i="46"/>
  <c r="M662" i="46"/>
  <c r="O555" i="45"/>
  <c r="P430" i="45" s="1"/>
  <c r="O378" i="45"/>
  <c r="P253" i="45" s="1"/>
  <c r="P555" i="46"/>
  <c r="Q430" i="46" s="1"/>
  <c r="Q530" i="46" s="1"/>
  <c r="N660" i="45"/>
  <c r="N735" i="45" s="1"/>
  <c r="O610" i="45" s="1"/>
  <c r="P480" i="45"/>
  <c r="P530" i="45"/>
  <c r="K308" i="46"/>
  <c r="K358" i="46"/>
  <c r="K383" i="46" s="1"/>
  <c r="L258" i="46" s="1"/>
  <c r="Q302" i="46"/>
  <c r="Q352" i="46"/>
  <c r="J204" i="45"/>
  <c r="L738" i="45"/>
  <c r="M613" i="45" s="1"/>
  <c r="M713" i="45" s="1"/>
  <c r="I207" i="46"/>
  <c r="J82" i="46" s="1"/>
  <c r="J182" i="46" s="1"/>
  <c r="L129" i="46"/>
  <c r="P377" i="45"/>
  <c r="Q252" i="45" s="1"/>
  <c r="Q302" i="45" s="1"/>
  <c r="K560" i="46"/>
  <c r="L435" i="46" s="1"/>
  <c r="N531" i="46"/>
  <c r="N481" i="46"/>
  <c r="N711" i="45"/>
  <c r="N736" i="45" s="1"/>
  <c r="O611" i="45" s="1"/>
  <c r="O125" i="46"/>
  <c r="O175" i="46"/>
  <c r="Q658" i="46"/>
  <c r="Q733" i="46" s="1"/>
  <c r="R608" i="46" s="1"/>
  <c r="J206" i="45"/>
  <c r="K81" i="45" s="1"/>
  <c r="K181" i="45" s="1"/>
  <c r="M306" i="46"/>
  <c r="M381" i="46" s="1"/>
  <c r="N256" i="46" s="1"/>
  <c r="N306" i="46" s="1"/>
  <c r="N710" i="46"/>
  <c r="N735" i="46" s="1"/>
  <c r="O610" i="46" s="1"/>
  <c r="O660" i="46" s="1"/>
  <c r="L382" i="45"/>
  <c r="M257" i="45" s="1"/>
  <c r="J205" i="46"/>
  <c r="K80" i="46" s="1"/>
  <c r="K180" i="46" s="1"/>
  <c r="K382" i="46"/>
  <c r="L257" i="46" s="1"/>
  <c r="N736" i="46"/>
  <c r="O611" i="46" s="1"/>
  <c r="J537" i="45"/>
  <c r="K486" i="46"/>
  <c r="K561" i="46" s="1"/>
  <c r="L436" i="46" s="1"/>
  <c r="L486" i="46" s="1"/>
  <c r="I385" i="45"/>
  <c r="J260" i="45" s="1"/>
  <c r="J360" i="45" s="1"/>
  <c r="J487" i="46"/>
  <c r="J562" i="46" s="1"/>
  <c r="K437" i="46" s="1"/>
  <c r="K487" i="46" s="1"/>
  <c r="M534" i="45"/>
  <c r="M559" i="45" s="1"/>
  <c r="N434" i="45" s="1"/>
  <c r="N534" i="45" s="1"/>
  <c r="M534" i="46"/>
  <c r="M484" i="46"/>
  <c r="N305" i="45"/>
  <c r="N355" i="45"/>
  <c r="N482" i="45"/>
  <c r="N532" i="45"/>
  <c r="J203" i="48"/>
  <c r="K78" i="48" s="1"/>
  <c r="J714" i="48"/>
  <c r="J739" i="48" s="1"/>
  <c r="K614" i="48" s="1"/>
  <c r="K689" i="48" s="1"/>
  <c r="L204" i="46"/>
  <c r="M79" i="46" s="1"/>
  <c r="M179" i="46" s="1"/>
  <c r="J309" i="46"/>
  <c r="J384" i="46" s="1"/>
  <c r="K259" i="46" s="1"/>
  <c r="M532" i="48"/>
  <c r="M557" i="48" s="1"/>
  <c r="N432" i="48" s="1"/>
  <c r="N507" i="48" s="1"/>
  <c r="P200" i="45"/>
  <c r="Q75" i="45" s="1"/>
  <c r="Q175" i="45" s="1"/>
  <c r="N380" i="46"/>
  <c r="O255" i="46" s="1"/>
  <c r="O355" i="46" s="1"/>
  <c r="J715" i="46"/>
  <c r="J740" i="46" s="1"/>
  <c r="K615" i="46" s="1"/>
  <c r="M712" i="45"/>
  <c r="M662" i="45"/>
  <c r="P658" i="45"/>
  <c r="P733" i="45" s="1"/>
  <c r="Q608" i="45" s="1"/>
  <c r="O304" i="45"/>
  <c r="M202" i="48"/>
  <c r="N77" i="48" s="1"/>
  <c r="N152" i="48" s="1"/>
  <c r="I741" i="45"/>
  <c r="J616" i="45" s="1"/>
  <c r="J666" i="45" s="1"/>
  <c r="K714" i="45"/>
  <c r="K739" i="45" s="1"/>
  <c r="L614" i="45" s="1"/>
  <c r="N533" i="46"/>
  <c r="N483" i="46"/>
  <c r="M509" i="48"/>
  <c r="M534" i="48" s="1"/>
  <c r="M559" i="48" s="1"/>
  <c r="N434" i="48" s="1"/>
  <c r="N509" i="48" s="1"/>
  <c r="N534" i="48" s="1"/>
  <c r="K333" i="48"/>
  <c r="K358" i="48" s="1"/>
  <c r="N533" i="45"/>
  <c r="N558" i="45" s="1"/>
  <c r="O433" i="45" s="1"/>
  <c r="O483" i="45" s="1"/>
  <c r="O379" i="45"/>
  <c r="P254" i="45" s="1"/>
  <c r="P304" i="45" s="1"/>
  <c r="J359" i="45"/>
  <c r="J384" i="45" s="1"/>
  <c r="K259" i="45" s="1"/>
  <c r="K309" i="45" s="1"/>
  <c r="M736" i="48"/>
  <c r="N611" i="48" s="1"/>
  <c r="N686" i="48" s="1"/>
  <c r="N711" i="48" s="1"/>
  <c r="N736" i="48" s="1"/>
  <c r="O611" i="48" s="1"/>
  <c r="I205" i="45"/>
  <c r="J80" i="45" s="1"/>
  <c r="N556" i="48"/>
  <c r="O431" i="48" s="1"/>
  <c r="O506" i="48" s="1"/>
  <c r="O531" i="48" s="1"/>
  <c r="J740" i="45"/>
  <c r="K615" i="45" s="1"/>
  <c r="K715" i="45" s="1"/>
  <c r="I563" i="45"/>
  <c r="J438" i="45" s="1"/>
  <c r="J488" i="45" s="1"/>
  <c r="I563" i="46"/>
  <c r="J438" i="46" s="1"/>
  <c r="J488" i="46" s="1"/>
  <c r="K204" i="48"/>
  <c r="L79" i="48" s="1"/>
  <c r="K536" i="45"/>
  <c r="K561" i="45" s="1"/>
  <c r="L436" i="45" s="1"/>
  <c r="P708" i="48"/>
  <c r="P733" i="48" s="1"/>
  <c r="Q608" i="48" s="1"/>
  <c r="Q683" i="48" s="1"/>
  <c r="I741" i="46"/>
  <c r="J616" i="46" s="1"/>
  <c r="J666" i="46" s="1"/>
  <c r="K739" i="46"/>
  <c r="L614" i="46" s="1"/>
  <c r="L664" i="46" s="1"/>
  <c r="K512" i="48"/>
  <c r="N508" i="48"/>
  <c r="I539" i="45"/>
  <c r="I489" i="45"/>
  <c r="J690" i="48"/>
  <c r="M331" i="48"/>
  <c r="M356" i="48" s="1"/>
  <c r="I133" i="46"/>
  <c r="I183" i="46"/>
  <c r="K155" i="48"/>
  <c r="K359" i="46"/>
  <c r="K309" i="46"/>
  <c r="O327" i="48"/>
  <c r="O352" i="48" s="1"/>
  <c r="O377" i="48" s="1"/>
  <c r="P252" i="48" s="1"/>
  <c r="N149" i="48"/>
  <c r="N174" i="48" s="1"/>
  <c r="N199" i="48" s="1"/>
  <c r="O74" i="48" s="1"/>
  <c r="L687" i="48"/>
  <c r="L712" i="48" s="1"/>
  <c r="I667" i="45"/>
  <c r="I717" i="45"/>
  <c r="N505" i="48"/>
  <c r="N530" i="48" s="1"/>
  <c r="N555" i="48" s="1"/>
  <c r="O430" i="48" s="1"/>
  <c r="O711" i="46"/>
  <c r="O661" i="46"/>
  <c r="I158" i="48"/>
  <c r="I183" i="48" s="1"/>
  <c r="I208" i="48" s="1"/>
  <c r="J83" i="48" s="1"/>
  <c r="L45" i="48"/>
  <c r="N330" i="48"/>
  <c r="N355" i="48" s="1"/>
  <c r="N380" i="48" s="1"/>
  <c r="O255" i="48" s="1"/>
  <c r="J513" i="48"/>
  <c r="J538" i="48" s="1"/>
  <c r="M329" i="48"/>
  <c r="M354" i="48" s="1"/>
  <c r="M379" i="48" s="1"/>
  <c r="N254" i="48" s="1"/>
  <c r="H110" i="45"/>
  <c r="J110" i="45"/>
  <c r="J160" i="45" s="1"/>
  <c r="I110" i="45"/>
  <c r="I160" i="45" s="1"/>
  <c r="N110" i="45"/>
  <c r="N160" i="45" s="1"/>
  <c r="K110" i="45"/>
  <c r="K160" i="45" s="1"/>
  <c r="M110" i="45"/>
  <c r="M160" i="45" s="1"/>
  <c r="Q110" i="45"/>
  <c r="Q160" i="45" s="1"/>
  <c r="L110" i="45"/>
  <c r="L160" i="45" s="1"/>
  <c r="S110" i="45"/>
  <c r="S160" i="45" s="1"/>
  <c r="P110" i="45"/>
  <c r="P160" i="45" s="1"/>
  <c r="R110" i="45"/>
  <c r="R160" i="45" s="1"/>
  <c r="O110" i="45"/>
  <c r="O160" i="45" s="1"/>
  <c r="W110" i="45"/>
  <c r="W160" i="45" s="1"/>
  <c r="T110" i="45"/>
  <c r="T160" i="45" s="1"/>
  <c r="Y110" i="45"/>
  <c r="Y160" i="45" s="1"/>
  <c r="V110" i="45"/>
  <c r="V160" i="45" s="1"/>
  <c r="U110" i="45"/>
  <c r="U160" i="45" s="1"/>
  <c r="X110" i="45"/>
  <c r="X160" i="45" s="1"/>
  <c r="Z110" i="45"/>
  <c r="Z160" i="45" s="1"/>
  <c r="AB110" i="45"/>
  <c r="AB160" i="45" s="1"/>
  <c r="AA110" i="45"/>
  <c r="AA160" i="45" s="1"/>
  <c r="AF110" i="45"/>
  <c r="AF160" i="45" s="1"/>
  <c r="AE110" i="45"/>
  <c r="AE160" i="45" s="1"/>
  <c r="AD110" i="45"/>
  <c r="AD160" i="45" s="1"/>
  <c r="AC110" i="45"/>
  <c r="AC160" i="45" s="1"/>
  <c r="R67" i="54"/>
  <c r="R67" i="49"/>
  <c r="W33" i="54"/>
  <c r="W34" i="49"/>
  <c r="W31" i="49"/>
  <c r="V82" i="49"/>
  <c r="R658" i="46"/>
  <c r="R708" i="46"/>
  <c r="N685" i="48"/>
  <c r="L536" i="46"/>
  <c r="H288" i="45"/>
  <c r="J288" i="45"/>
  <c r="J338" i="45" s="1"/>
  <c r="K288" i="45"/>
  <c r="K338" i="45" s="1"/>
  <c r="N288" i="45"/>
  <c r="N338" i="45" s="1"/>
  <c r="P288" i="45"/>
  <c r="P338" i="45" s="1"/>
  <c r="I288" i="45"/>
  <c r="I338" i="45" s="1"/>
  <c r="L288" i="45"/>
  <c r="L338" i="45" s="1"/>
  <c r="M288" i="45"/>
  <c r="M338" i="45" s="1"/>
  <c r="Q288" i="45"/>
  <c r="Q338" i="45" s="1"/>
  <c r="T288" i="45"/>
  <c r="T338" i="45" s="1"/>
  <c r="V288" i="45"/>
  <c r="V338" i="45" s="1"/>
  <c r="O288" i="45"/>
  <c r="O338" i="45" s="1"/>
  <c r="R288" i="45"/>
  <c r="R338" i="45" s="1"/>
  <c r="S288" i="45"/>
  <c r="S338" i="45" s="1"/>
  <c r="U288" i="45"/>
  <c r="U338" i="45" s="1"/>
  <c r="X288" i="45"/>
  <c r="X338" i="45" s="1"/>
  <c r="W288" i="45"/>
  <c r="W338" i="45" s="1"/>
  <c r="Y288" i="45"/>
  <c r="Y338" i="45" s="1"/>
  <c r="Z288" i="45"/>
  <c r="Z338" i="45" s="1"/>
  <c r="AB288" i="45"/>
  <c r="AB338" i="45" s="1"/>
  <c r="AA288" i="45"/>
  <c r="AA338" i="45" s="1"/>
  <c r="AC288" i="45"/>
  <c r="AC338" i="45" s="1"/>
  <c r="AE288" i="45"/>
  <c r="AE338" i="45" s="1"/>
  <c r="AD288" i="45"/>
  <c r="AD338" i="45" s="1"/>
  <c r="AF288" i="45"/>
  <c r="AF338" i="45" s="1"/>
  <c r="W41" i="54"/>
  <c r="M110" i="48"/>
  <c r="M135" i="48" s="1"/>
  <c r="N110" i="48"/>
  <c r="N135" i="48" s="1"/>
  <c r="O110" i="48"/>
  <c r="O135" i="48" s="1"/>
  <c r="H110" i="48"/>
  <c r="J110" i="48"/>
  <c r="J135" i="48" s="1"/>
  <c r="R110" i="48"/>
  <c r="R135" i="48" s="1"/>
  <c r="S110" i="48"/>
  <c r="S135" i="48" s="1"/>
  <c r="T110" i="48"/>
  <c r="T135" i="48" s="1"/>
  <c r="K110" i="48"/>
  <c r="K135" i="48" s="1"/>
  <c r="L110" i="48"/>
  <c r="L135" i="48" s="1"/>
  <c r="I110" i="48"/>
  <c r="I135" i="48" s="1"/>
  <c r="P110" i="48"/>
  <c r="P135" i="48" s="1"/>
  <c r="Q110" i="48"/>
  <c r="Q135" i="48" s="1"/>
  <c r="V110" i="48"/>
  <c r="V135" i="48" s="1"/>
  <c r="W110" i="48"/>
  <c r="W135" i="48" s="1"/>
  <c r="U110" i="48"/>
  <c r="U135" i="48" s="1"/>
  <c r="X110" i="48"/>
  <c r="X135" i="48" s="1"/>
  <c r="Y110" i="48"/>
  <c r="Y135" i="48" s="1"/>
  <c r="AB110" i="48"/>
  <c r="AB135" i="48" s="1"/>
  <c r="AA110" i="48"/>
  <c r="AA135" i="48" s="1"/>
  <c r="AC110" i="48"/>
  <c r="AC135" i="48" s="1"/>
  <c r="AD110" i="48"/>
  <c r="AD135" i="48" s="1"/>
  <c r="Z110" i="48"/>
  <c r="Z135" i="48" s="1"/>
  <c r="AE110" i="48"/>
  <c r="AE135" i="48" s="1"/>
  <c r="AF110" i="48"/>
  <c r="AF135" i="48" s="1"/>
  <c r="AF67" i="49"/>
  <c r="AF67" i="54"/>
  <c r="V67" i="54"/>
  <c r="V67" i="49"/>
  <c r="P67" i="54"/>
  <c r="P67" i="49"/>
  <c r="H312" i="48"/>
  <c r="H387" i="48" s="1"/>
  <c r="I262" i="48" s="1"/>
  <c r="M200" i="48"/>
  <c r="N75" i="48" s="1"/>
  <c r="I741" i="48"/>
  <c r="J616" i="48" s="1"/>
  <c r="H466" i="45"/>
  <c r="L466" i="45"/>
  <c r="L516" i="45" s="1"/>
  <c r="I466" i="45"/>
  <c r="I516" i="45" s="1"/>
  <c r="K466" i="45"/>
  <c r="K516" i="45" s="1"/>
  <c r="M466" i="45"/>
  <c r="M516" i="45" s="1"/>
  <c r="J466" i="45"/>
  <c r="J516" i="45" s="1"/>
  <c r="R466" i="45"/>
  <c r="R516" i="45" s="1"/>
  <c r="O466" i="45"/>
  <c r="O516" i="45" s="1"/>
  <c r="N466" i="45"/>
  <c r="N516" i="45" s="1"/>
  <c r="V466" i="45"/>
  <c r="V516" i="45" s="1"/>
  <c r="S466" i="45"/>
  <c r="S516" i="45" s="1"/>
  <c r="Q466" i="45"/>
  <c r="Q516" i="45" s="1"/>
  <c r="X466" i="45"/>
  <c r="X516" i="45" s="1"/>
  <c r="P466" i="45"/>
  <c r="P516" i="45" s="1"/>
  <c r="U466" i="45"/>
  <c r="U516" i="45" s="1"/>
  <c r="T466" i="45"/>
  <c r="T516" i="45" s="1"/>
  <c r="W466" i="45"/>
  <c r="W516" i="45" s="1"/>
  <c r="AB466" i="45"/>
  <c r="AB516" i="45" s="1"/>
  <c r="AA466" i="45"/>
  <c r="AA516" i="45" s="1"/>
  <c r="AC466" i="45"/>
  <c r="AC516" i="45" s="1"/>
  <c r="Y466" i="45"/>
  <c r="Y516" i="45" s="1"/>
  <c r="AF466" i="45"/>
  <c r="AF516" i="45" s="1"/>
  <c r="AD466" i="45"/>
  <c r="AD516" i="45" s="1"/>
  <c r="Z466" i="45"/>
  <c r="Z516" i="45" s="1"/>
  <c r="AE466" i="45"/>
  <c r="AE516" i="45" s="1"/>
  <c r="W43" i="49"/>
  <c r="T28" i="46"/>
  <c r="T28" i="48"/>
  <c r="T28" i="45"/>
  <c r="W32" i="49"/>
  <c r="O353" i="48"/>
  <c r="O378" i="48" s="1"/>
  <c r="P253" i="48" s="1"/>
  <c r="J334" i="48"/>
  <c r="J359" i="48" s="1"/>
  <c r="J384" i="48" s="1"/>
  <c r="K259" i="48" s="1"/>
  <c r="W36" i="49"/>
  <c r="H66" i="54"/>
  <c r="H66" i="49"/>
  <c r="H288" i="48"/>
  <c r="I288" i="48"/>
  <c r="I313" i="48" s="1"/>
  <c r="J288" i="48"/>
  <c r="J313" i="48" s="1"/>
  <c r="M288" i="48"/>
  <c r="M313" i="48" s="1"/>
  <c r="K288" i="48"/>
  <c r="K313" i="48" s="1"/>
  <c r="Q288" i="48"/>
  <c r="Q313" i="48" s="1"/>
  <c r="R288" i="48"/>
  <c r="R313" i="48" s="1"/>
  <c r="P288" i="48"/>
  <c r="P313" i="48" s="1"/>
  <c r="T288" i="48"/>
  <c r="T313" i="48" s="1"/>
  <c r="S288" i="48"/>
  <c r="S313" i="48" s="1"/>
  <c r="U288" i="48"/>
  <c r="U313" i="48" s="1"/>
  <c r="V288" i="48"/>
  <c r="V313" i="48" s="1"/>
  <c r="L288" i="48"/>
  <c r="L313" i="48" s="1"/>
  <c r="O288" i="48"/>
  <c r="O313" i="48" s="1"/>
  <c r="X288" i="48"/>
  <c r="X313" i="48" s="1"/>
  <c r="N288" i="48"/>
  <c r="N313" i="48" s="1"/>
  <c r="W288" i="48"/>
  <c r="W313" i="48" s="1"/>
  <c r="Y288" i="48"/>
  <c r="Y313" i="48" s="1"/>
  <c r="Z288" i="48"/>
  <c r="Z313" i="48" s="1"/>
  <c r="AD288" i="48"/>
  <c r="AD313" i="48" s="1"/>
  <c r="AE288" i="48"/>
  <c r="AE313" i="48" s="1"/>
  <c r="AF288" i="48"/>
  <c r="AF313" i="48" s="1"/>
  <c r="AA288" i="48"/>
  <c r="AA313" i="48" s="1"/>
  <c r="AB288" i="48"/>
  <c r="AB313" i="48" s="1"/>
  <c r="AC288" i="48"/>
  <c r="AC313" i="48" s="1"/>
  <c r="L178" i="45"/>
  <c r="L128" i="45"/>
  <c r="H110" i="46"/>
  <c r="I110" i="46"/>
  <c r="I160" i="46" s="1"/>
  <c r="J110" i="46"/>
  <c r="J160" i="46" s="1"/>
  <c r="K110" i="46"/>
  <c r="K160" i="46" s="1"/>
  <c r="L110" i="46"/>
  <c r="L160" i="46" s="1"/>
  <c r="N110" i="46"/>
  <c r="N160" i="46" s="1"/>
  <c r="M110" i="46"/>
  <c r="M160" i="46" s="1"/>
  <c r="O110" i="46"/>
  <c r="O160" i="46" s="1"/>
  <c r="P110" i="46"/>
  <c r="P160" i="46" s="1"/>
  <c r="Q110" i="46"/>
  <c r="Q160" i="46" s="1"/>
  <c r="R110" i="46"/>
  <c r="R160" i="46" s="1"/>
  <c r="S110" i="46"/>
  <c r="S160" i="46" s="1"/>
  <c r="U110" i="46"/>
  <c r="U160" i="46" s="1"/>
  <c r="V110" i="46"/>
  <c r="V160" i="46" s="1"/>
  <c r="W110" i="46"/>
  <c r="W160" i="46" s="1"/>
  <c r="T110" i="46"/>
  <c r="T160" i="46" s="1"/>
  <c r="X110" i="46"/>
  <c r="X160" i="46" s="1"/>
  <c r="Y110" i="46"/>
  <c r="Y160" i="46" s="1"/>
  <c r="AC110" i="46"/>
  <c r="AC160" i="46" s="1"/>
  <c r="AD110" i="46"/>
  <c r="AD160" i="46" s="1"/>
  <c r="AE110" i="46"/>
  <c r="AE160" i="46" s="1"/>
  <c r="AB110" i="46"/>
  <c r="AB160" i="46" s="1"/>
  <c r="AF110" i="46"/>
  <c r="AF160" i="46" s="1"/>
  <c r="AA110" i="46"/>
  <c r="AA160" i="46" s="1"/>
  <c r="Z110" i="46"/>
  <c r="Z160" i="46" s="1"/>
  <c r="H515" i="45"/>
  <c r="H565" i="45" s="1"/>
  <c r="I440" i="45" s="1"/>
  <c r="AA67" i="54"/>
  <c r="AA67" i="49"/>
  <c r="Y67" i="54"/>
  <c r="Y67" i="49"/>
  <c r="S67" i="54"/>
  <c r="S67" i="49"/>
  <c r="J156" i="48"/>
  <c r="I466" i="48"/>
  <c r="I491" i="48" s="1"/>
  <c r="J466" i="48"/>
  <c r="J491" i="48" s="1"/>
  <c r="K466" i="48"/>
  <c r="K491" i="48" s="1"/>
  <c r="L466" i="48"/>
  <c r="L491" i="48" s="1"/>
  <c r="H466" i="48"/>
  <c r="O466" i="48"/>
  <c r="O491" i="48" s="1"/>
  <c r="P466" i="48"/>
  <c r="P491" i="48" s="1"/>
  <c r="N466" i="48"/>
  <c r="N491" i="48" s="1"/>
  <c r="U466" i="48"/>
  <c r="U491" i="48" s="1"/>
  <c r="V466" i="48"/>
  <c r="V491" i="48" s="1"/>
  <c r="Q466" i="48"/>
  <c r="Q491" i="48" s="1"/>
  <c r="S466" i="48"/>
  <c r="S491" i="48" s="1"/>
  <c r="M466" i="48"/>
  <c r="M491" i="48" s="1"/>
  <c r="T466" i="48"/>
  <c r="T491" i="48" s="1"/>
  <c r="Y466" i="48"/>
  <c r="Y491" i="48" s="1"/>
  <c r="W466" i="48"/>
  <c r="W491" i="48" s="1"/>
  <c r="Z466" i="48"/>
  <c r="Z491" i="48" s="1"/>
  <c r="R466" i="48"/>
  <c r="R491" i="48" s="1"/>
  <c r="AF466" i="48"/>
  <c r="AF491" i="48" s="1"/>
  <c r="X466" i="48"/>
  <c r="X491" i="48" s="1"/>
  <c r="AC466" i="48"/>
  <c r="AC491" i="48" s="1"/>
  <c r="AD466" i="48"/>
  <c r="AD491" i="48" s="1"/>
  <c r="AA466" i="48"/>
  <c r="AA491" i="48" s="1"/>
  <c r="AB466" i="48"/>
  <c r="AB491" i="48" s="1"/>
  <c r="AE466" i="48"/>
  <c r="AE491" i="48" s="1"/>
  <c r="J88" i="54"/>
  <c r="J88" i="49"/>
  <c r="T31" i="46"/>
  <c r="T31" i="48"/>
  <c r="T31" i="45"/>
  <c r="V15" i="46"/>
  <c r="W40" i="54"/>
  <c r="H644" i="45"/>
  <c r="I644" i="45"/>
  <c r="I694" i="45" s="1"/>
  <c r="L644" i="45"/>
  <c r="L694" i="45" s="1"/>
  <c r="O644" i="45"/>
  <c r="O694" i="45" s="1"/>
  <c r="K644" i="45"/>
  <c r="K694" i="45" s="1"/>
  <c r="M644" i="45"/>
  <c r="M694" i="45" s="1"/>
  <c r="Q644" i="45"/>
  <c r="Q694" i="45" s="1"/>
  <c r="N644" i="45"/>
  <c r="N694" i="45" s="1"/>
  <c r="P644" i="45"/>
  <c r="P694" i="45" s="1"/>
  <c r="J644" i="45"/>
  <c r="J694" i="45" s="1"/>
  <c r="X644" i="45"/>
  <c r="X694" i="45" s="1"/>
  <c r="U644" i="45"/>
  <c r="U694" i="45" s="1"/>
  <c r="W644" i="45"/>
  <c r="W694" i="45" s="1"/>
  <c r="T644" i="45"/>
  <c r="T694" i="45" s="1"/>
  <c r="R644" i="45"/>
  <c r="R694" i="45" s="1"/>
  <c r="V644" i="45"/>
  <c r="V694" i="45" s="1"/>
  <c r="S644" i="45"/>
  <c r="S694" i="45" s="1"/>
  <c r="AA644" i="45"/>
  <c r="AA694" i="45" s="1"/>
  <c r="Y644" i="45"/>
  <c r="Y694" i="45" s="1"/>
  <c r="Z644" i="45"/>
  <c r="Z694" i="45" s="1"/>
  <c r="AB644" i="45"/>
  <c r="AB694" i="45" s="1"/>
  <c r="AD644" i="45"/>
  <c r="AD694" i="45" s="1"/>
  <c r="AC644" i="45"/>
  <c r="AC694" i="45" s="1"/>
  <c r="AE644" i="45"/>
  <c r="AE694" i="45" s="1"/>
  <c r="AF644" i="45"/>
  <c r="AF694" i="45" s="1"/>
  <c r="I489" i="46"/>
  <c r="I539" i="46"/>
  <c r="I667" i="46"/>
  <c r="I717" i="46"/>
  <c r="H134" i="48"/>
  <c r="H209" i="48" s="1"/>
  <c r="I84" i="48" s="1"/>
  <c r="W44" i="49"/>
  <c r="AB67" i="54"/>
  <c r="AB67" i="49"/>
  <c r="T67" i="54"/>
  <c r="T67" i="49"/>
  <c r="L67" i="54"/>
  <c r="L67" i="49"/>
  <c r="W40" i="49"/>
  <c r="W33" i="49"/>
  <c r="H466" i="46"/>
  <c r="I466" i="46"/>
  <c r="I516" i="46" s="1"/>
  <c r="J466" i="46"/>
  <c r="J516" i="46" s="1"/>
  <c r="K466" i="46"/>
  <c r="K516" i="46" s="1"/>
  <c r="M466" i="46"/>
  <c r="M516" i="46" s="1"/>
  <c r="P466" i="46"/>
  <c r="P516" i="46" s="1"/>
  <c r="L466" i="46"/>
  <c r="L516" i="46" s="1"/>
  <c r="O466" i="46"/>
  <c r="O516" i="46" s="1"/>
  <c r="N466" i="46"/>
  <c r="N516" i="46" s="1"/>
  <c r="Q466" i="46"/>
  <c r="Q516" i="46" s="1"/>
  <c r="R466" i="46"/>
  <c r="R516" i="46" s="1"/>
  <c r="T466" i="46"/>
  <c r="T516" i="46" s="1"/>
  <c r="V466" i="46"/>
  <c r="V516" i="46" s="1"/>
  <c r="S466" i="46"/>
  <c r="S516" i="46" s="1"/>
  <c r="U466" i="46"/>
  <c r="U516" i="46" s="1"/>
  <c r="W466" i="46"/>
  <c r="W516" i="46" s="1"/>
  <c r="X466" i="46"/>
  <c r="X516" i="46" s="1"/>
  <c r="Y466" i="46"/>
  <c r="Y516" i="46" s="1"/>
  <c r="Z466" i="46"/>
  <c r="Z516" i="46" s="1"/>
  <c r="AA466" i="46"/>
  <c r="AA516" i="46" s="1"/>
  <c r="AB466" i="46"/>
  <c r="AB516" i="46" s="1"/>
  <c r="AC466" i="46"/>
  <c r="AC516" i="46" s="1"/>
  <c r="AE466" i="46"/>
  <c r="AE516" i="46" s="1"/>
  <c r="AF466" i="46"/>
  <c r="AF516" i="46" s="1"/>
  <c r="AD466" i="46"/>
  <c r="AD516" i="46" s="1"/>
  <c r="W38" i="49"/>
  <c r="U25" i="43"/>
  <c r="U19" i="43"/>
  <c r="U22" i="43"/>
  <c r="V12" i="43"/>
  <c r="U28" i="43"/>
  <c r="K644" i="48"/>
  <c r="K669" i="48" s="1"/>
  <c r="L644" i="48"/>
  <c r="L669" i="48" s="1"/>
  <c r="M644" i="48"/>
  <c r="M669" i="48" s="1"/>
  <c r="N644" i="48"/>
  <c r="N669" i="48" s="1"/>
  <c r="P644" i="48"/>
  <c r="P669" i="48" s="1"/>
  <c r="Q644" i="48"/>
  <c r="Q669" i="48" s="1"/>
  <c r="J644" i="48"/>
  <c r="J669" i="48" s="1"/>
  <c r="R644" i="48"/>
  <c r="R669" i="48" s="1"/>
  <c r="H644" i="48"/>
  <c r="T644" i="48"/>
  <c r="T669" i="48" s="1"/>
  <c r="O644" i="48"/>
  <c r="O669" i="48" s="1"/>
  <c r="S644" i="48"/>
  <c r="S669" i="48" s="1"/>
  <c r="U644" i="48"/>
  <c r="U669" i="48" s="1"/>
  <c r="Z644" i="48"/>
  <c r="Z669" i="48" s="1"/>
  <c r="I644" i="48"/>
  <c r="I669" i="48" s="1"/>
  <c r="W644" i="48"/>
  <c r="W669" i="48" s="1"/>
  <c r="Y644" i="48"/>
  <c r="Y669" i="48" s="1"/>
  <c r="AA644" i="48"/>
  <c r="AA669" i="48" s="1"/>
  <c r="V644" i="48"/>
  <c r="V669" i="48" s="1"/>
  <c r="AB644" i="48"/>
  <c r="AB669" i="48" s="1"/>
  <c r="X644" i="48"/>
  <c r="X669" i="48" s="1"/>
  <c r="AE644" i="48"/>
  <c r="AE669" i="48" s="1"/>
  <c r="AF644" i="48"/>
  <c r="AF669" i="48" s="1"/>
  <c r="AC644" i="48"/>
  <c r="AC669" i="48" s="1"/>
  <c r="AD644" i="48"/>
  <c r="AD669" i="48" s="1"/>
  <c r="K127" i="46"/>
  <c r="K177" i="46"/>
  <c r="K738" i="48"/>
  <c r="L613" i="48" s="1"/>
  <c r="J131" i="46"/>
  <c r="J181" i="46"/>
  <c r="H490" i="48"/>
  <c r="H565" i="48" s="1"/>
  <c r="I440" i="48" s="1"/>
  <c r="W45" i="54"/>
  <c r="H693" i="45"/>
  <c r="H743" i="45" s="1"/>
  <c r="I618" i="45" s="1"/>
  <c r="I288" i="46"/>
  <c r="I338" i="46" s="1"/>
  <c r="H288" i="46"/>
  <c r="J288" i="46"/>
  <c r="J338" i="46" s="1"/>
  <c r="K288" i="46"/>
  <c r="K338" i="46" s="1"/>
  <c r="L288" i="46"/>
  <c r="L338" i="46" s="1"/>
  <c r="M288" i="46"/>
  <c r="M338" i="46" s="1"/>
  <c r="N288" i="46"/>
  <c r="N338" i="46" s="1"/>
  <c r="O288" i="46"/>
  <c r="O338" i="46" s="1"/>
  <c r="P288" i="46"/>
  <c r="P338" i="46" s="1"/>
  <c r="R288" i="46"/>
  <c r="R338" i="46" s="1"/>
  <c r="Q288" i="46"/>
  <c r="Q338" i="46" s="1"/>
  <c r="S288" i="46"/>
  <c r="S338" i="46" s="1"/>
  <c r="W288" i="46"/>
  <c r="W338" i="46" s="1"/>
  <c r="T288" i="46"/>
  <c r="T338" i="46" s="1"/>
  <c r="X288" i="46"/>
  <c r="X338" i="46" s="1"/>
  <c r="Y288" i="46"/>
  <c r="Y338" i="46" s="1"/>
  <c r="U288" i="46"/>
  <c r="U338" i="46" s="1"/>
  <c r="V288" i="46"/>
  <c r="V338" i="46" s="1"/>
  <c r="Z288" i="46"/>
  <c r="Z338" i="46" s="1"/>
  <c r="AB288" i="46"/>
  <c r="AB338" i="46" s="1"/>
  <c r="AF288" i="46"/>
  <c r="AF338" i="46" s="1"/>
  <c r="AC288" i="46"/>
  <c r="AC338" i="46" s="1"/>
  <c r="AA288" i="46"/>
  <c r="AA338" i="46" s="1"/>
  <c r="AD288" i="46"/>
  <c r="AD338" i="46" s="1"/>
  <c r="AE288" i="46"/>
  <c r="AE338" i="46" s="1"/>
  <c r="K561" i="48"/>
  <c r="L436" i="48" s="1"/>
  <c r="Z67" i="54"/>
  <c r="Z67" i="49"/>
  <c r="Q67" i="54"/>
  <c r="Q67" i="49"/>
  <c r="K67" i="54"/>
  <c r="K67" i="49"/>
  <c r="W36" i="54"/>
  <c r="H337" i="45"/>
  <c r="H387" i="45" s="1"/>
  <c r="I262" i="45" s="1"/>
  <c r="H668" i="48"/>
  <c r="H743" i="48" s="1"/>
  <c r="I618" i="48" s="1"/>
  <c r="L154" i="48"/>
  <c r="L179" i="48" s="1"/>
  <c r="L204" i="48" s="1"/>
  <c r="M79" i="48" s="1"/>
  <c r="K79" i="45"/>
  <c r="T22" i="46"/>
  <c r="T22" i="48"/>
  <c r="T22" i="45"/>
  <c r="W37" i="54"/>
  <c r="H644" i="46"/>
  <c r="I644" i="46"/>
  <c r="I694" i="46" s="1"/>
  <c r="J644" i="46"/>
  <c r="J694" i="46" s="1"/>
  <c r="K644" i="46"/>
  <c r="K694" i="46" s="1"/>
  <c r="M644" i="46"/>
  <c r="M694" i="46" s="1"/>
  <c r="N644" i="46"/>
  <c r="N694" i="46" s="1"/>
  <c r="L644" i="46"/>
  <c r="L694" i="46" s="1"/>
  <c r="O644" i="46"/>
  <c r="O694" i="46" s="1"/>
  <c r="P644" i="46"/>
  <c r="P694" i="46" s="1"/>
  <c r="Q644" i="46"/>
  <c r="Q694" i="46" s="1"/>
  <c r="R644" i="46"/>
  <c r="R694" i="46" s="1"/>
  <c r="T644" i="46"/>
  <c r="T694" i="46" s="1"/>
  <c r="U644" i="46"/>
  <c r="U694" i="46" s="1"/>
  <c r="S644" i="46"/>
  <c r="S694" i="46" s="1"/>
  <c r="W644" i="46"/>
  <c r="W694" i="46" s="1"/>
  <c r="Y644" i="46"/>
  <c r="Y694" i="46" s="1"/>
  <c r="X644" i="46"/>
  <c r="X694" i="46" s="1"/>
  <c r="V644" i="46"/>
  <c r="V694" i="46" s="1"/>
  <c r="AA644" i="46"/>
  <c r="AA694" i="46" s="1"/>
  <c r="AB644" i="46"/>
  <c r="AB694" i="46" s="1"/>
  <c r="AC644" i="46"/>
  <c r="AC694" i="46" s="1"/>
  <c r="AD644" i="46"/>
  <c r="AD694" i="46" s="1"/>
  <c r="Z644" i="46"/>
  <c r="Z694" i="46" s="1"/>
  <c r="AF644" i="46"/>
  <c r="AF694" i="46" s="1"/>
  <c r="AE644" i="46"/>
  <c r="AE694" i="46" s="1"/>
  <c r="W34" i="54"/>
  <c r="N356" i="46"/>
  <c r="J132" i="45"/>
  <c r="J182" i="45"/>
  <c r="J132" i="46"/>
  <c r="N151" i="48"/>
  <c r="H159" i="45"/>
  <c r="H209" i="45" s="1"/>
  <c r="I84" i="45" s="1"/>
  <c r="J310" i="46"/>
  <c r="J360" i="46"/>
  <c r="I514" i="48"/>
  <c r="W42" i="54"/>
  <c r="I89" i="54"/>
  <c r="I89" i="49"/>
  <c r="W43" i="54"/>
  <c r="I311" i="45"/>
  <c r="I361" i="45"/>
  <c r="AC67" i="54"/>
  <c r="AC67" i="49"/>
  <c r="W67" i="54"/>
  <c r="W67" i="49"/>
  <c r="N67" i="54"/>
  <c r="N67" i="49"/>
  <c r="K382" i="48"/>
  <c r="L257" i="48" s="1"/>
  <c r="K510" i="48"/>
  <c r="K535" i="48" s="1"/>
  <c r="H693" i="46"/>
  <c r="H743" i="46" s="1"/>
  <c r="I618" i="46" s="1"/>
  <c r="T25" i="46"/>
  <c r="T25" i="48"/>
  <c r="T25" i="45"/>
  <c r="I361" i="46"/>
  <c r="I311" i="46"/>
  <c r="I182" i="48"/>
  <c r="I207" i="48" s="1"/>
  <c r="J82" i="48" s="1"/>
  <c r="I385" i="48"/>
  <c r="J260" i="48" s="1"/>
  <c r="L176" i="45"/>
  <c r="L126" i="45"/>
  <c r="O734" i="48"/>
  <c r="P609" i="48" s="1"/>
  <c r="W44" i="54"/>
  <c r="AE67" i="54"/>
  <c r="AE67" i="49"/>
  <c r="I692" i="48"/>
  <c r="I717" i="48" s="1"/>
  <c r="I742" i="48" s="1"/>
  <c r="J617" i="48" s="1"/>
  <c r="X11" i="43"/>
  <c r="W14" i="46"/>
  <c r="W36" i="46" s="1"/>
  <c r="W14" i="48"/>
  <c r="W36" i="48" s="1"/>
  <c r="W30" i="54"/>
  <c r="X48" i="54" s="1"/>
  <c r="W14" i="45"/>
  <c r="W15" i="45" s="1"/>
  <c r="W30" i="49"/>
  <c r="W11" i="50"/>
  <c r="W12" i="50" s="1"/>
  <c r="W46" i="49"/>
  <c r="M174" i="45"/>
  <c r="M124" i="45"/>
  <c r="H337" i="46"/>
  <c r="H387" i="46" s="1"/>
  <c r="I262" i="46" s="1"/>
  <c r="H515" i="46"/>
  <c r="H565" i="46" s="1"/>
  <c r="I440" i="46" s="1"/>
  <c r="W35" i="54"/>
  <c r="X67" i="54"/>
  <c r="X67" i="49"/>
  <c r="O67" i="54"/>
  <c r="O67" i="49"/>
  <c r="I67" i="54"/>
  <c r="I67" i="49"/>
  <c r="W42" i="49"/>
  <c r="W41" i="49"/>
  <c r="W38" i="54"/>
  <c r="M44" i="46"/>
  <c r="M43" i="46"/>
  <c r="I91" i="54"/>
  <c r="I91" i="49"/>
  <c r="H159" i="46"/>
  <c r="H209" i="46" s="1"/>
  <c r="I84" i="46" s="1"/>
  <c r="W35" i="49"/>
  <c r="W32" i="54"/>
  <c r="AD67" i="54"/>
  <c r="AD67" i="49"/>
  <c r="U67" i="54"/>
  <c r="U67" i="49"/>
  <c r="J67" i="54"/>
  <c r="J67" i="49"/>
  <c r="M67" i="54"/>
  <c r="M67" i="49"/>
  <c r="M307" i="45"/>
  <c r="M357" i="45"/>
  <c r="W39" i="54"/>
  <c r="W46" i="54"/>
  <c r="W45" i="49"/>
  <c r="W37" i="49"/>
  <c r="I336" i="48"/>
  <c r="I361" i="48" s="1"/>
  <c r="I386" i="48" s="1"/>
  <c r="J261" i="48" s="1"/>
  <c r="W39" i="49"/>
  <c r="H208" i="45"/>
  <c r="I83" i="45" s="1"/>
  <c r="W31" i="54"/>
  <c r="V82" i="54"/>
  <c r="V15" i="48"/>
  <c r="W15" i="48" s="1"/>
  <c r="L308" i="45" l="1"/>
  <c r="L358" i="45"/>
  <c r="Q531" i="45"/>
  <c r="Q481" i="45"/>
  <c r="O711" i="45"/>
  <c r="O736" i="45" s="1"/>
  <c r="P611" i="45" s="1"/>
  <c r="P711" i="45" s="1"/>
  <c r="O661" i="45"/>
  <c r="M84" i="54"/>
  <c r="O305" i="46"/>
  <c r="Q377" i="46"/>
  <c r="R252" i="46" s="1"/>
  <c r="R352" i="46" s="1"/>
  <c r="J310" i="45"/>
  <c r="M663" i="45"/>
  <c r="P124" i="46"/>
  <c r="P199" i="46" s="1"/>
  <c r="Q74" i="46" s="1"/>
  <c r="K130" i="46"/>
  <c r="K205" i="46" s="1"/>
  <c r="L80" i="46" s="1"/>
  <c r="P353" i="46"/>
  <c r="P378" i="46" s="1"/>
  <c r="Q253" i="46" s="1"/>
  <c r="L560" i="45"/>
  <c r="M435" i="45" s="1"/>
  <c r="M485" i="45" s="1"/>
  <c r="N178" i="46"/>
  <c r="N128" i="46"/>
  <c r="Q480" i="46"/>
  <c r="Q555" i="46" s="1"/>
  <c r="R430" i="46" s="1"/>
  <c r="R480" i="46" s="1"/>
  <c r="N201" i="46"/>
  <c r="O76" i="46" s="1"/>
  <c r="R302" i="46"/>
  <c r="R377" i="46" s="1"/>
  <c r="S252" i="46" s="1"/>
  <c r="M734" i="45"/>
  <c r="N609" i="45" s="1"/>
  <c r="N709" i="45" s="1"/>
  <c r="J538" i="45"/>
  <c r="J563" i="45" s="1"/>
  <c r="K438" i="45" s="1"/>
  <c r="M737" i="46"/>
  <c r="N612" i="46" s="1"/>
  <c r="N662" i="46" s="1"/>
  <c r="N86" i="54"/>
  <c r="P555" i="45"/>
  <c r="Q430" i="45" s="1"/>
  <c r="L738" i="46"/>
  <c r="M613" i="46" s="1"/>
  <c r="M663" i="46" s="1"/>
  <c r="O710" i="45"/>
  <c r="O660" i="45"/>
  <c r="M713" i="46"/>
  <c r="Q352" i="45"/>
  <c r="Q377" i="45" s="1"/>
  <c r="R252" i="45" s="1"/>
  <c r="R302" i="45" s="1"/>
  <c r="P353" i="45"/>
  <c r="P303" i="45"/>
  <c r="M738" i="45"/>
  <c r="N613" i="45" s="1"/>
  <c r="N381" i="46"/>
  <c r="O256" i="46" s="1"/>
  <c r="O306" i="46" s="1"/>
  <c r="J90" i="54"/>
  <c r="N556" i="46"/>
  <c r="O431" i="46" s="1"/>
  <c r="O481" i="46" s="1"/>
  <c r="Q480" i="45"/>
  <c r="Q530" i="45"/>
  <c r="L308" i="46"/>
  <c r="L358" i="46"/>
  <c r="M737" i="45"/>
  <c r="N612" i="45" s="1"/>
  <c r="N662" i="45" s="1"/>
  <c r="K537" i="46"/>
  <c r="K562" i="46" s="1"/>
  <c r="L437" i="46" s="1"/>
  <c r="M382" i="45"/>
  <c r="N257" i="45" s="1"/>
  <c r="N307" i="45" s="1"/>
  <c r="J716" i="46"/>
  <c r="J741" i="46" s="1"/>
  <c r="K616" i="46" s="1"/>
  <c r="M535" i="45"/>
  <c r="O177" i="45"/>
  <c r="N380" i="45"/>
  <c r="O255" i="45" s="1"/>
  <c r="O305" i="45" s="1"/>
  <c r="J90" i="49"/>
  <c r="J562" i="45"/>
  <c r="K437" i="45" s="1"/>
  <c r="L485" i="46"/>
  <c r="L535" i="46"/>
  <c r="Q353" i="46"/>
  <c r="Q303" i="46"/>
  <c r="N306" i="45"/>
  <c r="N381" i="45" s="1"/>
  <c r="O256" i="45" s="1"/>
  <c r="O356" i="45" s="1"/>
  <c r="L201" i="45"/>
  <c r="J716" i="45"/>
  <c r="J741" i="45" s="1"/>
  <c r="K616" i="45" s="1"/>
  <c r="P532" i="46"/>
  <c r="P557" i="46" s="1"/>
  <c r="Q432" i="46" s="1"/>
  <c r="N558" i="46"/>
  <c r="O433" i="46" s="1"/>
  <c r="L737" i="48"/>
  <c r="M612" i="48" s="1"/>
  <c r="M687" i="48" s="1"/>
  <c r="M712" i="48" s="1"/>
  <c r="O380" i="46"/>
  <c r="P255" i="46" s="1"/>
  <c r="P305" i="46" s="1"/>
  <c r="L307" i="46"/>
  <c r="L357" i="46"/>
  <c r="N532" i="48"/>
  <c r="N557" i="48" s="1"/>
  <c r="O432" i="48" s="1"/>
  <c r="K131" i="45"/>
  <c r="M129" i="46"/>
  <c r="M204" i="46" s="1"/>
  <c r="N79" i="46" s="1"/>
  <c r="N129" i="46" s="1"/>
  <c r="M559" i="46"/>
  <c r="N434" i="46" s="1"/>
  <c r="Q709" i="46"/>
  <c r="Q734" i="46" s="1"/>
  <c r="R609" i="46" s="1"/>
  <c r="O710" i="46"/>
  <c r="O735" i="46" s="1"/>
  <c r="P610" i="46" s="1"/>
  <c r="P660" i="46" s="1"/>
  <c r="N86" i="49"/>
  <c r="O200" i="46"/>
  <c r="P75" i="46" s="1"/>
  <c r="K665" i="46"/>
  <c r="K715" i="46"/>
  <c r="L664" i="45"/>
  <c r="L714" i="45"/>
  <c r="O533" i="45"/>
  <c r="O558" i="45" s="1"/>
  <c r="P433" i="45" s="1"/>
  <c r="P483" i="45" s="1"/>
  <c r="X47" i="54"/>
  <c r="J385" i="46"/>
  <c r="K260" i="46" s="1"/>
  <c r="N203" i="46"/>
  <c r="O78" i="46" s="1"/>
  <c r="O128" i="46" s="1"/>
  <c r="I564" i="45"/>
  <c r="J439" i="45" s="1"/>
  <c r="J539" i="45" s="1"/>
  <c r="I386" i="46"/>
  <c r="J261" i="46" s="1"/>
  <c r="J311" i="46" s="1"/>
  <c r="K206" i="45"/>
  <c r="L81" i="45" s="1"/>
  <c r="L131" i="45" s="1"/>
  <c r="J538" i="46"/>
  <c r="J563" i="46" s="1"/>
  <c r="K438" i="46" s="1"/>
  <c r="P354" i="46"/>
  <c r="P379" i="46" s="1"/>
  <c r="Q254" i="46" s="1"/>
  <c r="O202" i="45"/>
  <c r="P77" i="45" s="1"/>
  <c r="P177" i="45" s="1"/>
  <c r="Q125" i="45"/>
  <c r="Q200" i="45" s="1"/>
  <c r="R75" i="45" s="1"/>
  <c r="R175" i="45" s="1"/>
  <c r="N557" i="45"/>
  <c r="O432" i="45" s="1"/>
  <c r="O736" i="46"/>
  <c r="P611" i="46" s="1"/>
  <c r="P711" i="46" s="1"/>
  <c r="K359" i="45"/>
  <c r="K384" i="45" s="1"/>
  <c r="L259" i="45" s="1"/>
  <c r="J207" i="45"/>
  <c r="K82" i="45" s="1"/>
  <c r="K132" i="45" s="1"/>
  <c r="K384" i="46"/>
  <c r="L259" i="46" s="1"/>
  <c r="L359" i="46" s="1"/>
  <c r="O533" i="46"/>
  <c r="O483" i="46"/>
  <c r="L536" i="45"/>
  <c r="L486" i="45"/>
  <c r="N484" i="45"/>
  <c r="N559" i="45" s="1"/>
  <c r="O434" i="45" s="1"/>
  <c r="O534" i="45" s="1"/>
  <c r="I386" i="45"/>
  <c r="J261" i="45" s="1"/>
  <c r="J361" i="45" s="1"/>
  <c r="J207" i="46"/>
  <c r="K82" i="46" s="1"/>
  <c r="K132" i="46" s="1"/>
  <c r="K202" i="46"/>
  <c r="L77" i="46" s="1"/>
  <c r="I742" i="46"/>
  <c r="J617" i="46" s="1"/>
  <c r="J717" i="46" s="1"/>
  <c r="K665" i="45"/>
  <c r="K740" i="45" s="1"/>
  <c r="L615" i="45" s="1"/>
  <c r="L715" i="45" s="1"/>
  <c r="R530" i="46"/>
  <c r="R555" i="46" s="1"/>
  <c r="S430" i="46" s="1"/>
  <c r="S530" i="46" s="1"/>
  <c r="I564" i="46"/>
  <c r="J439" i="46" s="1"/>
  <c r="J489" i="46" s="1"/>
  <c r="R733" i="46"/>
  <c r="S608" i="46" s="1"/>
  <c r="S708" i="46" s="1"/>
  <c r="L561" i="46"/>
  <c r="M436" i="46" s="1"/>
  <c r="M536" i="46" s="1"/>
  <c r="P354" i="45"/>
  <c r="P379" i="45" s="1"/>
  <c r="Q254" i="45" s="1"/>
  <c r="N533" i="48"/>
  <c r="N558" i="48" s="1"/>
  <c r="O433" i="48" s="1"/>
  <c r="L714" i="46"/>
  <c r="L739" i="46" s="1"/>
  <c r="M614" i="46" s="1"/>
  <c r="M714" i="46" s="1"/>
  <c r="K383" i="48"/>
  <c r="L258" i="48" s="1"/>
  <c r="L383" i="45"/>
  <c r="M258" i="45" s="1"/>
  <c r="M358" i="45" s="1"/>
  <c r="N710" i="48"/>
  <c r="N735" i="48" s="1"/>
  <c r="O610" i="48" s="1"/>
  <c r="O685" i="48" s="1"/>
  <c r="O710" i="48" s="1"/>
  <c r="Q556" i="45"/>
  <c r="R431" i="45" s="1"/>
  <c r="R481" i="45" s="1"/>
  <c r="I742" i="45"/>
  <c r="J617" i="45" s="1"/>
  <c r="J717" i="45" s="1"/>
  <c r="I208" i="46"/>
  <c r="J83" i="46" s="1"/>
  <c r="J133" i="46" s="1"/>
  <c r="J715" i="48"/>
  <c r="J740" i="48" s="1"/>
  <c r="K615" i="48" s="1"/>
  <c r="Q658" i="45"/>
  <c r="Q708" i="45"/>
  <c r="K560" i="48"/>
  <c r="L435" i="48" s="1"/>
  <c r="N177" i="48"/>
  <c r="N202" i="48" s="1"/>
  <c r="O77" i="48" s="1"/>
  <c r="J385" i="45"/>
  <c r="K260" i="45" s="1"/>
  <c r="K310" i="45" s="1"/>
  <c r="O686" i="48"/>
  <c r="O711" i="48" s="1"/>
  <c r="J336" i="48"/>
  <c r="M154" i="48"/>
  <c r="M179" i="48" s="1"/>
  <c r="M204" i="48" s="1"/>
  <c r="N79" i="48" s="1"/>
  <c r="J667" i="46"/>
  <c r="I337" i="48"/>
  <c r="I362" i="48" s="1"/>
  <c r="I312" i="46"/>
  <c r="I362" i="46"/>
  <c r="I184" i="45"/>
  <c r="I134" i="45"/>
  <c r="J692" i="48"/>
  <c r="J717" i="48" s="1"/>
  <c r="J742" i="48" s="1"/>
  <c r="K617" i="48" s="1"/>
  <c r="I159" i="48"/>
  <c r="I184" i="48" s="1"/>
  <c r="I209" i="48" s="1"/>
  <c r="J84" i="48" s="1"/>
  <c r="I718" i="46"/>
  <c r="I668" i="46"/>
  <c r="I490" i="45"/>
  <c r="I540" i="45"/>
  <c r="P327" i="48"/>
  <c r="P352" i="48" s="1"/>
  <c r="P127" i="45"/>
  <c r="K334" i="48"/>
  <c r="K359" i="48" s="1"/>
  <c r="K384" i="48" s="1"/>
  <c r="L259" i="48" s="1"/>
  <c r="J667" i="45"/>
  <c r="I515" i="48"/>
  <c r="I540" i="48" s="1"/>
  <c r="I565" i="48" s="1"/>
  <c r="J440" i="48" s="1"/>
  <c r="K360" i="45"/>
  <c r="N329" i="48"/>
  <c r="N354" i="48" s="1"/>
  <c r="N379" i="48" s="1"/>
  <c r="O254" i="48" s="1"/>
  <c r="J157" i="48"/>
  <c r="J182" i="48" s="1"/>
  <c r="O356" i="46"/>
  <c r="O178" i="46"/>
  <c r="O330" i="48"/>
  <c r="O355" i="48" s="1"/>
  <c r="O380" i="48" s="1"/>
  <c r="P255" i="48" s="1"/>
  <c r="J158" i="48"/>
  <c r="S480" i="46"/>
  <c r="I134" i="46"/>
  <c r="I184" i="46"/>
  <c r="P684" i="48"/>
  <c r="P709" i="48" s="1"/>
  <c r="P734" i="48" s="1"/>
  <c r="Q609" i="48" s="1"/>
  <c r="I133" i="45"/>
  <c r="I183" i="45"/>
  <c r="X35" i="54"/>
  <c r="M83" i="54"/>
  <c r="M83" i="49"/>
  <c r="X44" i="54"/>
  <c r="J335" i="48"/>
  <c r="J360" i="48" s="1"/>
  <c r="J385" i="48" s="1"/>
  <c r="K260" i="48" s="1"/>
  <c r="I539" i="48"/>
  <c r="I564" i="48" s="1"/>
  <c r="J439" i="48" s="1"/>
  <c r="N176" i="48"/>
  <c r="N201" i="48" s="1"/>
  <c r="O76" i="48" s="1"/>
  <c r="H111" i="46"/>
  <c r="I111" i="46"/>
  <c r="I161" i="46" s="1"/>
  <c r="J111" i="46"/>
  <c r="J161" i="46" s="1"/>
  <c r="K111" i="46"/>
  <c r="K161" i="46" s="1"/>
  <c r="L111" i="46"/>
  <c r="L161" i="46" s="1"/>
  <c r="N111" i="46"/>
  <c r="N161" i="46" s="1"/>
  <c r="M111" i="46"/>
  <c r="M161" i="46" s="1"/>
  <c r="P111" i="46"/>
  <c r="P161" i="46" s="1"/>
  <c r="O111" i="46"/>
  <c r="O161" i="46" s="1"/>
  <c r="Q111" i="46"/>
  <c r="Q161" i="46" s="1"/>
  <c r="S111" i="46"/>
  <c r="S161" i="46" s="1"/>
  <c r="T111" i="46"/>
  <c r="T161" i="46" s="1"/>
  <c r="U111" i="46"/>
  <c r="U161" i="46" s="1"/>
  <c r="V111" i="46"/>
  <c r="V161" i="46" s="1"/>
  <c r="X111" i="46"/>
  <c r="X161" i="46" s="1"/>
  <c r="R111" i="46"/>
  <c r="R161" i="46" s="1"/>
  <c r="Y111" i="46"/>
  <c r="Y161" i="46" s="1"/>
  <c r="Z111" i="46"/>
  <c r="Z161" i="46" s="1"/>
  <c r="AB111" i="46"/>
  <c r="AB161" i="46" s="1"/>
  <c r="AC111" i="46"/>
  <c r="AC161" i="46" s="1"/>
  <c r="AD111" i="46"/>
  <c r="AD161" i="46" s="1"/>
  <c r="W111" i="46"/>
  <c r="W161" i="46" s="1"/>
  <c r="AE111" i="46"/>
  <c r="AE161" i="46" s="1"/>
  <c r="AF111" i="46"/>
  <c r="AF161" i="46" s="1"/>
  <c r="AA111" i="46"/>
  <c r="AA161" i="46" s="1"/>
  <c r="X38" i="49"/>
  <c r="H467" i="48"/>
  <c r="I467" i="48"/>
  <c r="I492" i="48" s="1"/>
  <c r="J467" i="48"/>
  <c r="J492" i="48" s="1"/>
  <c r="K467" i="48"/>
  <c r="K492" i="48" s="1"/>
  <c r="L467" i="48"/>
  <c r="L492" i="48" s="1"/>
  <c r="O467" i="48"/>
  <c r="O492" i="48" s="1"/>
  <c r="R467" i="48"/>
  <c r="R492" i="48" s="1"/>
  <c r="N467" i="48"/>
  <c r="N492" i="48" s="1"/>
  <c r="S467" i="48"/>
  <c r="S492" i="48" s="1"/>
  <c r="P467" i="48"/>
  <c r="P492" i="48" s="1"/>
  <c r="T467" i="48"/>
  <c r="T492" i="48" s="1"/>
  <c r="U467" i="48"/>
  <c r="U492" i="48" s="1"/>
  <c r="V467" i="48"/>
  <c r="V492" i="48" s="1"/>
  <c r="Q467" i="48"/>
  <c r="Q492" i="48" s="1"/>
  <c r="M467" i="48"/>
  <c r="M492" i="48" s="1"/>
  <c r="X467" i="48"/>
  <c r="X492" i="48" s="1"/>
  <c r="Y467" i="48"/>
  <c r="Y492" i="48" s="1"/>
  <c r="W467" i="48"/>
  <c r="W492" i="48" s="1"/>
  <c r="AE467" i="48"/>
  <c r="AE492" i="48" s="1"/>
  <c r="AF467" i="48"/>
  <c r="AF492" i="48" s="1"/>
  <c r="Z467" i="48"/>
  <c r="Z492" i="48" s="1"/>
  <c r="AB467" i="48"/>
  <c r="AB492" i="48" s="1"/>
  <c r="AC467" i="48"/>
  <c r="AC492" i="48" s="1"/>
  <c r="AA467" i="48"/>
  <c r="AA492" i="48" s="1"/>
  <c r="AD467" i="48"/>
  <c r="AD492" i="48" s="1"/>
  <c r="X68" i="54"/>
  <c r="X68" i="49"/>
  <c r="P68" i="54"/>
  <c r="P68" i="49"/>
  <c r="J68" i="54"/>
  <c r="J68" i="49"/>
  <c r="Q708" i="48"/>
  <c r="Q733" i="48" s="1"/>
  <c r="R608" i="48" s="1"/>
  <c r="K537" i="48"/>
  <c r="K562" i="48" s="1"/>
  <c r="L437" i="48" s="1"/>
  <c r="AC68" i="54"/>
  <c r="AC68" i="49"/>
  <c r="U68" i="54"/>
  <c r="U68" i="49"/>
  <c r="S68" i="54"/>
  <c r="S68" i="49"/>
  <c r="H160" i="45"/>
  <c r="H210" i="45" s="1"/>
  <c r="I85" i="45" s="1"/>
  <c r="N713" i="45"/>
  <c r="N663" i="45"/>
  <c r="L665" i="45"/>
  <c r="O505" i="48"/>
  <c r="O530" i="48" s="1"/>
  <c r="P328" i="48"/>
  <c r="P353" i="48" s="1"/>
  <c r="X46" i="49"/>
  <c r="X34" i="54"/>
  <c r="K129" i="45"/>
  <c r="K179" i="45"/>
  <c r="L688" i="48"/>
  <c r="L713" i="48" s="1"/>
  <c r="L738" i="48" s="1"/>
  <c r="M613" i="48" s="1"/>
  <c r="U31" i="46"/>
  <c r="U31" i="48"/>
  <c r="U31" i="45"/>
  <c r="H516" i="46"/>
  <c r="H566" i="46" s="1"/>
  <c r="I441" i="46" s="1"/>
  <c r="W15" i="46"/>
  <c r="J181" i="48"/>
  <c r="J206" i="48" s="1"/>
  <c r="H313" i="48"/>
  <c r="H388" i="48" s="1"/>
  <c r="I263" i="48" s="1"/>
  <c r="X43" i="49"/>
  <c r="X41" i="54"/>
  <c r="AD68" i="54"/>
  <c r="AD68" i="49"/>
  <c r="V68" i="54"/>
  <c r="V68" i="49"/>
  <c r="L68" i="54"/>
  <c r="L68" i="49"/>
  <c r="J563" i="48"/>
  <c r="K438" i="48" s="1"/>
  <c r="J180" i="45"/>
  <c r="J130" i="45"/>
  <c r="H467" i="46"/>
  <c r="I467" i="46"/>
  <c r="I517" i="46" s="1"/>
  <c r="J467" i="46"/>
  <c r="J517" i="46" s="1"/>
  <c r="L467" i="46"/>
  <c r="L517" i="46" s="1"/>
  <c r="K467" i="46"/>
  <c r="K517" i="46" s="1"/>
  <c r="N467" i="46"/>
  <c r="N517" i="46" s="1"/>
  <c r="O467" i="46"/>
  <c r="O517" i="46" s="1"/>
  <c r="P467" i="46"/>
  <c r="P517" i="46" s="1"/>
  <c r="R467" i="46"/>
  <c r="R517" i="46" s="1"/>
  <c r="M467" i="46"/>
  <c r="M517" i="46" s="1"/>
  <c r="Q467" i="46"/>
  <c r="Q517" i="46" s="1"/>
  <c r="S467" i="46"/>
  <c r="S517" i="46" s="1"/>
  <c r="U467" i="46"/>
  <c r="U517" i="46" s="1"/>
  <c r="T467" i="46"/>
  <c r="T517" i="46" s="1"/>
  <c r="X467" i="46"/>
  <c r="X517" i="46" s="1"/>
  <c r="V467" i="46"/>
  <c r="V517" i="46" s="1"/>
  <c r="W467" i="46"/>
  <c r="W517" i="46" s="1"/>
  <c r="Y467" i="46"/>
  <c r="Y517" i="46" s="1"/>
  <c r="Z467" i="46"/>
  <c r="Z517" i="46" s="1"/>
  <c r="AA467" i="46"/>
  <c r="AA517" i="46" s="1"/>
  <c r="AC467" i="46"/>
  <c r="AC517" i="46" s="1"/>
  <c r="AB467" i="46"/>
  <c r="AB517" i="46" s="1"/>
  <c r="AD467" i="46"/>
  <c r="AD517" i="46" s="1"/>
  <c r="AE467" i="46"/>
  <c r="AE517" i="46" s="1"/>
  <c r="AF467" i="46"/>
  <c r="AF517" i="46" s="1"/>
  <c r="X38" i="54"/>
  <c r="H694" i="46"/>
  <c r="H744" i="46" s="1"/>
  <c r="I619" i="46" s="1"/>
  <c r="K153" i="48"/>
  <c r="K178" i="48"/>
  <c r="V28" i="43"/>
  <c r="V25" i="43"/>
  <c r="V19" i="43"/>
  <c r="W12" i="43"/>
  <c r="V22" i="43"/>
  <c r="K645" i="45"/>
  <c r="K695" i="45" s="1"/>
  <c r="H645" i="45"/>
  <c r="J645" i="45"/>
  <c r="J695" i="45" s="1"/>
  <c r="R645" i="45"/>
  <c r="R695" i="45" s="1"/>
  <c r="O645" i="45"/>
  <c r="O695" i="45" s="1"/>
  <c r="L645" i="45"/>
  <c r="L695" i="45" s="1"/>
  <c r="M645" i="45"/>
  <c r="M695" i="45" s="1"/>
  <c r="I645" i="45"/>
  <c r="I695" i="45" s="1"/>
  <c r="P645" i="45"/>
  <c r="P695" i="45" s="1"/>
  <c r="S645" i="45"/>
  <c r="S695" i="45" s="1"/>
  <c r="X645" i="45"/>
  <c r="X695" i="45" s="1"/>
  <c r="Q645" i="45"/>
  <c r="Q695" i="45" s="1"/>
  <c r="U645" i="45"/>
  <c r="U695" i="45" s="1"/>
  <c r="T645" i="45"/>
  <c r="T695" i="45" s="1"/>
  <c r="N645" i="45"/>
  <c r="N695" i="45" s="1"/>
  <c r="V645" i="45"/>
  <c r="V695" i="45" s="1"/>
  <c r="W645" i="45"/>
  <c r="W695" i="45" s="1"/>
  <c r="Y645" i="45"/>
  <c r="Y695" i="45" s="1"/>
  <c r="AA645" i="45"/>
  <c r="AA695" i="45" s="1"/>
  <c r="Z645" i="45"/>
  <c r="Z695" i="45" s="1"/>
  <c r="AB645" i="45"/>
  <c r="AB695" i="45" s="1"/>
  <c r="AD645" i="45"/>
  <c r="AD695" i="45" s="1"/>
  <c r="AC645" i="45"/>
  <c r="AC695" i="45" s="1"/>
  <c r="AE645" i="45"/>
  <c r="AE695" i="45" s="1"/>
  <c r="AF645" i="45"/>
  <c r="AF695" i="45" s="1"/>
  <c r="H338" i="45"/>
  <c r="H388" i="45" s="1"/>
  <c r="I263" i="45" s="1"/>
  <c r="X34" i="49"/>
  <c r="AE68" i="49"/>
  <c r="AE68" i="54"/>
  <c r="Y68" i="54"/>
  <c r="Y68" i="49"/>
  <c r="Q68" i="54"/>
  <c r="Q68" i="49"/>
  <c r="M41" i="48"/>
  <c r="O149" i="48"/>
  <c r="O174" i="48" s="1"/>
  <c r="I540" i="46"/>
  <c r="I490" i="46"/>
  <c r="X40" i="54"/>
  <c r="X47" i="49"/>
  <c r="K360" i="46"/>
  <c r="K310" i="46"/>
  <c r="U25" i="46"/>
  <c r="U25" i="48"/>
  <c r="U25" i="45"/>
  <c r="X33" i="49"/>
  <c r="H694" i="45"/>
  <c r="H744" i="45" s="1"/>
  <c r="I619" i="45" s="1"/>
  <c r="J645" i="48"/>
  <c r="J670" i="48" s="1"/>
  <c r="K645" i="48"/>
  <c r="K670" i="48" s="1"/>
  <c r="L645" i="48"/>
  <c r="L670" i="48" s="1"/>
  <c r="M645" i="48"/>
  <c r="M670" i="48" s="1"/>
  <c r="H645" i="48"/>
  <c r="I645" i="48"/>
  <c r="I670" i="48" s="1"/>
  <c r="N645" i="48"/>
  <c r="N670" i="48" s="1"/>
  <c r="O645" i="48"/>
  <c r="O670" i="48" s="1"/>
  <c r="P645" i="48"/>
  <c r="P670" i="48" s="1"/>
  <c r="Q645" i="48"/>
  <c r="Q670" i="48" s="1"/>
  <c r="T645" i="48"/>
  <c r="T670" i="48" s="1"/>
  <c r="S645" i="48"/>
  <c r="S670" i="48" s="1"/>
  <c r="V645" i="48"/>
  <c r="V670" i="48" s="1"/>
  <c r="Y645" i="48"/>
  <c r="Y670" i="48" s="1"/>
  <c r="R645" i="48"/>
  <c r="R670" i="48" s="1"/>
  <c r="Z645" i="48"/>
  <c r="Z670" i="48" s="1"/>
  <c r="U645" i="48"/>
  <c r="U670" i="48" s="1"/>
  <c r="W645" i="48"/>
  <c r="W670" i="48" s="1"/>
  <c r="AA645" i="48"/>
  <c r="AA670" i="48" s="1"/>
  <c r="X645" i="48"/>
  <c r="X670" i="48" s="1"/>
  <c r="AD645" i="48"/>
  <c r="AD670" i="48" s="1"/>
  <c r="AE645" i="48"/>
  <c r="AE670" i="48" s="1"/>
  <c r="AC645" i="48"/>
  <c r="AC670" i="48" s="1"/>
  <c r="AF645" i="48"/>
  <c r="AF670" i="48" s="1"/>
  <c r="AB645" i="48"/>
  <c r="AB670" i="48" s="1"/>
  <c r="H516" i="45"/>
  <c r="H566" i="45" s="1"/>
  <c r="I441" i="45" s="1"/>
  <c r="AF68" i="54"/>
  <c r="AF68" i="49"/>
  <c r="T68" i="54"/>
  <c r="T68" i="49"/>
  <c r="M68" i="54"/>
  <c r="M68" i="49"/>
  <c r="N559" i="48"/>
  <c r="O434" i="48" s="1"/>
  <c r="M381" i="48"/>
  <c r="N256" i="48" s="1"/>
  <c r="I362" i="45"/>
  <c r="I312" i="45"/>
  <c r="X46" i="54"/>
  <c r="X31" i="54"/>
  <c r="W82" i="54"/>
  <c r="X37" i="49"/>
  <c r="X39" i="54"/>
  <c r="X32" i="54"/>
  <c r="H289" i="45"/>
  <c r="M289" i="45"/>
  <c r="M339" i="45" s="1"/>
  <c r="I289" i="45"/>
  <c r="I339" i="45" s="1"/>
  <c r="N289" i="45"/>
  <c r="N339" i="45" s="1"/>
  <c r="K289" i="45"/>
  <c r="K339" i="45" s="1"/>
  <c r="P289" i="45"/>
  <c r="P339" i="45" s="1"/>
  <c r="O289" i="45"/>
  <c r="O339" i="45" s="1"/>
  <c r="J289" i="45"/>
  <c r="J339" i="45" s="1"/>
  <c r="W289" i="45"/>
  <c r="W339" i="45" s="1"/>
  <c r="T289" i="45"/>
  <c r="T339" i="45" s="1"/>
  <c r="Q289" i="45"/>
  <c r="Q339" i="45" s="1"/>
  <c r="Y289" i="45"/>
  <c r="Y339" i="45" s="1"/>
  <c r="L289" i="45"/>
  <c r="L339" i="45" s="1"/>
  <c r="V289" i="45"/>
  <c r="V339" i="45" s="1"/>
  <c r="R289" i="45"/>
  <c r="R339" i="45" s="1"/>
  <c r="S289" i="45"/>
  <c r="S339" i="45" s="1"/>
  <c r="U289" i="45"/>
  <c r="U339" i="45" s="1"/>
  <c r="X289" i="45"/>
  <c r="X339" i="45" s="1"/>
  <c r="AC289" i="45"/>
  <c r="AC339" i="45" s="1"/>
  <c r="Z289" i="45"/>
  <c r="Z339" i="45" s="1"/>
  <c r="AB289" i="45"/>
  <c r="AB339" i="45" s="1"/>
  <c r="AE289" i="45"/>
  <c r="AE339" i="45" s="1"/>
  <c r="AA289" i="45"/>
  <c r="AA339" i="45" s="1"/>
  <c r="AD289" i="45"/>
  <c r="AD339" i="45" s="1"/>
  <c r="AF289" i="45"/>
  <c r="AF339" i="45" s="1"/>
  <c r="X37" i="54"/>
  <c r="X45" i="54"/>
  <c r="U22" i="46"/>
  <c r="U22" i="48"/>
  <c r="U22" i="45"/>
  <c r="H645" i="46"/>
  <c r="I645" i="46"/>
  <c r="I695" i="46" s="1"/>
  <c r="J645" i="46"/>
  <c r="J695" i="46" s="1"/>
  <c r="K645" i="46"/>
  <c r="K695" i="46" s="1"/>
  <c r="M645" i="46"/>
  <c r="M695" i="46" s="1"/>
  <c r="L645" i="46"/>
  <c r="L695" i="46" s="1"/>
  <c r="N645" i="46"/>
  <c r="N695" i="46" s="1"/>
  <c r="O645" i="46"/>
  <c r="O695" i="46" s="1"/>
  <c r="Q645" i="46"/>
  <c r="Q695" i="46" s="1"/>
  <c r="S645" i="46"/>
  <c r="S695" i="46" s="1"/>
  <c r="P645" i="46"/>
  <c r="P695" i="46" s="1"/>
  <c r="T645" i="46"/>
  <c r="T695" i="46" s="1"/>
  <c r="U645" i="46"/>
  <c r="U695" i="46" s="1"/>
  <c r="V645" i="46"/>
  <c r="V695" i="46" s="1"/>
  <c r="X645" i="46"/>
  <c r="X695" i="46" s="1"/>
  <c r="W645" i="46"/>
  <c r="W695" i="46" s="1"/>
  <c r="Y645" i="46"/>
  <c r="Y695" i="46" s="1"/>
  <c r="Z645" i="46"/>
  <c r="Z695" i="46" s="1"/>
  <c r="AA645" i="46"/>
  <c r="AA695" i="46" s="1"/>
  <c r="AB645" i="46"/>
  <c r="AB695" i="46" s="1"/>
  <c r="R645" i="46"/>
  <c r="R695" i="46" s="1"/>
  <c r="AC645" i="46"/>
  <c r="AC695" i="46" s="1"/>
  <c r="AF645" i="46"/>
  <c r="AF695" i="46" s="1"/>
  <c r="AD645" i="46"/>
  <c r="AD695" i="46" s="1"/>
  <c r="AE645" i="46"/>
  <c r="AE695" i="46" s="1"/>
  <c r="H491" i="48"/>
  <c r="H566" i="48" s="1"/>
  <c r="I441" i="48" s="1"/>
  <c r="J691" i="48"/>
  <c r="J716" i="48" s="1"/>
  <c r="H135" i="48"/>
  <c r="H210" i="48" s="1"/>
  <c r="I85" i="48" s="1"/>
  <c r="K714" i="48"/>
  <c r="K739" i="48" s="1"/>
  <c r="L614" i="48" s="1"/>
  <c r="AA68" i="54"/>
  <c r="AA68" i="49"/>
  <c r="W68" i="54"/>
  <c r="W68" i="49"/>
  <c r="K68" i="54"/>
  <c r="K68" i="49"/>
  <c r="O556" i="48"/>
  <c r="P431" i="48" s="1"/>
  <c r="K180" i="48"/>
  <c r="K205" i="48" s="1"/>
  <c r="L80" i="48" s="1"/>
  <c r="X43" i="54"/>
  <c r="O507" i="48"/>
  <c r="O532" i="48" s="1"/>
  <c r="O557" i="48" s="1"/>
  <c r="P432" i="48" s="1"/>
  <c r="I668" i="45"/>
  <c r="I718" i="45"/>
  <c r="L87" i="49"/>
  <c r="L87" i="54"/>
  <c r="X41" i="49"/>
  <c r="M76" i="45"/>
  <c r="N289" i="48"/>
  <c r="N314" i="48" s="1"/>
  <c r="I289" i="48"/>
  <c r="I314" i="48" s="1"/>
  <c r="K289" i="48"/>
  <c r="K314" i="48" s="1"/>
  <c r="L289" i="48"/>
  <c r="L314" i="48" s="1"/>
  <c r="S289" i="48"/>
  <c r="S314" i="48" s="1"/>
  <c r="J289" i="48"/>
  <c r="J314" i="48" s="1"/>
  <c r="M289" i="48"/>
  <c r="M314" i="48" s="1"/>
  <c r="H289" i="48"/>
  <c r="P289" i="48"/>
  <c r="P314" i="48" s="1"/>
  <c r="Q289" i="48"/>
  <c r="Q314" i="48" s="1"/>
  <c r="T289" i="48"/>
  <c r="T314" i="48" s="1"/>
  <c r="U289" i="48"/>
  <c r="U314" i="48" s="1"/>
  <c r="W289" i="48"/>
  <c r="W314" i="48" s="1"/>
  <c r="O289" i="48"/>
  <c r="O314" i="48" s="1"/>
  <c r="X289" i="48"/>
  <c r="X314" i="48" s="1"/>
  <c r="Y289" i="48"/>
  <c r="Y314" i="48" s="1"/>
  <c r="R289" i="48"/>
  <c r="R314" i="48" s="1"/>
  <c r="V289" i="48"/>
  <c r="V314" i="48" s="1"/>
  <c r="Z289" i="48"/>
  <c r="Z314" i="48" s="1"/>
  <c r="AC289" i="48"/>
  <c r="AC314" i="48" s="1"/>
  <c r="AD289" i="48"/>
  <c r="AD314" i="48" s="1"/>
  <c r="AE289" i="48"/>
  <c r="AE314" i="48" s="1"/>
  <c r="AA289" i="48"/>
  <c r="AA314" i="48" s="1"/>
  <c r="AB289" i="48"/>
  <c r="AB314" i="48" s="1"/>
  <c r="AF289" i="48"/>
  <c r="AF314" i="48" s="1"/>
  <c r="L332" i="48"/>
  <c r="L357" i="48" s="1"/>
  <c r="X42" i="54"/>
  <c r="H67" i="54"/>
  <c r="H67" i="49"/>
  <c r="H111" i="45"/>
  <c r="K111" i="45"/>
  <c r="K161" i="45" s="1"/>
  <c r="J111" i="45"/>
  <c r="J161" i="45" s="1"/>
  <c r="L111" i="45"/>
  <c r="L161" i="45" s="1"/>
  <c r="M111" i="45"/>
  <c r="M161" i="45" s="1"/>
  <c r="Q111" i="45"/>
  <c r="Q161" i="45" s="1"/>
  <c r="I111" i="45"/>
  <c r="I161" i="45" s="1"/>
  <c r="N111" i="45"/>
  <c r="N161" i="45" s="1"/>
  <c r="R111" i="45"/>
  <c r="R161" i="45" s="1"/>
  <c r="P111" i="45"/>
  <c r="P161" i="45" s="1"/>
  <c r="U111" i="45"/>
  <c r="U161" i="45" s="1"/>
  <c r="W111" i="45"/>
  <c r="W161" i="45" s="1"/>
  <c r="S111" i="45"/>
  <c r="S161" i="45" s="1"/>
  <c r="T111" i="45"/>
  <c r="T161" i="45" s="1"/>
  <c r="V111" i="45"/>
  <c r="V161" i="45" s="1"/>
  <c r="O111" i="45"/>
  <c r="O161" i="45" s="1"/>
  <c r="X111" i="45"/>
  <c r="X161" i="45" s="1"/>
  <c r="AA111" i="45"/>
  <c r="AA161" i="45" s="1"/>
  <c r="AC111" i="45"/>
  <c r="AC161" i="45" s="1"/>
  <c r="Z111" i="45"/>
  <c r="Z161" i="45" s="1"/>
  <c r="Y111" i="45"/>
  <c r="Y161" i="45" s="1"/>
  <c r="AB111" i="45"/>
  <c r="AB161" i="45" s="1"/>
  <c r="AF111" i="45"/>
  <c r="AF161" i="45" s="1"/>
  <c r="AE111" i="45"/>
  <c r="AE161" i="45" s="1"/>
  <c r="AD111" i="45"/>
  <c r="AD161" i="45" s="1"/>
  <c r="I693" i="48"/>
  <c r="I718" i="48" s="1"/>
  <c r="I743" i="48" s="1"/>
  <c r="J618" i="48" s="1"/>
  <c r="L511" i="48"/>
  <c r="L536" i="48" s="1"/>
  <c r="H338" i="46"/>
  <c r="H388" i="46" s="1"/>
  <c r="I263" i="46" s="1"/>
  <c r="U28" i="46"/>
  <c r="U28" i="48"/>
  <c r="U28" i="45"/>
  <c r="X40" i="49"/>
  <c r="H160" i="46"/>
  <c r="H210" i="46" s="1"/>
  <c r="I85" i="46" s="1"/>
  <c r="X32" i="49"/>
  <c r="N150" i="48"/>
  <c r="N175" i="48" s="1"/>
  <c r="N200" i="48" s="1"/>
  <c r="O75" i="48" s="1"/>
  <c r="X33" i="54"/>
  <c r="AB68" i="54"/>
  <c r="AB68" i="49"/>
  <c r="O68" i="54"/>
  <c r="O68" i="49"/>
  <c r="N68" i="54"/>
  <c r="N68" i="49"/>
  <c r="Y11" i="43"/>
  <c r="X14" i="46"/>
  <c r="X36" i="46" s="1"/>
  <c r="X14" i="48"/>
  <c r="X36" i="48" s="1"/>
  <c r="X30" i="54"/>
  <c r="Y49" i="54" s="1"/>
  <c r="X30" i="49"/>
  <c r="X14" i="45"/>
  <c r="X15" i="45" s="1"/>
  <c r="X11" i="50"/>
  <c r="X12" i="50" s="1"/>
  <c r="J91" i="49"/>
  <c r="H669" i="48"/>
  <c r="H744" i="48" s="1"/>
  <c r="I619" i="48" s="1"/>
  <c r="X35" i="49"/>
  <c r="X39" i="49"/>
  <c r="X45" i="49"/>
  <c r="M45" i="46"/>
  <c r="X42" i="49"/>
  <c r="M199" i="45"/>
  <c r="L85" i="49"/>
  <c r="L85" i="54"/>
  <c r="H289" i="46"/>
  <c r="I289" i="46"/>
  <c r="I339" i="46" s="1"/>
  <c r="J289" i="46"/>
  <c r="J339" i="46" s="1"/>
  <c r="K289" i="46"/>
  <c r="K339" i="46" s="1"/>
  <c r="L289" i="46"/>
  <c r="L339" i="46" s="1"/>
  <c r="M289" i="46"/>
  <c r="M339" i="46" s="1"/>
  <c r="N289" i="46"/>
  <c r="N339" i="46" s="1"/>
  <c r="O289" i="46"/>
  <c r="O339" i="46" s="1"/>
  <c r="Q289" i="46"/>
  <c r="Q339" i="46" s="1"/>
  <c r="S289" i="46"/>
  <c r="S339" i="46" s="1"/>
  <c r="P289" i="46"/>
  <c r="P339" i="46" s="1"/>
  <c r="V289" i="46"/>
  <c r="V339" i="46" s="1"/>
  <c r="R289" i="46"/>
  <c r="R339" i="46" s="1"/>
  <c r="T289" i="46"/>
  <c r="T339" i="46" s="1"/>
  <c r="X289" i="46"/>
  <c r="X339" i="46" s="1"/>
  <c r="Y289" i="46"/>
  <c r="Y339" i="46" s="1"/>
  <c r="Z289" i="46"/>
  <c r="Z339" i="46" s="1"/>
  <c r="W289" i="46"/>
  <c r="W339" i="46" s="1"/>
  <c r="AA289" i="46"/>
  <c r="AA339" i="46" s="1"/>
  <c r="AE289" i="46"/>
  <c r="AE339" i="46" s="1"/>
  <c r="AB289" i="46"/>
  <c r="AB339" i="46" s="1"/>
  <c r="AC289" i="46"/>
  <c r="AC339" i="46" s="1"/>
  <c r="U289" i="46"/>
  <c r="U339" i="46" s="1"/>
  <c r="AD289" i="46"/>
  <c r="AD339" i="46" s="1"/>
  <c r="AF289" i="46"/>
  <c r="AF339" i="46" s="1"/>
  <c r="L111" i="48"/>
  <c r="L136" i="48" s="1"/>
  <c r="M111" i="48"/>
  <c r="M136" i="48" s="1"/>
  <c r="N111" i="48"/>
  <c r="N136" i="48" s="1"/>
  <c r="I111" i="48"/>
  <c r="I136" i="48" s="1"/>
  <c r="O111" i="48"/>
  <c r="O136" i="48" s="1"/>
  <c r="Q111" i="48"/>
  <c r="Q136" i="48" s="1"/>
  <c r="J111" i="48"/>
  <c r="J136" i="48" s="1"/>
  <c r="R111" i="48"/>
  <c r="R136" i="48" s="1"/>
  <c r="S111" i="48"/>
  <c r="S136" i="48" s="1"/>
  <c r="H111" i="48"/>
  <c r="P111" i="48"/>
  <c r="P136" i="48" s="1"/>
  <c r="T111" i="48"/>
  <c r="T136" i="48" s="1"/>
  <c r="K111" i="48"/>
  <c r="K136" i="48" s="1"/>
  <c r="U111" i="48"/>
  <c r="U136" i="48" s="1"/>
  <c r="V111" i="48"/>
  <c r="V136" i="48" s="1"/>
  <c r="W111" i="48"/>
  <c r="W136" i="48" s="1"/>
  <c r="X111" i="48"/>
  <c r="X136" i="48" s="1"/>
  <c r="AB111" i="48"/>
  <c r="AB136" i="48" s="1"/>
  <c r="AA111" i="48"/>
  <c r="AA136" i="48" s="1"/>
  <c r="AC111" i="48"/>
  <c r="AC136" i="48" s="1"/>
  <c r="Z111" i="48"/>
  <c r="Z136" i="48" s="1"/>
  <c r="AF111" i="48"/>
  <c r="AF136" i="48" s="1"/>
  <c r="Y111" i="48"/>
  <c r="Y136" i="48" s="1"/>
  <c r="AD111" i="48"/>
  <c r="AD136" i="48" s="1"/>
  <c r="AE111" i="48"/>
  <c r="AE136" i="48" s="1"/>
  <c r="X36" i="54"/>
  <c r="J206" i="46"/>
  <c r="X44" i="49"/>
  <c r="L203" i="45"/>
  <c r="M78" i="45" s="1"/>
  <c r="X36" i="49"/>
  <c r="H467" i="45"/>
  <c r="I467" i="45"/>
  <c r="I517" i="45" s="1"/>
  <c r="M467" i="45"/>
  <c r="M517" i="45" s="1"/>
  <c r="P467" i="45"/>
  <c r="P517" i="45" s="1"/>
  <c r="K467" i="45"/>
  <c r="K517" i="45" s="1"/>
  <c r="R467" i="45"/>
  <c r="R517" i="45" s="1"/>
  <c r="O467" i="45"/>
  <c r="O517" i="45" s="1"/>
  <c r="Q467" i="45"/>
  <c r="Q517" i="45" s="1"/>
  <c r="J467" i="45"/>
  <c r="J517" i="45" s="1"/>
  <c r="V467" i="45"/>
  <c r="V517" i="45" s="1"/>
  <c r="L467" i="45"/>
  <c r="L517" i="45" s="1"/>
  <c r="S467" i="45"/>
  <c r="S517" i="45" s="1"/>
  <c r="X467" i="45"/>
  <c r="X517" i="45" s="1"/>
  <c r="N467" i="45"/>
  <c r="N517" i="45" s="1"/>
  <c r="U467" i="45"/>
  <c r="U517" i="45" s="1"/>
  <c r="T467" i="45"/>
  <c r="T517" i="45" s="1"/>
  <c r="W467" i="45"/>
  <c r="W517" i="45" s="1"/>
  <c r="Y467" i="45"/>
  <c r="Y517" i="45" s="1"/>
  <c r="AB467" i="45"/>
  <c r="AB517" i="45" s="1"/>
  <c r="AA467" i="45"/>
  <c r="AA517" i="45" s="1"/>
  <c r="Z467" i="45"/>
  <c r="Z517" i="45" s="1"/>
  <c r="AE467" i="45"/>
  <c r="AE517" i="45" s="1"/>
  <c r="AF467" i="45"/>
  <c r="AF517" i="45" s="1"/>
  <c r="AC467" i="45"/>
  <c r="AC517" i="45" s="1"/>
  <c r="AD467" i="45"/>
  <c r="AD517" i="45" s="1"/>
  <c r="X31" i="49"/>
  <c r="W82" i="49"/>
  <c r="Z68" i="54"/>
  <c r="Z68" i="49"/>
  <c r="R68" i="54"/>
  <c r="R68" i="49"/>
  <c r="I68" i="54"/>
  <c r="I68" i="49"/>
  <c r="L180" i="46" l="1"/>
  <c r="L130" i="46"/>
  <c r="S352" i="46"/>
  <c r="S302" i="46"/>
  <c r="Q174" i="46"/>
  <c r="Q124" i="46"/>
  <c r="Q199" i="46" s="1"/>
  <c r="R74" i="46" s="1"/>
  <c r="R124" i="46" s="1"/>
  <c r="N712" i="46"/>
  <c r="N357" i="45"/>
  <c r="J539" i="46"/>
  <c r="N659" i="45"/>
  <c r="M738" i="46"/>
  <c r="N613" i="46" s="1"/>
  <c r="N663" i="46" s="1"/>
  <c r="L181" i="45"/>
  <c r="N179" i="46"/>
  <c r="M560" i="45"/>
  <c r="N435" i="45" s="1"/>
  <c r="N485" i="45" s="1"/>
  <c r="R531" i="45"/>
  <c r="K488" i="45"/>
  <c r="K563" i="45" s="1"/>
  <c r="L438" i="45" s="1"/>
  <c r="L538" i="45" s="1"/>
  <c r="K538" i="45"/>
  <c r="J91" i="54"/>
  <c r="P355" i="46"/>
  <c r="P380" i="46" s="1"/>
  <c r="Q255" i="46" s="1"/>
  <c r="N712" i="45"/>
  <c r="O531" i="46"/>
  <c r="O556" i="46" s="1"/>
  <c r="P431" i="46" s="1"/>
  <c r="P481" i="46" s="1"/>
  <c r="O735" i="45"/>
  <c r="P610" i="45" s="1"/>
  <c r="P660" i="45" s="1"/>
  <c r="N204" i="46"/>
  <c r="O79" i="46" s="1"/>
  <c r="O179" i="46" s="1"/>
  <c r="O176" i="46"/>
  <c r="O126" i="46"/>
  <c r="O203" i="46"/>
  <c r="P78" i="46" s="1"/>
  <c r="Q555" i="45"/>
  <c r="R430" i="45" s="1"/>
  <c r="N734" i="45"/>
  <c r="O609" i="45" s="1"/>
  <c r="N737" i="46"/>
  <c r="O612" i="46" s="1"/>
  <c r="O662" i="46" s="1"/>
  <c r="L487" i="46"/>
  <c r="L537" i="46"/>
  <c r="R659" i="46"/>
  <c r="R709" i="46"/>
  <c r="Q532" i="46"/>
  <c r="Q482" i="46"/>
  <c r="J489" i="45"/>
  <c r="J564" i="45" s="1"/>
  <c r="K439" i="45" s="1"/>
  <c r="K489" i="45" s="1"/>
  <c r="R352" i="45"/>
  <c r="R377" i="45" s="1"/>
  <c r="S252" i="45" s="1"/>
  <c r="J183" i="46"/>
  <c r="J208" i="46" s="1"/>
  <c r="K83" i="46" s="1"/>
  <c r="P661" i="46"/>
  <c r="P736" i="46" s="1"/>
  <c r="Q611" i="46" s="1"/>
  <c r="Q661" i="46" s="1"/>
  <c r="P202" i="45"/>
  <c r="Q77" i="45" s="1"/>
  <c r="Q127" i="45" s="1"/>
  <c r="L206" i="45"/>
  <c r="M81" i="45" s="1"/>
  <c r="M181" i="45" s="1"/>
  <c r="M486" i="46"/>
  <c r="M561" i="46" s="1"/>
  <c r="N436" i="46" s="1"/>
  <c r="N486" i="46" s="1"/>
  <c r="J205" i="45"/>
  <c r="M664" i="46"/>
  <c r="M739" i="46" s="1"/>
  <c r="N614" i="46" s="1"/>
  <c r="N664" i="46" s="1"/>
  <c r="P378" i="45"/>
  <c r="Q253" i="45" s="1"/>
  <c r="J742" i="45"/>
  <c r="K617" i="45" s="1"/>
  <c r="K667" i="45" s="1"/>
  <c r="L560" i="46"/>
  <c r="M435" i="46" s="1"/>
  <c r="M485" i="46" s="1"/>
  <c r="R530" i="45"/>
  <c r="R480" i="45"/>
  <c r="K666" i="45"/>
  <c r="K716" i="45"/>
  <c r="L309" i="46"/>
  <c r="L384" i="46" s="1"/>
  <c r="M259" i="46" s="1"/>
  <c r="P533" i="45"/>
  <c r="P558" i="45" s="1"/>
  <c r="Q433" i="45" s="1"/>
  <c r="P710" i="46"/>
  <c r="P735" i="46" s="1"/>
  <c r="Q610" i="46" s="1"/>
  <c r="J564" i="46"/>
  <c r="K439" i="46" s="1"/>
  <c r="K539" i="46" s="1"/>
  <c r="K182" i="46"/>
  <c r="K207" i="46" s="1"/>
  <c r="L82" i="46" s="1"/>
  <c r="L182" i="46" s="1"/>
  <c r="N737" i="45"/>
  <c r="O612" i="45" s="1"/>
  <c r="O712" i="45" s="1"/>
  <c r="K182" i="45"/>
  <c r="K207" i="45" s="1"/>
  <c r="L82" i="45" s="1"/>
  <c r="L132" i="45" s="1"/>
  <c r="J311" i="45"/>
  <c r="J386" i="45" s="1"/>
  <c r="K261" i="45" s="1"/>
  <c r="P661" i="45"/>
  <c r="P736" i="45" s="1"/>
  <c r="Q611" i="45" s="1"/>
  <c r="Q711" i="45" s="1"/>
  <c r="J361" i="46"/>
  <c r="J386" i="46" s="1"/>
  <c r="K261" i="46" s="1"/>
  <c r="O355" i="45"/>
  <c r="L383" i="46"/>
  <c r="M258" i="46" s="1"/>
  <c r="K487" i="45"/>
  <c r="K537" i="45"/>
  <c r="K90" i="49" s="1"/>
  <c r="L359" i="45"/>
  <c r="L309" i="45"/>
  <c r="Q304" i="46"/>
  <c r="Q354" i="46"/>
  <c r="K385" i="45"/>
  <c r="L260" i="45" s="1"/>
  <c r="L360" i="45" s="1"/>
  <c r="P125" i="46"/>
  <c r="P175" i="46"/>
  <c r="I565" i="45"/>
  <c r="J440" i="45" s="1"/>
  <c r="J490" i="45" s="1"/>
  <c r="L510" i="48"/>
  <c r="L535" i="48" s="1"/>
  <c r="L560" i="48" s="1"/>
  <c r="M435" i="48" s="1"/>
  <c r="M510" i="48" s="1"/>
  <c r="M535" i="48" s="1"/>
  <c r="L382" i="46"/>
  <c r="M257" i="46" s="1"/>
  <c r="O709" i="45"/>
  <c r="O659" i="45"/>
  <c r="S555" i="46"/>
  <c r="T430" i="46" s="1"/>
  <c r="T530" i="46" s="1"/>
  <c r="I387" i="46"/>
  <c r="J262" i="46" s="1"/>
  <c r="J312" i="46" s="1"/>
  <c r="K740" i="46"/>
  <c r="L615" i="46" s="1"/>
  <c r="L715" i="46" s="1"/>
  <c r="N84" i="54"/>
  <c r="N84" i="49"/>
  <c r="Q378" i="46"/>
  <c r="R253" i="46" s="1"/>
  <c r="N484" i="46"/>
  <c r="N534" i="46"/>
  <c r="K488" i="46"/>
  <c r="K538" i="46"/>
  <c r="K690" i="48"/>
  <c r="L740" i="45"/>
  <c r="M615" i="45" s="1"/>
  <c r="M665" i="45" s="1"/>
  <c r="I743" i="46"/>
  <c r="J618" i="46" s="1"/>
  <c r="J668" i="46" s="1"/>
  <c r="O482" i="45"/>
  <c r="O532" i="45"/>
  <c r="R556" i="45"/>
  <c r="S431" i="45" s="1"/>
  <c r="S481" i="45" s="1"/>
  <c r="O558" i="46"/>
  <c r="P433" i="46" s="1"/>
  <c r="P483" i="46" s="1"/>
  <c r="L739" i="45"/>
  <c r="M614" i="45" s="1"/>
  <c r="K385" i="46"/>
  <c r="L260" i="46" s="1"/>
  <c r="L360" i="46" s="1"/>
  <c r="I743" i="45"/>
  <c r="J618" i="45" s="1"/>
  <c r="J668" i="45" s="1"/>
  <c r="I387" i="45"/>
  <c r="J262" i="45" s="1"/>
  <c r="J312" i="45" s="1"/>
  <c r="S377" i="46"/>
  <c r="T252" i="46" s="1"/>
  <c r="T352" i="46" s="1"/>
  <c r="S658" i="46"/>
  <c r="S733" i="46" s="1"/>
  <c r="T608" i="46" s="1"/>
  <c r="Q733" i="45"/>
  <c r="R608" i="45" s="1"/>
  <c r="R658" i="45" s="1"/>
  <c r="I565" i="46"/>
  <c r="J440" i="46" s="1"/>
  <c r="J490" i="46" s="1"/>
  <c r="N382" i="45"/>
  <c r="O257" i="45" s="1"/>
  <c r="O357" i="45" s="1"/>
  <c r="O381" i="46"/>
  <c r="P256" i="46" s="1"/>
  <c r="P306" i="46" s="1"/>
  <c r="Q557" i="46"/>
  <c r="R432" i="46" s="1"/>
  <c r="R532" i="46" s="1"/>
  <c r="I387" i="48"/>
  <c r="J262" i="48" s="1"/>
  <c r="J337" i="48" s="1"/>
  <c r="J362" i="48" s="1"/>
  <c r="Q354" i="45"/>
  <c r="Q304" i="45"/>
  <c r="O508" i="48"/>
  <c r="O533" i="48" s="1"/>
  <c r="O558" i="48" s="1"/>
  <c r="P433" i="48" s="1"/>
  <c r="P508" i="48" s="1"/>
  <c r="P533" i="48" s="1"/>
  <c r="P558" i="48" s="1"/>
  <c r="Q433" i="48" s="1"/>
  <c r="I209" i="46"/>
  <c r="J84" i="46" s="1"/>
  <c r="J134" i="46" s="1"/>
  <c r="O306" i="45"/>
  <c r="O381" i="45" s="1"/>
  <c r="P256" i="45" s="1"/>
  <c r="P356" i="45" s="1"/>
  <c r="L333" i="48"/>
  <c r="L358" i="48" s="1"/>
  <c r="J207" i="48"/>
  <c r="K82" i="48" s="1"/>
  <c r="K157" i="48" s="1"/>
  <c r="K182" i="48" s="1"/>
  <c r="L382" i="48"/>
  <c r="M257" i="48" s="1"/>
  <c r="M332" i="48" s="1"/>
  <c r="K203" i="48"/>
  <c r="L78" i="48" s="1"/>
  <c r="I209" i="45"/>
  <c r="J84" i="45" s="1"/>
  <c r="J134" i="45" s="1"/>
  <c r="L561" i="45"/>
  <c r="M436" i="45" s="1"/>
  <c r="J742" i="46"/>
  <c r="K617" i="46" s="1"/>
  <c r="K667" i="46" s="1"/>
  <c r="N738" i="45"/>
  <c r="O613" i="45" s="1"/>
  <c r="O663" i="45" s="1"/>
  <c r="I208" i="45"/>
  <c r="J83" i="45" s="1"/>
  <c r="J183" i="45" s="1"/>
  <c r="K666" i="46"/>
  <c r="M308" i="45"/>
  <c r="M383" i="45" s="1"/>
  <c r="N258" i="45" s="1"/>
  <c r="O484" i="45"/>
  <c r="O559" i="45" s="1"/>
  <c r="P434" i="45" s="1"/>
  <c r="K716" i="46"/>
  <c r="R125" i="45"/>
  <c r="R200" i="45" s="1"/>
  <c r="S75" i="45" s="1"/>
  <c r="S125" i="45" s="1"/>
  <c r="N713" i="46"/>
  <c r="N738" i="46" s="1"/>
  <c r="O613" i="46" s="1"/>
  <c r="L205" i="46"/>
  <c r="M80" i="46" s="1"/>
  <c r="M180" i="46" s="1"/>
  <c r="O555" i="48"/>
  <c r="P430" i="48" s="1"/>
  <c r="P505" i="48" s="1"/>
  <c r="P530" i="48" s="1"/>
  <c r="O152" i="48"/>
  <c r="O177" i="48" s="1"/>
  <c r="O202" i="48" s="1"/>
  <c r="P77" i="48" s="1"/>
  <c r="P152" i="48" s="1"/>
  <c r="P177" i="48" s="1"/>
  <c r="P377" i="48"/>
  <c r="Q252" i="48" s="1"/>
  <c r="Q327" i="48" s="1"/>
  <c r="Q352" i="48" s="1"/>
  <c r="Q377" i="48" s="1"/>
  <c r="R252" i="48" s="1"/>
  <c r="J515" i="48"/>
  <c r="J540" i="48" s="1"/>
  <c r="J565" i="48" s="1"/>
  <c r="K440" i="48" s="1"/>
  <c r="I669" i="46"/>
  <c r="I719" i="46"/>
  <c r="J540" i="45"/>
  <c r="I516" i="48"/>
  <c r="I541" i="48" s="1"/>
  <c r="I566" i="48" s="1"/>
  <c r="J441" i="48" s="1"/>
  <c r="M688" i="48"/>
  <c r="M713" i="48" s="1"/>
  <c r="O151" i="48"/>
  <c r="O176" i="48" s="1"/>
  <c r="J514" i="48"/>
  <c r="J539" i="48" s="1"/>
  <c r="J564" i="48" s="1"/>
  <c r="K439" i="48" s="1"/>
  <c r="Q684" i="48"/>
  <c r="Q709" i="48" s="1"/>
  <c r="Q734" i="48" s="1"/>
  <c r="R609" i="48" s="1"/>
  <c r="P128" i="46"/>
  <c r="P178" i="46"/>
  <c r="N154" i="48"/>
  <c r="N179" i="48" s="1"/>
  <c r="I135" i="46"/>
  <c r="I185" i="46"/>
  <c r="K335" i="48"/>
  <c r="K360" i="48" s="1"/>
  <c r="K385" i="48" s="1"/>
  <c r="L260" i="48" s="1"/>
  <c r="O150" i="48"/>
  <c r="O175" i="48" s="1"/>
  <c r="O200" i="48" s="1"/>
  <c r="P75" i="48" s="1"/>
  <c r="K81" i="48"/>
  <c r="L512" i="48"/>
  <c r="O329" i="48"/>
  <c r="O354" i="48" s="1"/>
  <c r="O379" i="48" s="1"/>
  <c r="P254" i="48" s="1"/>
  <c r="K717" i="45"/>
  <c r="I313" i="45"/>
  <c r="I363" i="45"/>
  <c r="L334" i="48"/>
  <c r="L359" i="48" s="1"/>
  <c r="L384" i="48" s="1"/>
  <c r="M259" i="48" s="1"/>
  <c r="I491" i="45"/>
  <c r="I541" i="45"/>
  <c r="I541" i="46"/>
  <c r="I491" i="46"/>
  <c r="R683" i="48"/>
  <c r="R708" i="48" s="1"/>
  <c r="P330" i="48"/>
  <c r="L310" i="45"/>
  <c r="K692" i="48"/>
  <c r="K717" i="48" s="1"/>
  <c r="I719" i="45"/>
  <c r="I669" i="45"/>
  <c r="I744" i="45" s="1"/>
  <c r="J619" i="45" s="1"/>
  <c r="I313" i="46"/>
  <c r="I363" i="46"/>
  <c r="L155" i="48"/>
  <c r="L180" i="48" s="1"/>
  <c r="L205" i="48" s="1"/>
  <c r="M80" i="48" s="1"/>
  <c r="L689" i="48"/>
  <c r="L714" i="48" s="1"/>
  <c r="L739" i="48" s="1"/>
  <c r="M614" i="48" s="1"/>
  <c r="Y31" i="54"/>
  <c r="X82" i="54"/>
  <c r="I135" i="45"/>
  <c r="I185" i="45"/>
  <c r="P356" i="46"/>
  <c r="I93" i="54"/>
  <c r="I93" i="49"/>
  <c r="O129" i="46"/>
  <c r="M737" i="48"/>
  <c r="N612" i="48" s="1"/>
  <c r="K81" i="46"/>
  <c r="N74" i="45"/>
  <c r="Y35" i="49"/>
  <c r="I468" i="48"/>
  <c r="I493" i="48" s="1"/>
  <c r="H468" i="48"/>
  <c r="J468" i="48"/>
  <c r="J493" i="48" s="1"/>
  <c r="L468" i="48"/>
  <c r="L493" i="48" s="1"/>
  <c r="M468" i="48"/>
  <c r="M493" i="48" s="1"/>
  <c r="Q468" i="48"/>
  <c r="Q493" i="48" s="1"/>
  <c r="R468" i="48"/>
  <c r="R493" i="48" s="1"/>
  <c r="K468" i="48"/>
  <c r="K493" i="48" s="1"/>
  <c r="P468" i="48"/>
  <c r="P493" i="48" s="1"/>
  <c r="T468" i="48"/>
  <c r="T493" i="48" s="1"/>
  <c r="U468" i="48"/>
  <c r="U493" i="48" s="1"/>
  <c r="N468" i="48"/>
  <c r="N493" i="48" s="1"/>
  <c r="V468" i="48"/>
  <c r="V493" i="48" s="1"/>
  <c r="O468" i="48"/>
  <c r="O493" i="48" s="1"/>
  <c r="X468" i="48"/>
  <c r="X493" i="48" s="1"/>
  <c r="Y468" i="48"/>
  <c r="Y493" i="48" s="1"/>
  <c r="W468" i="48"/>
  <c r="W493" i="48" s="1"/>
  <c r="Z468" i="48"/>
  <c r="Z493" i="48" s="1"/>
  <c r="AD468" i="48"/>
  <c r="AD493" i="48" s="1"/>
  <c r="AE468" i="48"/>
  <c r="AE493" i="48" s="1"/>
  <c r="AF468" i="48"/>
  <c r="AF493" i="48" s="1"/>
  <c r="AA468" i="48"/>
  <c r="AA493" i="48" s="1"/>
  <c r="AB468" i="48"/>
  <c r="AB493" i="48" s="1"/>
  <c r="S468" i="48"/>
  <c r="S493" i="48" s="1"/>
  <c r="AC468" i="48"/>
  <c r="AC493" i="48" s="1"/>
  <c r="Z69" i="54"/>
  <c r="Z69" i="49"/>
  <c r="W69" i="54"/>
  <c r="W69" i="49"/>
  <c r="L69" i="54"/>
  <c r="L69" i="49"/>
  <c r="M126" i="45"/>
  <c r="M176" i="45"/>
  <c r="J741" i="48"/>
  <c r="K616" i="48" s="1"/>
  <c r="O509" i="48"/>
  <c r="O534" i="48" s="1"/>
  <c r="H290" i="46"/>
  <c r="I290" i="46"/>
  <c r="I340" i="46" s="1"/>
  <c r="J290" i="46"/>
  <c r="J340" i="46" s="1"/>
  <c r="K290" i="46"/>
  <c r="K340" i="46" s="1"/>
  <c r="L290" i="46"/>
  <c r="L340" i="46" s="1"/>
  <c r="N290" i="46"/>
  <c r="N340" i="46" s="1"/>
  <c r="M290" i="46"/>
  <c r="M340" i="46" s="1"/>
  <c r="O290" i="46"/>
  <c r="O340" i="46" s="1"/>
  <c r="R290" i="46"/>
  <c r="R340" i="46" s="1"/>
  <c r="P290" i="46"/>
  <c r="P340" i="46" s="1"/>
  <c r="Q290" i="46"/>
  <c r="Q340" i="46" s="1"/>
  <c r="S290" i="46"/>
  <c r="S340" i="46" s="1"/>
  <c r="U290" i="46"/>
  <c r="U340" i="46" s="1"/>
  <c r="V290" i="46"/>
  <c r="V340" i="46" s="1"/>
  <c r="W290" i="46"/>
  <c r="W340" i="46" s="1"/>
  <c r="T290" i="46"/>
  <c r="T340" i="46" s="1"/>
  <c r="X290" i="46"/>
  <c r="X340" i="46" s="1"/>
  <c r="Y290" i="46"/>
  <c r="Y340" i="46" s="1"/>
  <c r="AC290" i="46"/>
  <c r="AC340" i="46" s="1"/>
  <c r="Z290" i="46"/>
  <c r="Z340" i="46" s="1"/>
  <c r="AD290" i="46"/>
  <c r="AD340" i="46" s="1"/>
  <c r="AE290" i="46"/>
  <c r="AE340" i="46" s="1"/>
  <c r="AF290" i="46"/>
  <c r="AF340" i="46" s="1"/>
  <c r="AA290" i="46"/>
  <c r="AA340" i="46" s="1"/>
  <c r="AB290" i="46"/>
  <c r="AB340" i="46" s="1"/>
  <c r="M43" i="48"/>
  <c r="Y34" i="49"/>
  <c r="V31" i="46"/>
  <c r="V31" i="48"/>
  <c r="V31" i="45"/>
  <c r="Y38" i="54"/>
  <c r="X15" i="46"/>
  <c r="Y46" i="49"/>
  <c r="P378" i="48"/>
  <c r="Q253" i="48" s="1"/>
  <c r="Y38" i="49"/>
  <c r="Y35" i="54"/>
  <c r="V28" i="46"/>
  <c r="V28" i="48"/>
  <c r="V28" i="45"/>
  <c r="K80" i="45"/>
  <c r="Y48" i="49"/>
  <c r="Y33" i="54"/>
  <c r="H468" i="46"/>
  <c r="I468" i="46"/>
  <c r="I518" i="46" s="1"/>
  <c r="J468" i="46"/>
  <c r="J518" i="46" s="1"/>
  <c r="K468" i="46"/>
  <c r="K518" i="46" s="1"/>
  <c r="L468" i="46"/>
  <c r="L518" i="46" s="1"/>
  <c r="M468" i="46"/>
  <c r="M518" i="46" s="1"/>
  <c r="N468" i="46"/>
  <c r="N518" i="46" s="1"/>
  <c r="P468" i="46"/>
  <c r="P518" i="46" s="1"/>
  <c r="Q468" i="46"/>
  <c r="Q518" i="46" s="1"/>
  <c r="O468" i="46"/>
  <c r="O518" i="46" s="1"/>
  <c r="S468" i="46"/>
  <c r="S518" i="46" s="1"/>
  <c r="R468" i="46"/>
  <c r="R518" i="46" s="1"/>
  <c r="T468" i="46"/>
  <c r="T518" i="46" s="1"/>
  <c r="V468" i="46"/>
  <c r="V518" i="46" s="1"/>
  <c r="X468" i="46"/>
  <c r="X518" i="46" s="1"/>
  <c r="Y468" i="46"/>
  <c r="Y518" i="46" s="1"/>
  <c r="W468" i="46"/>
  <c r="W518" i="46" s="1"/>
  <c r="AB468" i="46"/>
  <c r="AB518" i="46" s="1"/>
  <c r="Z468" i="46"/>
  <c r="Z518" i="46" s="1"/>
  <c r="AC468" i="46"/>
  <c r="AC518" i="46" s="1"/>
  <c r="AD468" i="46"/>
  <c r="AD518" i="46" s="1"/>
  <c r="U468" i="46"/>
  <c r="U518" i="46" s="1"/>
  <c r="AA468" i="46"/>
  <c r="AA518" i="46" s="1"/>
  <c r="AF468" i="46"/>
  <c r="AF518" i="46" s="1"/>
  <c r="AE468" i="46"/>
  <c r="AE518" i="46" s="1"/>
  <c r="J693" i="48"/>
  <c r="J718" i="48" s="1"/>
  <c r="J743" i="48" s="1"/>
  <c r="K618" i="48" s="1"/>
  <c r="AC69" i="49"/>
  <c r="AC69" i="54"/>
  <c r="U69" i="54"/>
  <c r="U69" i="49"/>
  <c r="J69" i="54"/>
  <c r="J69" i="49"/>
  <c r="Y32" i="54"/>
  <c r="Y46" i="54"/>
  <c r="X15" i="48"/>
  <c r="J89" i="54"/>
  <c r="J89" i="49"/>
  <c r="J361" i="48"/>
  <c r="J386" i="48" s="1"/>
  <c r="K261" i="48" s="1"/>
  <c r="O736" i="48"/>
  <c r="P611" i="48" s="1"/>
  <c r="N331" i="48"/>
  <c r="N356" i="48" s="1"/>
  <c r="M290" i="48"/>
  <c r="M315" i="48" s="1"/>
  <c r="N290" i="48"/>
  <c r="N315" i="48" s="1"/>
  <c r="J290" i="48"/>
  <c r="J315" i="48" s="1"/>
  <c r="R290" i="48"/>
  <c r="R315" i="48" s="1"/>
  <c r="L290" i="48"/>
  <c r="L315" i="48" s="1"/>
  <c r="S290" i="48"/>
  <c r="S315" i="48" s="1"/>
  <c r="O290" i="48"/>
  <c r="O315" i="48" s="1"/>
  <c r="P290" i="48"/>
  <c r="P315" i="48" s="1"/>
  <c r="H290" i="48"/>
  <c r="K290" i="48"/>
  <c r="K315" i="48" s="1"/>
  <c r="I290" i="48"/>
  <c r="I315" i="48" s="1"/>
  <c r="T290" i="48"/>
  <c r="T315" i="48" s="1"/>
  <c r="Q290" i="48"/>
  <c r="Q315" i="48" s="1"/>
  <c r="V290" i="48"/>
  <c r="V315" i="48" s="1"/>
  <c r="W290" i="48"/>
  <c r="W315" i="48" s="1"/>
  <c r="U290" i="48"/>
  <c r="U315" i="48" s="1"/>
  <c r="Y290" i="48"/>
  <c r="Y315" i="48" s="1"/>
  <c r="AB290" i="48"/>
  <c r="AB315" i="48" s="1"/>
  <c r="Z290" i="48"/>
  <c r="Z315" i="48" s="1"/>
  <c r="AC290" i="48"/>
  <c r="AC315" i="48" s="1"/>
  <c r="AD290" i="48"/>
  <c r="AD315" i="48" s="1"/>
  <c r="X290" i="48"/>
  <c r="X315" i="48" s="1"/>
  <c r="AF290" i="48"/>
  <c r="AF315" i="48" s="1"/>
  <c r="AA290" i="48"/>
  <c r="AA315" i="48" s="1"/>
  <c r="AE290" i="48"/>
  <c r="AE315" i="48" s="1"/>
  <c r="H517" i="45"/>
  <c r="H567" i="45" s="1"/>
  <c r="I442" i="45" s="1"/>
  <c r="Y36" i="54"/>
  <c r="H136" i="48"/>
  <c r="H211" i="48" s="1"/>
  <c r="I86" i="48" s="1"/>
  <c r="Y42" i="49"/>
  <c r="I694" i="48"/>
  <c r="I719" i="48" s="1"/>
  <c r="I744" i="48" s="1"/>
  <c r="J619" i="48" s="1"/>
  <c r="AA69" i="54"/>
  <c r="AA69" i="49"/>
  <c r="P69" i="54"/>
  <c r="P69" i="49"/>
  <c r="K69" i="54"/>
  <c r="K69" i="49"/>
  <c r="Y42" i="54"/>
  <c r="Y48" i="54"/>
  <c r="Y43" i="54"/>
  <c r="H695" i="45"/>
  <c r="H745" i="45" s="1"/>
  <c r="I620" i="45" s="1"/>
  <c r="H517" i="46"/>
  <c r="H567" i="46" s="1"/>
  <c r="I442" i="46" s="1"/>
  <c r="K513" i="48"/>
  <c r="K538" i="48" s="1"/>
  <c r="Y41" i="54"/>
  <c r="K88" i="54"/>
  <c r="K88" i="49"/>
  <c r="H161" i="46"/>
  <c r="H211" i="46" s="1"/>
  <c r="I86" i="46" s="1"/>
  <c r="H468" i="45"/>
  <c r="J468" i="45"/>
  <c r="J518" i="45" s="1"/>
  <c r="K468" i="45"/>
  <c r="K518" i="45" s="1"/>
  <c r="P468" i="45"/>
  <c r="P518" i="45" s="1"/>
  <c r="I468" i="45"/>
  <c r="I518" i="45" s="1"/>
  <c r="L468" i="45"/>
  <c r="L518" i="45" s="1"/>
  <c r="M468" i="45"/>
  <c r="M518" i="45" s="1"/>
  <c r="N468" i="45"/>
  <c r="N518" i="45" s="1"/>
  <c r="Q468" i="45"/>
  <c r="Q518" i="45" s="1"/>
  <c r="T468" i="45"/>
  <c r="T518" i="45" s="1"/>
  <c r="O468" i="45"/>
  <c r="O518" i="45" s="1"/>
  <c r="V468" i="45"/>
  <c r="V518" i="45" s="1"/>
  <c r="S468" i="45"/>
  <c r="S518" i="45" s="1"/>
  <c r="R468" i="45"/>
  <c r="R518" i="45" s="1"/>
  <c r="U468" i="45"/>
  <c r="U518" i="45" s="1"/>
  <c r="W468" i="45"/>
  <c r="W518" i="45" s="1"/>
  <c r="Z468" i="45"/>
  <c r="Z518" i="45" s="1"/>
  <c r="Y468" i="45"/>
  <c r="Y518" i="45" s="1"/>
  <c r="AB468" i="45"/>
  <c r="AB518" i="45" s="1"/>
  <c r="X468" i="45"/>
  <c r="X518" i="45" s="1"/>
  <c r="AA468" i="45"/>
  <c r="AA518" i="45" s="1"/>
  <c r="AE468" i="45"/>
  <c r="AE518" i="45" s="1"/>
  <c r="AF468" i="45"/>
  <c r="AF518" i="45" s="1"/>
  <c r="AC468" i="45"/>
  <c r="AC518" i="45" s="1"/>
  <c r="AD468" i="45"/>
  <c r="AD518" i="45" s="1"/>
  <c r="Y69" i="54"/>
  <c r="Y69" i="49"/>
  <c r="M69" i="54"/>
  <c r="M69" i="49"/>
  <c r="Y31" i="49"/>
  <c r="X82" i="49"/>
  <c r="Y36" i="49"/>
  <c r="N41" i="46"/>
  <c r="AD69" i="54"/>
  <c r="AD69" i="49"/>
  <c r="X69" i="54"/>
  <c r="X69" i="49"/>
  <c r="R69" i="54"/>
  <c r="R69" i="49"/>
  <c r="H161" i="45"/>
  <c r="H211" i="45" s="1"/>
  <c r="I86" i="45" s="1"/>
  <c r="H695" i="46"/>
  <c r="H745" i="46" s="1"/>
  <c r="I620" i="46" s="1"/>
  <c r="Y45" i="54"/>
  <c r="Y39" i="54"/>
  <c r="Y43" i="49"/>
  <c r="H646" i="45"/>
  <c r="L646" i="45"/>
  <c r="L696" i="45" s="1"/>
  <c r="I646" i="45"/>
  <c r="I696" i="45" s="1"/>
  <c r="K646" i="45"/>
  <c r="K696" i="45" s="1"/>
  <c r="M646" i="45"/>
  <c r="M696" i="45" s="1"/>
  <c r="J646" i="45"/>
  <c r="J696" i="45" s="1"/>
  <c r="R646" i="45"/>
  <c r="R696" i="45" s="1"/>
  <c r="O646" i="45"/>
  <c r="O696" i="45" s="1"/>
  <c r="N646" i="45"/>
  <c r="N696" i="45" s="1"/>
  <c r="V646" i="45"/>
  <c r="V696" i="45" s="1"/>
  <c r="P646" i="45"/>
  <c r="P696" i="45" s="1"/>
  <c r="S646" i="45"/>
  <c r="S696" i="45" s="1"/>
  <c r="X646" i="45"/>
  <c r="X696" i="45" s="1"/>
  <c r="Q646" i="45"/>
  <c r="Q696" i="45" s="1"/>
  <c r="U646" i="45"/>
  <c r="U696" i="45" s="1"/>
  <c r="T646" i="45"/>
  <c r="T696" i="45" s="1"/>
  <c r="W646" i="45"/>
  <c r="W696" i="45" s="1"/>
  <c r="AB646" i="45"/>
  <c r="AB696" i="45" s="1"/>
  <c r="Y646" i="45"/>
  <c r="Y696" i="45" s="1"/>
  <c r="AA646" i="45"/>
  <c r="AA696" i="45" s="1"/>
  <c r="AC646" i="45"/>
  <c r="AC696" i="45" s="1"/>
  <c r="Z646" i="45"/>
  <c r="Z696" i="45" s="1"/>
  <c r="AD646" i="45"/>
  <c r="AD696" i="45" s="1"/>
  <c r="AE646" i="45"/>
  <c r="AE696" i="45" s="1"/>
  <c r="AF646" i="45"/>
  <c r="AF696" i="45" s="1"/>
  <c r="K204" i="45"/>
  <c r="Y44" i="54"/>
  <c r="I92" i="54"/>
  <c r="I92" i="49"/>
  <c r="Y47" i="54"/>
  <c r="L127" i="46"/>
  <c r="L177" i="46"/>
  <c r="J159" i="48"/>
  <c r="S69" i="54"/>
  <c r="S69" i="49"/>
  <c r="H339" i="46"/>
  <c r="H389" i="46" s="1"/>
  <c r="I264" i="46" s="1"/>
  <c r="AE69" i="54"/>
  <c r="AE69" i="49"/>
  <c r="O69" i="54"/>
  <c r="O69" i="49"/>
  <c r="N69" i="54"/>
  <c r="N69" i="49"/>
  <c r="P506" i="48"/>
  <c r="P531" i="48" s="1"/>
  <c r="P556" i="48" s="1"/>
  <c r="Q431" i="48" s="1"/>
  <c r="I160" i="48"/>
  <c r="I185" i="48" s="1"/>
  <c r="I210" i="48" s="1"/>
  <c r="J85" i="48" s="1"/>
  <c r="H112" i="45"/>
  <c r="I112" i="45"/>
  <c r="I162" i="45" s="1"/>
  <c r="L112" i="45"/>
  <c r="L162" i="45" s="1"/>
  <c r="O112" i="45"/>
  <c r="O162" i="45" s="1"/>
  <c r="K112" i="45"/>
  <c r="K162" i="45" s="1"/>
  <c r="M112" i="45"/>
  <c r="M162" i="45" s="1"/>
  <c r="Q112" i="45"/>
  <c r="Q162" i="45" s="1"/>
  <c r="P112" i="45"/>
  <c r="P162" i="45" s="1"/>
  <c r="J112" i="45"/>
  <c r="J162" i="45" s="1"/>
  <c r="X112" i="45"/>
  <c r="X162" i="45" s="1"/>
  <c r="U112" i="45"/>
  <c r="U162" i="45" s="1"/>
  <c r="N112" i="45"/>
  <c r="N162" i="45" s="1"/>
  <c r="W112" i="45"/>
  <c r="W162" i="45" s="1"/>
  <c r="S112" i="45"/>
  <c r="S162" i="45" s="1"/>
  <c r="T112" i="45"/>
  <c r="T162" i="45" s="1"/>
  <c r="R112" i="45"/>
  <c r="R162" i="45" s="1"/>
  <c r="V112" i="45"/>
  <c r="V162" i="45" s="1"/>
  <c r="AA112" i="45"/>
  <c r="AA162" i="45" s="1"/>
  <c r="AC112" i="45"/>
  <c r="AC162" i="45" s="1"/>
  <c r="Z112" i="45"/>
  <c r="Z162" i="45" s="1"/>
  <c r="AB112" i="45"/>
  <c r="AB162" i="45" s="1"/>
  <c r="AD112" i="45"/>
  <c r="AD162" i="45" s="1"/>
  <c r="Y112" i="45"/>
  <c r="Y162" i="45" s="1"/>
  <c r="AF112" i="45"/>
  <c r="AF162" i="45" s="1"/>
  <c r="AE112" i="45"/>
  <c r="AE162" i="45" s="1"/>
  <c r="Y47" i="49"/>
  <c r="O199" i="48"/>
  <c r="P74" i="48" s="1"/>
  <c r="V25" i="46"/>
  <c r="V25" i="48"/>
  <c r="V25" i="45"/>
  <c r="H646" i="48"/>
  <c r="I646" i="48"/>
  <c r="I671" i="48" s="1"/>
  <c r="J646" i="48"/>
  <c r="J671" i="48" s="1"/>
  <c r="K646" i="48"/>
  <c r="K671" i="48" s="1"/>
  <c r="L646" i="48"/>
  <c r="L671" i="48" s="1"/>
  <c r="N646" i="48"/>
  <c r="N671" i="48" s="1"/>
  <c r="O646" i="48"/>
  <c r="O671" i="48" s="1"/>
  <c r="P646" i="48"/>
  <c r="P671" i="48" s="1"/>
  <c r="R646" i="48"/>
  <c r="R671" i="48" s="1"/>
  <c r="S646" i="48"/>
  <c r="S671" i="48" s="1"/>
  <c r="U646" i="48"/>
  <c r="U671" i="48" s="1"/>
  <c r="M646" i="48"/>
  <c r="M671" i="48" s="1"/>
  <c r="V646" i="48"/>
  <c r="V671" i="48" s="1"/>
  <c r="Q646" i="48"/>
  <c r="Q671" i="48" s="1"/>
  <c r="X646" i="48"/>
  <c r="X671" i="48" s="1"/>
  <c r="Y646" i="48"/>
  <c r="Y671" i="48" s="1"/>
  <c r="Z646" i="48"/>
  <c r="Z671" i="48" s="1"/>
  <c r="W646" i="48"/>
  <c r="W671" i="48" s="1"/>
  <c r="AF646" i="48"/>
  <c r="AF671" i="48" s="1"/>
  <c r="T646" i="48"/>
  <c r="T671" i="48" s="1"/>
  <c r="AC646" i="48"/>
  <c r="AC671" i="48" s="1"/>
  <c r="AD646" i="48"/>
  <c r="AD671" i="48" s="1"/>
  <c r="AA646" i="48"/>
  <c r="AA671" i="48" s="1"/>
  <c r="AE646" i="48"/>
  <c r="AE671" i="48" s="1"/>
  <c r="AB646" i="48"/>
  <c r="AB671" i="48" s="1"/>
  <c r="J183" i="48"/>
  <c r="J208" i="48" s="1"/>
  <c r="K83" i="48" s="1"/>
  <c r="H314" i="48"/>
  <c r="H389" i="48" s="1"/>
  <c r="I264" i="48" s="1"/>
  <c r="P507" i="48"/>
  <c r="P532" i="48" s="1"/>
  <c r="P557" i="48" s="1"/>
  <c r="Q432" i="48" s="1"/>
  <c r="M178" i="45"/>
  <c r="M128" i="45"/>
  <c r="Y45" i="49"/>
  <c r="Z11" i="43"/>
  <c r="Y14" i="46"/>
  <c r="Y36" i="46" s="1"/>
  <c r="Y14" i="48"/>
  <c r="Y36" i="48" s="1"/>
  <c r="Y30" i="54"/>
  <c r="Z50" i="54" s="1"/>
  <c r="Y30" i="49"/>
  <c r="Y14" i="45"/>
  <c r="Y15" i="45" s="1"/>
  <c r="Y11" i="50"/>
  <c r="Y12" i="50" s="1"/>
  <c r="Y40" i="49"/>
  <c r="L561" i="48"/>
  <c r="M436" i="48" s="1"/>
  <c r="AF69" i="49"/>
  <c r="AF69" i="54"/>
  <c r="V69" i="54"/>
  <c r="V69" i="49"/>
  <c r="I69" i="54"/>
  <c r="I69" i="49"/>
  <c r="Y41" i="49"/>
  <c r="K112" i="48"/>
  <c r="K137" i="48" s="1"/>
  <c r="H112" i="48"/>
  <c r="L112" i="48"/>
  <c r="L137" i="48" s="1"/>
  <c r="M112" i="48"/>
  <c r="M137" i="48" s="1"/>
  <c r="N112" i="48"/>
  <c r="N137" i="48" s="1"/>
  <c r="P112" i="48"/>
  <c r="P137" i="48" s="1"/>
  <c r="O112" i="48"/>
  <c r="O137" i="48" s="1"/>
  <c r="Q112" i="48"/>
  <c r="Q137" i="48" s="1"/>
  <c r="J112" i="48"/>
  <c r="J137" i="48" s="1"/>
  <c r="R112" i="48"/>
  <c r="R137" i="48" s="1"/>
  <c r="S112" i="48"/>
  <c r="S137" i="48" s="1"/>
  <c r="T112" i="48"/>
  <c r="T137" i="48" s="1"/>
  <c r="I112" i="48"/>
  <c r="I137" i="48" s="1"/>
  <c r="U112" i="48"/>
  <c r="U137" i="48" s="1"/>
  <c r="V112" i="48"/>
  <c r="V137" i="48" s="1"/>
  <c r="Z112" i="48"/>
  <c r="Z137" i="48" s="1"/>
  <c r="AA112" i="48"/>
  <c r="AA137" i="48" s="1"/>
  <c r="W112" i="48"/>
  <c r="W137" i="48" s="1"/>
  <c r="Y112" i="48"/>
  <c r="Y137" i="48" s="1"/>
  <c r="X112" i="48"/>
  <c r="X137" i="48" s="1"/>
  <c r="AB112" i="48"/>
  <c r="AB137" i="48" s="1"/>
  <c r="AE112" i="48"/>
  <c r="AE137" i="48" s="1"/>
  <c r="AF112" i="48"/>
  <c r="AF137" i="48" s="1"/>
  <c r="AC112" i="48"/>
  <c r="AC137" i="48" s="1"/>
  <c r="AD112" i="48"/>
  <c r="AD137" i="48" s="1"/>
  <c r="Y37" i="54"/>
  <c r="Y37" i="49"/>
  <c r="H670" i="48"/>
  <c r="H745" i="48" s="1"/>
  <c r="I620" i="48" s="1"/>
  <c r="Y33" i="49"/>
  <c r="X12" i="43"/>
  <c r="W22" i="43"/>
  <c r="W28" i="43"/>
  <c r="W25" i="43"/>
  <c r="W19" i="43"/>
  <c r="I338" i="48"/>
  <c r="I363" i="48" s="1"/>
  <c r="I388" i="48" s="1"/>
  <c r="J263" i="48" s="1"/>
  <c r="H646" i="46"/>
  <c r="I646" i="46"/>
  <c r="I696" i="46" s="1"/>
  <c r="J646" i="46"/>
  <c r="J696" i="46" s="1"/>
  <c r="K646" i="46"/>
  <c r="K696" i="46" s="1"/>
  <c r="L646" i="46"/>
  <c r="L696" i="46" s="1"/>
  <c r="M646" i="46"/>
  <c r="M696" i="46" s="1"/>
  <c r="O646" i="46"/>
  <c r="O696" i="46" s="1"/>
  <c r="P646" i="46"/>
  <c r="P696" i="46" s="1"/>
  <c r="Q646" i="46"/>
  <c r="Q696" i="46" s="1"/>
  <c r="N646" i="46"/>
  <c r="N696" i="46" s="1"/>
  <c r="R646" i="46"/>
  <c r="R696" i="46" s="1"/>
  <c r="T646" i="46"/>
  <c r="T696" i="46" s="1"/>
  <c r="S646" i="46"/>
  <c r="S696" i="46" s="1"/>
  <c r="V646" i="46"/>
  <c r="V696" i="46" s="1"/>
  <c r="W646" i="46"/>
  <c r="W696" i="46" s="1"/>
  <c r="Y646" i="46"/>
  <c r="Y696" i="46" s="1"/>
  <c r="U646" i="46"/>
  <c r="U696" i="46" s="1"/>
  <c r="X646" i="46"/>
  <c r="X696" i="46" s="1"/>
  <c r="Z646" i="46"/>
  <c r="Z696" i="46" s="1"/>
  <c r="AA646" i="46"/>
  <c r="AA696" i="46" s="1"/>
  <c r="AB646" i="46"/>
  <c r="AB696" i="46" s="1"/>
  <c r="AC646" i="46"/>
  <c r="AC696" i="46" s="1"/>
  <c r="AE646" i="46"/>
  <c r="AE696" i="46" s="1"/>
  <c r="AF646" i="46"/>
  <c r="AF696" i="46" s="1"/>
  <c r="AD646" i="46"/>
  <c r="AD696" i="46" s="1"/>
  <c r="O735" i="48"/>
  <c r="P610" i="48" s="1"/>
  <c r="Y44" i="49"/>
  <c r="Y39" i="49"/>
  <c r="Y32" i="49"/>
  <c r="AB69" i="54"/>
  <c r="AB69" i="49"/>
  <c r="T69" i="54"/>
  <c r="T69" i="49"/>
  <c r="Q69" i="54"/>
  <c r="Q69" i="49"/>
  <c r="H112" i="46"/>
  <c r="I112" i="46"/>
  <c r="I162" i="46" s="1"/>
  <c r="J112" i="46"/>
  <c r="J162" i="46" s="1"/>
  <c r="K112" i="46"/>
  <c r="K162" i="46" s="1"/>
  <c r="L112" i="46"/>
  <c r="L162" i="46" s="1"/>
  <c r="N112" i="46"/>
  <c r="N162" i="46" s="1"/>
  <c r="O112" i="46"/>
  <c r="O162" i="46" s="1"/>
  <c r="M112" i="46"/>
  <c r="M162" i="46" s="1"/>
  <c r="P112" i="46"/>
  <c r="P162" i="46" s="1"/>
  <c r="Q112" i="46"/>
  <c r="Q162" i="46" s="1"/>
  <c r="R112" i="46"/>
  <c r="R162" i="46" s="1"/>
  <c r="T112" i="46"/>
  <c r="T162" i="46" s="1"/>
  <c r="U112" i="46"/>
  <c r="U162" i="46" s="1"/>
  <c r="V112" i="46"/>
  <c r="V162" i="46" s="1"/>
  <c r="S112" i="46"/>
  <c r="S162" i="46" s="1"/>
  <c r="W112" i="46"/>
  <c r="W162" i="46" s="1"/>
  <c r="Y112" i="46"/>
  <c r="Y162" i="46" s="1"/>
  <c r="X112" i="46"/>
  <c r="X162" i="46" s="1"/>
  <c r="AA112" i="46"/>
  <c r="AA162" i="46" s="1"/>
  <c r="AB112" i="46"/>
  <c r="AB162" i="46" s="1"/>
  <c r="AC112" i="46"/>
  <c r="AC162" i="46" s="1"/>
  <c r="Z112" i="46"/>
  <c r="Z162" i="46" s="1"/>
  <c r="AD112" i="46"/>
  <c r="AD162" i="46" s="1"/>
  <c r="AF112" i="46"/>
  <c r="AF162" i="46" s="1"/>
  <c r="AE112" i="46"/>
  <c r="AE162" i="46" s="1"/>
  <c r="H339" i="45"/>
  <c r="H389" i="45" s="1"/>
  <c r="I264" i="45" s="1"/>
  <c r="H290" i="45"/>
  <c r="J290" i="45"/>
  <c r="J340" i="45" s="1"/>
  <c r="I290" i="45"/>
  <c r="I340" i="45" s="1"/>
  <c r="L290" i="45"/>
  <c r="L340" i="45" s="1"/>
  <c r="Q290" i="45"/>
  <c r="Q340" i="45" s="1"/>
  <c r="K290" i="45"/>
  <c r="K340" i="45" s="1"/>
  <c r="N290" i="45"/>
  <c r="N340" i="45" s="1"/>
  <c r="S290" i="45"/>
  <c r="S340" i="45" s="1"/>
  <c r="P290" i="45"/>
  <c r="P340" i="45" s="1"/>
  <c r="R290" i="45"/>
  <c r="R340" i="45" s="1"/>
  <c r="O290" i="45"/>
  <c r="O340" i="45" s="1"/>
  <c r="W290" i="45"/>
  <c r="W340" i="45" s="1"/>
  <c r="T290" i="45"/>
  <c r="T340" i="45" s="1"/>
  <c r="V290" i="45"/>
  <c r="V340" i="45" s="1"/>
  <c r="M290" i="45"/>
  <c r="M340" i="45" s="1"/>
  <c r="X290" i="45"/>
  <c r="X340" i="45" s="1"/>
  <c r="U290" i="45"/>
  <c r="U340" i="45" s="1"/>
  <c r="Y290" i="45"/>
  <c r="Y340" i="45" s="1"/>
  <c r="Z290" i="45"/>
  <c r="Z340" i="45" s="1"/>
  <c r="AB290" i="45"/>
  <c r="AB340" i="45" s="1"/>
  <c r="AA290" i="45"/>
  <c r="AA340" i="45" s="1"/>
  <c r="AC290" i="45"/>
  <c r="AC340" i="45" s="1"/>
  <c r="AE290" i="45"/>
  <c r="AE340" i="45" s="1"/>
  <c r="AD290" i="45"/>
  <c r="AD340" i="45" s="1"/>
  <c r="AF290" i="45"/>
  <c r="AF340" i="45" s="1"/>
  <c r="Y40" i="54"/>
  <c r="V22" i="46"/>
  <c r="V22" i="48"/>
  <c r="V22" i="45"/>
  <c r="Y34" i="54"/>
  <c r="H68" i="54"/>
  <c r="H68" i="49"/>
  <c r="H492" i="48"/>
  <c r="H567" i="48" s="1"/>
  <c r="I442" i="48" s="1"/>
  <c r="K361" i="45"/>
  <c r="K311" i="45"/>
  <c r="K133" i="46" l="1"/>
  <c r="K183" i="46"/>
  <c r="R199" i="46"/>
  <c r="S74" i="46" s="1"/>
  <c r="S124" i="46" s="1"/>
  <c r="N535" i="45"/>
  <c r="N560" i="45" s="1"/>
  <c r="O435" i="45" s="1"/>
  <c r="K741" i="45"/>
  <c r="L616" i="45" s="1"/>
  <c r="L716" i="45" s="1"/>
  <c r="O713" i="45"/>
  <c r="O738" i="45" s="1"/>
  <c r="P613" i="45" s="1"/>
  <c r="J184" i="46"/>
  <c r="O307" i="45"/>
  <c r="O662" i="45"/>
  <c r="R174" i="46"/>
  <c r="O712" i="46"/>
  <c r="O737" i="46" s="1"/>
  <c r="P612" i="46" s="1"/>
  <c r="P662" i="46" s="1"/>
  <c r="Q177" i="45"/>
  <c r="J362" i="46"/>
  <c r="P533" i="46"/>
  <c r="P558" i="46" s="1"/>
  <c r="Q433" i="46" s="1"/>
  <c r="Q533" i="46" s="1"/>
  <c r="O201" i="46"/>
  <c r="P76" i="46" s="1"/>
  <c r="K311" i="46"/>
  <c r="K386" i="46" s="1"/>
  <c r="L261" i="46" s="1"/>
  <c r="K361" i="46"/>
  <c r="Q305" i="46"/>
  <c r="Q355" i="46"/>
  <c r="L562" i="46"/>
  <c r="M437" i="46" s="1"/>
  <c r="T480" i="46"/>
  <c r="T555" i="46" s="1"/>
  <c r="U430" i="46" s="1"/>
  <c r="U480" i="46" s="1"/>
  <c r="K489" i="46"/>
  <c r="K564" i="46" s="1"/>
  <c r="L439" i="46" s="1"/>
  <c r="J718" i="46"/>
  <c r="L384" i="45"/>
  <c r="M259" i="45" s="1"/>
  <c r="M309" i="45" s="1"/>
  <c r="L488" i="45"/>
  <c r="L563" i="45" s="1"/>
  <c r="M438" i="45" s="1"/>
  <c r="M715" i="45"/>
  <c r="L310" i="46"/>
  <c r="M535" i="46"/>
  <c r="P710" i="45"/>
  <c r="P735" i="45" s="1"/>
  <c r="Q610" i="45" s="1"/>
  <c r="P556" i="46"/>
  <c r="Q431" i="46" s="1"/>
  <c r="Q481" i="46" s="1"/>
  <c r="M203" i="45"/>
  <c r="N78" i="45" s="1"/>
  <c r="N714" i="46"/>
  <c r="N739" i="46" s="1"/>
  <c r="O614" i="46" s="1"/>
  <c r="J718" i="45"/>
  <c r="K562" i="45"/>
  <c r="L437" i="45" s="1"/>
  <c r="L487" i="45" s="1"/>
  <c r="P531" i="46"/>
  <c r="P176" i="46"/>
  <c r="P126" i="46"/>
  <c r="P201" i="46" s="1"/>
  <c r="Q76" i="46" s="1"/>
  <c r="R708" i="45"/>
  <c r="R734" i="46"/>
  <c r="S609" i="46" s="1"/>
  <c r="S709" i="46" s="1"/>
  <c r="M359" i="45"/>
  <c r="S302" i="45"/>
  <c r="S352" i="45"/>
  <c r="M131" i="45"/>
  <c r="M206" i="45" s="1"/>
  <c r="N81" i="45" s="1"/>
  <c r="I566" i="46"/>
  <c r="J441" i="46" s="1"/>
  <c r="K741" i="46"/>
  <c r="L616" i="46" s="1"/>
  <c r="L666" i="46" s="1"/>
  <c r="O557" i="45"/>
  <c r="P432" i="45" s="1"/>
  <c r="Q379" i="46"/>
  <c r="R254" i="46" s="1"/>
  <c r="R304" i="46" s="1"/>
  <c r="Q303" i="45"/>
  <c r="Q353" i="45"/>
  <c r="L132" i="46"/>
  <c r="L207" i="46" s="1"/>
  <c r="M82" i="46" s="1"/>
  <c r="I566" i="45"/>
  <c r="J441" i="45" s="1"/>
  <c r="J541" i="45" s="1"/>
  <c r="M130" i="46"/>
  <c r="S175" i="45"/>
  <c r="S200" i="45" s="1"/>
  <c r="T75" i="45" s="1"/>
  <c r="T175" i="45" s="1"/>
  <c r="O737" i="45"/>
  <c r="P612" i="45" s="1"/>
  <c r="P712" i="45" s="1"/>
  <c r="R555" i="45"/>
  <c r="S430" i="45" s="1"/>
  <c r="S530" i="45" s="1"/>
  <c r="K91" i="49"/>
  <c r="P200" i="46"/>
  <c r="Q75" i="46" s="1"/>
  <c r="Q125" i="46" s="1"/>
  <c r="O485" i="45"/>
  <c r="O535" i="45"/>
  <c r="Q483" i="45"/>
  <c r="Q533" i="45"/>
  <c r="Q710" i="46"/>
  <c r="Q660" i="46"/>
  <c r="Q735" i="46" s="1"/>
  <c r="R610" i="46" s="1"/>
  <c r="M359" i="46"/>
  <c r="M309" i="46"/>
  <c r="K91" i="54"/>
  <c r="P712" i="46"/>
  <c r="P737" i="46" s="1"/>
  <c r="Q612" i="46" s="1"/>
  <c r="I388" i="45"/>
  <c r="J263" i="45" s="1"/>
  <c r="J363" i="45" s="1"/>
  <c r="K90" i="54"/>
  <c r="K539" i="45"/>
  <c r="K564" i="45" s="1"/>
  <c r="L439" i="45" s="1"/>
  <c r="L539" i="45" s="1"/>
  <c r="M560" i="46"/>
  <c r="N435" i="46" s="1"/>
  <c r="M308" i="46"/>
  <c r="M358" i="46"/>
  <c r="O380" i="45"/>
  <c r="P255" i="45" s="1"/>
  <c r="O86" i="54"/>
  <c r="O86" i="49"/>
  <c r="Q661" i="45"/>
  <c r="Q736" i="45" s="1"/>
  <c r="R611" i="45" s="1"/>
  <c r="R711" i="45" s="1"/>
  <c r="P306" i="45"/>
  <c r="P381" i="45" s="1"/>
  <c r="Q256" i="45" s="1"/>
  <c r="T302" i="46"/>
  <c r="T377" i="46" s="1"/>
  <c r="U252" i="46" s="1"/>
  <c r="Q175" i="46"/>
  <c r="T708" i="46"/>
  <c r="T658" i="46"/>
  <c r="J387" i="46"/>
  <c r="K262" i="46" s="1"/>
  <c r="K312" i="46" s="1"/>
  <c r="J565" i="45"/>
  <c r="K440" i="45" s="1"/>
  <c r="K490" i="45" s="1"/>
  <c r="L665" i="46"/>
  <c r="L740" i="46" s="1"/>
  <c r="M615" i="46" s="1"/>
  <c r="R353" i="46"/>
  <c r="R303" i="46"/>
  <c r="O204" i="46"/>
  <c r="P79" i="46" s="1"/>
  <c r="P129" i="46" s="1"/>
  <c r="N536" i="46"/>
  <c r="N561" i="46" s="1"/>
  <c r="O436" i="46" s="1"/>
  <c r="K563" i="46"/>
  <c r="L438" i="46" s="1"/>
  <c r="M357" i="46"/>
  <c r="M307" i="46"/>
  <c r="O84" i="49"/>
  <c r="O84" i="54"/>
  <c r="R354" i="46"/>
  <c r="R379" i="46" s="1"/>
  <c r="S254" i="46" s="1"/>
  <c r="J362" i="45"/>
  <c r="J387" i="45" s="1"/>
  <c r="K262" i="45" s="1"/>
  <c r="K312" i="45" s="1"/>
  <c r="R482" i="46"/>
  <c r="R557" i="46" s="1"/>
  <c r="S432" i="46" s="1"/>
  <c r="L666" i="45"/>
  <c r="L741" i="45" s="1"/>
  <c r="M616" i="45" s="1"/>
  <c r="N559" i="46"/>
  <c r="O434" i="46" s="1"/>
  <c r="K386" i="45"/>
  <c r="L261" i="45" s="1"/>
  <c r="L311" i="45" s="1"/>
  <c r="K742" i="45"/>
  <c r="L617" i="45" s="1"/>
  <c r="L667" i="45" s="1"/>
  <c r="K208" i="46"/>
  <c r="L83" i="46" s="1"/>
  <c r="L385" i="45"/>
  <c r="M260" i="45" s="1"/>
  <c r="M360" i="45" s="1"/>
  <c r="K717" i="46"/>
  <c r="K742" i="46" s="1"/>
  <c r="L617" i="46" s="1"/>
  <c r="L717" i="46" s="1"/>
  <c r="O734" i="45"/>
  <c r="P609" i="45" s="1"/>
  <c r="P532" i="45"/>
  <c r="P482" i="45"/>
  <c r="O663" i="46"/>
  <c r="O713" i="46"/>
  <c r="J209" i="46"/>
  <c r="K84" i="46" s="1"/>
  <c r="M205" i="46"/>
  <c r="N80" i="46" s="1"/>
  <c r="J743" i="45"/>
  <c r="K618" i="45" s="1"/>
  <c r="K718" i="45" s="1"/>
  <c r="K742" i="48"/>
  <c r="L617" i="48" s="1"/>
  <c r="L692" i="48" s="1"/>
  <c r="L717" i="48" s="1"/>
  <c r="L182" i="45"/>
  <c r="L207" i="45" s="1"/>
  <c r="M82" i="45" s="1"/>
  <c r="Q379" i="45"/>
  <c r="R254" i="45" s="1"/>
  <c r="R354" i="45" s="1"/>
  <c r="L202" i="46"/>
  <c r="M77" i="46" s="1"/>
  <c r="J743" i="46"/>
  <c r="K618" i="46" s="1"/>
  <c r="K668" i="46" s="1"/>
  <c r="I210" i="45"/>
  <c r="J85" i="45" s="1"/>
  <c r="Q711" i="46"/>
  <c r="Q736" i="46" s="1"/>
  <c r="R611" i="46" s="1"/>
  <c r="J540" i="46"/>
  <c r="J565" i="46" s="1"/>
  <c r="K440" i="46" s="1"/>
  <c r="K715" i="48"/>
  <c r="K740" i="48" s="1"/>
  <c r="L615" i="48" s="1"/>
  <c r="S531" i="45"/>
  <c r="L385" i="46"/>
  <c r="M260" i="46" s="1"/>
  <c r="M360" i="46" s="1"/>
  <c r="J133" i="45"/>
  <c r="J208" i="45" s="1"/>
  <c r="K83" i="45" s="1"/>
  <c r="M714" i="45"/>
  <c r="M664" i="45"/>
  <c r="M740" i="45"/>
  <c r="N615" i="45" s="1"/>
  <c r="N665" i="45" s="1"/>
  <c r="P534" i="45"/>
  <c r="P484" i="45"/>
  <c r="N308" i="45"/>
  <c r="N358" i="45"/>
  <c r="L716" i="46"/>
  <c r="K207" i="48"/>
  <c r="L82" i="48" s="1"/>
  <c r="L157" i="48" s="1"/>
  <c r="Q380" i="46"/>
  <c r="R255" i="46" s="1"/>
  <c r="R355" i="46" s="1"/>
  <c r="P203" i="46"/>
  <c r="Q78" i="46" s="1"/>
  <c r="Q128" i="46" s="1"/>
  <c r="I744" i="46"/>
  <c r="J619" i="46" s="1"/>
  <c r="J719" i="46" s="1"/>
  <c r="N381" i="48"/>
  <c r="O256" i="48" s="1"/>
  <c r="O331" i="48" s="1"/>
  <c r="O356" i="48" s="1"/>
  <c r="O381" i="48" s="1"/>
  <c r="P256" i="48" s="1"/>
  <c r="P381" i="46"/>
  <c r="Q256" i="46" s="1"/>
  <c r="Q306" i="46" s="1"/>
  <c r="Q202" i="45"/>
  <c r="R77" i="45" s="1"/>
  <c r="R127" i="45" s="1"/>
  <c r="P355" i="48"/>
  <c r="P380" i="48" s="1"/>
  <c r="Q255" i="48" s="1"/>
  <c r="Q330" i="48" s="1"/>
  <c r="Q355" i="48" s="1"/>
  <c r="S174" i="46"/>
  <c r="S199" i="46" s="1"/>
  <c r="T74" i="46" s="1"/>
  <c r="T124" i="46" s="1"/>
  <c r="J387" i="48"/>
  <c r="K262" i="48" s="1"/>
  <c r="K337" i="48" s="1"/>
  <c r="O201" i="48"/>
  <c r="P76" i="48" s="1"/>
  <c r="P151" i="48" s="1"/>
  <c r="K563" i="48"/>
  <c r="L438" i="48" s="1"/>
  <c r="L513" i="48" s="1"/>
  <c r="L538" i="48" s="1"/>
  <c r="O382" i="45"/>
  <c r="P257" i="45" s="1"/>
  <c r="P357" i="45" s="1"/>
  <c r="J184" i="45"/>
  <c r="L383" i="48"/>
  <c r="M258" i="48" s="1"/>
  <c r="M357" i="48"/>
  <c r="M382" i="48" s="1"/>
  <c r="N257" i="48" s="1"/>
  <c r="N332" i="48" s="1"/>
  <c r="M536" i="45"/>
  <c r="M486" i="45"/>
  <c r="R733" i="45"/>
  <c r="S608" i="45" s="1"/>
  <c r="P555" i="48"/>
  <c r="Q430" i="48" s="1"/>
  <c r="Q505" i="48" s="1"/>
  <c r="I388" i="46"/>
  <c r="J263" i="46" s="1"/>
  <c r="J313" i="46" s="1"/>
  <c r="I210" i="46"/>
  <c r="J85" i="46" s="1"/>
  <c r="J135" i="46" s="1"/>
  <c r="M738" i="48"/>
  <c r="N613" i="48" s="1"/>
  <c r="J541" i="46"/>
  <c r="J491" i="46"/>
  <c r="K336" i="48"/>
  <c r="K361" i="48" s="1"/>
  <c r="K386" i="48" s="1"/>
  <c r="L261" i="48" s="1"/>
  <c r="P329" i="48"/>
  <c r="P354" i="48" s="1"/>
  <c r="P379" i="48" s="1"/>
  <c r="Q254" i="48" s="1"/>
  <c r="I517" i="48"/>
  <c r="I542" i="48" s="1"/>
  <c r="I567" i="48" s="1"/>
  <c r="J442" i="48" s="1"/>
  <c r="I695" i="48"/>
  <c r="I720" i="48" s="1"/>
  <c r="I745" i="48" s="1"/>
  <c r="J620" i="48" s="1"/>
  <c r="K158" i="48"/>
  <c r="J694" i="48"/>
  <c r="J719" i="48" s="1"/>
  <c r="R327" i="48"/>
  <c r="R352" i="48" s="1"/>
  <c r="R377" i="48" s="1"/>
  <c r="S252" i="48" s="1"/>
  <c r="Q178" i="46"/>
  <c r="P179" i="46"/>
  <c r="J160" i="48"/>
  <c r="J185" i="48" s="1"/>
  <c r="J210" i="48" s="1"/>
  <c r="K85" i="48" s="1"/>
  <c r="M155" i="48"/>
  <c r="M180" i="48" s="1"/>
  <c r="M334" i="48"/>
  <c r="M359" i="48" s="1"/>
  <c r="K515" i="48"/>
  <c r="K540" i="48" s="1"/>
  <c r="K565" i="48" s="1"/>
  <c r="L440" i="48" s="1"/>
  <c r="M310" i="45"/>
  <c r="P150" i="48"/>
  <c r="P175" i="48" s="1"/>
  <c r="P200" i="48" s="1"/>
  <c r="Q75" i="48" s="1"/>
  <c r="I136" i="45"/>
  <c r="I186" i="45"/>
  <c r="Q507" i="48"/>
  <c r="Q532" i="48" s="1"/>
  <c r="J669" i="45"/>
  <c r="J719" i="45"/>
  <c r="Q506" i="48"/>
  <c r="Q531" i="48" s="1"/>
  <c r="L133" i="46"/>
  <c r="L183" i="46"/>
  <c r="K514" i="48"/>
  <c r="K539" i="48" s="1"/>
  <c r="I670" i="45"/>
  <c r="I720" i="45"/>
  <c r="J491" i="45"/>
  <c r="I314" i="46"/>
  <c r="I364" i="46"/>
  <c r="I492" i="46"/>
  <c r="I542" i="46"/>
  <c r="I542" i="45"/>
  <c r="I492" i="45"/>
  <c r="K693" i="48"/>
  <c r="K718" i="48" s="1"/>
  <c r="Q508" i="48"/>
  <c r="Q533" i="48" s="1"/>
  <c r="Q558" i="48" s="1"/>
  <c r="R433" i="48" s="1"/>
  <c r="H340" i="45"/>
  <c r="H390" i="45" s="1"/>
  <c r="I265" i="45" s="1"/>
  <c r="Z36" i="54"/>
  <c r="W28" i="46"/>
  <c r="W28" i="48"/>
  <c r="W28" i="45"/>
  <c r="Z40" i="49"/>
  <c r="AA11" i="43"/>
  <c r="Z14" i="46"/>
  <c r="Z36" i="46" s="1"/>
  <c r="Z14" i="48"/>
  <c r="Z36" i="48" s="1"/>
  <c r="Z30" i="54"/>
  <c r="AA51" i="54" s="1"/>
  <c r="Z14" i="45"/>
  <c r="Z15" i="45" s="1"/>
  <c r="Z30" i="49"/>
  <c r="Z11" i="50"/>
  <c r="Z12" i="50" s="1"/>
  <c r="H671" i="48"/>
  <c r="H746" i="48" s="1"/>
  <c r="I621" i="48" s="1"/>
  <c r="P149" i="48"/>
  <c r="P174" i="48" s="1"/>
  <c r="Z70" i="49"/>
  <c r="Z70" i="54"/>
  <c r="N70" i="54"/>
  <c r="N70" i="49"/>
  <c r="O70" i="54"/>
  <c r="O70" i="49"/>
  <c r="Z45" i="54"/>
  <c r="Y82" i="49"/>
  <c r="Z31" i="49"/>
  <c r="Z38" i="49"/>
  <c r="I647" i="48"/>
  <c r="I672" i="48" s="1"/>
  <c r="H647" i="48"/>
  <c r="J647" i="48"/>
  <c r="J672" i="48" s="1"/>
  <c r="K647" i="48"/>
  <c r="K672" i="48" s="1"/>
  <c r="M647" i="48"/>
  <c r="M672" i="48" s="1"/>
  <c r="N647" i="48"/>
  <c r="N672" i="48" s="1"/>
  <c r="O647" i="48"/>
  <c r="O672" i="48" s="1"/>
  <c r="R647" i="48"/>
  <c r="R672" i="48" s="1"/>
  <c r="L647" i="48"/>
  <c r="L672" i="48" s="1"/>
  <c r="S647" i="48"/>
  <c r="S672" i="48" s="1"/>
  <c r="T647" i="48"/>
  <c r="T672" i="48" s="1"/>
  <c r="P647" i="48"/>
  <c r="P672" i="48" s="1"/>
  <c r="U647" i="48"/>
  <c r="U672" i="48" s="1"/>
  <c r="V647" i="48"/>
  <c r="V672" i="48" s="1"/>
  <c r="Q647" i="48"/>
  <c r="Q672" i="48" s="1"/>
  <c r="X647" i="48"/>
  <c r="X672" i="48" s="1"/>
  <c r="Y647" i="48"/>
  <c r="Y672" i="48" s="1"/>
  <c r="W647" i="48"/>
  <c r="W672" i="48" s="1"/>
  <c r="AE647" i="48"/>
  <c r="AE672" i="48" s="1"/>
  <c r="AF647" i="48"/>
  <c r="AF672" i="48" s="1"/>
  <c r="Z647" i="48"/>
  <c r="Z672" i="48" s="1"/>
  <c r="AB647" i="48"/>
  <c r="AB672" i="48" s="1"/>
  <c r="AC647" i="48"/>
  <c r="AC672" i="48" s="1"/>
  <c r="AD647" i="48"/>
  <c r="AD672" i="48" s="1"/>
  <c r="AA647" i="48"/>
  <c r="AA672" i="48" s="1"/>
  <c r="H340" i="46"/>
  <c r="H390" i="46" s="1"/>
  <c r="I265" i="46" s="1"/>
  <c r="Z31" i="54"/>
  <c r="Y82" i="54"/>
  <c r="S532" i="46"/>
  <c r="S482" i="46"/>
  <c r="L537" i="48"/>
  <c r="L562" i="48" s="1"/>
  <c r="M437" i="48" s="1"/>
  <c r="Z44" i="49"/>
  <c r="K70" i="54"/>
  <c r="K70" i="49"/>
  <c r="I364" i="45"/>
  <c r="I314" i="45"/>
  <c r="P685" i="48"/>
  <c r="P710" i="48" s="1"/>
  <c r="W31" i="46"/>
  <c r="W31" i="48"/>
  <c r="W31" i="45"/>
  <c r="Z37" i="49"/>
  <c r="AC70" i="54"/>
  <c r="AC70" i="49"/>
  <c r="L70" i="54"/>
  <c r="L70" i="49"/>
  <c r="Z44" i="54"/>
  <c r="I670" i="46"/>
  <c r="I720" i="46"/>
  <c r="I136" i="46"/>
  <c r="I186" i="46"/>
  <c r="Z35" i="49"/>
  <c r="L335" i="48"/>
  <c r="J92" i="54"/>
  <c r="J92" i="49"/>
  <c r="K113" i="45"/>
  <c r="K163" i="45" s="1"/>
  <c r="J113" i="45"/>
  <c r="J163" i="45" s="1"/>
  <c r="N113" i="45"/>
  <c r="N163" i="45" s="1"/>
  <c r="R113" i="45"/>
  <c r="R163" i="45" s="1"/>
  <c r="O113" i="45"/>
  <c r="O163" i="45" s="1"/>
  <c r="L113" i="45"/>
  <c r="L163" i="45" s="1"/>
  <c r="M113" i="45"/>
  <c r="M163" i="45" s="1"/>
  <c r="H113" i="45"/>
  <c r="I113" i="45"/>
  <c r="I163" i="45" s="1"/>
  <c r="P113" i="45"/>
  <c r="P163" i="45" s="1"/>
  <c r="X113" i="45"/>
  <c r="X163" i="45" s="1"/>
  <c r="Q113" i="45"/>
  <c r="Q163" i="45" s="1"/>
  <c r="U113" i="45"/>
  <c r="U163" i="45" s="1"/>
  <c r="S113" i="45"/>
  <c r="S163" i="45" s="1"/>
  <c r="T113" i="45"/>
  <c r="T163" i="45" s="1"/>
  <c r="V113" i="45"/>
  <c r="V163" i="45" s="1"/>
  <c r="W113" i="45"/>
  <c r="W163" i="45" s="1"/>
  <c r="Y113" i="45"/>
  <c r="Y163" i="45" s="1"/>
  <c r="AA113" i="45"/>
  <c r="AA163" i="45" s="1"/>
  <c r="AC113" i="45"/>
  <c r="AC163" i="45" s="1"/>
  <c r="Z113" i="45"/>
  <c r="Z163" i="45" s="1"/>
  <c r="AB113" i="45"/>
  <c r="AB163" i="45" s="1"/>
  <c r="AD113" i="45"/>
  <c r="AD163" i="45" s="1"/>
  <c r="AF113" i="45"/>
  <c r="AF163" i="45" s="1"/>
  <c r="AE113" i="45"/>
  <c r="AE163" i="45" s="1"/>
  <c r="Z32" i="49"/>
  <c r="W25" i="46"/>
  <c r="W25" i="48"/>
  <c r="W25" i="45"/>
  <c r="Z45" i="49"/>
  <c r="H291" i="45"/>
  <c r="K291" i="45"/>
  <c r="K341" i="45" s="1"/>
  <c r="J291" i="45"/>
  <c r="J341" i="45" s="1"/>
  <c r="L291" i="45"/>
  <c r="L341" i="45" s="1"/>
  <c r="M291" i="45"/>
  <c r="M341" i="45" s="1"/>
  <c r="Q291" i="45"/>
  <c r="Q341" i="45" s="1"/>
  <c r="N291" i="45"/>
  <c r="N341" i="45" s="1"/>
  <c r="I291" i="45"/>
  <c r="I341" i="45" s="1"/>
  <c r="R291" i="45"/>
  <c r="R341" i="45" s="1"/>
  <c r="U291" i="45"/>
  <c r="U341" i="45" s="1"/>
  <c r="W291" i="45"/>
  <c r="W341" i="45" s="1"/>
  <c r="T291" i="45"/>
  <c r="T341" i="45" s="1"/>
  <c r="O291" i="45"/>
  <c r="O341" i="45" s="1"/>
  <c r="V291" i="45"/>
  <c r="V341" i="45" s="1"/>
  <c r="P291" i="45"/>
  <c r="P341" i="45" s="1"/>
  <c r="S291" i="45"/>
  <c r="S341" i="45" s="1"/>
  <c r="X291" i="45"/>
  <c r="X341" i="45" s="1"/>
  <c r="AA291" i="45"/>
  <c r="AA341" i="45" s="1"/>
  <c r="Y291" i="45"/>
  <c r="Y341" i="45" s="1"/>
  <c r="AC291" i="45"/>
  <c r="AC341" i="45" s="1"/>
  <c r="Z291" i="45"/>
  <c r="Z341" i="45" s="1"/>
  <c r="AB291" i="45"/>
  <c r="AB341" i="45" s="1"/>
  <c r="AF291" i="45"/>
  <c r="AF341" i="45" s="1"/>
  <c r="AE291" i="45"/>
  <c r="AE341" i="45" s="1"/>
  <c r="AD291" i="45"/>
  <c r="AD341" i="45" s="1"/>
  <c r="Z47" i="49"/>
  <c r="AA70" i="54"/>
  <c r="AA70" i="49"/>
  <c r="X70" i="54"/>
  <c r="X70" i="49"/>
  <c r="I70" i="54"/>
  <c r="I70" i="49"/>
  <c r="L79" i="45"/>
  <c r="Z41" i="54"/>
  <c r="M469" i="45"/>
  <c r="M519" i="45" s="1"/>
  <c r="I469" i="45"/>
  <c r="I519" i="45" s="1"/>
  <c r="N469" i="45"/>
  <c r="N519" i="45" s="1"/>
  <c r="K469" i="45"/>
  <c r="K519" i="45" s="1"/>
  <c r="H469" i="45"/>
  <c r="P469" i="45"/>
  <c r="P519" i="45" s="1"/>
  <c r="O469" i="45"/>
  <c r="O519" i="45" s="1"/>
  <c r="L469" i="45"/>
  <c r="L519" i="45" s="1"/>
  <c r="W469" i="45"/>
  <c r="W519" i="45" s="1"/>
  <c r="T469" i="45"/>
  <c r="T519" i="45" s="1"/>
  <c r="Y469" i="45"/>
  <c r="Y519" i="45" s="1"/>
  <c r="Q469" i="45"/>
  <c r="Q519" i="45" s="1"/>
  <c r="V469" i="45"/>
  <c r="V519" i="45" s="1"/>
  <c r="S469" i="45"/>
  <c r="S519" i="45" s="1"/>
  <c r="J469" i="45"/>
  <c r="J519" i="45" s="1"/>
  <c r="R469" i="45"/>
  <c r="R519" i="45" s="1"/>
  <c r="U469" i="45"/>
  <c r="U519" i="45" s="1"/>
  <c r="X469" i="45"/>
  <c r="X519" i="45" s="1"/>
  <c r="AC469" i="45"/>
  <c r="AC519" i="45" s="1"/>
  <c r="Z469" i="45"/>
  <c r="Z519" i="45" s="1"/>
  <c r="AB469" i="45"/>
  <c r="AB519" i="45" s="1"/>
  <c r="AE469" i="45"/>
  <c r="AE519" i="45" s="1"/>
  <c r="AF469" i="45"/>
  <c r="AF519" i="45" s="1"/>
  <c r="AD469" i="45"/>
  <c r="AD519" i="45" s="1"/>
  <c r="AA469" i="45"/>
  <c r="AA519" i="45" s="1"/>
  <c r="O559" i="48"/>
  <c r="P434" i="48" s="1"/>
  <c r="R684" i="48"/>
  <c r="R709" i="48" s="1"/>
  <c r="L153" i="48"/>
  <c r="L178" i="48" s="1"/>
  <c r="I339" i="48"/>
  <c r="I364" i="48" s="1"/>
  <c r="U70" i="54"/>
  <c r="U70" i="49"/>
  <c r="Z32" i="54"/>
  <c r="K130" i="45"/>
  <c r="K180" i="45"/>
  <c r="Q328" i="48"/>
  <c r="Q353" i="48" s="1"/>
  <c r="H647" i="46"/>
  <c r="I647" i="46"/>
  <c r="I697" i="46" s="1"/>
  <c r="J647" i="46"/>
  <c r="J697" i="46" s="1"/>
  <c r="K647" i="46"/>
  <c r="K697" i="46" s="1"/>
  <c r="L647" i="46"/>
  <c r="L697" i="46" s="1"/>
  <c r="M647" i="46"/>
  <c r="M697" i="46" s="1"/>
  <c r="N647" i="46"/>
  <c r="N697" i="46" s="1"/>
  <c r="O647" i="46"/>
  <c r="O697" i="46" s="1"/>
  <c r="P647" i="46"/>
  <c r="P697" i="46" s="1"/>
  <c r="Q647" i="46"/>
  <c r="Q697" i="46" s="1"/>
  <c r="R647" i="46"/>
  <c r="R697" i="46" s="1"/>
  <c r="U647" i="46"/>
  <c r="U697" i="46" s="1"/>
  <c r="S647" i="46"/>
  <c r="S697" i="46" s="1"/>
  <c r="T647" i="46"/>
  <c r="T697" i="46" s="1"/>
  <c r="V647" i="46"/>
  <c r="V697" i="46" s="1"/>
  <c r="X647" i="46"/>
  <c r="X697" i="46" s="1"/>
  <c r="W647" i="46"/>
  <c r="W697" i="46" s="1"/>
  <c r="Y647" i="46"/>
  <c r="Y697" i="46" s="1"/>
  <c r="Z647" i="46"/>
  <c r="Z697" i="46" s="1"/>
  <c r="AA647" i="46"/>
  <c r="AA697" i="46" s="1"/>
  <c r="AC647" i="46"/>
  <c r="AC697" i="46" s="1"/>
  <c r="AD647" i="46"/>
  <c r="AD697" i="46" s="1"/>
  <c r="AE647" i="46"/>
  <c r="AE697" i="46" s="1"/>
  <c r="AF647" i="46"/>
  <c r="AF697" i="46" s="1"/>
  <c r="AB647" i="46"/>
  <c r="AB697" i="46" s="1"/>
  <c r="J113" i="48"/>
  <c r="J138" i="48" s="1"/>
  <c r="K113" i="48"/>
  <c r="K138" i="48" s="1"/>
  <c r="L113" i="48"/>
  <c r="L138" i="48" s="1"/>
  <c r="H113" i="48"/>
  <c r="M113" i="48"/>
  <c r="M138" i="48" s="1"/>
  <c r="I113" i="48"/>
  <c r="I138" i="48" s="1"/>
  <c r="N113" i="48"/>
  <c r="N138" i="48" s="1"/>
  <c r="P113" i="48"/>
  <c r="P138" i="48" s="1"/>
  <c r="O113" i="48"/>
  <c r="O138" i="48" s="1"/>
  <c r="Q113" i="48"/>
  <c r="Q138" i="48" s="1"/>
  <c r="V113" i="48"/>
  <c r="V138" i="48" s="1"/>
  <c r="W113" i="48"/>
  <c r="W138" i="48" s="1"/>
  <c r="S113" i="48"/>
  <c r="S138" i="48" s="1"/>
  <c r="X113" i="48"/>
  <c r="X138" i="48" s="1"/>
  <c r="Y113" i="48"/>
  <c r="Y138" i="48" s="1"/>
  <c r="T113" i="48"/>
  <c r="T138" i="48" s="1"/>
  <c r="Z113" i="48"/>
  <c r="Z138" i="48" s="1"/>
  <c r="U113" i="48"/>
  <c r="U138" i="48" s="1"/>
  <c r="R113" i="48"/>
  <c r="R138" i="48" s="1"/>
  <c r="AD113" i="48"/>
  <c r="AD138" i="48" s="1"/>
  <c r="AE113" i="48"/>
  <c r="AE138" i="48" s="1"/>
  <c r="AC113" i="48"/>
  <c r="AC138" i="48" s="1"/>
  <c r="AF113" i="48"/>
  <c r="AF138" i="48" s="1"/>
  <c r="AB113" i="48"/>
  <c r="AB138" i="48" s="1"/>
  <c r="AA113" i="48"/>
  <c r="AA138" i="48" s="1"/>
  <c r="H162" i="46"/>
  <c r="H212" i="46" s="1"/>
  <c r="I87" i="46" s="1"/>
  <c r="H696" i="46"/>
  <c r="H746" i="46" s="1"/>
  <c r="I621" i="46" s="1"/>
  <c r="X28" i="43"/>
  <c r="X19" i="43"/>
  <c r="Y12" i="43"/>
  <c r="X25" i="43"/>
  <c r="X22" i="43"/>
  <c r="Z37" i="54"/>
  <c r="H137" i="48"/>
  <c r="H212" i="48" s="1"/>
  <c r="I87" i="48" s="1"/>
  <c r="H291" i="48"/>
  <c r="L291" i="48"/>
  <c r="L316" i="48" s="1"/>
  <c r="M291" i="48"/>
  <c r="M316" i="48" s="1"/>
  <c r="N291" i="48"/>
  <c r="N316" i="48" s="1"/>
  <c r="I291" i="48"/>
  <c r="I316" i="48" s="1"/>
  <c r="Q291" i="48"/>
  <c r="Q316" i="48" s="1"/>
  <c r="R291" i="48"/>
  <c r="R316" i="48" s="1"/>
  <c r="J291" i="48"/>
  <c r="J316" i="48" s="1"/>
  <c r="S291" i="48"/>
  <c r="S316" i="48" s="1"/>
  <c r="K291" i="48"/>
  <c r="K316" i="48" s="1"/>
  <c r="O291" i="48"/>
  <c r="O316" i="48" s="1"/>
  <c r="P291" i="48"/>
  <c r="P316" i="48" s="1"/>
  <c r="U291" i="48"/>
  <c r="U316" i="48" s="1"/>
  <c r="V291" i="48"/>
  <c r="V316" i="48" s="1"/>
  <c r="X291" i="48"/>
  <c r="X316" i="48" s="1"/>
  <c r="T291" i="48"/>
  <c r="T316" i="48" s="1"/>
  <c r="W291" i="48"/>
  <c r="W316" i="48" s="1"/>
  <c r="AA291" i="48"/>
  <c r="AA316" i="48" s="1"/>
  <c r="AB291" i="48"/>
  <c r="AB316" i="48" s="1"/>
  <c r="Z291" i="48"/>
  <c r="Z316" i="48" s="1"/>
  <c r="AC291" i="48"/>
  <c r="AC316" i="48" s="1"/>
  <c r="Y291" i="48"/>
  <c r="Y316" i="48" s="1"/>
  <c r="AF291" i="48"/>
  <c r="AF316" i="48" s="1"/>
  <c r="AD291" i="48"/>
  <c r="AD316" i="48" s="1"/>
  <c r="AE291" i="48"/>
  <c r="AE316" i="48" s="1"/>
  <c r="AE70" i="54"/>
  <c r="AE70" i="49"/>
  <c r="V70" i="54"/>
  <c r="V70" i="49"/>
  <c r="J70" i="54"/>
  <c r="J70" i="49"/>
  <c r="H162" i="45"/>
  <c r="J184" i="48"/>
  <c r="J209" i="48" s="1"/>
  <c r="K84" i="48" s="1"/>
  <c r="H696" i="45"/>
  <c r="H746" i="45" s="1"/>
  <c r="I621" i="45" s="1"/>
  <c r="Z43" i="54"/>
  <c r="Z42" i="49"/>
  <c r="H518" i="46"/>
  <c r="H568" i="46" s="1"/>
  <c r="I443" i="46" s="1"/>
  <c r="N469" i="48"/>
  <c r="N494" i="48" s="1"/>
  <c r="I469" i="48"/>
  <c r="I494" i="48" s="1"/>
  <c r="H469" i="48"/>
  <c r="K469" i="48"/>
  <c r="K494" i="48" s="1"/>
  <c r="S469" i="48"/>
  <c r="S494" i="48" s="1"/>
  <c r="J469" i="48"/>
  <c r="J494" i="48" s="1"/>
  <c r="P469" i="48"/>
  <c r="P494" i="48" s="1"/>
  <c r="M469" i="48"/>
  <c r="M494" i="48" s="1"/>
  <c r="Q469" i="48"/>
  <c r="Q494" i="48" s="1"/>
  <c r="R469" i="48"/>
  <c r="R494" i="48" s="1"/>
  <c r="T469" i="48"/>
  <c r="T494" i="48" s="1"/>
  <c r="U469" i="48"/>
  <c r="U494" i="48" s="1"/>
  <c r="W469" i="48"/>
  <c r="W494" i="48" s="1"/>
  <c r="X469" i="48"/>
  <c r="X494" i="48" s="1"/>
  <c r="V469" i="48"/>
  <c r="V494" i="48" s="1"/>
  <c r="O469" i="48"/>
  <c r="O494" i="48" s="1"/>
  <c r="L469" i="48"/>
  <c r="L494" i="48" s="1"/>
  <c r="Y469" i="48"/>
  <c r="Y494" i="48" s="1"/>
  <c r="Z469" i="48"/>
  <c r="Z494" i="48" s="1"/>
  <c r="AC469" i="48"/>
  <c r="AC494" i="48" s="1"/>
  <c r="AD469" i="48"/>
  <c r="AD494" i="48" s="1"/>
  <c r="AE469" i="48"/>
  <c r="AE494" i="48" s="1"/>
  <c r="AA469" i="48"/>
  <c r="AA494" i="48" s="1"/>
  <c r="AF469" i="48"/>
  <c r="AF494" i="48" s="1"/>
  <c r="AB469" i="48"/>
  <c r="AB494" i="48" s="1"/>
  <c r="Z46" i="49"/>
  <c r="Z34" i="49"/>
  <c r="N124" i="45"/>
  <c r="N174" i="45"/>
  <c r="J516" i="48"/>
  <c r="H469" i="46"/>
  <c r="I469" i="46"/>
  <c r="I519" i="46" s="1"/>
  <c r="J469" i="46"/>
  <c r="J519" i="46" s="1"/>
  <c r="L469" i="46"/>
  <c r="L519" i="46" s="1"/>
  <c r="K469" i="46"/>
  <c r="K519" i="46" s="1"/>
  <c r="N469" i="46"/>
  <c r="N519" i="46" s="1"/>
  <c r="M469" i="46"/>
  <c r="M519" i="46" s="1"/>
  <c r="O469" i="46"/>
  <c r="O519" i="46" s="1"/>
  <c r="Q469" i="46"/>
  <c r="Q519" i="46" s="1"/>
  <c r="P469" i="46"/>
  <c r="P519" i="46" s="1"/>
  <c r="S469" i="46"/>
  <c r="S519" i="46" s="1"/>
  <c r="R469" i="46"/>
  <c r="R519" i="46" s="1"/>
  <c r="V469" i="46"/>
  <c r="V519" i="46" s="1"/>
  <c r="W469" i="46"/>
  <c r="W519" i="46" s="1"/>
  <c r="T469" i="46"/>
  <c r="T519" i="46" s="1"/>
  <c r="X469" i="46"/>
  <c r="X519" i="46" s="1"/>
  <c r="Y469" i="46"/>
  <c r="Y519" i="46" s="1"/>
  <c r="U469" i="46"/>
  <c r="U519" i="46" s="1"/>
  <c r="Z469" i="46"/>
  <c r="Z519" i="46" s="1"/>
  <c r="AA469" i="46"/>
  <c r="AA519" i="46" s="1"/>
  <c r="AE469" i="46"/>
  <c r="AE519" i="46" s="1"/>
  <c r="AB469" i="46"/>
  <c r="AB519" i="46" s="1"/>
  <c r="AD469" i="46"/>
  <c r="AD519" i="46" s="1"/>
  <c r="AC469" i="46"/>
  <c r="AC519" i="46" s="1"/>
  <c r="AF469" i="46"/>
  <c r="AF519" i="46" s="1"/>
  <c r="Y15" i="46"/>
  <c r="K691" i="48"/>
  <c r="K716" i="48" s="1"/>
  <c r="K741" i="48" s="1"/>
  <c r="L616" i="48" s="1"/>
  <c r="I94" i="54"/>
  <c r="I94" i="49"/>
  <c r="M560" i="48"/>
  <c r="N435" i="48" s="1"/>
  <c r="W70" i="54"/>
  <c r="W70" i="49"/>
  <c r="Z34" i="54"/>
  <c r="H291" i="46"/>
  <c r="I291" i="46"/>
  <c r="I341" i="46" s="1"/>
  <c r="J291" i="46"/>
  <c r="J341" i="46" s="1"/>
  <c r="K291" i="46"/>
  <c r="K341" i="46" s="1"/>
  <c r="L291" i="46"/>
  <c r="L341" i="46" s="1"/>
  <c r="N291" i="46"/>
  <c r="N341" i="46" s="1"/>
  <c r="O291" i="46"/>
  <c r="O341" i="46" s="1"/>
  <c r="Q291" i="46"/>
  <c r="Q341" i="46" s="1"/>
  <c r="P291" i="46"/>
  <c r="P341" i="46" s="1"/>
  <c r="S291" i="46"/>
  <c r="S341" i="46" s="1"/>
  <c r="T291" i="46"/>
  <c r="T341" i="46" s="1"/>
  <c r="M291" i="46"/>
  <c r="M341" i="46" s="1"/>
  <c r="U291" i="46"/>
  <c r="U341" i="46" s="1"/>
  <c r="V291" i="46"/>
  <c r="V341" i="46" s="1"/>
  <c r="W291" i="46"/>
  <c r="W341" i="46" s="1"/>
  <c r="X291" i="46"/>
  <c r="X341" i="46" s="1"/>
  <c r="R291" i="46"/>
  <c r="R341" i="46" s="1"/>
  <c r="Z291" i="46"/>
  <c r="Z341" i="46" s="1"/>
  <c r="Y291" i="46"/>
  <c r="Y341" i="46" s="1"/>
  <c r="AB291" i="46"/>
  <c r="AB341" i="46" s="1"/>
  <c r="AC291" i="46"/>
  <c r="AC341" i="46" s="1"/>
  <c r="AA291" i="46"/>
  <c r="AA341" i="46" s="1"/>
  <c r="AD291" i="46"/>
  <c r="AD341" i="46" s="1"/>
  <c r="AE291" i="46"/>
  <c r="AE341" i="46" s="1"/>
  <c r="AF291" i="46"/>
  <c r="AF341" i="46" s="1"/>
  <c r="R70" i="54"/>
  <c r="R70" i="49"/>
  <c r="P70" i="54"/>
  <c r="P70" i="49"/>
  <c r="H69" i="54"/>
  <c r="H69" i="49"/>
  <c r="N44" i="46"/>
  <c r="N43" i="46"/>
  <c r="Z48" i="54"/>
  <c r="I161" i="48"/>
  <c r="I186" i="48" s="1"/>
  <c r="Z39" i="49"/>
  <c r="Z33" i="49"/>
  <c r="M87" i="49"/>
  <c r="M87" i="54"/>
  <c r="Y70" i="54"/>
  <c r="Y70" i="49"/>
  <c r="T70" i="54"/>
  <c r="T70" i="49"/>
  <c r="Q70" i="54"/>
  <c r="Q70" i="49"/>
  <c r="Z43" i="49"/>
  <c r="Z36" i="49"/>
  <c r="H518" i="45"/>
  <c r="H568" i="45" s="1"/>
  <c r="I443" i="45" s="1"/>
  <c r="H315" i="48"/>
  <c r="H390" i="48" s="1"/>
  <c r="I265" i="48" s="1"/>
  <c r="P686" i="48"/>
  <c r="P711" i="48" s="1"/>
  <c r="Y15" i="48"/>
  <c r="Z15" i="48" s="1"/>
  <c r="Z33" i="54"/>
  <c r="M44" i="48"/>
  <c r="K181" i="46"/>
  <c r="K131" i="46"/>
  <c r="J313" i="45"/>
  <c r="P202" i="48"/>
  <c r="Q77" i="48" s="1"/>
  <c r="N204" i="48"/>
  <c r="O79" i="48" s="1"/>
  <c r="J93" i="54"/>
  <c r="W22" i="46"/>
  <c r="W22" i="48"/>
  <c r="W22" i="45"/>
  <c r="M511" i="48"/>
  <c r="M536" i="48" s="1"/>
  <c r="M561" i="48" s="1"/>
  <c r="N436" i="48" s="1"/>
  <c r="AB70" i="54"/>
  <c r="AB70" i="49"/>
  <c r="H113" i="46"/>
  <c r="I113" i="46"/>
  <c r="I163" i="46" s="1"/>
  <c r="J113" i="46"/>
  <c r="J163" i="46" s="1"/>
  <c r="K113" i="46"/>
  <c r="K163" i="46" s="1"/>
  <c r="L113" i="46"/>
  <c r="L163" i="46" s="1"/>
  <c r="N113" i="46"/>
  <c r="N163" i="46" s="1"/>
  <c r="O113" i="46"/>
  <c r="O163" i="46" s="1"/>
  <c r="M113" i="46"/>
  <c r="M163" i="46" s="1"/>
  <c r="Q113" i="46"/>
  <c r="Q163" i="46" s="1"/>
  <c r="P113" i="46"/>
  <c r="P163" i="46" s="1"/>
  <c r="R113" i="46"/>
  <c r="R163" i="46" s="1"/>
  <c r="S113" i="46"/>
  <c r="S163" i="46" s="1"/>
  <c r="T113" i="46"/>
  <c r="T163" i="46" s="1"/>
  <c r="U113" i="46"/>
  <c r="U163" i="46" s="1"/>
  <c r="W113" i="46"/>
  <c r="W163" i="46" s="1"/>
  <c r="X113" i="46"/>
  <c r="X163" i="46" s="1"/>
  <c r="V113" i="46"/>
  <c r="V163" i="46" s="1"/>
  <c r="Y113" i="46"/>
  <c r="Y163" i="46" s="1"/>
  <c r="Z113" i="46"/>
  <c r="Z163" i="46" s="1"/>
  <c r="AA113" i="46"/>
  <c r="AA163" i="46" s="1"/>
  <c r="AB113" i="46"/>
  <c r="AB163" i="46" s="1"/>
  <c r="AC113" i="46"/>
  <c r="AC163" i="46" s="1"/>
  <c r="AF113" i="46"/>
  <c r="AF163" i="46" s="1"/>
  <c r="AE113" i="46"/>
  <c r="AE163" i="46" s="1"/>
  <c r="AD113" i="46"/>
  <c r="AD163" i="46" s="1"/>
  <c r="J338" i="48"/>
  <c r="J363" i="48" s="1"/>
  <c r="Z49" i="49"/>
  <c r="N178" i="45"/>
  <c r="N128" i="45"/>
  <c r="AF70" i="54"/>
  <c r="AF70" i="49"/>
  <c r="Z47" i="54"/>
  <c r="Z40" i="54"/>
  <c r="Z41" i="49"/>
  <c r="AD70" i="54"/>
  <c r="AD70" i="49"/>
  <c r="S70" i="54"/>
  <c r="S70" i="49"/>
  <c r="M70" i="54"/>
  <c r="M70" i="49"/>
  <c r="Z39" i="54"/>
  <c r="Z42" i="54"/>
  <c r="Z49" i="54"/>
  <c r="Z35" i="54"/>
  <c r="Z38" i="54"/>
  <c r="M201" i="45"/>
  <c r="H493" i="48"/>
  <c r="H568" i="48" s="1"/>
  <c r="I443" i="48" s="1"/>
  <c r="J135" i="45"/>
  <c r="J185" i="45"/>
  <c r="R733" i="48"/>
  <c r="S608" i="48" s="1"/>
  <c r="K156" i="48"/>
  <c r="J209" i="45"/>
  <c r="K84" i="45" s="1"/>
  <c r="Z46" i="54"/>
  <c r="Z48" i="49"/>
  <c r="H647" i="45"/>
  <c r="I647" i="45"/>
  <c r="I697" i="45" s="1"/>
  <c r="M647" i="45"/>
  <c r="M697" i="45" s="1"/>
  <c r="P647" i="45"/>
  <c r="P697" i="45" s="1"/>
  <c r="K647" i="45"/>
  <c r="K697" i="45" s="1"/>
  <c r="R647" i="45"/>
  <c r="R697" i="45" s="1"/>
  <c r="L647" i="45"/>
  <c r="L697" i="45" s="1"/>
  <c r="O647" i="45"/>
  <c r="O697" i="45" s="1"/>
  <c r="Q647" i="45"/>
  <c r="Q697" i="45" s="1"/>
  <c r="N647" i="45"/>
  <c r="N697" i="45" s="1"/>
  <c r="V647" i="45"/>
  <c r="V697" i="45" s="1"/>
  <c r="S647" i="45"/>
  <c r="S697" i="45" s="1"/>
  <c r="X647" i="45"/>
  <c r="X697" i="45" s="1"/>
  <c r="U647" i="45"/>
  <c r="U697" i="45" s="1"/>
  <c r="J647" i="45"/>
  <c r="J697" i="45" s="1"/>
  <c r="T647" i="45"/>
  <c r="T697" i="45" s="1"/>
  <c r="W647" i="45"/>
  <c r="W697" i="45" s="1"/>
  <c r="AB647" i="45"/>
  <c r="AB697" i="45" s="1"/>
  <c r="Y647" i="45"/>
  <c r="Y697" i="45" s="1"/>
  <c r="AA647" i="45"/>
  <c r="AA697" i="45" s="1"/>
  <c r="Z647" i="45"/>
  <c r="Z697" i="45" s="1"/>
  <c r="AE647" i="45"/>
  <c r="AE697" i="45" s="1"/>
  <c r="AF647" i="45"/>
  <c r="AF697" i="45" s="1"/>
  <c r="AD647" i="45"/>
  <c r="AD697" i="45" s="1"/>
  <c r="AC647" i="45"/>
  <c r="AC697" i="45" s="1"/>
  <c r="M85" i="49"/>
  <c r="M85" i="54"/>
  <c r="N687" i="48"/>
  <c r="N712" i="48" s="1"/>
  <c r="M689" i="48"/>
  <c r="M714" i="48" s="1"/>
  <c r="O714" i="46" l="1"/>
  <c r="O664" i="46"/>
  <c r="P713" i="45"/>
  <c r="P663" i="45"/>
  <c r="N181" i="45"/>
  <c r="N131" i="45"/>
  <c r="N206" i="45" s="1"/>
  <c r="O81" i="45" s="1"/>
  <c r="O131" i="45" s="1"/>
  <c r="L361" i="46"/>
  <c r="L311" i="46"/>
  <c r="L386" i="46" s="1"/>
  <c r="M261" i="46" s="1"/>
  <c r="M311" i="46" s="1"/>
  <c r="Q531" i="46"/>
  <c r="J93" i="49"/>
  <c r="R378" i="46"/>
  <c r="S253" i="46" s="1"/>
  <c r="M383" i="46"/>
  <c r="N258" i="46" s="1"/>
  <c r="N358" i="46" s="1"/>
  <c r="M384" i="45"/>
  <c r="N259" i="45" s="1"/>
  <c r="N359" i="45" s="1"/>
  <c r="Q378" i="45"/>
  <c r="R253" i="45" s="1"/>
  <c r="R353" i="45" s="1"/>
  <c r="S659" i="46"/>
  <c r="S734" i="46" s="1"/>
  <c r="T609" i="46" s="1"/>
  <c r="T659" i="46" s="1"/>
  <c r="Q483" i="46"/>
  <c r="Q558" i="46" s="1"/>
  <c r="R433" i="46" s="1"/>
  <c r="R533" i="46" s="1"/>
  <c r="Q558" i="45"/>
  <c r="R433" i="45" s="1"/>
  <c r="Q176" i="46"/>
  <c r="Q126" i="46"/>
  <c r="Q710" i="45"/>
  <c r="Q660" i="45"/>
  <c r="L489" i="46"/>
  <c r="L564" i="46" s="1"/>
  <c r="M439" i="46" s="1"/>
  <c r="M489" i="46" s="1"/>
  <c r="L539" i="46"/>
  <c r="M538" i="45"/>
  <c r="M91" i="54" s="1"/>
  <c r="M488" i="45"/>
  <c r="Q556" i="46"/>
  <c r="R431" i="46" s="1"/>
  <c r="R531" i="46" s="1"/>
  <c r="S377" i="45"/>
  <c r="T252" i="45" s="1"/>
  <c r="K362" i="46"/>
  <c r="T733" i="46"/>
  <c r="U608" i="46" s="1"/>
  <c r="U708" i="46" s="1"/>
  <c r="L537" i="45"/>
  <c r="L90" i="54" s="1"/>
  <c r="M487" i="46"/>
  <c r="M537" i="46"/>
  <c r="I211" i="46"/>
  <c r="J86" i="46" s="1"/>
  <c r="J186" i="46" s="1"/>
  <c r="L91" i="49"/>
  <c r="L91" i="54"/>
  <c r="O738" i="46"/>
  <c r="P613" i="46" s="1"/>
  <c r="K362" i="45"/>
  <c r="K387" i="45" s="1"/>
  <c r="L262" i="45" s="1"/>
  <c r="L362" i="45" s="1"/>
  <c r="U352" i="46"/>
  <c r="U377" i="46" s="1"/>
  <c r="V252" i="46" s="1"/>
  <c r="V302" i="46" s="1"/>
  <c r="U302" i="46"/>
  <c r="M182" i="46"/>
  <c r="M207" i="46" s="1"/>
  <c r="N82" i="46" s="1"/>
  <c r="N182" i="46" s="1"/>
  <c r="M132" i="46"/>
  <c r="N45" i="46"/>
  <c r="N309" i="45"/>
  <c r="N384" i="45" s="1"/>
  <c r="O259" i="45" s="1"/>
  <c r="M310" i="46"/>
  <c r="M385" i="46" s="1"/>
  <c r="N260" i="46" s="1"/>
  <c r="N360" i="46" s="1"/>
  <c r="R177" i="45"/>
  <c r="R202" i="45" s="1"/>
  <c r="S77" i="45" s="1"/>
  <c r="S480" i="45"/>
  <c r="S555" i="45" s="1"/>
  <c r="T430" i="45" s="1"/>
  <c r="R303" i="45"/>
  <c r="T125" i="45"/>
  <c r="T200" i="45" s="1"/>
  <c r="U75" i="45" s="1"/>
  <c r="P662" i="45"/>
  <c r="P737" i="45" s="1"/>
  <c r="Q612" i="45" s="1"/>
  <c r="Q712" i="45" s="1"/>
  <c r="AA50" i="54"/>
  <c r="R304" i="45"/>
  <c r="R379" i="45" s="1"/>
  <c r="S254" i="45" s="1"/>
  <c r="R483" i="45"/>
  <c r="R558" i="45" s="1"/>
  <c r="S433" i="45" s="1"/>
  <c r="S483" i="45" s="1"/>
  <c r="R533" i="45"/>
  <c r="Q662" i="46"/>
  <c r="Q712" i="46"/>
  <c r="R660" i="46"/>
  <c r="R710" i="46"/>
  <c r="Q306" i="45"/>
  <c r="Q356" i="45"/>
  <c r="O536" i="46"/>
  <c r="O486" i="46"/>
  <c r="R661" i="45"/>
  <c r="R736" i="45" s="1"/>
  <c r="S611" i="45" s="1"/>
  <c r="S661" i="45" s="1"/>
  <c r="K540" i="45"/>
  <c r="L667" i="46"/>
  <c r="L742" i="46" s="1"/>
  <c r="M617" i="46" s="1"/>
  <c r="P307" i="45"/>
  <c r="P382" i="45" s="1"/>
  <c r="Q257" i="45" s="1"/>
  <c r="L717" i="45"/>
  <c r="J185" i="46"/>
  <c r="J210" i="46" s="1"/>
  <c r="K85" i="46" s="1"/>
  <c r="M382" i="46"/>
  <c r="N257" i="46" s="1"/>
  <c r="N307" i="46" s="1"/>
  <c r="Q200" i="46"/>
  <c r="R75" i="46" s="1"/>
  <c r="R125" i="46" s="1"/>
  <c r="P305" i="45"/>
  <c r="P355" i="45"/>
  <c r="N383" i="45"/>
  <c r="O258" i="45" s="1"/>
  <c r="N308" i="46"/>
  <c r="N383" i="46" s="1"/>
  <c r="O258" i="46" s="1"/>
  <c r="K718" i="46"/>
  <c r="K743" i="46" s="1"/>
  <c r="L618" i="46" s="1"/>
  <c r="L718" i="46" s="1"/>
  <c r="M739" i="45"/>
  <c r="N614" i="45" s="1"/>
  <c r="N664" i="45" s="1"/>
  <c r="N535" i="46"/>
  <c r="N485" i="46"/>
  <c r="K668" i="45"/>
  <c r="K743" i="45" s="1"/>
  <c r="L618" i="45" s="1"/>
  <c r="R305" i="46"/>
  <c r="R380" i="46" s="1"/>
  <c r="S255" i="46" s="1"/>
  <c r="S305" i="46" s="1"/>
  <c r="P557" i="45"/>
  <c r="Q432" i="45" s="1"/>
  <c r="Q482" i="45" s="1"/>
  <c r="M384" i="46"/>
  <c r="N259" i="46" s="1"/>
  <c r="L489" i="45"/>
  <c r="L564" i="45" s="1"/>
  <c r="M439" i="45" s="1"/>
  <c r="O560" i="45"/>
  <c r="P435" i="45" s="1"/>
  <c r="S354" i="46"/>
  <c r="S304" i="46"/>
  <c r="M182" i="45"/>
  <c r="M207" i="45" s="1"/>
  <c r="N82" i="45" s="1"/>
  <c r="M132" i="45"/>
  <c r="M666" i="45"/>
  <c r="M741" i="45" s="1"/>
  <c r="N616" i="45" s="1"/>
  <c r="N666" i="45" s="1"/>
  <c r="M716" i="45"/>
  <c r="J210" i="45"/>
  <c r="K85" i="45" s="1"/>
  <c r="K185" i="45" s="1"/>
  <c r="I567" i="46"/>
  <c r="J442" i="46" s="1"/>
  <c r="J492" i="46" s="1"/>
  <c r="S556" i="45"/>
  <c r="T431" i="45" s="1"/>
  <c r="T531" i="45" s="1"/>
  <c r="N715" i="45"/>
  <c r="N740" i="45" s="1"/>
  <c r="O615" i="45" s="1"/>
  <c r="O665" i="45" s="1"/>
  <c r="M385" i="45"/>
  <c r="N260" i="45" s="1"/>
  <c r="N310" i="45" s="1"/>
  <c r="O484" i="46"/>
  <c r="O534" i="46"/>
  <c r="S353" i="46"/>
  <c r="S303" i="46"/>
  <c r="U530" i="46"/>
  <c r="U555" i="46" s="1"/>
  <c r="V430" i="46" s="1"/>
  <c r="N203" i="45"/>
  <c r="O78" i="45" s="1"/>
  <c r="J388" i="45"/>
  <c r="K263" i="45" s="1"/>
  <c r="K363" i="45" s="1"/>
  <c r="N180" i="46"/>
  <c r="P709" i="45"/>
  <c r="P659" i="45"/>
  <c r="N130" i="46"/>
  <c r="L361" i="45"/>
  <c r="L386" i="45" s="1"/>
  <c r="M261" i="45" s="1"/>
  <c r="Q356" i="46"/>
  <c r="J669" i="46"/>
  <c r="J744" i="46" s="1"/>
  <c r="K619" i="46" s="1"/>
  <c r="L741" i="46"/>
  <c r="M616" i="46" s="1"/>
  <c r="M716" i="46" s="1"/>
  <c r="L538" i="46"/>
  <c r="L488" i="46"/>
  <c r="K540" i="46"/>
  <c r="K490" i="46"/>
  <c r="R711" i="46"/>
  <c r="R661" i="46"/>
  <c r="P663" i="46"/>
  <c r="P713" i="46"/>
  <c r="Q532" i="45"/>
  <c r="L690" i="48"/>
  <c r="L715" i="48" s="1"/>
  <c r="L740" i="48" s="1"/>
  <c r="M615" i="48" s="1"/>
  <c r="L208" i="46"/>
  <c r="M83" i="46" s="1"/>
  <c r="P204" i="46"/>
  <c r="Q79" i="46" s="1"/>
  <c r="Q129" i="46" s="1"/>
  <c r="K387" i="46"/>
  <c r="L262" i="46" s="1"/>
  <c r="L362" i="46" s="1"/>
  <c r="N737" i="48"/>
  <c r="O612" i="48" s="1"/>
  <c r="O687" i="48" s="1"/>
  <c r="O712" i="48" s="1"/>
  <c r="I389" i="48"/>
  <c r="J264" i="48" s="1"/>
  <c r="K565" i="45"/>
  <c r="L440" i="45" s="1"/>
  <c r="L540" i="45" s="1"/>
  <c r="J566" i="46"/>
  <c r="K441" i="46" s="1"/>
  <c r="I567" i="45"/>
  <c r="J442" i="45" s="1"/>
  <c r="J492" i="45" s="1"/>
  <c r="I389" i="46"/>
  <c r="J264" i="46" s="1"/>
  <c r="J314" i="46" s="1"/>
  <c r="Q203" i="46"/>
  <c r="R78" i="46" s="1"/>
  <c r="R128" i="46" s="1"/>
  <c r="P738" i="45"/>
  <c r="Q613" i="45" s="1"/>
  <c r="Q663" i="45" s="1"/>
  <c r="I211" i="45"/>
  <c r="J86" i="45" s="1"/>
  <c r="J136" i="45" s="1"/>
  <c r="M561" i="45"/>
  <c r="N436" i="45" s="1"/>
  <c r="N486" i="45" s="1"/>
  <c r="M715" i="46"/>
  <c r="M665" i="46"/>
  <c r="M740" i="46" s="1"/>
  <c r="N615" i="46" s="1"/>
  <c r="O739" i="46"/>
  <c r="P614" i="46" s="1"/>
  <c r="P714" i="46" s="1"/>
  <c r="N357" i="48"/>
  <c r="N382" i="48" s="1"/>
  <c r="O257" i="48" s="1"/>
  <c r="P176" i="48"/>
  <c r="P201" i="48" s="1"/>
  <c r="Q76" i="48" s="1"/>
  <c r="Q151" i="48" s="1"/>
  <c r="Z15" i="46"/>
  <c r="L182" i="48"/>
  <c r="L207" i="48" s="1"/>
  <c r="M82" i="48" s="1"/>
  <c r="K205" i="45"/>
  <c r="L80" i="45" s="1"/>
  <c r="P199" i="48"/>
  <c r="Q74" i="48" s="1"/>
  <c r="Q149" i="48" s="1"/>
  <c r="Q174" i="48" s="1"/>
  <c r="M205" i="48"/>
  <c r="N80" i="48" s="1"/>
  <c r="N155" i="48" s="1"/>
  <c r="N180" i="48" s="1"/>
  <c r="N205" i="48" s="1"/>
  <c r="O80" i="48" s="1"/>
  <c r="T481" i="45"/>
  <c r="T556" i="45" s="1"/>
  <c r="U431" i="45" s="1"/>
  <c r="U531" i="45" s="1"/>
  <c r="N536" i="45"/>
  <c r="I745" i="46"/>
  <c r="J620" i="46" s="1"/>
  <c r="J670" i="46" s="1"/>
  <c r="I389" i="45"/>
  <c r="J264" i="45" s="1"/>
  <c r="J314" i="45" s="1"/>
  <c r="J566" i="45"/>
  <c r="K441" i="45" s="1"/>
  <c r="K491" i="45" s="1"/>
  <c r="J744" i="45"/>
  <c r="K619" i="45" s="1"/>
  <c r="K719" i="45" s="1"/>
  <c r="L742" i="45"/>
  <c r="M617" i="45" s="1"/>
  <c r="J744" i="48"/>
  <c r="K619" i="48" s="1"/>
  <c r="K694" i="48" s="1"/>
  <c r="K719" i="48" s="1"/>
  <c r="K744" i="48" s="1"/>
  <c r="L619" i="48" s="1"/>
  <c r="L742" i="48"/>
  <c r="M617" i="48" s="1"/>
  <c r="M692" i="48" s="1"/>
  <c r="M717" i="48" s="1"/>
  <c r="M742" i="48" s="1"/>
  <c r="N617" i="48" s="1"/>
  <c r="K362" i="48"/>
  <c r="K387" i="48" s="1"/>
  <c r="L262" i="48" s="1"/>
  <c r="L337" i="48" s="1"/>
  <c r="L362" i="48" s="1"/>
  <c r="T174" i="46"/>
  <c r="T199" i="46" s="1"/>
  <c r="U74" i="46" s="1"/>
  <c r="Q381" i="46"/>
  <c r="R256" i="46" s="1"/>
  <c r="R356" i="46" s="1"/>
  <c r="N688" i="48"/>
  <c r="N713" i="48" s="1"/>
  <c r="N738" i="48" s="1"/>
  <c r="O613" i="48" s="1"/>
  <c r="O688" i="48" s="1"/>
  <c r="O713" i="48" s="1"/>
  <c r="O738" i="48" s="1"/>
  <c r="P613" i="48" s="1"/>
  <c r="J388" i="48"/>
  <c r="K263" i="48" s="1"/>
  <c r="K338" i="48" s="1"/>
  <c r="I745" i="45"/>
  <c r="J620" i="45" s="1"/>
  <c r="J720" i="45" s="1"/>
  <c r="T709" i="46"/>
  <c r="T734" i="46" s="1"/>
  <c r="U609" i="46" s="1"/>
  <c r="Q556" i="48"/>
  <c r="R431" i="48" s="1"/>
  <c r="R506" i="48" s="1"/>
  <c r="R531" i="48" s="1"/>
  <c r="M384" i="48"/>
  <c r="N259" i="48" s="1"/>
  <c r="N334" i="48" s="1"/>
  <c r="K183" i="48"/>
  <c r="K208" i="48" s="1"/>
  <c r="L83" i="48" s="1"/>
  <c r="J363" i="46"/>
  <c r="J388" i="46" s="1"/>
  <c r="K263" i="46" s="1"/>
  <c r="P735" i="48"/>
  <c r="Q610" i="48" s="1"/>
  <c r="S658" i="45"/>
  <c r="S708" i="45"/>
  <c r="S733" i="45" s="1"/>
  <c r="T608" i="45" s="1"/>
  <c r="M333" i="48"/>
  <c r="M358" i="48" s="1"/>
  <c r="L563" i="48"/>
  <c r="M438" i="48" s="1"/>
  <c r="M513" i="48" s="1"/>
  <c r="M538" i="48" s="1"/>
  <c r="M563" i="48" s="1"/>
  <c r="N438" i="48" s="1"/>
  <c r="I211" i="48"/>
  <c r="J86" i="48" s="1"/>
  <c r="J161" i="48" s="1"/>
  <c r="S557" i="46"/>
  <c r="T432" i="46" s="1"/>
  <c r="T482" i="46" s="1"/>
  <c r="P559" i="45"/>
  <c r="Q434" i="45" s="1"/>
  <c r="L691" i="48"/>
  <c r="L716" i="48" s="1"/>
  <c r="L741" i="48" s="1"/>
  <c r="M616" i="48" s="1"/>
  <c r="O41" i="46"/>
  <c r="I137" i="46"/>
  <c r="I187" i="46"/>
  <c r="L515" i="48"/>
  <c r="L540" i="48" s="1"/>
  <c r="L565" i="48" s="1"/>
  <c r="M440" i="48" s="1"/>
  <c r="L336" i="48"/>
  <c r="L361" i="48" s="1"/>
  <c r="L386" i="48" s="1"/>
  <c r="M261" i="48" s="1"/>
  <c r="J364" i="45"/>
  <c r="K669" i="45"/>
  <c r="Q150" i="48"/>
  <c r="Q175" i="48" s="1"/>
  <c r="I162" i="48"/>
  <c r="I187" i="48" s="1"/>
  <c r="I212" i="48" s="1"/>
  <c r="J87" i="48" s="1"/>
  <c r="R508" i="48"/>
  <c r="R533" i="48" s="1"/>
  <c r="R558" i="48" s="1"/>
  <c r="S433" i="48" s="1"/>
  <c r="K160" i="48"/>
  <c r="K185" i="48" s="1"/>
  <c r="J517" i="48"/>
  <c r="J542" i="48" s="1"/>
  <c r="M512" i="48"/>
  <c r="Q329" i="48"/>
  <c r="Q354" i="48" s="1"/>
  <c r="K491" i="46"/>
  <c r="K541" i="46"/>
  <c r="N511" i="48"/>
  <c r="N536" i="48" s="1"/>
  <c r="J186" i="45"/>
  <c r="I493" i="46"/>
  <c r="I543" i="46"/>
  <c r="M133" i="46"/>
  <c r="M183" i="46"/>
  <c r="P331" i="48"/>
  <c r="P356" i="48" s="1"/>
  <c r="P381" i="48" s="1"/>
  <c r="Q256" i="48" s="1"/>
  <c r="S327" i="48"/>
  <c r="S352" i="48" s="1"/>
  <c r="S377" i="48" s="1"/>
  <c r="T252" i="48" s="1"/>
  <c r="K313" i="45"/>
  <c r="I671" i="45"/>
  <c r="I721" i="45"/>
  <c r="H341" i="46"/>
  <c r="H391" i="46" s="1"/>
  <c r="I266" i="46" s="1"/>
  <c r="H70" i="54"/>
  <c r="H70" i="49"/>
  <c r="X31" i="46"/>
  <c r="X31" i="48"/>
  <c r="X31" i="45"/>
  <c r="R734" i="48"/>
  <c r="S609" i="48" s="1"/>
  <c r="L179" i="45"/>
  <c r="L129" i="45"/>
  <c r="AA47" i="49"/>
  <c r="AA32" i="49"/>
  <c r="Y71" i="54"/>
  <c r="Y71" i="49"/>
  <c r="P71" i="54"/>
  <c r="P71" i="49"/>
  <c r="J71" i="54"/>
  <c r="J71" i="49"/>
  <c r="I648" i="46"/>
  <c r="I698" i="46" s="1"/>
  <c r="H648" i="46"/>
  <c r="K648" i="46"/>
  <c r="K698" i="46" s="1"/>
  <c r="J648" i="46"/>
  <c r="J698" i="46" s="1"/>
  <c r="L648" i="46"/>
  <c r="L698" i="46" s="1"/>
  <c r="M648" i="46"/>
  <c r="M698" i="46" s="1"/>
  <c r="O648" i="46"/>
  <c r="O698" i="46" s="1"/>
  <c r="P648" i="46"/>
  <c r="P698" i="46" s="1"/>
  <c r="Q648" i="46"/>
  <c r="Q698" i="46" s="1"/>
  <c r="N648" i="46"/>
  <c r="N698" i="46" s="1"/>
  <c r="T648" i="46"/>
  <c r="T698" i="46" s="1"/>
  <c r="X648" i="46"/>
  <c r="X698" i="46" s="1"/>
  <c r="S648" i="46"/>
  <c r="S698" i="46" s="1"/>
  <c r="V648" i="46"/>
  <c r="V698" i="46" s="1"/>
  <c r="U648" i="46"/>
  <c r="U698" i="46" s="1"/>
  <c r="Y648" i="46"/>
  <c r="Y698" i="46" s="1"/>
  <c r="R648" i="46"/>
  <c r="R698" i="46" s="1"/>
  <c r="Z648" i="46"/>
  <c r="Z698" i="46" s="1"/>
  <c r="AB648" i="46"/>
  <c r="AB698" i="46" s="1"/>
  <c r="AA648" i="46"/>
  <c r="AA698" i="46" s="1"/>
  <c r="W648" i="46"/>
  <c r="W698" i="46" s="1"/>
  <c r="AC648" i="46"/>
  <c r="AC698" i="46" s="1"/>
  <c r="AD648" i="46"/>
  <c r="AD698" i="46" s="1"/>
  <c r="AE648" i="46"/>
  <c r="AE698" i="46" s="1"/>
  <c r="AF648" i="46"/>
  <c r="AF698" i="46" s="1"/>
  <c r="Z82" i="49"/>
  <c r="AA31" i="49"/>
  <c r="AA50" i="49"/>
  <c r="H470" i="45"/>
  <c r="J470" i="45"/>
  <c r="J520" i="45" s="1"/>
  <c r="I470" i="45"/>
  <c r="I520" i="45" s="1"/>
  <c r="Q470" i="45"/>
  <c r="Q520" i="45" s="1"/>
  <c r="K470" i="45"/>
  <c r="K520" i="45" s="1"/>
  <c r="P470" i="45"/>
  <c r="P520" i="45" s="1"/>
  <c r="R470" i="45"/>
  <c r="R520" i="45" s="1"/>
  <c r="M470" i="45"/>
  <c r="M520" i="45" s="1"/>
  <c r="N470" i="45"/>
  <c r="N520" i="45" s="1"/>
  <c r="O470" i="45"/>
  <c r="O520" i="45" s="1"/>
  <c r="W470" i="45"/>
  <c r="W520" i="45" s="1"/>
  <c r="T470" i="45"/>
  <c r="T520" i="45" s="1"/>
  <c r="L470" i="45"/>
  <c r="L520" i="45" s="1"/>
  <c r="V470" i="45"/>
  <c r="V520" i="45" s="1"/>
  <c r="S470" i="45"/>
  <c r="S520" i="45" s="1"/>
  <c r="X470" i="45"/>
  <c r="X520" i="45" s="1"/>
  <c r="U470" i="45"/>
  <c r="U520" i="45" s="1"/>
  <c r="Y470" i="45"/>
  <c r="Y520" i="45" s="1"/>
  <c r="Z470" i="45"/>
  <c r="Z520" i="45" s="1"/>
  <c r="AB470" i="45"/>
  <c r="AB520" i="45" s="1"/>
  <c r="AA470" i="45"/>
  <c r="AA520" i="45" s="1"/>
  <c r="AE470" i="45"/>
  <c r="AE520" i="45" s="1"/>
  <c r="AC470" i="45"/>
  <c r="AC520" i="45" s="1"/>
  <c r="AF470" i="45"/>
  <c r="AF520" i="45" s="1"/>
  <c r="AD470" i="45"/>
  <c r="AD520" i="45" s="1"/>
  <c r="K159" i="48"/>
  <c r="Q530" i="48"/>
  <c r="Q555" i="48" s="1"/>
  <c r="R430" i="48" s="1"/>
  <c r="I721" i="46"/>
  <c r="I671" i="46"/>
  <c r="K89" i="54"/>
  <c r="K89" i="49"/>
  <c r="AE71" i="54"/>
  <c r="AE71" i="49"/>
  <c r="W71" i="54"/>
  <c r="W71" i="49"/>
  <c r="I71" i="54"/>
  <c r="I71" i="49"/>
  <c r="K71" i="54"/>
  <c r="K71" i="49"/>
  <c r="AA35" i="49"/>
  <c r="Q685" i="48"/>
  <c r="Q710" i="48" s="1"/>
  <c r="Q735" i="48" s="1"/>
  <c r="R610" i="48" s="1"/>
  <c r="I365" i="45"/>
  <c r="I315" i="45"/>
  <c r="AA34" i="54"/>
  <c r="H519" i="46"/>
  <c r="H569" i="46" s="1"/>
  <c r="I444" i="46" s="1"/>
  <c r="H138" i="48"/>
  <c r="H213" i="48" s="1"/>
  <c r="I88" i="48" s="1"/>
  <c r="P509" i="48"/>
  <c r="P534" i="48" s="1"/>
  <c r="M127" i="46"/>
  <c r="M177" i="46"/>
  <c r="M739" i="48"/>
  <c r="N614" i="48" s="1"/>
  <c r="AA48" i="54"/>
  <c r="N510" i="48"/>
  <c r="N535" i="48" s="1"/>
  <c r="H494" i="48"/>
  <c r="H569" i="48" s="1"/>
  <c r="I444" i="48" s="1"/>
  <c r="AA43" i="54"/>
  <c r="AA37" i="54"/>
  <c r="H697" i="46"/>
  <c r="H747" i="46" s="1"/>
  <c r="I622" i="46" s="1"/>
  <c r="AA45" i="49"/>
  <c r="AD71" i="54"/>
  <c r="AD71" i="49"/>
  <c r="T71" i="54"/>
  <c r="T71" i="49"/>
  <c r="M71" i="54"/>
  <c r="M71" i="49"/>
  <c r="L360" i="48"/>
  <c r="L385" i="48" s="1"/>
  <c r="M260" i="48" s="1"/>
  <c r="I315" i="46"/>
  <c r="I365" i="46"/>
  <c r="AA45" i="54"/>
  <c r="O128" i="45"/>
  <c r="O178" i="45"/>
  <c r="AA43" i="49"/>
  <c r="I340" i="48"/>
  <c r="I365" i="48" s="1"/>
  <c r="I390" i="48" s="1"/>
  <c r="J265" i="48" s="1"/>
  <c r="H341" i="45"/>
  <c r="H391" i="45" s="1"/>
  <c r="I266" i="45" s="1"/>
  <c r="J94" i="54"/>
  <c r="J94" i="49"/>
  <c r="AA40" i="54"/>
  <c r="AA34" i="49"/>
  <c r="H470" i="46"/>
  <c r="I470" i="46"/>
  <c r="I520" i="46" s="1"/>
  <c r="J470" i="46"/>
  <c r="J520" i="46" s="1"/>
  <c r="K470" i="46"/>
  <c r="K520" i="46" s="1"/>
  <c r="L470" i="46"/>
  <c r="L520" i="46" s="1"/>
  <c r="M470" i="46"/>
  <c r="M520" i="46" s="1"/>
  <c r="N470" i="46"/>
  <c r="N520" i="46" s="1"/>
  <c r="Q470" i="46"/>
  <c r="Q520" i="46" s="1"/>
  <c r="R470" i="46"/>
  <c r="R520" i="46" s="1"/>
  <c r="O470" i="46"/>
  <c r="O520" i="46" s="1"/>
  <c r="P470" i="46"/>
  <c r="P520" i="46" s="1"/>
  <c r="S470" i="46"/>
  <c r="S520" i="46" s="1"/>
  <c r="U470" i="46"/>
  <c r="U520" i="46" s="1"/>
  <c r="V470" i="46"/>
  <c r="V520" i="46" s="1"/>
  <c r="W470" i="46"/>
  <c r="W520" i="46" s="1"/>
  <c r="T470" i="46"/>
  <c r="T520" i="46" s="1"/>
  <c r="X470" i="46"/>
  <c r="X520" i="46" s="1"/>
  <c r="Y470" i="46"/>
  <c r="Y520" i="46" s="1"/>
  <c r="AC470" i="46"/>
  <c r="AC520" i="46" s="1"/>
  <c r="Z470" i="46"/>
  <c r="Z520" i="46" s="1"/>
  <c r="AA470" i="46"/>
  <c r="AA520" i="46" s="1"/>
  <c r="AD470" i="46"/>
  <c r="AD520" i="46" s="1"/>
  <c r="AE470" i="46"/>
  <c r="AE520" i="46" s="1"/>
  <c r="AF470" i="46"/>
  <c r="AF520" i="46" s="1"/>
  <c r="AB470" i="46"/>
  <c r="AB520" i="46" s="1"/>
  <c r="AA49" i="54"/>
  <c r="AA49" i="49"/>
  <c r="I493" i="45"/>
  <c r="I543" i="45"/>
  <c r="AA47" i="54"/>
  <c r="Q380" i="48"/>
  <c r="R255" i="48" s="1"/>
  <c r="AA33" i="54"/>
  <c r="AA33" i="49"/>
  <c r="AA46" i="49"/>
  <c r="X25" i="46"/>
  <c r="X25" i="48"/>
  <c r="X25" i="45"/>
  <c r="Q378" i="48"/>
  <c r="R253" i="48" s="1"/>
  <c r="AA32" i="54"/>
  <c r="L203" i="48"/>
  <c r="H292" i="45"/>
  <c r="I292" i="45"/>
  <c r="I342" i="45" s="1"/>
  <c r="L292" i="45"/>
  <c r="L342" i="45" s="1"/>
  <c r="O292" i="45"/>
  <c r="O342" i="45" s="1"/>
  <c r="M292" i="45"/>
  <c r="M342" i="45" s="1"/>
  <c r="K292" i="45"/>
  <c r="K342" i="45" s="1"/>
  <c r="Q292" i="45"/>
  <c r="Q342" i="45" s="1"/>
  <c r="N292" i="45"/>
  <c r="N342" i="45" s="1"/>
  <c r="P292" i="45"/>
  <c r="P342" i="45" s="1"/>
  <c r="X292" i="45"/>
  <c r="X342" i="45" s="1"/>
  <c r="U292" i="45"/>
  <c r="U342" i="45" s="1"/>
  <c r="W292" i="45"/>
  <c r="W342" i="45" s="1"/>
  <c r="T292" i="45"/>
  <c r="T342" i="45" s="1"/>
  <c r="R292" i="45"/>
  <c r="R342" i="45" s="1"/>
  <c r="V292" i="45"/>
  <c r="V342" i="45" s="1"/>
  <c r="J292" i="45"/>
  <c r="J342" i="45" s="1"/>
  <c r="S292" i="45"/>
  <c r="S342" i="45" s="1"/>
  <c r="AA292" i="45"/>
  <c r="AA342" i="45" s="1"/>
  <c r="Y292" i="45"/>
  <c r="Y342" i="45" s="1"/>
  <c r="AC292" i="45"/>
  <c r="AC342" i="45" s="1"/>
  <c r="Z292" i="45"/>
  <c r="Z342" i="45" s="1"/>
  <c r="AD292" i="45"/>
  <c r="AD342" i="45" s="1"/>
  <c r="AF292" i="45"/>
  <c r="AF342" i="45" s="1"/>
  <c r="AB292" i="45"/>
  <c r="AB342" i="45" s="1"/>
  <c r="AE292" i="45"/>
  <c r="AE342" i="45" s="1"/>
  <c r="AB71" i="54"/>
  <c r="AB71" i="49"/>
  <c r="S71" i="54"/>
  <c r="S71" i="49"/>
  <c r="L71" i="54"/>
  <c r="L71" i="49"/>
  <c r="AA44" i="54"/>
  <c r="H672" i="48"/>
  <c r="H747" i="48" s="1"/>
  <c r="I622" i="48" s="1"/>
  <c r="AA36" i="54"/>
  <c r="AA41" i="49"/>
  <c r="H114" i="46"/>
  <c r="I114" i="46"/>
  <c r="I164" i="46" s="1"/>
  <c r="J114" i="46"/>
  <c r="J164" i="46" s="1"/>
  <c r="K114" i="46"/>
  <c r="K164" i="46" s="1"/>
  <c r="L114" i="46"/>
  <c r="L164" i="46" s="1"/>
  <c r="M114" i="46"/>
  <c r="M164" i="46" s="1"/>
  <c r="O114" i="46"/>
  <c r="O164" i="46" s="1"/>
  <c r="N114" i="46"/>
  <c r="N164" i="46" s="1"/>
  <c r="Q114" i="46"/>
  <c r="Q164" i="46" s="1"/>
  <c r="P114" i="46"/>
  <c r="P164" i="46" s="1"/>
  <c r="S114" i="46"/>
  <c r="S164" i="46" s="1"/>
  <c r="T114" i="46"/>
  <c r="T164" i="46" s="1"/>
  <c r="V114" i="46"/>
  <c r="V164" i="46" s="1"/>
  <c r="W114" i="46"/>
  <c r="W164" i="46" s="1"/>
  <c r="X114" i="46"/>
  <c r="X164" i="46" s="1"/>
  <c r="U114" i="46"/>
  <c r="U164" i="46" s="1"/>
  <c r="R114" i="46"/>
  <c r="R164" i="46" s="1"/>
  <c r="Z114" i="46"/>
  <c r="Z164" i="46" s="1"/>
  <c r="AA114" i="46"/>
  <c r="AA164" i="46" s="1"/>
  <c r="AB114" i="46"/>
  <c r="AB164" i="46" s="1"/>
  <c r="AD114" i="46"/>
  <c r="AD164" i="46" s="1"/>
  <c r="AE114" i="46"/>
  <c r="AE164" i="46" s="1"/>
  <c r="Y114" i="46"/>
  <c r="Y164" i="46" s="1"/>
  <c r="AC114" i="46"/>
  <c r="AC164" i="46" s="1"/>
  <c r="AF114" i="46"/>
  <c r="AF164" i="46" s="1"/>
  <c r="AA46" i="54"/>
  <c r="AA31" i="54"/>
  <c r="Z82" i="54"/>
  <c r="M470" i="48"/>
  <c r="M495" i="48" s="1"/>
  <c r="N470" i="48"/>
  <c r="N495" i="48" s="1"/>
  <c r="J470" i="48"/>
  <c r="J495" i="48" s="1"/>
  <c r="I470" i="48"/>
  <c r="I495" i="48" s="1"/>
  <c r="R470" i="48"/>
  <c r="R495" i="48" s="1"/>
  <c r="K470" i="48"/>
  <c r="K495" i="48" s="1"/>
  <c r="L470" i="48"/>
  <c r="L495" i="48" s="1"/>
  <c r="O470" i="48"/>
  <c r="O495" i="48" s="1"/>
  <c r="P470" i="48"/>
  <c r="P495" i="48" s="1"/>
  <c r="H470" i="48"/>
  <c r="T470" i="48"/>
  <c r="T495" i="48" s="1"/>
  <c r="Q470" i="48"/>
  <c r="Q495" i="48" s="1"/>
  <c r="S470" i="48"/>
  <c r="S495" i="48" s="1"/>
  <c r="V470" i="48"/>
  <c r="V495" i="48" s="1"/>
  <c r="W470" i="48"/>
  <c r="W495" i="48" s="1"/>
  <c r="X470" i="48"/>
  <c r="X495" i="48" s="1"/>
  <c r="Y470" i="48"/>
  <c r="Y495" i="48" s="1"/>
  <c r="U470" i="48"/>
  <c r="U495" i="48" s="1"/>
  <c r="AB470" i="48"/>
  <c r="AB495" i="48" s="1"/>
  <c r="AC470" i="48"/>
  <c r="AC495" i="48" s="1"/>
  <c r="AD470" i="48"/>
  <c r="AD495" i="48" s="1"/>
  <c r="Z470" i="48"/>
  <c r="Z495" i="48" s="1"/>
  <c r="AF470" i="48"/>
  <c r="AF495" i="48" s="1"/>
  <c r="AE470" i="48"/>
  <c r="AE495" i="48" s="1"/>
  <c r="AA470" i="48"/>
  <c r="AA495" i="48" s="1"/>
  <c r="J695" i="48"/>
  <c r="J720" i="48" s="1"/>
  <c r="J745" i="48" s="1"/>
  <c r="K620" i="48" s="1"/>
  <c r="V71" i="54"/>
  <c r="V71" i="49"/>
  <c r="H697" i="45"/>
  <c r="H747" i="45" s="1"/>
  <c r="I622" i="45" s="1"/>
  <c r="S683" i="48"/>
  <c r="I518" i="48"/>
  <c r="AA42" i="54"/>
  <c r="X28" i="46"/>
  <c r="X28" i="48"/>
  <c r="X28" i="45"/>
  <c r="K292" i="48"/>
  <c r="K317" i="48" s="1"/>
  <c r="L292" i="48"/>
  <c r="L317" i="48" s="1"/>
  <c r="H292" i="48"/>
  <c r="M292" i="48"/>
  <c r="M317" i="48" s="1"/>
  <c r="N292" i="48"/>
  <c r="N317" i="48" s="1"/>
  <c r="I292" i="48"/>
  <c r="I317" i="48" s="1"/>
  <c r="P292" i="48"/>
  <c r="P317" i="48" s="1"/>
  <c r="Q292" i="48"/>
  <c r="Q317" i="48" s="1"/>
  <c r="R292" i="48"/>
  <c r="R317" i="48" s="1"/>
  <c r="J292" i="48"/>
  <c r="J317" i="48" s="1"/>
  <c r="S292" i="48"/>
  <c r="S317" i="48" s="1"/>
  <c r="T292" i="48"/>
  <c r="T317" i="48" s="1"/>
  <c r="U292" i="48"/>
  <c r="U317" i="48" s="1"/>
  <c r="Z292" i="48"/>
  <c r="Z317" i="48" s="1"/>
  <c r="X292" i="48"/>
  <c r="X317" i="48" s="1"/>
  <c r="O292" i="48"/>
  <c r="O317" i="48" s="1"/>
  <c r="W292" i="48"/>
  <c r="W317" i="48" s="1"/>
  <c r="AA292" i="48"/>
  <c r="AA317" i="48" s="1"/>
  <c r="AB292" i="48"/>
  <c r="AB317" i="48" s="1"/>
  <c r="AE292" i="48"/>
  <c r="AE317" i="48" s="1"/>
  <c r="Y292" i="48"/>
  <c r="Y317" i="48" s="1"/>
  <c r="AF292" i="48"/>
  <c r="AF317" i="48" s="1"/>
  <c r="V292" i="48"/>
  <c r="V317" i="48" s="1"/>
  <c r="AC292" i="48"/>
  <c r="AC317" i="48" s="1"/>
  <c r="AD292" i="48"/>
  <c r="AD317" i="48" s="1"/>
  <c r="Z71" i="54"/>
  <c r="Z71" i="49"/>
  <c r="U71" i="54"/>
  <c r="U71" i="49"/>
  <c r="O71" i="54"/>
  <c r="O71" i="49"/>
  <c r="AA37" i="49"/>
  <c r="AB11" i="43"/>
  <c r="AA14" i="46"/>
  <c r="AA36" i="46" s="1"/>
  <c r="AA14" i="48"/>
  <c r="AA36" i="48" s="1"/>
  <c r="AA30" i="54"/>
  <c r="AB52" i="54" s="1"/>
  <c r="AA14" i="45"/>
  <c r="AA15" i="45" s="1"/>
  <c r="AA30" i="49"/>
  <c r="AA11" i="50"/>
  <c r="AA12" i="50" s="1"/>
  <c r="K564" i="48"/>
  <c r="L439" i="48" s="1"/>
  <c r="K183" i="45"/>
  <c r="K133" i="45"/>
  <c r="AA38" i="54"/>
  <c r="K181" i="48"/>
  <c r="K206" i="48" s="1"/>
  <c r="AA42" i="49"/>
  <c r="K134" i="45"/>
  <c r="K184" i="45"/>
  <c r="AA35" i="54"/>
  <c r="N76" i="45"/>
  <c r="H114" i="45"/>
  <c r="L114" i="45"/>
  <c r="L164" i="45" s="1"/>
  <c r="I114" i="45"/>
  <c r="I164" i="45" s="1"/>
  <c r="K114" i="45"/>
  <c r="K164" i="45" s="1"/>
  <c r="M114" i="45"/>
  <c r="M164" i="45" s="1"/>
  <c r="J114" i="45"/>
  <c r="J164" i="45" s="1"/>
  <c r="N114" i="45"/>
  <c r="N164" i="45" s="1"/>
  <c r="R114" i="45"/>
  <c r="R164" i="45" s="1"/>
  <c r="O114" i="45"/>
  <c r="O164" i="45" s="1"/>
  <c r="V114" i="45"/>
  <c r="V164" i="45" s="1"/>
  <c r="P114" i="45"/>
  <c r="P164" i="45" s="1"/>
  <c r="X114" i="45"/>
  <c r="X164" i="45" s="1"/>
  <c r="Q114" i="45"/>
  <c r="Q164" i="45" s="1"/>
  <c r="U114" i="45"/>
  <c r="U164" i="45" s="1"/>
  <c r="S114" i="45"/>
  <c r="S164" i="45" s="1"/>
  <c r="T114" i="45"/>
  <c r="T164" i="45" s="1"/>
  <c r="W114" i="45"/>
  <c r="W164" i="45" s="1"/>
  <c r="Y114" i="45"/>
  <c r="Y164" i="45" s="1"/>
  <c r="AB114" i="45"/>
  <c r="AB164" i="45" s="1"/>
  <c r="AA114" i="45"/>
  <c r="AA164" i="45" s="1"/>
  <c r="AC114" i="45"/>
  <c r="AC164" i="45" s="1"/>
  <c r="Z114" i="45"/>
  <c r="Z164" i="45" s="1"/>
  <c r="AD114" i="45"/>
  <c r="AD164" i="45" s="1"/>
  <c r="AF114" i="45"/>
  <c r="AF164" i="45" s="1"/>
  <c r="AE114" i="45"/>
  <c r="AE164" i="45" s="1"/>
  <c r="O154" i="48"/>
  <c r="O179" i="48" s="1"/>
  <c r="P736" i="48"/>
  <c r="Q611" i="48" s="1"/>
  <c r="AA36" i="49"/>
  <c r="AA39" i="49"/>
  <c r="J541" i="48"/>
  <c r="J566" i="48" s="1"/>
  <c r="K441" i="48" s="1"/>
  <c r="N83" i="49"/>
  <c r="N83" i="54"/>
  <c r="Y19" i="43"/>
  <c r="Y28" i="43"/>
  <c r="Z12" i="43"/>
  <c r="Y25" i="43"/>
  <c r="Y22" i="43"/>
  <c r="AA41" i="54"/>
  <c r="H292" i="46"/>
  <c r="J292" i="46"/>
  <c r="J342" i="46" s="1"/>
  <c r="K292" i="46"/>
  <c r="K342" i="46" s="1"/>
  <c r="L292" i="46"/>
  <c r="L342" i="46" s="1"/>
  <c r="M292" i="46"/>
  <c r="M342" i="46" s="1"/>
  <c r="N292" i="46"/>
  <c r="N342" i="46" s="1"/>
  <c r="O292" i="46"/>
  <c r="O342" i="46" s="1"/>
  <c r="I292" i="46"/>
  <c r="I342" i="46" s="1"/>
  <c r="P292" i="46"/>
  <c r="P342" i="46" s="1"/>
  <c r="R292" i="46"/>
  <c r="R342" i="46" s="1"/>
  <c r="Q292" i="46"/>
  <c r="Q342" i="46" s="1"/>
  <c r="S292" i="46"/>
  <c r="S342" i="46" s="1"/>
  <c r="T292" i="46"/>
  <c r="T342" i="46" s="1"/>
  <c r="U292" i="46"/>
  <c r="U342" i="46" s="1"/>
  <c r="V292" i="46"/>
  <c r="V342" i="46" s="1"/>
  <c r="W292" i="46"/>
  <c r="W342" i="46" s="1"/>
  <c r="Y292" i="46"/>
  <c r="Y342" i="46" s="1"/>
  <c r="X292" i="46"/>
  <c r="X342" i="46" s="1"/>
  <c r="AA292" i="46"/>
  <c r="AA342" i="46" s="1"/>
  <c r="AB292" i="46"/>
  <c r="AB342" i="46" s="1"/>
  <c r="AC292" i="46"/>
  <c r="AC342" i="46" s="1"/>
  <c r="Z292" i="46"/>
  <c r="Z342" i="46" s="1"/>
  <c r="AD292" i="46"/>
  <c r="AD342" i="46" s="1"/>
  <c r="AF292" i="46"/>
  <c r="AF342" i="46" s="1"/>
  <c r="AE292" i="46"/>
  <c r="AE342" i="46" s="1"/>
  <c r="AC71" i="49"/>
  <c r="AC71" i="54"/>
  <c r="Q71" i="54"/>
  <c r="Q71" i="49"/>
  <c r="R71" i="54"/>
  <c r="R71" i="49"/>
  <c r="H648" i="45"/>
  <c r="J648" i="45"/>
  <c r="J698" i="45" s="1"/>
  <c r="K648" i="45"/>
  <c r="K698" i="45" s="1"/>
  <c r="P648" i="45"/>
  <c r="P698" i="45" s="1"/>
  <c r="I648" i="45"/>
  <c r="I698" i="45" s="1"/>
  <c r="Q648" i="45"/>
  <c r="Q698" i="45" s="1"/>
  <c r="O648" i="45"/>
  <c r="O698" i="45" s="1"/>
  <c r="T648" i="45"/>
  <c r="T698" i="45" s="1"/>
  <c r="L648" i="45"/>
  <c r="L698" i="45" s="1"/>
  <c r="V648" i="45"/>
  <c r="V698" i="45" s="1"/>
  <c r="S648" i="45"/>
  <c r="S698" i="45" s="1"/>
  <c r="M648" i="45"/>
  <c r="M698" i="45" s="1"/>
  <c r="U648" i="45"/>
  <c r="U698" i="45" s="1"/>
  <c r="R648" i="45"/>
  <c r="R698" i="45" s="1"/>
  <c r="X648" i="45"/>
  <c r="X698" i="45" s="1"/>
  <c r="N648" i="45"/>
  <c r="N698" i="45" s="1"/>
  <c r="W648" i="45"/>
  <c r="W698" i="45" s="1"/>
  <c r="Z648" i="45"/>
  <c r="Z698" i="45" s="1"/>
  <c r="AB648" i="45"/>
  <c r="AB698" i="45" s="1"/>
  <c r="Y648" i="45"/>
  <c r="Y698" i="45" s="1"/>
  <c r="AA648" i="45"/>
  <c r="AA698" i="45" s="1"/>
  <c r="AE648" i="45"/>
  <c r="AE698" i="45" s="1"/>
  <c r="AF648" i="45"/>
  <c r="AF698" i="45" s="1"/>
  <c r="AD648" i="45"/>
  <c r="AD698" i="45" s="1"/>
  <c r="AC648" i="45"/>
  <c r="AC698" i="45" s="1"/>
  <c r="I696" i="48"/>
  <c r="I721" i="48" s="1"/>
  <c r="I746" i="48" s="1"/>
  <c r="J621" i="48" s="1"/>
  <c r="K743" i="48"/>
  <c r="L618" i="48" s="1"/>
  <c r="Q557" i="48"/>
  <c r="R432" i="48" s="1"/>
  <c r="N87" i="54"/>
  <c r="N87" i="49"/>
  <c r="K184" i="46"/>
  <c r="K134" i="46"/>
  <c r="AF71" i="49"/>
  <c r="AF71" i="54"/>
  <c r="H163" i="45"/>
  <c r="H213" i="45" s="1"/>
  <c r="I88" i="45" s="1"/>
  <c r="AA44" i="49"/>
  <c r="AA48" i="49"/>
  <c r="AA39" i="54"/>
  <c r="H163" i="46"/>
  <c r="H213" i="46" s="1"/>
  <c r="I88" i="46" s="1"/>
  <c r="I114" i="48"/>
  <c r="I139" i="48" s="1"/>
  <c r="J114" i="48"/>
  <c r="J139" i="48" s="1"/>
  <c r="K114" i="48"/>
  <c r="K139" i="48" s="1"/>
  <c r="L114" i="48"/>
  <c r="L139" i="48" s="1"/>
  <c r="H114" i="48"/>
  <c r="N114" i="48"/>
  <c r="N139" i="48" s="1"/>
  <c r="P114" i="48"/>
  <c r="P139" i="48" s="1"/>
  <c r="S114" i="48"/>
  <c r="S139" i="48" s="1"/>
  <c r="T114" i="48"/>
  <c r="T139" i="48" s="1"/>
  <c r="R114" i="48"/>
  <c r="R139" i="48" s="1"/>
  <c r="U114" i="48"/>
  <c r="U139" i="48" s="1"/>
  <c r="V114" i="48"/>
  <c r="V139" i="48" s="1"/>
  <c r="W114" i="48"/>
  <c r="W139" i="48" s="1"/>
  <c r="Q114" i="48"/>
  <c r="Q139" i="48" s="1"/>
  <c r="M114" i="48"/>
  <c r="M139" i="48" s="1"/>
  <c r="X114" i="48"/>
  <c r="X139" i="48" s="1"/>
  <c r="Y114" i="48"/>
  <c r="Y139" i="48" s="1"/>
  <c r="Z114" i="48"/>
  <c r="Z139" i="48" s="1"/>
  <c r="O114" i="48"/>
  <c r="O139" i="48" s="1"/>
  <c r="AF114" i="48"/>
  <c r="AF139" i="48" s="1"/>
  <c r="AA114" i="48"/>
  <c r="AA139" i="48" s="1"/>
  <c r="AC114" i="48"/>
  <c r="AC139" i="48" s="1"/>
  <c r="AD114" i="48"/>
  <c r="AD139" i="48" s="1"/>
  <c r="AB114" i="48"/>
  <c r="AB139" i="48" s="1"/>
  <c r="AE114" i="48"/>
  <c r="AE139" i="48" s="1"/>
  <c r="Q152" i="48"/>
  <c r="Q177" i="48" s="1"/>
  <c r="K206" i="46"/>
  <c r="N199" i="45"/>
  <c r="H212" i="45"/>
  <c r="I87" i="45" s="1"/>
  <c r="H316" i="48"/>
  <c r="H391" i="48" s="1"/>
  <c r="I266" i="48" s="1"/>
  <c r="X22" i="46"/>
  <c r="X22" i="48"/>
  <c r="X22" i="45"/>
  <c r="H519" i="45"/>
  <c r="H569" i="45" s="1"/>
  <c r="I444" i="45" s="1"/>
  <c r="AA71" i="54"/>
  <c r="AA71" i="49"/>
  <c r="X71" i="54"/>
  <c r="X71" i="49"/>
  <c r="N71" i="54"/>
  <c r="N71" i="49"/>
  <c r="I648" i="48"/>
  <c r="I673" i="48" s="1"/>
  <c r="J648" i="48"/>
  <c r="J673" i="48" s="1"/>
  <c r="M648" i="48"/>
  <c r="M673" i="48" s="1"/>
  <c r="H648" i="48"/>
  <c r="K648" i="48"/>
  <c r="K673" i="48" s="1"/>
  <c r="Q648" i="48"/>
  <c r="Q673" i="48" s="1"/>
  <c r="R648" i="48"/>
  <c r="R673" i="48" s="1"/>
  <c r="S648" i="48"/>
  <c r="S673" i="48" s="1"/>
  <c r="T648" i="48"/>
  <c r="T673" i="48" s="1"/>
  <c r="P648" i="48"/>
  <c r="P673" i="48" s="1"/>
  <c r="U648" i="48"/>
  <c r="U673" i="48" s="1"/>
  <c r="L648" i="48"/>
  <c r="L673" i="48" s="1"/>
  <c r="V648" i="48"/>
  <c r="V673" i="48" s="1"/>
  <c r="O648" i="48"/>
  <c r="O673" i="48" s="1"/>
  <c r="X648" i="48"/>
  <c r="X673" i="48" s="1"/>
  <c r="Y648" i="48"/>
  <c r="Y673" i="48" s="1"/>
  <c r="W648" i="48"/>
  <c r="W673" i="48" s="1"/>
  <c r="AD648" i="48"/>
  <c r="AD673" i="48" s="1"/>
  <c r="AE648" i="48"/>
  <c r="AE673" i="48" s="1"/>
  <c r="AF648" i="48"/>
  <c r="AF673" i="48" s="1"/>
  <c r="N648" i="48"/>
  <c r="N673" i="48" s="1"/>
  <c r="AA648" i="48"/>
  <c r="AA673" i="48" s="1"/>
  <c r="Z648" i="48"/>
  <c r="Z673" i="48" s="1"/>
  <c r="AB648" i="48"/>
  <c r="AB673" i="48" s="1"/>
  <c r="AC648" i="48"/>
  <c r="AC673" i="48" s="1"/>
  <c r="AA38" i="49"/>
  <c r="AA40" i="49"/>
  <c r="I95" i="54"/>
  <c r="I95" i="49"/>
  <c r="M45" i="48"/>
  <c r="S177" i="45" l="1"/>
  <c r="S127" i="45"/>
  <c r="R378" i="45"/>
  <c r="S253" i="45" s="1"/>
  <c r="N714" i="45"/>
  <c r="N357" i="46"/>
  <c r="N382" i="46" s="1"/>
  <c r="O257" i="46" s="1"/>
  <c r="J364" i="46"/>
  <c r="R481" i="46"/>
  <c r="R556" i="46" s="1"/>
  <c r="S431" i="46" s="1"/>
  <c r="S481" i="46" s="1"/>
  <c r="Q735" i="45"/>
  <c r="R610" i="45" s="1"/>
  <c r="R710" i="45" s="1"/>
  <c r="M91" i="49"/>
  <c r="Q201" i="46"/>
  <c r="R76" i="46" s="1"/>
  <c r="L90" i="49"/>
  <c r="L562" i="45"/>
  <c r="M437" i="45" s="1"/>
  <c r="M487" i="45" s="1"/>
  <c r="K209" i="46"/>
  <c r="L84" i="46" s="1"/>
  <c r="L134" i="46" s="1"/>
  <c r="M563" i="45"/>
  <c r="N438" i="45" s="1"/>
  <c r="N538" i="45" s="1"/>
  <c r="P380" i="45"/>
  <c r="Q255" i="45" s="1"/>
  <c r="Q305" i="45" s="1"/>
  <c r="Q380" i="45" s="1"/>
  <c r="R255" i="45" s="1"/>
  <c r="R735" i="46"/>
  <c r="S610" i="46" s="1"/>
  <c r="J136" i="46"/>
  <c r="J542" i="45"/>
  <c r="M562" i="46"/>
  <c r="N437" i="46" s="1"/>
  <c r="N360" i="45"/>
  <c r="N385" i="45" s="1"/>
  <c r="O260" i="45" s="1"/>
  <c r="Q737" i="46"/>
  <c r="R612" i="46" s="1"/>
  <c r="R712" i="46" s="1"/>
  <c r="R660" i="45"/>
  <c r="R735" i="45" s="1"/>
  <c r="S610" i="45" s="1"/>
  <c r="M361" i="46"/>
  <c r="M386" i="46" s="1"/>
  <c r="N261" i="46" s="1"/>
  <c r="T532" i="46"/>
  <c r="I212" i="46"/>
  <c r="J87" i="46" s="1"/>
  <c r="U658" i="46"/>
  <c r="U733" i="46" s="1"/>
  <c r="V608" i="46" s="1"/>
  <c r="N560" i="46"/>
  <c r="O435" i="46" s="1"/>
  <c r="O485" i="46" s="1"/>
  <c r="Q662" i="45"/>
  <c r="Q737" i="45" s="1"/>
  <c r="R612" i="45" s="1"/>
  <c r="R662" i="45" s="1"/>
  <c r="K135" i="45"/>
  <c r="K210" i="45" s="1"/>
  <c r="L85" i="45" s="1"/>
  <c r="T352" i="45"/>
  <c r="T302" i="45"/>
  <c r="T377" i="45" s="1"/>
  <c r="U252" i="45" s="1"/>
  <c r="U302" i="45" s="1"/>
  <c r="R126" i="46"/>
  <c r="R176" i="46"/>
  <c r="L490" i="45"/>
  <c r="K135" i="46"/>
  <c r="K185" i="46"/>
  <c r="U125" i="45"/>
  <c r="U200" i="45" s="1"/>
  <c r="V75" i="45" s="1"/>
  <c r="V125" i="45" s="1"/>
  <c r="U175" i="45"/>
  <c r="O309" i="45"/>
  <c r="O359" i="45"/>
  <c r="S353" i="45"/>
  <c r="S303" i="45"/>
  <c r="P738" i="46"/>
  <c r="Q613" i="46" s="1"/>
  <c r="Q713" i="46" s="1"/>
  <c r="L312" i="45"/>
  <c r="V352" i="46"/>
  <c r="V377" i="46" s="1"/>
  <c r="W252" i="46" s="1"/>
  <c r="W352" i="46" s="1"/>
  <c r="Q179" i="46"/>
  <c r="Q204" i="46" s="1"/>
  <c r="R79" i="46" s="1"/>
  <c r="R179" i="46" s="1"/>
  <c r="J542" i="46"/>
  <c r="R306" i="46"/>
  <c r="N310" i="46"/>
  <c r="N385" i="46" s="1"/>
  <c r="O260" i="46" s="1"/>
  <c r="O310" i="46" s="1"/>
  <c r="N132" i="46"/>
  <c r="N207" i="46" s="1"/>
  <c r="O82" i="46" s="1"/>
  <c r="S711" i="45"/>
  <c r="S736" i="45" s="1"/>
  <c r="T611" i="45" s="1"/>
  <c r="T661" i="45" s="1"/>
  <c r="M537" i="45"/>
  <c r="M562" i="45" s="1"/>
  <c r="N437" i="45" s="1"/>
  <c r="S354" i="45"/>
  <c r="S304" i="45"/>
  <c r="L312" i="46"/>
  <c r="K565" i="46"/>
  <c r="L440" i="46" s="1"/>
  <c r="R178" i="46"/>
  <c r="R203" i="46" s="1"/>
  <c r="S78" i="46" s="1"/>
  <c r="Q381" i="45"/>
  <c r="R256" i="45" s="1"/>
  <c r="R306" i="45" s="1"/>
  <c r="L565" i="45"/>
  <c r="M440" i="45" s="1"/>
  <c r="M490" i="45" s="1"/>
  <c r="M539" i="45"/>
  <c r="M489" i="45"/>
  <c r="Q307" i="45"/>
  <c r="Q357" i="45"/>
  <c r="M717" i="46"/>
  <c r="M742" i="46" s="1"/>
  <c r="N617" i="46" s="1"/>
  <c r="M667" i="46"/>
  <c r="M361" i="45"/>
  <c r="M311" i="45"/>
  <c r="V480" i="46"/>
  <c r="V530" i="46"/>
  <c r="L668" i="45"/>
  <c r="L743" i="45" s="1"/>
  <c r="M618" i="45" s="1"/>
  <c r="L718" i="45"/>
  <c r="O308" i="46"/>
  <c r="O358" i="46"/>
  <c r="Q355" i="45"/>
  <c r="S379" i="46"/>
  <c r="T254" i="46" s="1"/>
  <c r="P86" i="54"/>
  <c r="P86" i="49"/>
  <c r="S710" i="46"/>
  <c r="S660" i="46"/>
  <c r="N488" i="45"/>
  <c r="N563" i="45" s="1"/>
  <c r="O438" i="45" s="1"/>
  <c r="J720" i="46"/>
  <c r="J745" i="46" s="1"/>
  <c r="K620" i="46" s="1"/>
  <c r="K670" i="46" s="1"/>
  <c r="P485" i="45"/>
  <c r="P535" i="45"/>
  <c r="T530" i="45"/>
  <c r="T480" i="45"/>
  <c r="O535" i="46"/>
  <c r="O358" i="45"/>
  <c r="O308" i="45"/>
  <c r="K388" i="45"/>
  <c r="L263" i="45" s="1"/>
  <c r="M539" i="46"/>
  <c r="S533" i="45"/>
  <c r="S558" i="45" s="1"/>
  <c r="T433" i="45" s="1"/>
  <c r="T533" i="45" s="1"/>
  <c r="O559" i="46"/>
  <c r="P434" i="46" s="1"/>
  <c r="P484" i="46" s="1"/>
  <c r="S355" i="46"/>
  <c r="S380" i="46" s="1"/>
  <c r="T255" i="46" s="1"/>
  <c r="L563" i="46"/>
  <c r="M438" i="46" s="1"/>
  <c r="M488" i="46" s="1"/>
  <c r="N205" i="46"/>
  <c r="O80" i="46" s="1"/>
  <c r="O130" i="46" s="1"/>
  <c r="N309" i="46"/>
  <c r="N359" i="46"/>
  <c r="M666" i="46"/>
  <c r="M741" i="46" s="1"/>
  <c r="N616" i="46" s="1"/>
  <c r="R175" i="46"/>
  <c r="R200" i="46" s="1"/>
  <c r="S75" i="46" s="1"/>
  <c r="O561" i="46"/>
  <c r="P436" i="46" s="1"/>
  <c r="M90" i="49"/>
  <c r="L540" i="46"/>
  <c r="L490" i="46"/>
  <c r="K719" i="46"/>
  <c r="K669" i="46"/>
  <c r="P664" i="46"/>
  <c r="P739" i="46" s="1"/>
  <c r="Q614" i="46" s="1"/>
  <c r="P534" i="46"/>
  <c r="Q713" i="45"/>
  <c r="Q738" i="45" s="1"/>
  <c r="R613" i="45" s="1"/>
  <c r="R663" i="45" s="1"/>
  <c r="R483" i="46"/>
  <c r="R558" i="46" s="1"/>
  <c r="S433" i="46" s="1"/>
  <c r="Q557" i="45"/>
  <c r="R432" i="45" s="1"/>
  <c r="R482" i="45" s="1"/>
  <c r="L387" i="45"/>
  <c r="M262" i="45" s="1"/>
  <c r="M312" i="45" s="1"/>
  <c r="N716" i="45"/>
  <c r="N741" i="45" s="1"/>
  <c r="O616" i="45" s="1"/>
  <c r="P734" i="45"/>
  <c r="Q609" i="45" s="1"/>
  <c r="S378" i="46"/>
  <c r="T253" i="46" s="1"/>
  <c r="J670" i="45"/>
  <c r="J745" i="45" s="1"/>
  <c r="K620" i="45" s="1"/>
  <c r="K720" i="45" s="1"/>
  <c r="U481" i="45"/>
  <c r="U556" i="45" s="1"/>
  <c r="V431" i="45" s="1"/>
  <c r="V481" i="45" s="1"/>
  <c r="P84" i="54"/>
  <c r="P84" i="49"/>
  <c r="I390" i="45"/>
  <c r="J265" i="45" s="1"/>
  <c r="J315" i="45" s="1"/>
  <c r="R736" i="46"/>
  <c r="S611" i="46" s="1"/>
  <c r="S711" i="46" s="1"/>
  <c r="U709" i="46"/>
  <c r="U659" i="46"/>
  <c r="M690" i="48"/>
  <c r="M715" i="48" s="1"/>
  <c r="S661" i="46"/>
  <c r="K209" i="45"/>
  <c r="L84" i="45" s="1"/>
  <c r="L184" i="45" s="1"/>
  <c r="P559" i="48"/>
  <c r="Q434" i="48" s="1"/>
  <c r="Q509" i="48" s="1"/>
  <c r="Q534" i="48" s="1"/>
  <c r="L204" i="45"/>
  <c r="M79" i="45" s="1"/>
  <c r="O715" i="45"/>
  <c r="L387" i="46"/>
  <c r="M262" i="46" s="1"/>
  <c r="M312" i="46" s="1"/>
  <c r="J389" i="45"/>
  <c r="K264" i="45" s="1"/>
  <c r="K314" i="45" s="1"/>
  <c r="O204" i="48"/>
  <c r="P79" i="48" s="1"/>
  <c r="P154" i="48" s="1"/>
  <c r="P179" i="48" s="1"/>
  <c r="M202" i="46"/>
  <c r="N739" i="45"/>
  <c r="O614" i="45" s="1"/>
  <c r="J567" i="46"/>
  <c r="K442" i="46" s="1"/>
  <c r="K492" i="46" s="1"/>
  <c r="J339" i="48"/>
  <c r="J364" i="48" s="1"/>
  <c r="R381" i="46"/>
  <c r="S256" i="46" s="1"/>
  <c r="S306" i="46" s="1"/>
  <c r="N665" i="46"/>
  <c r="N715" i="46"/>
  <c r="Q663" i="46"/>
  <c r="Q738" i="46" s="1"/>
  <c r="R613" i="46" s="1"/>
  <c r="K541" i="45"/>
  <c r="K566" i="45" s="1"/>
  <c r="L441" i="45" s="1"/>
  <c r="I390" i="46"/>
  <c r="J265" i="46" s="1"/>
  <c r="J365" i="46" s="1"/>
  <c r="N561" i="45"/>
  <c r="O436" i="45" s="1"/>
  <c r="O536" i="45" s="1"/>
  <c r="I543" i="48"/>
  <c r="I568" i="48" s="1"/>
  <c r="J443" i="48" s="1"/>
  <c r="J518" i="48" s="1"/>
  <c r="J543" i="48" s="1"/>
  <c r="J568" i="48" s="1"/>
  <c r="K443" i="48" s="1"/>
  <c r="O203" i="45"/>
  <c r="P78" i="45" s="1"/>
  <c r="P128" i="45" s="1"/>
  <c r="I568" i="46"/>
  <c r="J443" i="46" s="1"/>
  <c r="J543" i="46" s="1"/>
  <c r="K744" i="45"/>
  <c r="L619" i="45" s="1"/>
  <c r="L719" i="45" s="1"/>
  <c r="K208" i="45"/>
  <c r="L83" i="45" s="1"/>
  <c r="L183" i="45" s="1"/>
  <c r="T557" i="46"/>
  <c r="U432" i="46" s="1"/>
  <c r="U532" i="46" s="1"/>
  <c r="M208" i="46"/>
  <c r="N83" i="46" s="1"/>
  <c r="N133" i="46" s="1"/>
  <c r="J211" i="45"/>
  <c r="K86" i="45" s="1"/>
  <c r="K186" i="45" s="1"/>
  <c r="U124" i="46"/>
  <c r="U174" i="46"/>
  <c r="K363" i="46"/>
  <c r="K313" i="46"/>
  <c r="L158" i="48"/>
  <c r="L183" i="48" s="1"/>
  <c r="O332" i="48"/>
  <c r="O357" i="48" s="1"/>
  <c r="O382" i="48" s="1"/>
  <c r="P257" i="48" s="1"/>
  <c r="O737" i="48"/>
  <c r="P612" i="48" s="1"/>
  <c r="P687" i="48" s="1"/>
  <c r="O181" i="45"/>
  <c r="O206" i="45" s="1"/>
  <c r="P81" i="45" s="1"/>
  <c r="L668" i="46"/>
  <c r="L743" i="46" s="1"/>
  <c r="M618" i="46" s="1"/>
  <c r="K566" i="46"/>
  <c r="L441" i="46" s="1"/>
  <c r="O740" i="45"/>
  <c r="P615" i="45" s="1"/>
  <c r="P665" i="45" s="1"/>
  <c r="J567" i="45"/>
  <c r="K442" i="45" s="1"/>
  <c r="K492" i="45" s="1"/>
  <c r="T658" i="45"/>
  <c r="T708" i="45"/>
  <c r="M157" i="48"/>
  <c r="I568" i="45"/>
  <c r="J443" i="45" s="1"/>
  <c r="J543" i="45" s="1"/>
  <c r="S202" i="45"/>
  <c r="T77" i="45" s="1"/>
  <c r="T177" i="45" s="1"/>
  <c r="Q379" i="48"/>
  <c r="R254" i="48" s="1"/>
  <c r="R329" i="48" s="1"/>
  <c r="R354" i="48" s="1"/>
  <c r="R379" i="48" s="1"/>
  <c r="S254" i="48" s="1"/>
  <c r="M717" i="45"/>
  <c r="M383" i="48"/>
  <c r="N258" i="48" s="1"/>
  <c r="Q202" i="48"/>
  <c r="R77" i="48" s="1"/>
  <c r="R152" i="48" s="1"/>
  <c r="I746" i="46"/>
  <c r="J621" i="46" s="1"/>
  <c r="J671" i="46" s="1"/>
  <c r="K184" i="48"/>
  <c r="K209" i="48" s="1"/>
  <c r="L84" i="48" s="1"/>
  <c r="L159" i="48" s="1"/>
  <c r="L184" i="48" s="1"/>
  <c r="L209" i="48" s="1"/>
  <c r="M84" i="48" s="1"/>
  <c r="L387" i="48"/>
  <c r="M262" i="48" s="1"/>
  <c r="M667" i="45"/>
  <c r="M742" i="45" s="1"/>
  <c r="N617" i="45" s="1"/>
  <c r="Q199" i="48"/>
  <c r="R74" i="48" s="1"/>
  <c r="I746" i="45"/>
  <c r="J621" i="45" s="1"/>
  <c r="J671" i="45" s="1"/>
  <c r="N359" i="48"/>
  <c r="N384" i="48" s="1"/>
  <c r="O259" i="48" s="1"/>
  <c r="M564" i="46"/>
  <c r="N439" i="46" s="1"/>
  <c r="N539" i="46" s="1"/>
  <c r="J389" i="46"/>
  <c r="K264" i="46" s="1"/>
  <c r="K364" i="46" s="1"/>
  <c r="J211" i="46"/>
  <c r="K86" i="46" s="1"/>
  <c r="K136" i="46" s="1"/>
  <c r="Q534" i="45"/>
  <c r="Q484" i="45"/>
  <c r="I697" i="48"/>
  <c r="I722" i="48" s="1"/>
  <c r="I747" i="48" s="1"/>
  <c r="J622" i="48" s="1"/>
  <c r="J162" i="48"/>
  <c r="J187" i="48" s="1"/>
  <c r="S508" i="48"/>
  <c r="S533" i="48" s="1"/>
  <c r="S558" i="48" s="1"/>
  <c r="T433" i="48" s="1"/>
  <c r="I341" i="48"/>
  <c r="I366" i="48" s="1"/>
  <c r="I188" i="46"/>
  <c r="I138" i="46"/>
  <c r="O155" i="48"/>
  <c r="P688" i="48"/>
  <c r="L541" i="46"/>
  <c r="L491" i="46"/>
  <c r="I722" i="45"/>
  <c r="I672" i="45"/>
  <c r="I316" i="45"/>
  <c r="I391" i="45" s="1"/>
  <c r="J266" i="45" s="1"/>
  <c r="I366" i="45"/>
  <c r="R505" i="48"/>
  <c r="R530" i="48" s="1"/>
  <c r="R555" i="48" s="1"/>
  <c r="S430" i="48" s="1"/>
  <c r="L669" i="45"/>
  <c r="J340" i="48"/>
  <c r="J365" i="48" s="1"/>
  <c r="M335" i="48"/>
  <c r="I672" i="46"/>
  <c r="I722" i="46"/>
  <c r="R685" i="48"/>
  <c r="T127" i="45"/>
  <c r="N692" i="48"/>
  <c r="L694" i="48"/>
  <c r="L719" i="48" s="1"/>
  <c r="L744" i="48" s="1"/>
  <c r="M619" i="48" s="1"/>
  <c r="M336" i="48"/>
  <c r="K516" i="48"/>
  <c r="K541" i="48" s="1"/>
  <c r="M337" i="48"/>
  <c r="M691" i="48"/>
  <c r="M716" i="48" s="1"/>
  <c r="T327" i="48"/>
  <c r="T352" i="48" s="1"/>
  <c r="I138" i="45"/>
  <c r="I188" i="45"/>
  <c r="K695" i="48"/>
  <c r="L363" i="45"/>
  <c r="L313" i="45"/>
  <c r="Q331" i="48"/>
  <c r="Q356" i="48" s="1"/>
  <c r="J696" i="48"/>
  <c r="J721" i="48" s="1"/>
  <c r="AB40" i="49"/>
  <c r="O74" i="45"/>
  <c r="L693" i="48"/>
  <c r="L718" i="48" s="1"/>
  <c r="L743" i="48" s="1"/>
  <c r="M618" i="48" s="1"/>
  <c r="Q686" i="48"/>
  <c r="Q711" i="48" s="1"/>
  <c r="AC72" i="49"/>
  <c r="AC72" i="54"/>
  <c r="Q72" i="54"/>
  <c r="Q72" i="49"/>
  <c r="M72" i="54"/>
  <c r="M72" i="49"/>
  <c r="AB35" i="54"/>
  <c r="AA15" i="48"/>
  <c r="AB41" i="49"/>
  <c r="AB44" i="54"/>
  <c r="M78" i="48"/>
  <c r="J186" i="48"/>
  <c r="J211" i="48" s="1"/>
  <c r="K86" i="48" s="1"/>
  <c r="I163" i="48"/>
  <c r="I188" i="48" s="1"/>
  <c r="I213" i="48" s="1"/>
  <c r="J88" i="48" s="1"/>
  <c r="H520" i="45"/>
  <c r="H570" i="45" s="1"/>
  <c r="I445" i="45" s="1"/>
  <c r="H698" i="46"/>
  <c r="H748" i="46" s="1"/>
  <c r="I623" i="46" s="1"/>
  <c r="AB32" i="49"/>
  <c r="S684" i="48"/>
  <c r="Q176" i="48"/>
  <c r="Q201" i="48" s="1"/>
  <c r="R76" i="48" s="1"/>
  <c r="M537" i="48"/>
  <c r="M562" i="48" s="1"/>
  <c r="N437" i="48" s="1"/>
  <c r="J567" i="48"/>
  <c r="K442" i="48" s="1"/>
  <c r="J187" i="46"/>
  <c r="J137" i="46"/>
  <c r="N132" i="45"/>
  <c r="N182" i="45"/>
  <c r="AB33" i="49"/>
  <c r="X72" i="54"/>
  <c r="X72" i="49"/>
  <c r="K93" i="54"/>
  <c r="K93" i="49"/>
  <c r="AA15" i="46"/>
  <c r="H115" i="45"/>
  <c r="I115" i="45"/>
  <c r="I165" i="45" s="1"/>
  <c r="M115" i="45"/>
  <c r="M165" i="45" s="1"/>
  <c r="P115" i="45"/>
  <c r="P165" i="45" s="1"/>
  <c r="K115" i="45"/>
  <c r="K165" i="45" s="1"/>
  <c r="N115" i="45"/>
  <c r="N165" i="45" s="1"/>
  <c r="R115" i="45"/>
  <c r="R165" i="45" s="1"/>
  <c r="L115" i="45"/>
  <c r="L165" i="45" s="1"/>
  <c r="O115" i="45"/>
  <c r="O165" i="45" s="1"/>
  <c r="Q115" i="45"/>
  <c r="Q165" i="45" s="1"/>
  <c r="J115" i="45"/>
  <c r="J165" i="45" s="1"/>
  <c r="Y115" i="45"/>
  <c r="Y165" i="45" s="1"/>
  <c r="V115" i="45"/>
  <c r="V165" i="45" s="1"/>
  <c r="X115" i="45"/>
  <c r="X165" i="45" s="1"/>
  <c r="U115" i="45"/>
  <c r="U165" i="45" s="1"/>
  <c r="T115" i="45"/>
  <c r="T165" i="45" s="1"/>
  <c r="W115" i="45"/>
  <c r="W165" i="45" s="1"/>
  <c r="S115" i="45"/>
  <c r="S165" i="45" s="1"/>
  <c r="AB115" i="45"/>
  <c r="AB165" i="45" s="1"/>
  <c r="AA115" i="45"/>
  <c r="AA165" i="45" s="1"/>
  <c r="Z115" i="45"/>
  <c r="Z165" i="45" s="1"/>
  <c r="AC115" i="45"/>
  <c r="AC165" i="45" s="1"/>
  <c r="AE115" i="45"/>
  <c r="AE165" i="45" s="1"/>
  <c r="AD115" i="45"/>
  <c r="AD165" i="45" s="1"/>
  <c r="AF115" i="45"/>
  <c r="AF165" i="45" s="1"/>
  <c r="L81" i="48"/>
  <c r="Y25" i="46"/>
  <c r="Y25" i="48"/>
  <c r="Y25" i="45"/>
  <c r="AB72" i="54"/>
  <c r="AB72" i="49"/>
  <c r="P72" i="54"/>
  <c r="P72" i="49"/>
  <c r="I72" i="54"/>
  <c r="I72" i="49"/>
  <c r="K92" i="54"/>
  <c r="K92" i="49"/>
  <c r="AC11" i="43"/>
  <c r="AB14" i="46"/>
  <c r="AB36" i="46" s="1"/>
  <c r="AB30" i="54"/>
  <c r="AC53" i="54" s="1"/>
  <c r="AB14" i="48"/>
  <c r="AB36" i="48" s="1"/>
  <c r="AB30" i="49"/>
  <c r="AB14" i="45"/>
  <c r="AB15" i="45" s="1"/>
  <c r="AB11" i="50"/>
  <c r="AB12" i="50" s="1"/>
  <c r="AB42" i="54"/>
  <c r="AB51" i="54"/>
  <c r="AB32" i="54"/>
  <c r="AB34" i="49"/>
  <c r="AB43" i="49"/>
  <c r="AB48" i="54"/>
  <c r="AB50" i="49"/>
  <c r="AB47" i="49"/>
  <c r="Q200" i="48"/>
  <c r="R75" i="48" s="1"/>
  <c r="H139" i="48"/>
  <c r="H214" i="48" s="1"/>
  <c r="I89" i="48" s="1"/>
  <c r="AB38" i="49"/>
  <c r="N41" i="48"/>
  <c r="I115" i="48"/>
  <c r="I140" i="48" s="1"/>
  <c r="J115" i="48"/>
  <c r="J140" i="48" s="1"/>
  <c r="K115" i="48"/>
  <c r="K140" i="48" s="1"/>
  <c r="M115" i="48"/>
  <c r="M140" i="48" s="1"/>
  <c r="N115" i="48"/>
  <c r="N140" i="48" s="1"/>
  <c r="R115" i="48"/>
  <c r="R140" i="48" s="1"/>
  <c r="H115" i="48"/>
  <c r="L115" i="48"/>
  <c r="L140" i="48" s="1"/>
  <c r="S115" i="48"/>
  <c r="S140" i="48" s="1"/>
  <c r="O115" i="48"/>
  <c r="O140" i="48" s="1"/>
  <c r="P115" i="48"/>
  <c r="P140" i="48" s="1"/>
  <c r="U115" i="48"/>
  <c r="U140" i="48" s="1"/>
  <c r="V115" i="48"/>
  <c r="V140" i="48" s="1"/>
  <c r="W115" i="48"/>
  <c r="W140" i="48" s="1"/>
  <c r="Q115" i="48"/>
  <c r="Q140" i="48" s="1"/>
  <c r="T115" i="48"/>
  <c r="T140" i="48" s="1"/>
  <c r="X115" i="48"/>
  <c r="X140" i="48" s="1"/>
  <c r="Y115" i="48"/>
  <c r="Y140" i="48" s="1"/>
  <c r="Z115" i="48"/>
  <c r="Z140" i="48" s="1"/>
  <c r="AE115" i="48"/>
  <c r="AE140" i="48" s="1"/>
  <c r="AF115" i="48"/>
  <c r="AF140" i="48" s="1"/>
  <c r="AA115" i="48"/>
  <c r="AA140" i="48" s="1"/>
  <c r="AB115" i="48"/>
  <c r="AB140" i="48" s="1"/>
  <c r="AC115" i="48"/>
  <c r="AC140" i="48" s="1"/>
  <c r="AD115" i="48"/>
  <c r="AD140" i="48" s="1"/>
  <c r="AB48" i="49"/>
  <c r="H342" i="46"/>
  <c r="H392" i="46" s="1"/>
  <c r="I267" i="46" s="1"/>
  <c r="Y28" i="46"/>
  <c r="Y28" i="48"/>
  <c r="Y28" i="45"/>
  <c r="Y72" i="54"/>
  <c r="Y72" i="49"/>
  <c r="V72" i="54"/>
  <c r="V72" i="49"/>
  <c r="L72" i="54"/>
  <c r="L72" i="49"/>
  <c r="L514" i="48"/>
  <c r="L539" i="48" s="1"/>
  <c r="L564" i="48" s="1"/>
  <c r="M439" i="48" s="1"/>
  <c r="AB37" i="49"/>
  <c r="K94" i="54"/>
  <c r="K94" i="49"/>
  <c r="R328" i="48"/>
  <c r="R353" i="48" s="1"/>
  <c r="R378" i="48" s="1"/>
  <c r="S253" i="48" s="1"/>
  <c r="AB43" i="54"/>
  <c r="N689" i="48"/>
  <c r="N714" i="48" s="1"/>
  <c r="N739" i="48" s="1"/>
  <c r="O614" i="48" s="1"/>
  <c r="AA82" i="49"/>
  <c r="AB31" i="49"/>
  <c r="M649" i="45"/>
  <c r="M699" i="45" s="1"/>
  <c r="I649" i="45"/>
  <c r="I699" i="45" s="1"/>
  <c r="H649" i="45"/>
  <c r="K649" i="45"/>
  <c r="K699" i="45" s="1"/>
  <c r="J649" i="45"/>
  <c r="J699" i="45" s="1"/>
  <c r="N649" i="45"/>
  <c r="N699" i="45" s="1"/>
  <c r="P649" i="45"/>
  <c r="P699" i="45" s="1"/>
  <c r="L649" i="45"/>
  <c r="L699" i="45" s="1"/>
  <c r="O649" i="45"/>
  <c r="O699" i="45" s="1"/>
  <c r="W649" i="45"/>
  <c r="W699" i="45" s="1"/>
  <c r="T649" i="45"/>
  <c r="T699" i="45" s="1"/>
  <c r="Y649" i="45"/>
  <c r="Y699" i="45" s="1"/>
  <c r="V649" i="45"/>
  <c r="V699" i="45" s="1"/>
  <c r="Q649" i="45"/>
  <c r="Q699" i="45" s="1"/>
  <c r="S649" i="45"/>
  <c r="S699" i="45" s="1"/>
  <c r="U649" i="45"/>
  <c r="U699" i="45" s="1"/>
  <c r="X649" i="45"/>
  <c r="X699" i="45" s="1"/>
  <c r="R649" i="45"/>
  <c r="R699" i="45" s="1"/>
  <c r="Z649" i="45"/>
  <c r="Z699" i="45" s="1"/>
  <c r="AB649" i="45"/>
  <c r="AB699" i="45" s="1"/>
  <c r="AC649" i="45"/>
  <c r="AC699" i="45" s="1"/>
  <c r="AA649" i="45"/>
  <c r="AA699" i="45" s="1"/>
  <c r="AE649" i="45"/>
  <c r="AE699" i="45" s="1"/>
  <c r="AF649" i="45"/>
  <c r="AF699" i="45" s="1"/>
  <c r="AD649" i="45"/>
  <c r="AD699" i="45" s="1"/>
  <c r="H317" i="48"/>
  <c r="H392" i="48" s="1"/>
  <c r="I267" i="48" s="1"/>
  <c r="AB31" i="54"/>
  <c r="AA82" i="54"/>
  <c r="I494" i="46"/>
  <c r="I544" i="46"/>
  <c r="H673" i="48"/>
  <c r="H748" i="48" s="1"/>
  <c r="I623" i="48" s="1"/>
  <c r="H115" i="46"/>
  <c r="J115" i="46"/>
  <c r="J165" i="46" s="1"/>
  <c r="I115" i="46"/>
  <c r="I165" i="46" s="1"/>
  <c r="K115" i="46"/>
  <c r="K165" i="46" s="1"/>
  <c r="M115" i="46"/>
  <c r="M165" i="46" s="1"/>
  <c r="L115" i="46"/>
  <c r="L165" i="46" s="1"/>
  <c r="O115" i="46"/>
  <c r="O165" i="46" s="1"/>
  <c r="P115" i="46"/>
  <c r="P165" i="46" s="1"/>
  <c r="R115" i="46"/>
  <c r="R165" i="46" s="1"/>
  <c r="Q115" i="46"/>
  <c r="Q165" i="46" s="1"/>
  <c r="N115" i="46"/>
  <c r="N165" i="46" s="1"/>
  <c r="S115" i="46"/>
  <c r="S165" i="46" s="1"/>
  <c r="U115" i="46"/>
  <c r="U165" i="46" s="1"/>
  <c r="V115" i="46"/>
  <c r="V165" i="46" s="1"/>
  <c r="Y115" i="46"/>
  <c r="Y165" i="46" s="1"/>
  <c r="T115" i="46"/>
  <c r="T165" i="46" s="1"/>
  <c r="W115" i="46"/>
  <c r="W165" i="46" s="1"/>
  <c r="X115" i="46"/>
  <c r="X165" i="46" s="1"/>
  <c r="Z115" i="46"/>
  <c r="Z165" i="46" s="1"/>
  <c r="AA115" i="46"/>
  <c r="AA165" i="46" s="1"/>
  <c r="AC115" i="46"/>
  <c r="AC165" i="46" s="1"/>
  <c r="AD115" i="46"/>
  <c r="AD165" i="46" s="1"/>
  <c r="AE115" i="46"/>
  <c r="AE165" i="46" s="1"/>
  <c r="AF115" i="46"/>
  <c r="AF165" i="46" s="1"/>
  <c r="AB115" i="46"/>
  <c r="AB165" i="46" s="1"/>
  <c r="AB50" i="54"/>
  <c r="H698" i="45"/>
  <c r="H748" i="45" s="1"/>
  <c r="I623" i="45" s="1"/>
  <c r="Z25" i="43"/>
  <c r="Z22" i="43"/>
  <c r="Z19" i="43"/>
  <c r="AA12" i="43"/>
  <c r="Z28" i="43"/>
  <c r="AB39" i="49"/>
  <c r="AE72" i="54"/>
  <c r="AE72" i="49"/>
  <c r="W72" i="54"/>
  <c r="W72" i="49"/>
  <c r="O72" i="54"/>
  <c r="O72" i="49"/>
  <c r="H164" i="45"/>
  <c r="H214" i="45" s="1"/>
  <c r="I89" i="45" s="1"/>
  <c r="H471" i="45"/>
  <c r="K471" i="45"/>
  <c r="K521" i="45" s="1"/>
  <c r="J471" i="45"/>
  <c r="J521" i="45" s="1"/>
  <c r="L471" i="45"/>
  <c r="L521" i="45" s="1"/>
  <c r="Q471" i="45"/>
  <c r="Q521" i="45" s="1"/>
  <c r="I471" i="45"/>
  <c r="I521" i="45" s="1"/>
  <c r="R471" i="45"/>
  <c r="R521" i="45" s="1"/>
  <c r="U471" i="45"/>
  <c r="U521" i="45" s="1"/>
  <c r="W471" i="45"/>
  <c r="W521" i="45" s="1"/>
  <c r="O471" i="45"/>
  <c r="O521" i="45" s="1"/>
  <c r="T471" i="45"/>
  <c r="T521" i="45" s="1"/>
  <c r="P471" i="45"/>
  <c r="P521" i="45" s="1"/>
  <c r="N471" i="45"/>
  <c r="N521" i="45" s="1"/>
  <c r="V471" i="45"/>
  <c r="V521" i="45" s="1"/>
  <c r="M471" i="45"/>
  <c r="M521" i="45" s="1"/>
  <c r="S471" i="45"/>
  <c r="S521" i="45" s="1"/>
  <c r="Y471" i="45"/>
  <c r="Y521" i="45" s="1"/>
  <c r="X471" i="45"/>
  <c r="X521" i="45" s="1"/>
  <c r="AA471" i="45"/>
  <c r="AA521" i="45" s="1"/>
  <c r="AC471" i="45"/>
  <c r="AC521" i="45" s="1"/>
  <c r="Z471" i="45"/>
  <c r="Z521" i="45" s="1"/>
  <c r="AB471" i="45"/>
  <c r="AB521" i="45" s="1"/>
  <c r="AE471" i="45"/>
  <c r="AE521" i="45" s="1"/>
  <c r="AF471" i="45"/>
  <c r="AF521" i="45" s="1"/>
  <c r="AD471" i="45"/>
  <c r="AD521" i="45" s="1"/>
  <c r="AB36" i="54"/>
  <c r="K293" i="45"/>
  <c r="K343" i="45" s="1"/>
  <c r="H293" i="45"/>
  <c r="J293" i="45"/>
  <c r="J343" i="45" s="1"/>
  <c r="R293" i="45"/>
  <c r="R343" i="45" s="1"/>
  <c r="L293" i="45"/>
  <c r="L343" i="45" s="1"/>
  <c r="O293" i="45"/>
  <c r="O343" i="45" s="1"/>
  <c r="M293" i="45"/>
  <c r="M343" i="45" s="1"/>
  <c r="I293" i="45"/>
  <c r="I343" i="45" s="1"/>
  <c r="P293" i="45"/>
  <c r="P343" i="45" s="1"/>
  <c r="S293" i="45"/>
  <c r="S343" i="45" s="1"/>
  <c r="X293" i="45"/>
  <c r="X343" i="45" s="1"/>
  <c r="U293" i="45"/>
  <c r="U343" i="45" s="1"/>
  <c r="Q293" i="45"/>
  <c r="Q343" i="45" s="1"/>
  <c r="N293" i="45"/>
  <c r="N343" i="45" s="1"/>
  <c r="T293" i="45"/>
  <c r="T343" i="45" s="1"/>
  <c r="V293" i="45"/>
  <c r="V343" i="45" s="1"/>
  <c r="W293" i="45"/>
  <c r="W343" i="45" s="1"/>
  <c r="AA293" i="45"/>
  <c r="AA343" i="45" s="1"/>
  <c r="Y293" i="45"/>
  <c r="Y343" i="45" s="1"/>
  <c r="Z293" i="45"/>
  <c r="Z343" i="45" s="1"/>
  <c r="AB293" i="45"/>
  <c r="AB343" i="45" s="1"/>
  <c r="AD293" i="45"/>
  <c r="AD343" i="45" s="1"/>
  <c r="AF293" i="45"/>
  <c r="AF343" i="45" s="1"/>
  <c r="AC293" i="45"/>
  <c r="AC343" i="45" s="1"/>
  <c r="AE293" i="45"/>
  <c r="AE343" i="45" s="1"/>
  <c r="AB33" i="54"/>
  <c r="AB45" i="49"/>
  <c r="I519" i="48"/>
  <c r="AB34" i="54"/>
  <c r="N649" i="48"/>
  <c r="N674" i="48" s="1"/>
  <c r="I649" i="48"/>
  <c r="I674" i="48" s="1"/>
  <c r="K649" i="48"/>
  <c r="K674" i="48" s="1"/>
  <c r="L649" i="48"/>
  <c r="L674" i="48" s="1"/>
  <c r="M649" i="48"/>
  <c r="M674" i="48" s="1"/>
  <c r="H649" i="48"/>
  <c r="J649" i="48"/>
  <c r="J674" i="48" s="1"/>
  <c r="P649" i="48"/>
  <c r="P674" i="48" s="1"/>
  <c r="Q649" i="48"/>
  <c r="Q674" i="48" s="1"/>
  <c r="O649" i="48"/>
  <c r="O674" i="48" s="1"/>
  <c r="R649" i="48"/>
  <c r="R674" i="48" s="1"/>
  <c r="S649" i="48"/>
  <c r="S674" i="48" s="1"/>
  <c r="T649" i="48"/>
  <c r="T674" i="48" s="1"/>
  <c r="U649" i="48"/>
  <c r="U674" i="48" s="1"/>
  <c r="W649" i="48"/>
  <c r="W674" i="48" s="1"/>
  <c r="V649" i="48"/>
  <c r="V674" i="48" s="1"/>
  <c r="X649" i="48"/>
  <c r="X674" i="48" s="1"/>
  <c r="Y649" i="48"/>
  <c r="Y674" i="48" s="1"/>
  <c r="Z649" i="48"/>
  <c r="Z674" i="48" s="1"/>
  <c r="AC649" i="48"/>
  <c r="AC674" i="48" s="1"/>
  <c r="AD649" i="48"/>
  <c r="AD674" i="48" s="1"/>
  <c r="AE649" i="48"/>
  <c r="AE674" i="48" s="1"/>
  <c r="AA649" i="48"/>
  <c r="AA674" i="48" s="1"/>
  <c r="AB649" i="48"/>
  <c r="AB674" i="48" s="1"/>
  <c r="AF649" i="48"/>
  <c r="AF674" i="48" s="1"/>
  <c r="I366" i="46"/>
  <c r="I316" i="46"/>
  <c r="M668" i="46"/>
  <c r="M718" i="46"/>
  <c r="N513" i="48"/>
  <c r="N538" i="48" s="1"/>
  <c r="N563" i="48" s="1"/>
  <c r="O438" i="48" s="1"/>
  <c r="AB39" i="54"/>
  <c r="N77" i="46"/>
  <c r="AB44" i="49"/>
  <c r="AB41" i="54"/>
  <c r="Y31" i="46"/>
  <c r="Y31" i="48"/>
  <c r="Y31" i="45"/>
  <c r="AF72" i="54"/>
  <c r="AF72" i="49"/>
  <c r="T72" i="54"/>
  <c r="T72" i="49"/>
  <c r="R72" i="54"/>
  <c r="R72" i="49"/>
  <c r="AB42" i="49"/>
  <c r="AB51" i="49"/>
  <c r="L471" i="48"/>
  <c r="L496" i="48" s="1"/>
  <c r="H471" i="48"/>
  <c r="M471" i="48"/>
  <c r="M496" i="48" s="1"/>
  <c r="N471" i="48"/>
  <c r="N496" i="48" s="1"/>
  <c r="I471" i="48"/>
  <c r="I496" i="48" s="1"/>
  <c r="Q471" i="48"/>
  <c r="Q496" i="48" s="1"/>
  <c r="R471" i="48"/>
  <c r="R496" i="48" s="1"/>
  <c r="S471" i="48"/>
  <c r="S496" i="48" s="1"/>
  <c r="J471" i="48"/>
  <c r="J496" i="48" s="1"/>
  <c r="K471" i="48"/>
  <c r="K496" i="48" s="1"/>
  <c r="O471" i="48"/>
  <c r="O496" i="48" s="1"/>
  <c r="P471" i="48"/>
  <c r="P496" i="48" s="1"/>
  <c r="U471" i="48"/>
  <c r="U496" i="48" s="1"/>
  <c r="V471" i="48"/>
  <c r="V496" i="48" s="1"/>
  <c r="T471" i="48"/>
  <c r="T496" i="48" s="1"/>
  <c r="X471" i="48"/>
  <c r="X496" i="48" s="1"/>
  <c r="W471" i="48"/>
  <c r="W496" i="48" s="1"/>
  <c r="AA471" i="48"/>
  <c r="AA496" i="48" s="1"/>
  <c r="AB471" i="48"/>
  <c r="AB496" i="48" s="1"/>
  <c r="AC471" i="48"/>
  <c r="AC496" i="48" s="1"/>
  <c r="Y471" i="48"/>
  <c r="Y496" i="48" s="1"/>
  <c r="AF471" i="48"/>
  <c r="AF496" i="48" s="1"/>
  <c r="Z471" i="48"/>
  <c r="Z496" i="48" s="1"/>
  <c r="AE471" i="48"/>
  <c r="AE496" i="48" s="1"/>
  <c r="AD471" i="48"/>
  <c r="AD496" i="48" s="1"/>
  <c r="J293" i="48"/>
  <c r="J318" i="48" s="1"/>
  <c r="K293" i="48"/>
  <c r="K318" i="48" s="1"/>
  <c r="L293" i="48"/>
  <c r="L318" i="48" s="1"/>
  <c r="M293" i="48"/>
  <c r="M318" i="48" s="1"/>
  <c r="O293" i="48"/>
  <c r="O318" i="48" s="1"/>
  <c r="I293" i="48"/>
  <c r="I318" i="48" s="1"/>
  <c r="P293" i="48"/>
  <c r="P318" i="48" s="1"/>
  <c r="Q293" i="48"/>
  <c r="Q318" i="48" s="1"/>
  <c r="H293" i="48"/>
  <c r="R293" i="48"/>
  <c r="R318" i="48" s="1"/>
  <c r="V293" i="48"/>
  <c r="V318" i="48" s="1"/>
  <c r="W293" i="48"/>
  <c r="W318" i="48" s="1"/>
  <c r="T293" i="48"/>
  <c r="T318" i="48" s="1"/>
  <c r="Y293" i="48"/>
  <c r="Y318" i="48" s="1"/>
  <c r="S293" i="48"/>
  <c r="S318" i="48" s="1"/>
  <c r="U293" i="48"/>
  <c r="U318" i="48" s="1"/>
  <c r="Z293" i="48"/>
  <c r="Z318" i="48" s="1"/>
  <c r="X293" i="48"/>
  <c r="X318" i="48" s="1"/>
  <c r="AA293" i="48"/>
  <c r="AA318" i="48" s="1"/>
  <c r="N293" i="48"/>
  <c r="N318" i="48" s="1"/>
  <c r="AD293" i="48"/>
  <c r="AD318" i="48" s="1"/>
  <c r="AE293" i="48"/>
  <c r="AE318" i="48" s="1"/>
  <c r="AC293" i="48"/>
  <c r="AC318" i="48" s="1"/>
  <c r="AF293" i="48"/>
  <c r="AF318" i="48" s="1"/>
  <c r="AB293" i="48"/>
  <c r="AB318" i="48" s="1"/>
  <c r="R330" i="48"/>
  <c r="AB40" i="54"/>
  <c r="H649" i="46"/>
  <c r="I649" i="46"/>
  <c r="I699" i="46" s="1"/>
  <c r="J649" i="46"/>
  <c r="J699" i="46" s="1"/>
  <c r="K649" i="46"/>
  <c r="K699" i="46" s="1"/>
  <c r="L649" i="46"/>
  <c r="L699" i="46" s="1"/>
  <c r="N649" i="46"/>
  <c r="N699" i="46" s="1"/>
  <c r="M649" i="46"/>
  <c r="M699" i="46" s="1"/>
  <c r="P649" i="46"/>
  <c r="P699" i="46" s="1"/>
  <c r="Q649" i="46"/>
  <c r="Q699" i="46" s="1"/>
  <c r="O649" i="46"/>
  <c r="O699" i="46" s="1"/>
  <c r="R649" i="46"/>
  <c r="R699" i="46" s="1"/>
  <c r="S649" i="46"/>
  <c r="S699" i="46" s="1"/>
  <c r="V649" i="46"/>
  <c r="V699" i="46" s="1"/>
  <c r="W649" i="46"/>
  <c r="W699" i="46" s="1"/>
  <c r="X649" i="46"/>
  <c r="X699" i="46" s="1"/>
  <c r="T649" i="46"/>
  <c r="T699" i="46" s="1"/>
  <c r="Y649" i="46"/>
  <c r="Y699" i="46" s="1"/>
  <c r="U649" i="46"/>
  <c r="U699" i="46" s="1"/>
  <c r="AA649" i="46"/>
  <c r="AA699" i="46" s="1"/>
  <c r="AE649" i="46"/>
  <c r="AE699" i="46" s="1"/>
  <c r="Z649" i="46"/>
  <c r="Z699" i="46" s="1"/>
  <c r="AB649" i="46"/>
  <c r="AB699" i="46" s="1"/>
  <c r="AC649" i="46"/>
  <c r="AC699" i="46" s="1"/>
  <c r="AF649" i="46"/>
  <c r="AF699" i="46" s="1"/>
  <c r="AD649" i="46"/>
  <c r="AD699" i="46" s="1"/>
  <c r="K363" i="48"/>
  <c r="K388" i="48" s="1"/>
  <c r="L263" i="48" s="1"/>
  <c r="L130" i="45"/>
  <c r="L180" i="45"/>
  <c r="O43" i="46"/>
  <c r="O44" i="46"/>
  <c r="AA72" i="54"/>
  <c r="AA72" i="49"/>
  <c r="K72" i="54"/>
  <c r="K72" i="49"/>
  <c r="AB38" i="54"/>
  <c r="AB49" i="54"/>
  <c r="AB37" i="54"/>
  <c r="Y22" i="46"/>
  <c r="Y22" i="48"/>
  <c r="Y22" i="45"/>
  <c r="AB36" i="49"/>
  <c r="AD72" i="49"/>
  <c r="AD72" i="54"/>
  <c r="S72" i="54"/>
  <c r="S72" i="49"/>
  <c r="N72" i="54"/>
  <c r="N72" i="49"/>
  <c r="N126" i="45"/>
  <c r="N176" i="45"/>
  <c r="H471" i="46"/>
  <c r="I471" i="46"/>
  <c r="I521" i="46" s="1"/>
  <c r="J471" i="46"/>
  <c r="J521" i="46" s="1"/>
  <c r="K471" i="46"/>
  <c r="K521" i="46" s="1"/>
  <c r="L471" i="46"/>
  <c r="L521" i="46" s="1"/>
  <c r="M471" i="46"/>
  <c r="M521" i="46" s="1"/>
  <c r="N471" i="46"/>
  <c r="N521" i="46" s="1"/>
  <c r="Q471" i="46"/>
  <c r="Q521" i="46" s="1"/>
  <c r="R471" i="46"/>
  <c r="R521" i="46" s="1"/>
  <c r="S471" i="46"/>
  <c r="S521" i="46" s="1"/>
  <c r="T471" i="46"/>
  <c r="T521" i="46" s="1"/>
  <c r="O471" i="46"/>
  <c r="O521" i="46" s="1"/>
  <c r="U471" i="46"/>
  <c r="U521" i="46" s="1"/>
  <c r="V471" i="46"/>
  <c r="V521" i="46" s="1"/>
  <c r="W471" i="46"/>
  <c r="W521" i="46" s="1"/>
  <c r="X471" i="46"/>
  <c r="X521" i="46" s="1"/>
  <c r="P471" i="46"/>
  <c r="P521" i="46" s="1"/>
  <c r="Y471" i="46"/>
  <c r="Y521" i="46" s="1"/>
  <c r="AB471" i="46"/>
  <c r="AB521" i="46" s="1"/>
  <c r="AC471" i="46"/>
  <c r="AC521" i="46" s="1"/>
  <c r="AA471" i="46"/>
  <c r="AA521" i="46" s="1"/>
  <c r="AD471" i="46"/>
  <c r="AD521" i="46" s="1"/>
  <c r="AE471" i="46"/>
  <c r="AE521" i="46" s="1"/>
  <c r="Z471" i="46"/>
  <c r="Z521" i="46" s="1"/>
  <c r="AF471" i="46"/>
  <c r="AF521" i="46" s="1"/>
  <c r="S708" i="48"/>
  <c r="S733" i="48" s="1"/>
  <c r="T608" i="48" s="1"/>
  <c r="H495" i="48"/>
  <c r="H570" i="48" s="1"/>
  <c r="I445" i="48" s="1"/>
  <c r="AB46" i="54"/>
  <c r="H293" i="46"/>
  <c r="I293" i="46"/>
  <c r="I343" i="46" s="1"/>
  <c r="J293" i="46"/>
  <c r="J343" i="46" s="1"/>
  <c r="K293" i="46"/>
  <c r="K343" i="46" s="1"/>
  <c r="L293" i="46"/>
  <c r="L343" i="46" s="1"/>
  <c r="M293" i="46"/>
  <c r="M343" i="46" s="1"/>
  <c r="N293" i="46"/>
  <c r="N343" i="46" s="1"/>
  <c r="O293" i="46"/>
  <c r="O343" i="46" s="1"/>
  <c r="P293" i="46"/>
  <c r="P343" i="46" s="1"/>
  <c r="R293" i="46"/>
  <c r="R343" i="46" s="1"/>
  <c r="Q293" i="46"/>
  <c r="Q343" i="46" s="1"/>
  <c r="S293" i="46"/>
  <c r="S343" i="46" s="1"/>
  <c r="T293" i="46"/>
  <c r="T343" i="46" s="1"/>
  <c r="U293" i="46"/>
  <c r="U343" i="46" s="1"/>
  <c r="W293" i="46"/>
  <c r="W343" i="46" s="1"/>
  <c r="V293" i="46"/>
  <c r="V343" i="46" s="1"/>
  <c r="X293" i="46"/>
  <c r="X343" i="46" s="1"/>
  <c r="AA293" i="46"/>
  <c r="AA343" i="46" s="1"/>
  <c r="Y293" i="46"/>
  <c r="Y343" i="46" s="1"/>
  <c r="AB293" i="46"/>
  <c r="AB343" i="46" s="1"/>
  <c r="AC293" i="46"/>
  <c r="AC343" i="46" s="1"/>
  <c r="AF293" i="46"/>
  <c r="AF343" i="46" s="1"/>
  <c r="Z293" i="46"/>
  <c r="Z343" i="46" s="1"/>
  <c r="AE293" i="46"/>
  <c r="AE343" i="46" s="1"/>
  <c r="AD293" i="46"/>
  <c r="AD343" i="46" s="1"/>
  <c r="AB49" i="49"/>
  <c r="H520" i="46"/>
  <c r="H570" i="46" s="1"/>
  <c r="I445" i="46" s="1"/>
  <c r="O87" i="49"/>
  <c r="O87" i="54"/>
  <c r="AB45" i="54"/>
  <c r="N560" i="48"/>
  <c r="O435" i="48" s="1"/>
  <c r="AB35" i="49"/>
  <c r="R556" i="48"/>
  <c r="S431" i="48" s="1"/>
  <c r="N561" i="48"/>
  <c r="O436" i="48" s="1"/>
  <c r="K210" i="48"/>
  <c r="L85" i="48" s="1"/>
  <c r="M515" i="48"/>
  <c r="M540" i="48" s="1"/>
  <c r="L81" i="46"/>
  <c r="I544" i="45"/>
  <c r="I494" i="45"/>
  <c r="I187" i="45"/>
  <c r="I137" i="45"/>
  <c r="H71" i="54"/>
  <c r="H71" i="49"/>
  <c r="L184" i="46"/>
  <c r="R507" i="48"/>
  <c r="R532" i="48" s="1"/>
  <c r="Z72" i="54"/>
  <c r="Z72" i="49"/>
  <c r="U72" i="54"/>
  <c r="U72" i="49"/>
  <c r="J72" i="54"/>
  <c r="J72" i="49"/>
  <c r="H164" i="46"/>
  <c r="H214" i="46" s="1"/>
  <c r="I89" i="46" s="1"/>
  <c r="H342" i="45"/>
  <c r="H392" i="45" s="1"/>
  <c r="I267" i="45" s="1"/>
  <c r="AB46" i="49"/>
  <c r="AB47" i="54"/>
  <c r="L88" i="54"/>
  <c r="L88" i="49"/>
  <c r="J95" i="54"/>
  <c r="J95" i="49"/>
  <c r="T355" i="46" l="1"/>
  <c r="T305" i="46"/>
  <c r="O357" i="46"/>
  <c r="O307" i="46"/>
  <c r="N361" i="46"/>
  <c r="N311" i="46"/>
  <c r="N386" i="46" s="1"/>
  <c r="O261" i="46" s="1"/>
  <c r="J493" i="46"/>
  <c r="U352" i="45"/>
  <c r="U377" i="45" s="1"/>
  <c r="V252" i="45" s="1"/>
  <c r="K210" i="46"/>
  <c r="L85" i="46" s="1"/>
  <c r="M540" i="45"/>
  <c r="R662" i="46"/>
  <c r="R737" i="46" s="1"/>
  <c r="S612" i="46" s="1"/>
  <c r="K542" i="45"/>
  <c r="S531" i="46"/>
  <c r="S556" i="46" s="1"/>
  <c r="T431" i="46" s="1"/>
  <c r="M386" i="45"/>
  <c r="N261" i="45" s="1"/>
  <c r="O132" i="46"/>
  <c r="O207" i="46" s="1"/>
  <c r="P82" i="46" s="1"/>
  <c r="P132" i="46" s="1"/>
  <c r="O182" i="46"/>
  <c r="L185" i="46"/>
  <c r="L135" i="46"/>
  <c r="O310" i="45"/>
  <c r="O360" i="45"/>
  <c r="V658" i="46"/>
  <c r="V708" i="46"/>
  <c r="L185" i="45"/>
  <c r="L210" i="45" s="1"/>
  <c r="M85" i="45" s="1"/>
  <c r="M135" i="45" s="1"/>
  <c r="L135" i="45"/>
  <c r="S736" i="46"/>
  <c r="T611" i="46" s="1"/>
  <c r="I569" i="45"/>
  <c r="J444" i="45" s="1"/>
  <c r="R712" i="45"/>
  <c r="R737" i="45" s="1"/>
  <c r="S612" i="45" s="1"/>
  <c r="V555" i="46"/>
  <c r="W430" i="46" s="1"/>
  <c r="W530" i="46" s="1"/>
  <c r="N487" i="46"/>
  <c r="N537" i="46"/>
  <c r="T555" i="45"/>
  <c r="U430" i="45" s="1"/>
  <c r="S378" i="45"/>
  <c r="T253" i="45" s="1"/>
  <c r="N183" i="46"/>
  <c r="K136" i="45"/>
  <c r="R201" i="46"/>
  <c r="S76" i="46" s="1"/>
  <c r="O384" i="45"/>
  <c r="P259" i="45" s="1"/>
  <c r="P359" i="45" s="1"/>
  <c r="P559" i="46"/>
  <c r="Q434" i="46" s="1"/>
  <c r="Q382" i="45"/>
  <c r="R257" i="45" s="1"/>
  <c r="R357" i="45" s="1"/>
  <c r="S660" i="45"/>
  <c r="S710" i="45"/>
  <c r="S735" i="45" s="1"/>
  <c r="T610" i="45" s="1"/>
  <c r="T353" i="45"/>
  <c r="T303" i="45"/>
  <c r="T378" i="45" s="1"/>
  <c r="U253" i="45" s="1"/>
  <c r="M718" i="45"/>
  <c r="M668" i="45"/>
  <c r="S178" i="46"/>
  <c r="S128" i="46"/>
  <c r="N537" i="45"/>
  <c r="N487" i="45"/>
  <c r="L744" i="45"/>
  <c r="M619" i="45" s="1"/>
  <c r="M719" i="45" s="1"/>
  <c r="M90" i="54"/>
  <c r="K670" i="45"/>
  <c r="K745" i="45" s="1"/>
  <c r="L620" i="45" s="1"/>
  <c r="L670" i="45" s="1"/>
  <c r="U734" i="46"/>
  <c r="V609" i="46" s="1"/>
  <c r="V659" i="46" s="1"/>
  <c r="K744" i="46"/>
  <c r="L619" i="46" s="1"/>
  <c r="O560" i="46"/>
  <c r="P435" i="46" s="1"/>
  <c r="S735" i="46"/>
  <c r="T610" i="46" s="1"/>
  <c r="T660" i="46" s="1"/>
  <c r="M538" i="46"/>
  <c r="M563" i="46" s="1"/>
  <c r="N438" i="46" s="1"/>
  <c r="I391" i="46"/>
  <c r="J266" i="46" s="1"/>
  <c r="J316" i="46" s="1"/>
  <c r="AB15" i="46"/>
  <c r="O180" i="46"/>
  <c r="O205" i="46" s="1"/>
  <c r="P80" i="46" s="1"/>
  <c r="R356" i="45"/>
  <c r="R381" i="45" s="1"/>
  <c r="S256" i="45" s="1"/>
  <c r="S356" i="45" s="1"/>
  <c r="L209" i="46"/>
  <c r="M84" i="46" s="1"/>
  <c r="M362" i="46"/>
  <c r="M387" i="46" s="1"/>
  <c r="N262" i="46" s="1"/>
  <c r="N362" i="46" s="1"/>
  <c r="U482" i="46"/>
  <c r="O382" i="46"/>
  <c r="P257" i="46" s="1"/>
  <c r="P307" i="46" s="1"/>
  <c r="M564" i="45"/>
  <c r="N439" i="45" s="1"/>
  <c r="S379" i="45"/>
  <c r="T254" i="45" s="1"/>
  <c r="O488" i="45"/>
  <c r="O538" i="45"/>
  <c r="O563" i="45" s="1"/>
  <c r="P438" i="45" s="1"/>
  <c r="P538" i="45" s="1"/>
  <c r="R355" i="45"/>
  <c r="R305" i="45"/>
  <c r="N667" i="46"/>
  <c r="N717" i="46"/>
  <c r="N742" i="46" s="1"/>
  <c r="O617" i="46" s="1"/>
  <c r="O717" i="46" s="1"/>
  <c r="O716" i="45"/>
  <c r="O666" i="45"/>
  <c r="I213" i="45"/>
  <c r="J88" i="45" s="1"/>
  <c r="M362" i="45"/>
  <c r="P178" i="45"/>
  <c r="P203" i="45" s="1"/>
  <c r="Q78" i="45" s="1"/>
  <c r="K314" i="46"/>
  <c r="K389" i="46" s="1"/>
  <c r="L264" i="46" s="1"/>
  <c r="P536" i="46"/>
  <c r="P486" i="46"/>
  <c r="P535" i="46"/>
  <c r="P485" i="46"/>
  <c r="Q86" i="49"/>
  <c r="Q86" i="54"/>
  <c r="N489" i="46"/>
  <c r="N564" i="46" s="1"/>
  <c r="O439" i="46" s="1"/>
  <c r="O489" i="46" s="1"/>
  <c r="J721" i="46"/>
  <c r="J365" i="45"/>
  <c r="J390" i="45" s="1"/>
  <c r="K265" i="45" s="1"/>
  <c r="K315" i="45" s="1"/>
  <c r="O383" i="46"/>
  <c r="P258" i="46" s="1"/>
  <c r="J721" i="45"/>
  <c r="J746" i="45" s="1"/>
  <c r="K621" i="45" s="1"/>
  <c r="U530" i="45"/>
  <c r="U480" i="45"/>
  <c r="W302" i="46"/>
  <c r="W377" i="46" s="1"/>
  <c r="X252" i="46" s="1"/>
  <c r="V175" i="45"/>
  <c r="V200" i="45" s="1"/>
  <c r="W75" i="45" s="1"/>
  <c r="N384" i="46"/>
  <c r="O259" i="46" s="1"/>
  <c r="P560" i="45"/>
  <c r="Q435" i="45" s="1"/>
  <c r="T354" i="46"/>
  <c r="T304" i="46"/>
  <c r="K211" i="45"/>
  <c r="L86" i="45" s="1"/>
  <c r="L186" i="45" s="1"/>
  <c r="O383" i="45"/>
  <c r="P258" i="45" s="1"/>
  <c r="L491" i="45"/>
  <c r="L541" i="45"/>
  <c r="L94" i="54" s="1"/>
  <c r="L719" i="46"/>
  <c r="L669" i="46"/>
  <c r="P357" i="46"/>
  <c r="Q664" i="46"/>
  <c r="Q714" i="46"/>
  <c r="S662" i="46"/>
  <c r="S712" i="46"/>
  <c r="S356" i="46"/>
  <c r="S381" i="46" s="1"/>
  <c r="T256" i="46" s="1"/>
  <c r="S175" i="46"/>
  <c r="S125" i="46"/>
  <c r="N716" i="46"/>
  <c r="N666" i="46"/>
  <c r="T202" i="45"/>
  <c r="U77" i="45" s="1"/>
  <c r="U127" i="45" s="1"/>
  <c r="L134" i="45"/>
  <c r="R713" i="45"/>
  <c r="R738" i="45" s="1"/>
  <c r="S613" i="45" s="1"/>
  <c r="S663" i="45" s="1"/>
  <c r="T711" i="45"/>
  <c r="T736" i="45" s="1"/>
  <c r="U611" i="45" s="1"/>
  <c r="J315" i="46"/>
  <c r="J390" i="46" s="1"/>
  <c r="K265" i="46" s="1"/>
  <c r="K365" i="46" s="1"/>
  <c r="M743" i="46"/>
  <c r="N618" i="46" s="1"/>
  <c r="N668" i="46" s="1"/>
  <c r="K364" i="45"/>
  <c r="K95" i="49" s="1"/>
  <c r="R129" i="46"/>
  <c r="R204" i="46" s="1"/>
  <c r="S79" i="46" s="1"/>
  <c r="S179" i="46" s="1"/>
  <c r="K388" i="46"/>
  <c r="L263" i="46" s="1"/>
  <c r="R532" i="45"/>
  <c r="R557" i="45" s="1"/>
  <c r="S432" i="45" s="1"/>
  <c r="T733" i="45"/>
  <c r="U608" i="45" s="1"/>
  <c r="U658" i="45" s="1"/>
  <c r="T353" i="46"/>
  <c r="T303" i="46"/>
  <c r="L565" i="46"/>
  <c r="M440" i="46" s="1"/>
  <c r="K186" i="46"/>
  <c r="Q659" i="45"/>
  <c r="Q709" i="45"/>
  <c r="Q534" i="46"/>
  <c r="Q484" i="46"/>
  <c r="R713" i="46"/>
  <c r="R663" i="46"/>
  <c r="S662" i="45"/>
  <c r="S712" i="45"/>
  <c r="T661" i="46"/>
  <c r="T711" i="46"/>
  <c r="U557" i="46"/>
  <c r="V432" i="46" s="1"/>
  <c r="V482" i="46" s="1"/>
  <c r="J212" i="46"/>
  <c r="K87" i="46" s="1"/>
  <c r="T377" i="48"/>
  <c r="U252" i="48" s="1"/>
  <c r="U327" i="48" s="1"/>
  <c r="U352" i="48" s="1"/>
  <c r="Q559" i="45"/>
  <c r="R434" i="45" s="1"/>
  <c r="R484" i="45" s="1"/>
  <c r="P715" i="45"/>
  <c r="P740" i="45" s="1"/>
  <c r="Q615" i="45" s="1"/>
  <c r="O714" i="45"/>
  <c r="O664" i="45"/>
  <c r="M740" i="48"/>
  <c r="N615" i="48" s="1"/>
  <c r="P204" i="48"/>
  <c r="Q79" i="48" s="1"/>
  <c r="Q154" i="48" s="1"/>
  <c r="Q179" i="48" s="1"/>
  <c r="Q204" i="48" s="1"/>
  <c r="R79" i="48" s="1"/>
  <c r="I212" i="45"/>
  <c r="J87" i="45" s="1"/>
  <c r="J187" i="45" s="1"/>
  <c r="O385" i="45"/>
  <c r="P260" i="45" s="1"/>
  <c r="P310" i="45" s="1"/>
  <c r="K542" i="46"/>
  <c r="K567" i="46" s="1"/>
  <c r="L442" i="46" s="1"/>
  <c r="L133" i="45"/>
  <c r="L208" i="45" s="1"/>
  <c r="M83" i="45" s="1"/>
  <c r="M133" i="45" s="1"/>
  <c r="N740" i="46"/>
  <c r="O615" i="46" s="1"/>
  <c r="M361" i="48"/>
  <c r="M386" i="48" s="1"/>
  <c r="N261" i="48" s="1"/>
  <c r="N336" i="48" s="1"/>
  <c r="N361" i="48" s="1"/>
  <c r="N386" i="48" s="1"/>
  <c r="O261" i="48" s="1"/>
  <c r="K567" i="45"/>
  <c r="L442" i="45" s="1"/>
  <c r="J568" i="46"/>
  <c r="K443" i="46" s="1"/>
  <c r="K543" i="46" s="1"/>
  <c r="I569" i="46"/>
  <c r="J444" i="46" s="1"/>
  <c r="J494" i="46" s="1"/>
  <c r="T483" i="45"/>
  <c r="T558" i="45" s="1"/>
  <c r="U433" i="45" s="1"/>
  <c r="U533" i="45" s="1"/>
  <c r="O486" i="45"/>
  <c r="O561" i="45" s="1"/>
  <c r="P436" i="45" s="1"/>
  <c r="AC52" i="54"/>
  <c r="R557" i="48"/>
  <c r="S432" i="48" s="1"/>
  <c r="M387" i="45"/>
  <c r="N262" i="45" s="1"/>
  <c r="N362" i="45" s="1"/>
  <c r="J389" i="48"/>
  <c r="K264" i="48" s="1"/>
  <c r="K339" i="48" s="1"/>
  <c r="P332" i="48"/>
  <c r="P357" i="48" s="1"/>
  <c r="P382" i="48" s="1"/>
  <c r="Q257" i="48" s="1"/>
  <c r="Q332" i="48" s="1"/>
  <c r="Q357" i="48" s="1"/>
  <c r="N667" i="45"/>
  <c r="N717" i="45"/>
  <c r="P131" i="45"/>
  <c r="P181" i="45"/>
  <c r="Q559" i="48"/>
  <c r="R434" i="48" s="1"/>
  <c r="R509" i="48" s="1"/>
  <c r="R534" i="48" s="1"/>
  <c r="R559" i="48" s="1"/>
  <c r="S434" i="48" s="1"/>
  <c r="I747" i="46"/>
  <c r="J622" i="46" s="1"/>
  <c r="J722" i="46" s="1"/>
  <c r="V531" i="45"/>
  <c r="V556" i="45" s="1"/>
  <c r="W431" i="45" s="1"/>
  <c r="I213" i="46"/>
  <c r="J88" i="46" s="1"/>
  <c r="J188" i="46" s="1"/>
  <c r="K720" i="46"/>
  <c r="K745" i="46" s="1"/>
  <c r="L620" i="46" s="1"/>
  <c r="O334" i="48"/>
  <c r="O359" i="48" s="1"/>
  <c r="O384" i="48" s="1"/>
  <c r="P259" i="48" s="1"/>
  <c r="N333" i="48"/>
  <c r="N358" i="48" s="1"/>
  <c r="L208" i="48"/>
  <c r="M83" i="48" s="1"/>
  <c r="M158" i="48" s="1"/>
  <c r="M183" i="48" s="1"/>
  <c r="M208" i="48" s="1"/>
  <c r="N83" i="48" s="1"/>
  <c r="N158" i="48" s="1"/>
  <c r="M362" i="48"/>
  <c r="M387" i="48" s="1"/>
  <c r="N262" i="48" s="1"/>
  <c r="N337" i="48" s="1"/>
  <c r="N362" i="48" s="1"/>
  <c r="N717" i="48"/>
  <c r="N742" i="48" s="1"/>
  <c r="O617" i="48" s="1"/>
  <c r="O692" i="48" s="1"/>
  <c r="O717" i="48" s="1"/>
  <c r="S533" i="46"/>
  <c r="S483" i="46"/>
  <c r="U708" i="45"/>
  <c r="M741" i="48"/>
  <c r="N616" i="48" s="1"/>
  <c r="L210" i="46"/>
  <c r="M85" i="46" s="1"/>
  <c r="M185" i="46" s="1"/>
  <c r="J746" i="46"/>
  <c r="K621" i="46" s="1"/>
  <c r="K671" i="46" s="1"/>
  <c r="J746" i="48"/>
  <c r="K621" i="48" s="1"/>
  <c r="K696" i="48" s="1"/>
  <c r="K721" i="48" s="1"/>
  <c r="L209" i="45"/>
  <c r="M84" i="45" s="1"/>
  <c r="M184" i="45" s="1"/>
  <c r="R149" i="48"/>
  <c r="R174" i="48" s="1"/>
  <c r="M182" i="48"/>
  <c r="M207" i="48" s="1"/>
  <c r="N82" i="48" s="1"/>
  <c r="N208" i="46"/>
  <c r="O83" i="46" s="1"/>
  <c r="O183" i="46" s="1"/>
  <c r="N207" i="45"/>
  <c r="O82" i="45" s="1"/>
  <c r="O132" i="45" s="1"/>
  <c r="L388" i="45"/>
  <c r="M263" i="45" s="1"/>
  <c r="M313" i="45" s="1"/>
  <c r="J493" i="45"/>
  <c r="J568" i="45" s="1"/>
  <c r="K443" i="45" s="1"/>
  <c r="I747" i="45"/>
  <c r="J622" i="45" s="1"/>
  <c r="J672" i="45" s="1"/>
  <c r="T380" i="46"/>
  <c r="U255" i="46" s="1"/>
  <c r="U355" i="46" s="1"/>
  <c r="K211" i="46"/>
  <c r="L86" i="46" s="1"/>
  <c r="L186" i="46" s="1"/>
  <c r="Q736" i="48"/>
  <c r="R611" i="48" s="1"/>
  <c r="R686" i="48" s="1"/>
  <c r="R711" i="48" s="1"/>
  <c r="O360" i="46"/>
  <c r="O385" i="46" s="1"/>
  <c r="P260" i="46" s="1"/>
  <c r="M565" i="45"/>
  <c r="N440" i="45" s="1"/>
  <c r="N490" i="45" s="1"/>
  <c r="R710" i="48"/>
  <c r="R735" i="48" s="1"/>
  <c r="S610" i="48" s="1"/>
  <c r="S685" i="48" s="1"/>
  <c r="S710" i="48" s="1"/>
  <c r="S735" i="48" s="1"/>
  <c r="T610" i="48" s="1"/>
  <c r="L566" i="46"/>
  <c r="M441" i="46" s="1"/>
  <c r="M491" i="46" s="1"/>
  <c r="U199" i="46"/>
  <c r="V74" i="46" s="1"/>
  <c r="I342" i="48"/>
  <c r="I367" i="48" s="1"/>
  <c r="K518" i="48"/>
  <c r="M135" i="46"/>
  <c r="T508" i="48"/>
  <c r="T533" i="48" s="1"/>
  <c r="I495" i="46"/>
  <c r="I545" i="46"/>
  <c r="L338" i="48"/>
  <c r="L363" i="48" s="1"/>
  <c r="R151" i="48"/>
  <c r="R176" i="48" s="1"/>
  <c r="J163" i="48"/>
  <c r="J188" i="48" s="1"/>
  <c r="M159" i="48"/>
  <c r="M184" i="48" s="1"/>
  <c r="M209" i="48" s="1"/>
  <c r="N84" i="48" s="1"/>
  <c r="S505" i="48"/>
  <c r="S530" i="48" s="1"/>
  <c r="J697" i="48"/>
  <c r="J722" i="48" s="1"/>
  <c r="J747" i="48" s="1"/>
  <c r="K622" i="48" s="1"/>
  <c r="O689" i="48"/>
  <c r="O714" i="48" s="1"/>
  <c r="M693" i="48"/>
  <c r="I164" i="48"/>
  <c r="I189" i="48" s="1"/>
  <c r="M514" i="48"/>
  <c r="M539" i="48" s="1"/>
  <c r="I673" i="46"/>
  <c r="I723" i="46"/>
  <c r="T683" i="48"/>
  <c r="T708" i="48" s="1"/>
  <c r="T733" i="48" s="1"/>
  <c r="U608" i="48" s="1"/>
  <c r="O513" i="48"/>
  <c r="O538" i="48" s="1"/>
  <c r="O563" i="48" s="1"/>
  <c r="P438" i="48" s="1"/>
  <c r="I698" i="48"/>
  <c r="I723" i="48" s="1"/>
  <c r="K161" i="48"/>
  <c r="K186" i="48" s="1"/>
  <c r="M694" i="48"/>
  <c r="M719" i="48" s="1"/>
  <c r="M744" i="48" s="1"/>
  <c r="N619" i="48" s="1"/>
  <c r="J672" i="46"/>
  <c r="I673" i="45"/>
  <c r="I723" i="45"/>
  <c r="M184" i="46"/>
  <c r="M134" i="46"/>
  <c r="S328" i="48"/>
  <c r="S353" i="48" s="1"/>
  <c r="N512" i="48"/>
  <c r="N537" i="48" s="1"/>
  <c r="N562" i="48" s="1"/>
  <c r="O437" i="48" s="1"/>
  <c r="AC46" i="54"/>
  <c r="Z31" i="46"/>
  <c r="Z31" i="48"/>
  <c r="Z31" i="45"/>
  <c r="O511" i="48"/>
  <c r="H116" i="45"/>
  <c r="J116" i="45"/>
  <c r="J166" i="45" s="1"/>
  <c r="K116" i="45"/>
  <c r="K166" i="45" s="1"/>
  <c r="P116" i="45"/>
  <c r="P166" i="45" s="1"/>
  <c r="N116" i="45"/>
  <c r="N166" i="45" s="1"/>
  <c r="I116" i="45"/>
  <c r="I166" i="45" s="1"/>
  <c r="Q116" i="45"/>
  <c r="Q166" i="45" s="1"/>
  <c r="O116" i="45"/>
  <c r="O166" i="45" s="1"/>
  <c r="S116" i="45"/>
  <c r="S166" i="45" s="1"/>
  <c r="T116" i="45"/>
  <c r="T166" i="45" s="1"/>
  <c r="Y116" i="45"/>
  <c r="Y166" i="45" s="1"/>
  <c r="V116" i="45"/>
  <c r="V166" i="45" s="1"/>
  <c r="L116" i="45"/>
  <c r="L166" i="45" s="1"/>
  <c r="U116" i="45"/>
  <c r="U166" i="45" s="1"/>
  <c r="R116" i="45"/>
  <c r="R166" i="45" s="1"/>
  <c r="X116" i="45"/>
  <c r="X166" i="45" s="1"/>
  <c r="M116" i="45"/>
  <c r="M166" i="45" s="1"/>
  <c r="W116" i="45"/>
  <c r="W166" i="45" s="1"/>
  <c r="Z116" i="45"/>
  <c r="Z166" i="45" s="1"/>
  <c r="AB116" i="45"/>
  <c r="AB166" i="45" s="1"/>
  <c r="AA116" i="45"/>
  <c r="AA166" i="45" s="1"/>
  <c r="AC116" i="45"/>
  <c r="AC166" i="45" s="1"/>
  <c r="AE116" i="45"/>
  <c r="AE166" i="45" s="1"/>
  <c r="AD116" i="45"/>
  <c r="AD166" i="45" s="1"/>
  <c r="AF116" i="45"/>
  <c r="AF166" i="45" s="1"/>
  <c r="S506" i="48"/>
  <c r="S531" i="48" s="1"/>
  <c r="H116" i="48"/>
  <c r="I116" i="48"/>
  <c r="I141" i="48" s="1"/>
  <c r="J116" i="48"/>
  <c r="J141" i="48" s="1"/>
  <c r="M116" i="48"/>
  <c r="M141" i="48" s="1"/>
  <c r="K116" i="48"/>
  <c r="K141" i="48" s="1"/>
  <c r="O116" i="48"/>
  <c r="O141" i="48" s="1"/>
  <c r="Q116" i="48"/>
  <c r="Q141" i="48" s="1"/>
  <c r="R116" i="48"/>
  <c r="R141" i="48" s="1"/>
  <c r="L116" i="48"/>
  <c r="L141" i="48" s="1"/>
  <c r="P116" i="48"/>
  <c r="P141" i="48" s="1"/>
  <c r="U116" i="48"/>
  <c r="U141" i="48" s="1"/>
  <c r="N116" i="48"/>
  <c r="N141" i="48" s="1"/>
  <c r="V116" i="48"/>
  <c r="V141" i="48" s="1"/>
  <c r="X116" i="48"/>
  <c r="X141" i="48" s="1"/>
  <c r="T116" i="48"/>
  <c r="T141" i="48" s="1"/>
  <c r="S116" i="48"/>
  <c r="S141" i="48" s="1"/>
  <c r="W116" i="48"/>
  <c r="W141" i="48" s="1"/>
  <c r="Y116" i="48"/>
  <c r="Y141" i="48" s="1"/>
  <c r="Z116" i="48"/>
  <c r="Z141" i="48" s="1"/>
  <c r="AD116" i="48"/>
  <c r="AD141" i="48" s="1"/>
  <c r="AE116" i="48"/>
  <c r="AE141" i="48" s="1"/>
  <c r="AF116" i="48"/>
  <c r="AF141" i="48" s="1"/>
  <c r="AA116" i="48"/>
  <c r="AA141" i="48" s="1"/>
  <c r="AB116" i="48"/>
  <c r="AB141" i="48" s="1"/>
  <c r="AC116" i="48"/>
  <c r="AC141" i="48" s="1"/>
  <c r="AC49" i="54"/>
  <c r="R355" i="48"/>
  <c r="R380" i="48" s="1"/>
  <c r="S255" i="48" s="1"/>
  <c r="H650" i="46"/>
  <c r="I650" i="46"/>
  <c r="I700" i="46" s="1"/>
  <c r="J650" i="46"/>
  <c r="J700" i="46" s="1"/>
  <c r="K650" i="46"/>
  <c r="K700" i="46" s="1"/>
  <c r="L650" i="46"/>
  <c r="L700" i="46" s="1"/>
  <c r="M650" i="46"/>
  <c r="M700" i="46" s="1"/>
  <c r="P650" i="46"/>
  <c r="P700" i="46" s="1"/>
  <c r="Q650" i="46"/>
  <c r="Q700" i="46" s="1"/>
  <c r="O650" i="46"/>
  <c r="O700" i="46" s="1"/>
  <c r="N650" i="46"/>
  <c r="N700" i="46" s="1"/>
  <c r="R650" i="46"/>
  <c r="R700" i="46" s="1"/>
  <c r="S650" i="46"/>
  <c r="S700" i="46" s="1"/>
  <c r="U650" i="46"/>
  <c r="U700" i="46" s="1"/>
  <c r="V650" i="46"/>
  <c r="V700" i="46" s="1"/>
  <c r="W650" i="46"/>
  <c r="W700" i="46" s="1"/>
  <c r="X650" i="46"/>
  <c r="X700" i="46" s="1"/>
  <c r="T650" i="46"/>
  <c r="T700" i="46" s="1"/>
  <c r="Y650" i="46"/>
  <c r="Y700" i="46" s="1"/>
  <c r="AC650" i="46"/>
  <c r="AC700" i="46" s="1"/>
  <c r="Z650" i="46"/>
  <c r="Z700" i="46" s="1"/>
  <c r="AD650" i="46"/>
  <c r="AD700" i="46" s="1"/>
  <c r="AA650" i="46"/>
  <c r="AA700" i="46" s="1"/>
  <c r="AE650" i="46"/>
  <c r="AE700" i="46" s="1"/>
  <c r="AB650" i="46"/>
  <c r="AB700" i="46" s="1"/>
  <c r="AF650" i="46"/>
  <c r="AF700" i="46" s="1"/>
  <c r="AC39" i="54"/>
  <c r="Z22" i="46"/>
  <c r="Z22" i="48"/>
  <c r="Z22" i="45"/>
  <c r="AB82" i="49"/>
  <c r="AC31" i="49"/>
  <c r="AC37" i="49"/>
  <c r="H472" i="46"/>
  <c r="I472" i="46"/>
  <c r="I522" i="46" s="1"/>
  <c r="J472" i="46"/>
  <c r="J522" i="46" s="1"/>
  <c r="K472" i="46"/>
  <c r="K522" i="46" s="1"/>
  <c r="L472" i="46"/>
  <c r="L522" i="46" s="1"/>
  <c r="M472" i="46"/>
  <c r="M522" i="46" s="1"/>
  <c r="N472" i="46"/>
  <c r="N522" i="46" s="1"/>
  <c r="O472" i="46"/>
  <c r="O522" i="46" s="1"/>
  <c r="P472" i="46"/>
  <c r="P522" i="46" s="1"/>
  <c r="Q472" i="46"/>
  <c r="Q522" i="46" s="1"/>
  <c r="R472" i="46"/>
  <c r="R522" i="46" s="1"/>
  <c r="S472" i="46"/>
  <c r="S522" i="46" s="1"/>
  <c r="T472" i="46"/>
  <c r="T522" i="46" s="1"/>
  <c r="U472" i="46"/>
  <c r="U522" i="46" s="1"/>
  <c r="V472" i="46"/>
  <c r="V522" i="46" s="1"/>
  <c r="W472" i="46"/>
  <c r="W522" i="46" s="1"/>
  <c r="Y472" i="46"/>
  <c r="Y522" i="46" s="1"/>
  <c r="X472" i="46"/>
  <c r="X522" i="46" s="1"/>
  <c r="AA472" i="46"/>
  <c r="AA522" i="46" s="1"/>
  <c r="AB472" i="46"/>
  <c r="AB522" i="46" s="1"/>
  <c r="AC472" i="46"/>
  <c r="AC522" i="46" s="1"/>
  <c r="AD472" i="46"/>
  <c r="AD522" i="46" s="1"/>
  <c r="AE472" i="46"/>
  <c r="AE522" i="46" s="1"/>
  <c r="AF472" i="46"/>
  <c r="AF522" i="46" s="1"/>
  <c r="Z472" i="46"/>
  <c r="Z522" i="46" s="1"/>
  <c r="AC38" i="49"/>
  <c r="AC32" i="54"/>
  <c r="R177" i="48"/>
  <c r="R202" i="48" s="1"/>
  <c r="S77" i="48" s="1"/>
  <c r="AA73" i="54"/>
  <c r="AA73" i="49"/>
  <c r="Y73" i="54"/>
  <c r="Y73" i="49"/>
  <c r="P73" i="54"/>
  <c r="P73" i="49"/>
  <c r="S709" i="48"/>
  <c r="S734" i="48" s="1"/>
  <c r="T609" i="48" s="1"/>
  <c r="Q381" i="48"/>
  <c r="R256" i="48" s="1"/>
  <c r="K566" i="48"/>
  <c r="L441" i="48" s="1"/>
  <c r="M360" i="48"/>
  <c r="M385" i="48" s="1"/>
  <c r="N260" i="48" s="1"/>
  <c r="P713" i="48"/>
  <c r="P738" i="48" s="1"/>
  <c r="Q613" i="48" s="1"/>
  <c r="O180" i="48"/>
  <c r="O205" i="48" s="1"/>
  <c r="P80" i="48" s="1"/>
  <c r="J494" i="45"/>
  <c r="J544" i="45"/>
  <c r="AC35" i="49"/>
  <c r="H116" i="46"/>
  <c r="I116" i="46"/>
  <c r="I166" i="46" s="1"/>
  <c r="J116" i="46"/>
  <c r="J166" i="46" s="1"/>
  <c r="K116" i="46"/>
  <c r="K166" i="46" s="1"/>
  <c r="M116" i="46"/>
  <c r="M166" i="46" s="1"/>
  <c r="N116" i="46"/>
  <c r="N166" i="46" s="1"/>
  <c r="P116" i="46"/>
  <c r="P166" i="46" s="1"/>
  <c r="O116" i="46"/>
  <c r="O166" i="46" s="1"/>
  <c r="L116" i="46"/>
  <c r="L166" i="46" s="1"/>
  <c r="R116" i="46"/>
  <c r="R166" i="46" s="1"/>
  <c r="S116" i="46"/>
  <c r="S166" i="46" s="1"/>
  <c r="Q116" i="46"/>
  <c r="Q166" i="46" s="1"/>
  <c r="W116" i="46"/>
  <c r="W166" i="46" s="1"/>
  <c r="T116" i="46"/>
  <c r="T166" i="46" s="1"/>
  <c r="X116" i="46"/>
  <c r="X166" i="46" s="1"/>
  <c r="V116" i="46"/>
  <c r="V166" i="46" s="1"/>
  <c r="Y116" i="46"/>
  <c r="Y166" i="46" s="1"/>
  <c r="U116" i="46"/>
  <c r="U166" i="46" s="1"/>
  <c r="Z116" i="46"/>
  <c r="Z166" i="46" s="1"/>
  <c r="AB116" i="46"/>
  <c r="AB166" i="46" s="1"/>
  <c r="AA116" i="46"/>
  <c r="AA166" i="46" s="1"/>
  <c r="AF116" i="46"/>
  <c r="AF166" i="46" s="1"/>
  <c r="AD116" i="46"/>
  <c r="AD166" i="46" s="1"/>
  <c r="AE116" i="46"/>
  <c r="AE166" i="46" s="1"/>
  <c r="AC116" i="46"/>
  <c r="AC166" i="46" s="1"/>
  <c r="I544" i="48"/>
  <c r="I569" i="48" s="1"/>
  <c r="J444" i="48" s="1"/>
  <c r="Z25" i="46"/>
  <c r="Z25" i="48"/>
  <c r="Z25" i="45"/>
  <c r="AC47" i="49"/>
  <c r="AC51" i="54"/>
  <c r="AB73" i="54"/>
  <c r="AB73" i="49"/>
  <c r="J73" i="54"/>
  <c r="J73" i="49"/>
  <c r="M73" i="54"/>
  <c r="M73" i="49"/>
  <c r="K720" i="48"/>
  <c r="K745" i="48" s="1"/>
  <c r="L620" i="48" s="1"/>
  <c r="H650" i="45"/>
  <c r="J650" i="45"/>
  <c r="J700" i="45" s="1"/>
  <c r="I650" i="45"/>
  <c r="I700" i="45" s="1"/>
  <c r="Q650" i="45"/>
  <c r="Q700" i="45" s="1"/>
  <c r="N650" i="45"/>
  <c r="N700" i="45" s="1"/>
  <c r="K650" i="45"/>
  <c r="K700" i="45" s="1"/>
  <c r="P650" i="45"/>
  <c r="P700" i="45" s="1"/>
  <c r="M650" i="45"/>
  <c r="M700" i="45" s="1"/>
  <c r="R650" i="45"/>
  <c r="R700" i="45" s="1"/>
  <c r="L650" i="45"/>
  <c r="L700" i="45" s="1"/>
  <c r="O650" i="45"/>
  <c r="O700" i="45" s="1"/>
  <c r="W650" i="45"/>
  <c r="W700" i="45" s="1"/>
  <c r="T650" i="45"/>
  <c r="T700" i="45" s="1"/>
  <c r="V650" i="45"/>
  <c r="V700" i="45" s="1"/>
  <c r="S650" i="45"/>
  <c r="S700" i="45" s="1"/>
  <c r="U650" i="45"/>
  <c r="U700" i="45" s="1"/>
  <c r="X650" i="45"/>
  <c r="X700" i="45" s="1"/>
  <c r="Z650" i="45"/>
  <c r="Z700" i="45" s="1"/>
  <c r="AB650" i="45"/>
  <c r="AB700" i="45" s="1"/>
  <c r="AA650" i="45"/>
  <c r="AA700" i="45" s="1"/>
  <c r="AC650" i="45"/>
  <c r="AC700" i="45" s="1"/>
  <c r="AE650" i="45"/>
  <c r="AE700" i="45" s="1"/>
  <c r="AF650" i="45"/>
  <c r="AF700" i="45" s="1"/>
  <c r="Y650" i="45"/>
  <c r="Y700" i="45" s="1"/>
  <c r="AD650" i="45"/>
  <c r="AD700" i="45" s="1"/>
  <c r="AC47" i="54"/>
  <c r="L181" i="46"/>
  <c r="L131" i="46"/>
  <c r="AC49" i="49"/>
  <c r="H521" i="46"/>
  <c r="H571" i="46" s="1"/>
  <c r="I446" i="46" s="1"/>
  <c r="AC38" i="54"/>
  <c r="H318" i="48"/>
  <c r="H393" i="48" s="1"/>
  <c r="I268" i="48" s="1"/>
  <c r="H496" i="48"/>
  <c r="H571" i="48" s="1"/>
  <c r="I446" i="48" s="1"/>
  <c r="AC41" i="54"/>
  <c r="H674" i="48"/>
  <c r="H749" i="48" s="1"/>
  <c r="I624" i="48" s="1"/>
  <c r="AC36" i="54"/>
  <c r="Z28" i="46"/>
  <c r="Z28" i="48"/>
  <c r="Z28" i="45"/>
  <c r="P712" i="48"/>
  <c r="P737" i="48" s="1"/>
  <c r="Q612" i="48" s="1"/>
  <c r="I317" i="46"/>
  <c r="I367" i="46"/>
  <c r="AD11" i="43"/>
  <c r="AC14" i="46"/>
  <c r="AC36" i="46" s="1"/>
  <c r="AC30" i="54"/>
  <c r="AD54" i="54" s="1"/>
  <c r="AC14" i="48"/>
  <c r="AC36" i="48" s="1"/>
  <c r="AC30" i="49"/>
  <c r="AC14" i="45"/>
  <c r="AC15" i="45" s="1"/>
  <c r="AC11" i="50"/>
  <c r="AC12" i="50" s="1"/>
  <c r="S73" i="54"/>
  <c r="S73" i="49"/>
  <c r="Q73" i="54"/>
  <c r="Q73" i="49"/>
  <c r="I73" i="54"/>
  <c r="I73" i="49"/>
  <c r="K517" i="48"/>
  <c r="K542" i="48" s="1"/>
  <c r="K567" i="48" s="1"/>
  <c r="L442" i="48" s="1"/>
  <c r="AC32" i="49"/>
  <c r="AB15" i="48"/>
  <c r="L492" i="45"/>
  <c r="L542" i="45"/>
  <c r="M179" i="45"/>
  <c r="M129" i="45"/>
  <c r="AC37" i="54"/>
  <c r="L89" i="54"/>
  <c r="L89" i="49"/>
  <c r="H699" i="46"/>
  <c r="H749" i="46" s="1"/>
  <c r="I624" i="46" s="1"/>
  <c r="AC44" i="49"/>
  <c r="H521" i="45"/>
  <c r="H571" i="45" s="1"/>
  <c r="I446" i="45" s="1"/>
  <c r="AC48" i="49"/>
  <c r="AC50" i="49"/>
  <c r="AC43" i="49"/>
  <c r="AC42" i="54"/>
  <c r="H294" i="45"/>
  <c r="L294" i="45"/>
  <c r="L344" i="45" s="1"/>
  <c r="I294" i="45"/>
  <c r="I344" i="45" s="1"/>
  <c r="K294" i="45"/>
  <c r="K344" i="45" s="1"/>
  <c r="M294" i="45"/>
  <c r="M344" i="45" s="1"/>
  <c r="J294" i="45"/>
  <c r="J344" i="45" s="1"/>
  <c r="R294" i="45"/>
  <c r="R344" i="45" s="1"/>
  <c r="O294" i="45"/>
  <c r="O344" i="45" s="1"/>
  <c r="N294" i="45"/>
  <c r="N344" i="45" s="1"/>
  <c r="V294" i="45"/>
  <c r="V344" i="45" s="1"/>
  <c r="S294" i="45"/>
  <c r="S344" i="45" s="1"/>
  <c r="X294" i="45"/>
  <c r="X344" i="45" s="1"/>
  <c r="U294" i="45"/>
  <c r="U344" i="45" s="1"/>
  <c r="Q294" i="45"/>
  <c r="Q344" i="45" s="1"/>
  <c r="T294" i="45"/>
  <c r="T344" i="45" s="1"/>
  <c r="P294" i="45"/>
  <c r="P344" i="45" s="1"/>
  <c r="W294" i="45"/>
  <c r="W344" i="45" s="1"/>
  <c r="AB294" i="45"/>
  <c r="AB344" i="45" s="1"/>
  <c r="AA294" i="45"/>
  <c r="AA344" i="45" s="1"/>
  <c r="Y294" i="45"/>
  <c r="Y344" i="45" s="1"/>
  <c r="AC294" i="45"/>
  <c r="AC344" i="45" s="1"/>
  <c r="AD294" i="45"/>
  <c r="AD344" i="45" s="1"/>
  <c r="AF294" i="45"/>
  <c r="AF344" i="45" s="1"/>
  <c r="Z294" i="45"/>
  <c r="Z344" i="45" s="1"/>
  <c r="AE294" i="45"/>
  <c r="AE344" i="45" s="1"/>
  <c r="AF73" i="54"/>
  <c r="AF73" i="49"/>
  <c r="W73" i="54"/>
  <c r="W73" i="49"/>
  <c r="O73" i="54"/>
  <c r="O73" i="49"/>
  <c r="H165" i="45"/>
  <c r="H215" i="45" s="1"/>
  <c r="I90" i="45" s="1"/>
  <c r="J366" i="45"/>
  <c r="J316" i="45"/>
  <c r="L136" i="45"/>
  <c r="AC46" i="49"/>
  <c r="S507" i="48"/>
  <c r="S532" i="48" s="1"/>
  <c r="S557" i="48" s="1"/>
  <c r="T432" i="48" s="1"/>
  <c r="O510" i="48"/>
  <c r="O535" i="48" s="1"/>
  <c r="O560" i="48" s="1"/>
  <c r="P435" i="48" s="1"/>
  <c r="N201" i="45"/>
  <c r="L205" i="45"/>
  <c r="AC51" i="49"/>
  <c r="AC45" i="49"/>
  <c r="I139" i="45"/>
  <c r="I189" i="45"/>
  <c r="AC39" i="49"/>
  <c r="AC31" i="54"/>
  <c r="AB82" i="54"/>
  <c r="I294" i="48"/>
  <c r="I319" i="48" s="1"/>
  <c r="J294" i="48"/>
  <c r="J319" i="48" s="1"/>
  <c r="K294" i="48"/>
  <c r="K319" i="48" s="1"/>
  <c r="L294" i="48"/>
  <c r="L319" i="48" s="1"/>
  <c r="O294" i="48"/>
  <c r="O319" i="48" s="1"/>
  <c r="P294" i="48"/>
  <c r="P319" i="48" s="1"/>
  <c r="N294" i="48"/>
  <c r="N319" i="48" s="1"/>
  <c r="S294" i="48"/>
  <c r="S319" i="48" s="1"/>
  <c r="U294" i="48"/>
  <c r="U319" i="48" s="1"/>
  <c r="H294" i="48"/>
  <c r="M294" i="48"/>
  <c r="M319" i="48" s="1"/>
  <c r="R294" i="48"/>
  <c r="R319" i="48" s="1"/>
  <c r="V294" i="48"/>
  <c r="V319" i="48" s="1"/>
  <c r="W294" i="48"/>
  <c r="W319" i="48" s="1"/>
  <c r="Q294" i="48"/>
  <c r="Q319" i="48" s="1"/>
  <c r="Y294" i="48"/>
  <c r="Y319" i="48" s="1"/>
  <c r="Z294" i="48"/>
  <c r="Z319" i="48" s="1"/>
  <c r="X294" i="48"/>
  <c r="X319" i="48" s="1"/>
  <c r="T294" i="48"/>
  <c r="T319" i="48" s="1"/>
  <c r="AF294" i="48"/>
  <c r="AF319" i="48" s="1"/>
  <c r="AC294" i="48"/>
  <c r="AC319" i="48" s="1"/>
  <c r="AD294" i="48"/>
  <c r="AD319" i="48" s="1"/>
  <c r="AB294" i="48"/>
  <c r="AB319" i="48" s="1"/>
  <c r="AE294" i="48"/>
  <c r="AE319" i="48" s="1"/>
  <c r="AA294" i="48"/>
  <c r="AA319" i="48" s="1"/>
  <c r="AD73" i="54"/>
  <c r="AD73" i="49"/>
  <c r="T73" i="54"/>
  <c r="T73" i="49"/>
  <c r="L73" i="54"/>
  <c r="L73" i="49"/>
  <c r="AC33" i="49"/>
  <c r="N91" i="54"/>
  <c r="N91" i="49"/>
  <c r="M153" i="48"/>
  <c r="M178" i="48" s="1"/>
  <c r="AC35" i="54"/>
  <c r="O174" i="45"/>
  <c r="O124" i="45"/>
  <c r="J390" i="48"/>
  <c r="K265" i="48" s="1"/>
  <c r="L93" i="54"/>
  <c r="L93" i="49"/>
  <c r="I391" i="48"/>
  <c r="J266" i="48" s="1"/>
  <c r="J212" i="48"/>
  <c r="K87" i="48" s="1"/>
  <c r="M565" i="48"/>
  <c r="N440" i="48" s="1"/>
  <c r="H343" i="46"/>
  <c r="H393" i="46" s="1"/>
  <c r="I268" i="46" s="1"/>
  <c r="I96" i="54"/>
  <c r="I96" i="49"/>
  <c r="AC45" i="54"/>
  <c r="N85" i="49"/>
  <c r="N85" i="54"/>
  <c r="AC36" i="49"/>
  <c r="AC34" i="54"/>
  <c r="H72" i="54"/>
  <c r="H72" i="49"/>
  <c r="AC50" i="54"/>
  <c r="H699" i="45"/>
  <c r="H749" i="45" s="1"/>
  <c r="I624" i="45" s="1"/>
  <c r="AC34" i="49"/>
  <c r="H294" i="46"/>
  <c r="I294" i="46"/>
  <c r="I344" i="46" s="1"/>
  <c r="J294" i="46"/>
  <c r="J344" i="46" s="1"/>
  <c r="K294" i="46"/>
  <c r="K344" i="46" s="1"/>
  <c r="L294" i="46"/>
  <c r="L344" i="46" s="1"/>
  <c r="M294" i="46"/>
  <c r="M344" i="46" s="1"/>
  <c r="O294" i="46"/>
  <c r="O344" i="46" s="1"/>
  <c r="P294" i="46"/>
  <c r="P344" i="46" s="1"/>
  <c r="N294" i="46"/>
  <c r="N344" i="46" s="1"/>
  <c r="Q294" i="46"/>
  <c r="Q344" i="46" s="1"/>
  <c r="R294" i="46"/>
  <c r="R344" i="46" s="1"/>
  <c r="S294" i="46"/>
  <c r="S344" i="46" s="1"/>
  <c r="T294" i="46"/>
  <c r="T344" i="46" s="1"/>
  <c r="V294" i="46"/>
  <c r="V344" i="46" s="1"/>
  <c r="W294" i="46"/>
  <c r="W344" i="46" s="1"/>
  <c r="U294" i="46"/>
  <c r="U344" i="46" s="1"/>
  <c r="X294" i="46"/>
  <c r="X344" i="46" s="1"/>
  <c r="Y294" i="46"/>
  <c r="Y344" i="46" s="1"/>
  <c r="Z294" i="46"/>
  <c r="Z344" i="46" s="1"/>
  <c r="AA294" i="46"/>
  <c r="AA344" i="46" s="1"/>
  <c r="AB294" i="46"/>
  <c r="AB344" i="46" s="1"/>
  <c r="AE294" i="46"/>
  <c r="AE344" i="46" s="1"/>
  <c r="AF294" i="46"/>
  <c r="AF344" i="46" s="1"/>
  <c r="AC294" i="46"/>
  <c r="AC344" i="46" s="1"/>
  <c r="AD294" i="46"/>
  <c r="AD344" i="46" s="1"/>
  <c r="AE73" i="54"/>
  <c r="AE73" i="49"/>
  <c r="U73" i="54"/>
  <c r="U73" i="49"/>
  <c r="R73" i="54"/>
  <c r="R73" i="49"/>
  <c r="AC40" i="49"/>
  <c r="I97" i="54"/>
  <c r="I97" i="49"/>
  <c r="P87" i="54"/>
  <c r="AC40" i="54"/>
  <c r="N127" i="46"/>
  <c r="N177" i="46"/>
  <c r="N718" i="46"/>
  <c r="AC52" i="49"/>
  <c r="AC73" i="54"/>
  <c r="AC73" i="49"/>
  <c r="X73" i="54"/>
  <c r="X73" i="49"/>
  <c r="N73" i="54"/>
  <c r="N73" i="49"/>
  <c r="I545" i="45"/>
  <c r="I495" i="45"/>
  <c r="AC44" i="54"/>
  <c r="J188" i="45"/>
  <c r="J138" i="45"/>
  <c r="N691" i="48"/>
  <c r="N716" i="48" s="1"/>
  <c r="S329" i="48"/>
  <c r="S354" i="48" s="1"/>
  <c r="L92" i="54"/>
  <c r="L92" i="49"/>
  <c r="I367" i="45"/>
  <c r="I317" i="45"/>
  <c r="L160" i="48"/>
  <c r="L185" i="48" s="1"/>
  <c r="AC42" i="49"/>
  <c r="H165" i="46"/>
  <c r="H215" i="46" s="1"/>
  <c r="I90" i="46" s="1"/>
  <c r="AC43" i="54"/>
  <c r="H472" i="45"/>
  <c r="I472" i="45"/>
  <c r="I522" i="45" s="1"/>
  <c r="L472" i="45"/>
  <c r="L522" i="45" s="1"/>
  <c r="J472" i="45"/>
  <c r="J522" i="45" s="1"/>
  <c r="M472" i="45"/>
  <c r="M522" i="45" s="1"/>
  <c r="N472" i="45"/>
  <c r="N522" i="45" s="1"/>
  <c r="O472" i="45"/>
  <c r="O522" i="45" s="1"/>
  <c r="Q472" i="45"/>
  <c r="Q522" i="45" s="1"/>
  <c r="K472" i="45"/>
  <c r="K522" i="45" s="1"/>
  <c r="P472" i="45"/>
  <c r="P522" i="45" s="1"/>
  <c r="X472" i="45"/>
  <c r="X522" i="45" s="1"/>
  <c r="U472" i="45"/>
  <c r="U522" i="45" s="1"/>
  <c r="W472" i="45"/>
  <c r="W522" i="45" s="1"/>
  <c r="T472" i="45"/>
  <c r="T522" i="45" s="1"/>
  <c r="V472" i="45"/>
  <c r="V522" i="45" s="1"/>
  <c r="S472" i="45"/>
  <c r="S522" i="45" s="1"/>
  <c r="R472" i="45"/>
  <c r="R522" i="45" s="1"/>
  <c r="AA472" i="45"/>
  <c r="AA522" i="45" s="1"/>
  <c r="Y472" i="45"/>
  <c r="Y522" i="45" s="1"/>
  <c r="AC472" i="45"/>
  <c r="AC522" i="45" s="1"/>
  <c r="Z472" i="45"/>
  <c r="Z522" i="45" s="1"/>
  <c r="AD472" i="45"/>
  <c r="AD522" i="45" s="1"/>
  <c r="AE472" i="45"/>
  <c r="AE522" i="45" s="1"/>
  <c r="AB472" i="45"/>
  <c r="AB522" i="45" s="1"/>
  <c r="AF472" i="45"/>
  <c r="AF522" i="45" s="1"/>
  <c r="R150" i="48"/>
  <c r="R175" i="48" s="1"/>
  <c r="I189" i="46"/>
  <c r="I139" i="46"/>
  <c r="I520" i="48"/>
  <c r="I545" i="48" s="1"/>
  <c r="O45" i="46"/>
  <c r="H650" i="48"/>
  <c r="M650" i="48"/>
  <c r="M675" i="48" s="1"/>
  <c r="N650" i="48"/>
  <c r="N675" i="48" s="1"/>
  <c r="J650" i="48"/>
  <c r="J675" i="48" s="1"/>
  <c r="R650" i="48"/>
  <c r="R675" i="48" s="1"/>
  <c r="I650" i="48"/>
  <c r="I675" i="48" s="1"/>
  <c r="L650" i="48"/>
  <c r="L675" i="48" s="1"/>
  <c r="O650" i="48"/>
  <c r="O675" i="48" s="1"/>
  <c r="K650" i="48"/>
  <c r="K675" i="48" s="1"/>
  <c r="P650" i="48"/>
  <c r="P675" i="48" s="1"/>
  <c r="S650" i="48"/>
  <c r="S675" i="48" s="1"/>
  <c r="T650" i="48"/>
  <c r="T675" i="48" s="1"/>
  <c r="V650" i="48"/>
  <c r="V675" i="48" s="1"/>
  <c r="Q650" i="48"/>
  <c r="Q675" i="48" s="1"/>
  <c r="W650" i="48"/>
  <c r="W675" i="48" s="1"/>
  <c r="U650" i="48"/>
  <c r="U675" i="48" s="1"/>
  <c r="X650" i="48"/>
  <c r="X675" i="48" s="1"/>
  <c r="Y650" i="48"/>
  <c r="Y675" i="48" s="1"/>
  <c r="AB650" i="48"/>
  <c r="AB675" i="48" s="1"/>
  <c r="AC650" i="48"/>
  <c r="AC675" i="48" s="1"/>
  <c r="AD650" i="48"/>
  <c r="AD675" i="48" s="1"/>
  <c r="AE650" i="48"/>
  <c r="AE675" i="48" s="1"/>
  <c r="Z650" i="48"/>
  <c r="Z675" i="48" s="1"/>
  <c r="AA650" i="48"/>
  <c r="AA675" i="48" s="1"/>
  <c r="AF650" i="48"/>
  <c r="AF675" i="48" s="1"/>
  <c r="AC33" i="54"/>
  <c r="H343" i="45"/>
  <c r="H393" i="45" s="1"/>
  <c r="I268" i="45" s="1"/>
  <c r="AB12" i="43"/>
  <c r="AA28" i="43"/>
  <c r="AA25" i="43"/>
  <c r="AA22" i="43"/>
  <c r="AA19" i="43"/>
  <c r="K472" i="48"/>
  <c r="K497" i="48" s="1"/>
  <c r="L472" i="48"/>
  <c r="L497" i="48" s="1"/>
  <c r="M472" i="48"/>
  <c r="M497" i="48" s="1"/>
  <c r="H472" i="48"/>
  <c r="N472" i="48"/>
  <c r="N497" i="48" s="1"/>
  <c r="P472" i="48"/>
  <c r="P497" i="48" s="1"/>
  <c r="I472" i="48"/>
  <c r="I497" i="48" s="1"/>
  <c r="Q472" i="48"/>
  <c r="Q497" i="48" s="1"/>
  <c r="R472" i="48"/>
  <c r="R497" i="48" s="1"/>
  <c r="O472" i="48"/>
  <c r="O497" i="48" s="1"/>
  <c r="J472" i="48"/>
  <c r="J497" i="48" s="1"/>
  <c r="T472" i="48"/>
  <c r="T497" i="48" s="1"/>
  <c r="S472" i="48"/>
  <c r="S497" i="48" s="1"/>
  <c r="U472" i="48"/>
  <c r="U497" i="48" s="1"/>
  <c r="Z472" i="48"/>
  <c r="Z497" i="48" s="1"/>
  <c r="V472" i="48"/>
  <c r="V497" i="48" s="1"/>
  <c r="X472" i="48"/>
  <c r="X497" i="48" s="1"/>
  <c r="AA472" i="48"/>
  <c r="AA497" i="48" s="1"/>
  <c r="AB472" i="48"/>
  <c r="AB497" i="48" s="1"/>
  <c r="W472" i="48"/>
  <c r="W497" i="48" s="1"/>
  <c r="Y472" i="48"/>
  <c r="Y497" i="48" s="1"/>
  <c r="AE472" i="48"/>
  <c r="AE497" i="48" s="1"/>
  <c r="AF472" i="48"/>
  <c r="AF497" i="48" s="1"/>
  <c r="AC472" i="48"/>
  <c r="AC497" i="48" s="1"/>
  <c r="AD472" i="48"/>
  <c r="AD497" i="48" s="1"/>
  <c r="H140" i="48"/>
  <c r="H215" i="48" s="1"/>
  <c r="I90" i="48" s="1"/>
  <c r="N43" i="48"/>
  <c r="N44" i="48" s="1"/>
  <c r="AC48" i="54"/>
  <c r="L156" i="48"/>
  <c r="Z73" i="54"/>
  <c r="Z73" i="49"/>
  <c r="V73" i="54"/>
  <c r="V73" i="49"/>
  <c r="K73" i="54"/>
  <c r="K73" i="49"/>
  <c r="K187" i="46"/>
  <c r="K137" i="46"/>
  <c r="AC41" i="49"/>
  <c r="V302" i="45" l="1"/>
  <c r="V352" i="45"/>
  <c r="T481" i="46"/>
  <c r="T531" i="46"/>
  <c r="O361" i="46"/>
  <c r="O311" i="46"/>
  <c r="J366" i="46"/>
  <c r="J391" i="46" s="1"/>
  <c r="K266" i="46" s="1"/>
  <c r="K316" i="46" s="1"/>
  <c r="W480" i="46"/>
  <c r="L566" i="45"/>
  <c r="M441" i="45" s="1"/>
  <c r="O741" i="45"/>
  <c r="P616" i="45" s="1"/>
  <c r="N562" i="46"/>
  <c r="O437" i="46" s="1"/>
  <c r="V733" i="46"/>
  <c r="W608" i="46" s="1"/>
  <c r="W658" i="46" s="1"/>
  <c r="N311" i="45"/>
  <c r="N361" i="45"/>
  <c r="M669" i="45"/>
  <c r="M744" i="45" s="1"/>
  <c r="N619" i="45" s="1"/>
  <c r="J137" i="45"/>
  <c r="J212" i="45" s="1"/>
  <c r="K87" i="45" s="1"/>
  <c r="K137" i="45" s="1"/>
  <c r="R307" i="45"/>
  <c r="R382" i="45" s="1"/>
  <c r="S257" i="45" s="1"/>
  <c r="S307" i="45" s="1"/>
  <c r="U305" i="46"/>
  <c r="I570" i="45"/>
  <c r="J445" i="45" s="1"/>
  <c r="N540" i="45"/>
  <c r="T378" i="46"/>
  <c r="U253" i="46" s="1"/>
  <c r="U353" i="46" s="1"/>
  <c r="S203" i="46"/>
  <c r="T78" i="46" s="1"/>
  <c r="T128" i="46" s="1"/>
  <c r="N488" i="46"/>
  <c r="N563" i="46" s="1"/>
  <c r="O438" i="46" s="1"/>
  <c r="N538" i="46"/>
  <c r="T660" i="45"/>
  <c r="T710" i="45"/>
  <c r="O537" i="46"/>
  <c r="O487" i="46"/>
  <c r="O562" i="46" s="1"/>
  <c r="P437" i="46" s="1"/>
  <c r="K671" i="45"/>
  <c r="K721" i="45"/>
  <c r="Q559" i="46"/>
  <c r="R434" i="46" s="1"/>
  <c r="R484" i="46" s="1"/>
  <c r="W555" i="46"/>
  <c r="X430" i="46" s="1"/>
  <c r="X530" i="46" s="1"/>
  <c r="U177" i="45"/>
  <c r="P309" i="45"/>
  <c r="P384" i="45" s="1"/>
  <c r="Q259" i="45" s="1"/>
  <c r="R738" i="46"/>
  <c r="S613" i="46" s="1"/>
  <c r="S663" i="46" s="1"/>
  <c r="S176" i="46"/>
  <c r="S126" i="46"/>
  <c r="S201" i="46"/>
  <c r="T76" i="46" s="1"/>
  <c r="W708" i="46"/>
  <c r="W733" i="46" s="1"/>
  <c r="X608" i="46" s="1"/>
  <c r="U555" i="45"/>
  <c r="V430" i="45" s="1"/>
  <c r="V530" i="45" s="1"/>
  <c r="K721" i="46"/>
  <c r="P182" i="46"/>
  <c r="N562" i="45"/>
  <c r="O437" i="45" s="1"/>
  <c r="O537" i="45" s="1"/>
  <c r="L94" i="49"/>
  <c r="K315" i="46"/>
  <c r="S737" i="46"/>
  <c r="T612" i="46" s="1"/>
  <c r="T556" i="46"/>
  <c r="U431" i="46" s="1"/>
  <c r="U481" i="46" s="1"/>
  <c r="V377" i="45"/>
  <c r="W252" i="45" s="1"/>
  <c r="W302" i="45" s="1"/>
  <c r="M743" i="45"/>
  <c r="N618" i="45" s="1"/>
  <c r="N668" i="45" s="1"/>
  <c r="P666" i="45"/>
  <c r="P716" i="45"/>
  <c r="P741" i="45" s="1"/>
  <c r="Q616" i="45" s="1"/>
  <c r="Q666" i="45" s="1"/>
  <c r="P180" i="46"/>
  <c r="P130" i="46"/>
  <c r="W175" i="45"/>
  <c r="W125" i="45"/>
  <c r="W200" i="45" s="1"/>
  <c r="X75" i="45" s="1"/>
  <c r="X352" i="46"/>
  <c r="X377" i="46" s="1"/>
  <c r="Y252" i="46" s="1"/>
  <c r="X302" i="46"/>
  <c r="M183" i="45"/>
  <c r="M208" i="45" s="1"/>
  <c r="N83" i="45" s="1"/>
  <c r="V709" i="46"/>
  <c r="V734" i="46" s="1"/>
  <c r="W609" i="46" s="1"/>
  <c r="Q734" i="45"/>
  <c r="R609" i="45" s="1"/>
  <c r="R709" i="45" s="1"/>
  <c r="P560" i="46"/>
  <c r="Q435" i="46" s="1"/>
  <c r="Q485" i="46" s="1"/>
  <c r="N90" i="54"/>
  <c r="N90" i="49"/>
  <c r="M363" i="45"/>
  <c r="M388" i="45" s="1"/>
  <c r="N263" i="45" s="1"/>
  <c r="P488" i="45"/>
  <c r="P563" i="45" s="1"/>
  <c r="Q438" i="45" s="1"/>
  <c r="Q488" i="45" s="1"/>
  <c r="Q739" i="46"/>
  <c r="R614" i="46" s="1"/>
  <c r="R714" i="46" s="1"/>
  <c r="L744" i="46"/>
  <c r="M619" i="46" s="1"/>
  <c r="T304" i="45"/>
  <c r="T354" i="45"/>
  <c r="U353" i="45"/>
  <c r="U303" i="45"/>
  <c r="P382" i="46"/>
  <c r="Q257" i="46" s="1"/>
  <c r="Q357" i="46" s="1"/>
  <c r="J544" i="46"/>
  <c r="N489" i="45"/>
  <c r="N539" i="45"/>
  <c r="K95" i="54"/>
  <c r="O539" i="46"/>
  <c r="O564" i="46" s="1"/>
  <c r="P439" i="46" s="1"/>
  <c r="P489" i="46" s="1"/>
  <c r="T710" i="46"/>
  <c r="T735" i="46" s="1"/>
  <c r="U610" i="46" s="1"/>
  <c r="L136" i="46"/>
  <c r="L211" i="46" s="1"/>
  <c r="M86" i="46" s="1"/>
  <c r="M136" i="46" s="1"/>
  <c r="J138" i="46"/>
  <c r="J722" i="45"/>
  <c r="J747" i="45" s="1"/>
  <c r="K622" i="45" s="1"/>
  <c r="S306" i="45"/>
  <c r="S381" i="45" s="1"/>
  <c r="T256" i="45" s="1"/>
  <c r="T356" i="45" s="1"/>
  <c r="R380" i="45"/>
  <c r="S255" i="45" s="1"/>
  <c r="S305" i="45" s="1"/>
  <c r="Q178" i="45"/>
  <c r="Q87" i="54" s="1"/>
  <c r="Q128" i="45"/>
  <c r="L314" i="46"/>
  <c r="L364" i="46"/>
  <c r="T662" i="46"/>
  <c r="T712" i="46"/>
  <c r="X708" i="46"/>
  <c r="X658" i="46"/>
  <c r="T356" i="46"/>
  <c r="T306" i="46"/>
  <c r="K493" i="46"/>
  <c r="K568" i="46" s="1"/>
  <c r="L443" i="46" s="1"/>
  <c r="L543" i="46" s="1"/>
  <c r="N202" i="46"/>
  <c r="O77" i="46" s="1"/>
  <c r="O199" i="45"/>
  <c r="P74" i="45" s="1"/>
  <c r="L720" i="45"/>
  <c r="L745" i="45" s="1"/>
  <c r="M620" i="45" s="1"/>
  <c r="M720" i="45" s="1"/>
  <c r="K389" i="45"/>
  <c r="L264" i="45" s="1"/>
  <c r="P358" i="45"/>
  <c r="P308" i="45"/>
  <c r="O133" i="46"/>
  <c r="O208" i="46" s="1"/>
  <c r="P83" i="46" s="1"/>
  <c r="P183" i="46" s="1"/>
  <c r="U733" i="45"/>
  <c r="V608" i="45" s="1"/>
  <c r="V658" i="45" s="1"/>
  <c r="P308" i="46"/>
  <c r="P358" i="46"/>
  <c r="P87" i="49"/>
  <c r="M185" i="45"/>
  <c r="K364" i="48"/>
  <c r="K389" i="48" s="1"/>
  <c r="L264" i="48" s="1"/>
  <c r="L339" i="48" s="1"/>
  <c r="L364" i="48" s="1"/>
  <c r="T379" i="46"/>
  <c r="U254" i="46" s="1"/>
  <c r="R86" i="54"/>
  <c r="R86" i="49"/>
  <c r="K212" i="46"/>
  <c r="L87" i="46" s="1"/>
  <c r="S737" i="45"/>
  <c r="T612" i="45" s="1"/>
  <c r="T712" i="45" s="1"/>
  <c r="S200" i="46"/>
  <c r="T75" i="46" s="1"/>
  <c r="T175" i="46" s="1"/>
  <c r="Q485" i="45"/>
  <c r="Q535" i="45"/>
  <c r="P561" i="46"/>
  <c r="Q436" i="46" s="1"/>
  <c r="N312" i="46"/>
  <c r="N387" i="46" s="1"/>
  <c r="O262" i="46" s="1"/>
  <c r="V532" i="46"/>
  <c r="V557" i="46" s="1"/>
  <c r="W432" i="46" s="1"/>
  <c r="P360" i="45"/>
  <c r="P385" i="45" s="1"/>
  <c r="Q260" i="45" s="1"/>
  <c r="O667" i="46"/>
  <c r="S558" i="46"/>
  <c r="T433" i="46" s="1"/>
  <c r="O739" i="45"/>
  <c r="P614" i="45" s="1"/>
  <c r="P714" i="45" s="1"/>
  <c r="O309" i="46"/>
  <c r="O359" i="46"/>
  <c r="M209" i="46"/>
  <c r="N84" i="46" s="1"/>
  <c r="N134" i="46" s="1"/>
  <c r="S713" i="46"/>
  <c r="R534" i="46"/>
  <c r="K493" i="45"/>
  <c r="K543" i="45"/>
  <c r="R659" i="45"/>
  <c r="U661" i="45"/>
  <c r="U711" i="45"/>
  <c r="T125" i="46"/>
  <c r="L567" i="45"/>
  <c r="M442" i="45" s="1"/>
  <c r="M542" i="45" s="1"/>
  <c r="O739" i="48"/>
  <c r="P614" i="48" s="1"/>
  <c r="O182" i="45"/>
  <c r="O207" i="45" s="1"/>
  <c r="P82" i="45" s="1"/>
  <c r="P132" i="45" s="1"/>
  <c r="M134" i="45"/>
  <c r="M209" i="45" s="1"/>
  <c r="N84" i="45" s="1"/>
  <c r="N134" i="45" s="1"/>
  <c r="U483" i="45"/>
  <c r="U558" i="45" s="1"/>
  <c r="V433" i="45" s="1"/>
  <c r="R534" i="45"/>
  <c r="R559" i="45" s="1"/>
  <c r="S434" i="45" s="1"/>
  <c r="L313" i="46"/>
  <c r="L363" i="46"/>
  <c r="I570" i="48"/>
  <c r="J445" i="48" s="1"/>
  <c r="J520" i="48" s="1"/>
  <c r="I748" i="46"/>
  <c r="J623" i="46" s="1"/>
  <c r="J723" i="46" s="1"/>
  <c r="M541" i="46"/>
  <c r="M566" i="46" s="1"/>
  <c r="N441" i="46" s="1"/>
  <c r="N183" i="48"/>
  <c r="N208" i="48" s="1"/>
  <c r="O83" i="48" s="1"/>
  <c r="M490" i="46"/>
  <c r="M540" i="46"/>
  <c r="N741" i="46"/>
  <c r="O616" i="46" s="1"/>
  <c r="K746" i="46"/>
  <c r="L621" i="46" s="1"/>
  <c r="L671" i="46" s="1"/>
  <c r="L388" i="46"/>
  <c r="M263" i="46" s="1"/>
  <c r="M313" i="46" s="1"/>
  <c r="U303" i="46"/>
  <c r="S357" i="45"/>
  <c r="S382" i="45" s="1"/>
  <c r="T257" i="45" s="1"/>
  <c r="K746" i="45"/>
  <c r="L621" i="45" s="1"/>
  <c r="L671" i="45" s="1"/>
  <c r="Q84" i="54"/>
  <c r="Q84" i="49"/>
  <c r="O742" i="46"/>
  <c r="P617" i="46" s="1"/>
  <c r="P667" i="46" s="1"/>
  <c r="J213" i="46"/>
  <c r="K88" i="46" s="1"/>
  <c r="K138" i="46" s="1"/>
  <c r="J747" i="46"/>
  <c r="K622" i="46" s="1"/>
  <c r="K722" i="46" s="1"/>
  <c r="Q665" i="45"/>
  <c r="Q715" i="45"/>
  <c r="L542" i="46"/>
  <c r="L492" i="46"/>
  <c r="K390" i="46"/>
  <c r="L265" i="46" s="1"/>
  <c r="L365" i="46" s="1"/>
  <c r="M210" i="46"/>
  <c r="N85" i="46" s="1"/>
  <c r="N135" i="46" s="1"/>
  <c r="S129" i="46"/>
  <c r="S204" i="46" s="1"/>
  <c r="T79" i="46" s="1"/>
  <c r="N690" i="48"/>
  <c r="N715" i="48" s="1"/>
  <c r="N740" i="48" s="1"/>
  <c r="O615" i="48" s="1"/>
  <c r="T736" i="46"/>
  <c r="U611" i="46" s="1"/>
  <c r="J569" i="45"/>
  <c r="K444" i="45" s="1"/>
  <c r="K544" i="45" s="1"/>
  <c r="O386" i="46"/>
  <c r="P261" i="46" s="1"/>
  <c r="P311" i="46" s="1"/>
  <c r="I214" i="48"/>
  <c r="J89" i="48" s="1"/>
  <c r="J164" i="48" s="1"/>
  <c r="J189" i="48" s="1"/>
  <c r="J214" i="48" s="1"/>
  <c r="K89" i="48" s="1"/>
  <c r="N383" i="48"/>
  <c r="O258" i="48" s="1"/>
  <c r="O333" i="48" s="1"/>
  <c r="O358" i="48" s="1"/>
  <c r="O383" i="48" s="1"/>
  <c r="P258" i="48" s="1"/>
  <c r="O665" i="46"/>
  <c r="O715" i="46"/>
  <c r="S482" i="45"/>
  <c r="S532" i="45"/>
  <c r="N312" i="45"/>
  <c r="N387" i="45" s="1"/>
  <c r="O262" i="45" s="1"/>
  <c r="O362" i="45" s="1"/>
  <c r="P206" i="45"/>
  <c r="Q81" i="45" s="1"/>
  <c r="L670" i="46"/>
  <c r="L720" i="46"/>
  <c r="P334" i="48"/>
  <c r="P359" i="48" s="1"/>
  <c r="P310" i="46"/>
  <c r="P360" i="46"/>
  <c r="W531" i="45"/>
  <c r="W481" i="45"/>
  <c r="N157" i="48"/>
  <c r="N182" i="48" s="1"/>
  <c r="J391" i="45"/>
  <c r="K266" i="45" s="1"/>
  <c r="K366" i="45" s="1"/>
  <c r="S713" i="45"/>
  <c r="S738" i="45" s="1"/>
  <c r="T613" i="45" s="1"/>
  <c r="R201" i="48"/>
  <c r="S76" i="48" s="1"/>
  <c r="S151" i="48" s="1"/>
  <c r="T558" i="48"/>
  <c r="U433" i="48" s="1"/>
  <c r="U508" i="48" s="1"/>
  <c r="U533" i="48" s="1"/>
  <c r="U558" i="48" s="1"/>
  <c r="V433" i="48" s="1"/>
  <c r="N742" i="45"/>
  <c r="O617" i="45" s="1"/>
  <c r="K746" i="48"/>
  <c r="L621" i="48" s="1"/>
  <c r="L696" i="48" s="1"/>
  <c r="I392" i="45"/>
  <c r="J267" i="45" s="1"/>
  <c r="J317" i="45" s="1"/>
  <c r="S378" i="48"/>
  <c r="T253" i="48" s="1"/>
  <c r="N565" i="45"/>
  <c r="O440" i="45" s="1"/>
  <c r="O490" i="45" s="1"/>
  <c r="M564" i="48"/>
  <c r="N439" i="48" s="1"/>
  <c r="N514" i="48" s="1"/>
  <c r="N539" i="48" s="1"/>
  <c r="N564" i="48" s="1"/>
  <c r="O439" i="48" s="1"/>
  <c r="L388" i="48"/>
  <c r="M263" i="48" s="1"/>
  <c r="M338" i="48" s="1"/>
  <c r="M363" i="48" s="1"/>
  <c r="I214" i="46"/>
  <c r="J89" i="46" s="1"/>
  <c r="J139" i="46" s="1"/>
  <c r="I392" i="46"/>
  <c r="J267" i="46" s="1"/>
  <c r="J317" i="46" s="1"/>
  <c r="K365" i="45"/>
  <c r="K390" i="45" s="1"/>
  <c r="L265" i="45" s="1"/>
  <c r="S555" i="48"/>
  <c r="T430" i="48" s="1"/>
  <c r="N743" i="46"/>
  <c r="O618" i="46" s="1"/>
  <c r="O718" i="46" s="1"/>
  <c r="U202" i="45"/>
  <c r="V77" i="45" s="1"/>
  <c r="V127" i="45" s="1"/>
  <c r="I748" i="45"/>
  <c r="J623" i="45" s="1"/>
  <c r="J723" i="45" s="1"/>
  <c r="J569" i="46"/>
  <c r="K444" i="46" s="1"/>
  <c r="K544" i="46" s="1"/>
  <c r="R736" i="48"/>
  <c r="S611" i="48" s="1"/>
  <c r="S686" i="48" s="1"/>
  <c r="S711" i="48" s="1"/>
  <c r="P207" i="46"/>
  <c r="Q82" i="46" s="1"/>
  <c r="Q182" i="46" s="1"/>
  <c r="I570" i="46"/>
  <c r="J445" i="46" s="1"/>
  <c r="J545" i="46" s="1"/>
  <c r="T533" i="46"/>
  <c r="T483" i="46"/>
  <c r="N741" i="48"/>
  <c r="O616" i="48" s="1"/>
  <c r="O691" i="48" s="1"/>
  <c r="K211" i="48"/>
  <c r="L86" i="48" s="1"/>
  <c r="P486" i="45"/>
  <c r="P536" i="45"/>
  <c r="AC15" i="46"/>
  <c r="N45" i="48"/>
  <c r="O41" i="48" s="1"/>
  <c r="J213" i="45"/>
  <c r="K88" i="45" s="1"/>
  <c r="K138" i="45" s="1"/>
  <c r="I214" i="45"/>
  <c r="J89" i="45" s="1"/>
  <c r="J139" i="45" s="1"/>
  <c r="L211" i="45"/>
  <c r="M86" i="45" s="1"/>
  <c r="M186" i="45" s="1"/>
  <c r="U380" i="46"/>
  <c r="V255" i="46" s="1"/>
  <c r="V305" i="46" s="1"/>
  <c r="J213" i="48"/>
  <c r="K88" i="48" s="1"/>
  <c r="K163" i="48" s="1"/>
  <c r="K188" i="48" s="1"/>
  <c r="K213" i="48" s="1"/>
  <c r="L88" i="48" s="1"/>
  <c r="V174" i="46"/>
  <c r="V124" i="46"/>
  <c r="R199" i="48"/>
  <c r="S74" i="48" s="1"/>
  <c r="S149" i="48" s="1"/>
  <c r="S174" i="48" s="1"/>
  <c r="T684" i="48"/>
  <c r="T709" i="48" s="1"/>
  <c r="T734" i="48" s="1"/>
  <c r="U609" i="48" s="1"/>
  <c r="O512" i="48"/>
  <c r="O537" i="48" s="1"/>
  <c r="O562" i="48" s="1"/>
  <c r="P437" i="48" s="1"/>
  <c r="I140" i="46"/>
  <c r="I190" i="46"/>
  <c r="J495" i="45"/>
  <c r="J545" i="45"/>
  <c r="I496" i="45"/>
  <c r="I546" i="45"/>
  <c r="K188" i="45"/>
  <c r="L695" i="48"/>
  <c r="T507" i="48"/>
  <c r="R154" i="48"/>
  <c r="R179" i="48" s="1"/>
  <c r="I190" i="45"/>
  <c r="I140" i="45"/>
  <c r="P155" i="48"/>
  <c r="P180" i="48" s="1"/>
  <c r="S330" i="48"/>
  <c r="S355" i="48" s="1"/>
  <c r="S380" i="48" s="1"/>
  <c r="T255" i="48" s="1"/>
  <c r="P513" i="48"/>
  <c r="P538" i="48" s="1"/>
  <c r="I699" i="48"/>
  <c r="I724" i="48" s="1"/>
  <c r="O336" i="48"/>
  <c r="I674" i="46"/>
  <c r="I724" i="46"/>
  <c r="L517" i="48"/>
  <c r="J519" i="48"/>
  <c r="J544" i="48" s="1"/>
  <c r="J569" i="48" s="1"/>
  <c r="K444" i="48" s="1"/>
  <c r="T685" i="48"/>
  <c r="L493" i="46"/>
  <c r="Q688" i="48"/>
  <c r="N335" i="48"/>
  <c r="N360" i="48"/>
  <c r="N385" i="48" s="1"/>
  <c r="O260" i="48" s="1"/>
  <c r="T328" i="48"/>
  <c r="T353" i="48" s="1"/>
  <c r="O668" i="46"/>
  <c r="I724" i="45"/>
  <c r="I674" i="45"/>
  <c r="P510" i="48"/>
  <c r="Q687" i="48"/>
  <c r="Q712" i="48" s="1"/>
  <c r="S152" i="48"/>
  <c r="U683" i="48"/>
  <c r="P717" i="46"/>
  <c r="N694" i="48"/>
  <c r="N719" i="48" s="1"/>
  <c r="N744" i="48" s="1"/>
  <c r="O619" i="48" s="1"/>
  <c r="S509" i="48"/>
  <c r="S534" i="48" s="1"/>
  <c r="S559" i="48" s="1"/>
  <c r="T434" i="48" s="1"/>
  <c r="K697" i="48"/>
  <c r="K722" i="48" s="1"/>
  <c r="K747" i="48" s="1"/>
  <c r="L622" i="48" s="1"/>
  <c r="I318" i="45"/>
  <c r="I368" i="45"/>
  <c r="AA25" i="46"/>
  <c r="AA25" i="48"/>
  <c r="AA25" i="45"/>
  <c r="H675" i="48"/>
  <c r="H750" i="48" s="1"/>
  <c r="I625" i="48" s="1"/>
  <c r="R200" i="48"/>
  <c r="S75" i="48" s="1"/>
  <c r="AD42" i="49"/>
  <c r="J97" i="54"/>
  <c r="J97" i="49"/>
  <c r="AD34" i="54"/>
  <c r="O76" i="45"/>
  <c r="U377" i="48"/>
  <c r="V252" i="48" s="1"/>
  <c r="AD42" i="54"/>
  <c r="AC15" i="48"/>
  <c r="J473" i="48"/>
  <c r="J498" i="48" s="1"/>
  <c r="K473" i="48"/>
  <c r="K498" i="48" s="1"/>
  <c r="L473" i="48"/>
  <c r="L498" i="48" s="1"/>
  <c r="M473" i="48"/>
  <c r="M498" i="48" s="1"/>
  <c r="H473" i="48"/>
  <c r="N473" i="48"/>
  <c r="N498" i="48" s="1"/>
  <c r="O473" i="48"/>
  <c r="O498" i="48" s="1"/>
  <c r="P473" i="48"/>
  <c r="P498" i="48" s="1"/>
  <c r="I473" i="48"/>
  <c r="I498" i="48" s="1"/>
  <c r="Q473" i="48"/>
  <c r="Q498" i="48" s="1"/>
  <c r="R473" i="48"/>
  <c r="R498" i="48" s="1"/>
  <c r="T473" i="48"/>
  <c r="T498" i="48" s="1"/>
  <c r="S473" i="48"/>
  <c r="S498" i="48" s="1"/>
  <c r="Y473" i="48"/>
  <c r="Y498" i="48" s="1"/>
  <c r="Z473" i="48"/>
  <c r="Z498" i="48" s="1"/>
  <c r="V473" i="48"/>
  <c r="V498" i="48" s="1"/>
  <c r="X473" i="48"/>
  <c r="X498" i="48" s="1"/>
  <c r="U473" i="48"/>
  <c r="U498" i="48" s="1"/>
  <c r="AA473" i="48"/>
  <c r="AA498" i="48" s="1"/>
  <c r="W473" i="48"/>
  <c r="W498" i="48" s="1"/>
  <c r="AD473" i="48"/>
  <c r="AD498" i="48" s="1"/>
  <c r="AE473" i="48"/>
  <c r="AE498" i="48" s="1"/>
  <c r="AB473" i="48"/>
  <c r="AB498" i="48" s="1"/>
  <c r="AC473" i="48"/>
  <c r="AC498" i="48" s="1"/>
  <c r="AF473" i="48"/>
  <c r="AF498" i="48" s="1"/>
  <c r="I521" i="48"/>
  <c r="I546" i="48" s="1"/>
  <c r="AD52" i="54"/>
  <c r="L516" i="48"/>
  <c r="L541" i="48" s="1"/>
  <c r="L566" i="48" s="1"/>
  <c r="M441" i="48" s="1"/>
  <c r="H522" i="46"/>
  <c r="H572" i="46" s="1"/>
  <c r="I447" i="46" s="1"/>
  <c r="S556" i="48"/>
  <c r="T431" i="48" s="1"/>
  <c r="Z74" i="54"/>
  <c r="Z74" i="49"/>
  <c r="Y74" i="54"/>
  <c r="Y74" i="49"/>
  <c r="K74" i="54"/>
  <c r="K74" i="49"/>
  <c r="H651" i="46"/>
  <c r="I651" i="46"/>
  <c r="I701" i="46" s="1"/>
  <c r="K651" i="46"/>
  <c r="K701" i="46" s="1"/>
  <c r="J651" i="46"/>
  <c r="J701" i="46" s="1"/>
  <c r="M651" i="46"/>
  <c r="M701" i="46" s="1"/>
  <c r="N651" i="46"/>
  <c r="N701" i="46" s="1"/>
  <c r="L651" i="46"/>
  <c r="L701" i="46" s="1"/>
  <c r="P651" i="46"/>
  <c r="P701" i="46" s="1"/>
  <c r="Q651" i="46"/>
  <c r="Q701" i="46" s="1"/>
  <c r="O651" i="46"/>
  <c r="O701" i="46" s="1"/>
  <c r="R651" i="46"/>
  <c r="R701" i="46" s="1"/>
  <c r="S651" i="46"/>
  <c r="S701" i="46" s="1"/>
  <c r="T651" i="46"/>
  <c r="T701" i="46" s="1"/>
  <c r="U651" i="46"/>
  <c r="U701" i="46" s="1"/>
  <c r="V651" i="46"/>
  <c r="V701" i="46" s="1"/>
  <c r="W651" i="46"/>
  <c r="W701" i="46" s="1"/>
  <c r="X651" i="46"/>
  <c r="X701" i="46" s="1"/>
  <c r="AB651" i="46"/>
  <c r="AB701" i="46" s="1"/>
  <c r="AC651" i="46"/>
  <c r="AC701" i="46" s="1"/>
  <c r="Y651" i="46"/>
  <c r="Y701" i="46" s="1"/>
  <c r="AD651" i="46"/>
  <c r="AD701" i="46" s="1"/>
  <c r="AA651" i="46"/>
  <c r="AA701" i="46" s="1"/>
  <c r="AE651" i="46"/>
  <c r="AE701" i="46" s="1"/>
  <c r="Z651" i="46"/>
  <c r="Z701" i="46" s="1"/>
  <c r="AF651" i="46"/>
  <c r="AF701" i="46" s="1"/>
  <c r="M718" i="48"/>
  <c r="M743" i="48" s="1"/>
  <c r="N618" i="48" s="1"/>
  <c r="K543" i="48"/>
  <c r="K568" i="48" s="1"/>
  <c r="L443" i="48" s="1"/>
  <c r="AA22" i="46"/>
  <c r="AA22" i="48"/>
  <c r="AA22" i="45"/>
  <c r="AA28" i="46"/>
  <c r="AA28" i="48"/>
  <c r="AA28" i="45"/>
  <c r="P41" i="46"/>
  <c r="AD36" i="49"/>
  <c r="I98" i="54"/>
  <c r="I98" i="49"/>
  <c r="AD43" i="49"/>
  <c r="AD32" i="49"/>
  <c r="H473" i="46"/>
  <c r="I473" i="46"/>
  <c r="I523" i="46" s="1"/>
  <c r="J473" i="46"/>
  <c r="J523" i="46" s="1"/>
  <c r="K473" i="46"/>
  <c r="K523" i="46" s="1"/>
  <c r="L473" i="46"/>
  <c r="L523" i="46" s="1"/>
  <c r="M473" i="46"/>
  <c r="M523" i="46" s="1"/>
  <c r="O473" i="46"/>
  <c r="O523" i="46" s="1"/>
  <c r="N473" i="46"/>
  <c r="N523" i="46" s="1"/>
  <c r="P473" i="46"/>
  <c r="P523" i="46" s="1"/>
  <c r="Q473" i="46"/>
  <c r="Q523" i="46" s="1"/>
  <c r="R473" i="46"/>
  <c r="R523" i="46" s="1"/>
  <c r="S473" i="46"/>
  <c r="S523" i="46" s="1"/>
  <c r="T473" i="46"/>
  <c r="T523" i="46" s="1"/>
  <c r="U473" i="46"/>
  <c r="U523" i="46" s="1"/>
  <c r="V473" i="46"/>
  <c r="V523" i="46" s="1"/>
  <c r="X473" i="46"/>
  <c r="X523" i="46" s="1"/>
  <c r="Y473" i="46"/>
  <c r="Y523" i="46" s="1"/>
  <c r="Z473" i="46"/>
  <c r="Z523" i="46" s="1"/>
  <c r="W473" i="46"/>
  <c r="W523" i="46" s="1"/>
  <c r="AA473" i="46"/>
  <c r="AA523" i="46" s="1"/>
  <c r="AB473" i="46"/>
  <c r="AB523" i="46" s="1"/>
  <c r="AC473" i="46"/>
  <c r="AC523" i="46" s="1"/>
  <c r="AF473" i="46"/>
  <c r="AF523" i="46" s="1"/>
  <c r="AE473" i="46"/>
  <c r="AE523" i="46" s="1"/>
  <c r="AD473" i="46"/>
  <c r="AD523" i="46" s="1"/>
  <c r="AD49" i="49"/>
  <c r="H295" i="45"/>
  <c r="I295" i="45"/>
  <c r="I345" i="45" s="1"/>
  <c r="M295" i="45"/>
  <c r="M345" i="45" s="1"/>
  <c r="J295" i="45"/>
  <c r="J345" i="45" s="1"/>
  <c r="P295" i="45"/>
  <c r="P345" i="45" s="1"/>
  <c r="L295" i="45"/>
  <c r="L345" i="45" s="1"/>
  <c r="R295" i="45"/>
  <c r="R345" i="45" s="1"/>
  <c r="K295" i="45"/>
  <c r="K345" i="45" s="1"/>
  <c r="O295" i="45"/>
  <c r="O345" i="45" s="1"/>
  <c r="Q295" i="45"/>
  <c r="Q345" i="45" s="1"/>
  <c r="N295" i="45"/>
  <c r="N345" i="45" s="1"/>
  <c r="V295" i="45"/>
  <c r="V345" i="45" s="1"/>
  <c r="S295" i="45"/>
  <c r="S345" i="45" s="1"/>
  <c r="X295" i="45"/>
  <c r="X345" i="45" s="1"/>
  <c r="U295" i="45"/>
  <c r="U345" i="45" s="1"/>
  <c r="W295" i="45"/>
  <c r="W345" i="45" s="1"/>
  <c r="T295" i="45"/>
  <c r="T345" i="45" s="1"/>
  <c r="AB295" i="45"/>
  <c r="AB345" i="45" s="1"/>
  <c r="AA295" i="45"/>
  <c r="AA345" i="45" s="1"/>
  <c r="Z295" i="45"/>
  <c r="Z345" i="45" s="1"/>
  <c r="AE295" i="45"/>
  <c r="AE345" i="45" s="1"/>
  <c r="Y295" i="45"/>
  <c r="Y345" i="45" s="1"/>
  <c r="AD295" i="45"/>
  <c r="AD345" i="45" s="1"/>
  <c r="AC295" i="45"/>
  <c r="AC345" i="45" s="1"/>
  <c r="AF295" i="45"/>
  <c r="AF345" i="45" s="1"/>
  <c r="R331" i="48"/>
  <c r="R356" i="48" s="1"/>
  <c r="AD37" i="49"/>
  <c r="AD39" i="54"/>
  <c r="W74" i="54"/>
  <c r="W74" i="49"/>
  <c r="T74" i="54"/>
  <c r="T74" i="49"/>
  <c r="J74" i="54"/>
  <c r="J74" i="49"/>
  <c r="Q87" i="49"/>
  <c r="AA31" i="46"/>
  <c r="AA31" i="48"/>
  <c r="AA31" i="45"/>
  <c r="AD52" i="49"/>
  <c r="I368" i="46"/>
  <c r="I318" i="46"/>
  <c r="O83" i="54"/>
  <c r="O83" i="49"/>
  <c r="H319" i="48"/>
  <c r="H394" i="48" s="1"/>
  <c r="I269" i="48" s="1"/>
  <c r="AD37" i="54"/>
  <c r="AE11" i="43"/>
  <c r="AD14" i="46"/>
  <c r="AD36" i="46" s="1"/>
  <c r="AD14" i="48"/>
  <c r="AD36" i="48" s="1"/>
  <c r="AD30" i="54"/>
  <c r="AE55" i="54" s="1"/>
  <c r="AD14" i="45"/>
  <c r="AD15" i="45" s="1"/>
  <c r="AD30" i="49"/>
  <c r="AD11" i="50"/>
  <c r="AD12" i="50" s="1"/>
  <c r="I343" i="48"/>
  <c r="I368" i="48" s="1"/>
  <c r="I393" i="48" s="1"/>
  <c r="J268" i="48" s="1"/>
  <c r="AD47" i="54"/>
  <c r="AD51" i="54"/>
  <c r="H295" i="48"/>
  <c r="I295" i="48"/>
  <c r="I320" i="48" s="1"/>
  <c r="J295" i="48"/>
  <c r="J320" i="48" s="1"/>
  <c r="K295" i="48"/>
  <c r="K320" i="48" s="1"/>
  <c r="L295" i="48"/>
  <c r="L320" i="48" s="1"/>
  <c r="O295" i="48"/>
  <c r="O320" i="48" s="1"/>
  <c r="R295" i="48"/>
  <c r="R320" i="48" s="1"/>
  <c r="N295" i="48"/>
  <c r="N320" i="48" s="1"/>
  <c r="S295" i="48"/>
  <c r="S320" i="48" s="1"/>
  <c r="T295" i="48"/>
  <c r="T320" i="48" s="1"/>
  <c r="U295" i="48"/>
  <c r="U320" i="48" s="1"/>
  <c r="M295" i="48"/>
  <c r="M320" i="48" s="1"/>
  <c r="P295" i="48"/>
  <c r="P320" i="48" s="1"/>
  <c r="V295" i="48"/>
  <c r="V320" i="48" s="1"/>
  <c r="Q295" i="48"/>
  <c r="Q320" i="48" s="1"/>
  <c r="Y295" i="48"/>
  <c r="Y320" i="48" s="1"/>
  <c r="Z295" i="48"/>
  <c r="Z320" i="48" s="1"/>
  <c r="X295" i="48"/>
  <c r="X320" i="48" s="1"/>
  <c r="W295" i="48"/>
  <c r="W320" i="48" s="1"/>
  <c r="AE295" i="48"/>
  <c r="AE320" i="48" s="1"/>
  <c r="AF295" i="48"/>
  <c r="AF320" i="48" s="1"/>
  <c r="AB295" i="48"/>
  <c r="AB320" i="48" s="1"/>
  <c r="AC295" i="48"/>
  <c r="AC320" i="48" s="1"/>
  <c r="AA295" i="48"/>
  <c r="AA320" i="48" s="1"/>
  <c r="AD295" i="48"/>
  <c r="AD320" i="48" s="1"/>
  <c r="H700" i="46"/>
  <c r="H750" i="46" s="1"/>
  <c r="I625" i="46" s="1"/>
  <c r="AF74" i="54"/>
  <c r="AF74" i="49"/>
  <c r="M74" i="54"/>
  <c r="M74" i="49"/>
  <c r="S74" i="54"/>
  <c r="S74" i="49"/>
  <c r="H166" i="45"/>
  <c r="H216" i="45" s="1"/>
  <c r="I91" i="45" s="1"/>
  <c r="AD46" i="54"/>
  <c r="N387" i="48"/>
  <c r="O262" i="48" s="1"/>
  <c r="P689" i="48"/>
  <c r="P714" i="48" s="1"/>
  <c r="P739" i="48" s="1"/>
  <c r="Q614" i="48" s="1"/>
  <c r="N159" i="48"/>
  <c r="AD41" i="49"/>
  <c r="L210" i="48"/>
  <c r="M85" i="48" s="1"/>
  <c r="S379" i="48"/>
  <c r="T254" i="48" s="1"/>
  <c r="H497" i="48"/>
  <c r="H572" i="48" s="1"/>
  <c r="I447" i="48" s="1"/>
  <c r="AB22" i="43"/>
  <c r="AB19" i="43"/>
  <c r="AC12" i="43"/>
  <c r="AB28" i="43"/>
  <c r="AB25" i="43"/>
  <c r="H522" i="45"/>
  <c r="H572" i="45" s="1"/>
  <c r="I447" i="45" s="1"/>
  <c r="AD40" i="54"/>
  <c r="AD33" i="49"/>
  <c r="AD45" i="49"/>
  <c r="AD50" i="49"/>
  <c r="AD44" i="49"/>
  <c r="AD36" i="54"/>
  <c r="AD47" i="49"/>
  <c r="H295" i="46"/>
  <c r="I295" i="46"/>
  <c r="I345" i="46" s="1"/>
  <c r="J295" i="46"/>
  <c r="J345" i="46" s="1"/>
  <c r="K295" i="46"/>
  <c r="K345" i="46" s="1"/>
  <c r="M295" i="46"/>
  <c r="M345" i="46" s="1"/>
  <c r="L295" i="46"/>
  <c r="L345" i="46" s="1"/>
  <c r="O295" i="46"/>
  <c r="O345" i="46" s="1"/>
  <c r="N295" i="46"/>
  <c r="N345" i="46" s="1"/>
  <c r="P295" i="46"/>
  <c r="P345" i="46" s="1"/>
  <c r="Q295" i="46"/>
  <c r="Q345" i="46" s="1"/>
  <c r="R295" i="46"/>
  <c r="R345" i="46" s="1"/>
  <c r="S295" i="46"/>
  <c r="S345" i="46" s="1"/>
  <c r="U295" i="46"/>
  <c r="U345" i="46" s="1"/>
  <c r="Y295" i="46"/>
  <c r="Y345" i="46" s="1"/>
  <c r="V295" i="46"/>
  <c r="V345" i="46" s="1"/>
  <c r="T295" i="46"/>
  <c r="T345" i="46" s="1"/>
  <c r="W295" i="46"/>
  <c r="W345" i="46" s="1"/>
  <c r="X295" i="46"/>
  <c r="X345" i="46" s="1"/>
  <c r="Z295" i="46"/>
  <c r="Z345" i="46" s="1"/>
  <c r="AA295" i="46"/>
  <c r="AA345" i="46" s="1"/>
  <c r="AC295" i="46"/>
  <c r="AC345" i="46" s="1"/>
  <c r="AD295" i="46"/>
  <c r="AD345" i="46" s="1"/>
  <c r="AE295" i="46"/>
  <c r="AE345" i="46" s="1"/>
  <c r="AB295" i="46"/>
  <c r="AB345" i="46" s="1"/>
  <c r="AF295" i="46"/>
  <c r="AF345" i="46" s="1"/>
  <c r="AD53" i="54"/>
  <c r="AC82" i="49"/>
  <c r="AD31" i="49"/>
  <c r="AD74" i="49"/>
  <c r="AD74" i="54"/>
  <c r="X74" i="54"/>
  <c r="X74" i="49"/>
  <c r="O74" i="54"/>
  <c r="O74" i="49"/>
  <c r="O536" i="48"/>
  <c r="O561" i="48" s="1"/>
  <c r="P436" i="48" s="1"/>
  <c r="I748" i="48"/>
  <c r="J623" i="48" s="1"/>
  <c r="N515" i="48"/>
  <c r="K340" i="48"/>
  <c r="K365" i="48" s="1"/>
  <c r="AD35" i="54"/>
  <c r="AE74" i="49"/>
  <c r="AE74" i="54"/>
  <c r="R74" i="54"/>
  <c r="R74" i="49"/>
  <c r="Q74" i="54"/>
  <c r="Q74" i="49"/>
  <c r="N184" i="45"/>
  <c r="AD40" i="49"/>
  <c r="AD50" i="54"/>
  <c r="L181" i="48"/>
  <c r="L206" i="48" s="1"/>
  <c r="AD43" i="54"/>
  <c r="AD44" i="54"/>
  <c r="K162" i="48"/>
  <c r="AD31" i="54"/>
  <c r="AC82" i="54"/>
  <c r="AD51" i="49"/>
  <c r="O742" i="48"/>
  <c r="P617" i="48" s="1"/>
  <c r="AD48" i="49"/>
  <c r="Q382" i="48"/>
  <c r="R257" i="48" s="1"/>
  <c r="M204" i="45"/>
  <c r="L206" i="46"/>
  <c r="AD32" i="54"/>
  <c r="M117" i="45"/>
  <c r="M167" i="45" s="1"/>
  <c r="I117" i="45"/>
  <c r="I167" i="45" s="1"/>
  <c r="N117" i="45"/>
  <c r="N167" i="45" s="1"/>
  <c r="K117" i="45"/>
  <c r="K167" i="45" s="1"/>
  <c r="J117" i="45"/>
  <c r="J167" i="45" s="1"/>
  <c r="S117" i="45"/>
  <c r="S167" i="45" s="1"/>
  <c r="P117" i="45"/>
  <c r="P167" i="45" s="1"/>
  <c r="H117" i="45"/>
  <c r="L117" i="45"/>
  <c r="L167" i="45" s="1"/>
  <c r="O117" i="45"/>
  <c r="O167" i="45" s="1"/>
  <c r="W117" i="45"/>
  <c r="W167" i="45" s="1"/>
  <c r="T117" i="45"/>
  <c r="T167" i="45" s="1"/>
  <c r="Y117" i="45"/>
  <c r="Y167" i="45" s="1"/>
  <c r="V117" i="45"/>
  <c r="V167" i="45" s="1"/>
  <c r="Q117" i="45"/>
  <c r="Q167" i="45" s="1"/>
  <c r="U117" i="45"/>
  <c r="U167" i="45" s="1"/>
  <c r="R117" i="45"/>
  <c r="R167" i="45" s="1"/>
  <c r="X117" i="45"/>
  <c r="X167" i="45" s="1"/>
  <c r="AC117" i="45"/>
  <c r="AC167" i="45" s="1"/>
  <c r="Z117" i="45"/>
  <c r="Z167" i="45" s="1"/>
  <c r="AB117" i="45"/>
  <c r="AB167" i="45" s="1"/>
  <c r="AF117" i="45"/>
  <c r="AF167" i="45" s="1"/>
  <c r="AA117" i="45"/>
  <c r="AA167" i="45" s="1"/>
  <c r="AE117" i="45"/>
  <c r="AE167" i="45" s="1"/>
  <c r="AD117" i="45"/>
  <c r="AD167" i="45" s="1"/>
  <c r="AD49" i="54"/>
  <c r="AC74" i="54"/>
  <c r="AC74" i="49"/>
  <c r="U74" i="54"/>
  <c r="U74" i="49"/>
  <c r="I74" i="54"/>
  <c r="I74" i="49"/>
  <c r="L389" i="48"/>
  <c r="M264" i="48" s="1"/>
  <c r="J96" i="54"/>
  <c r="J96" i="49"/>
  <c r="S199" i="48"/>
  <c r="T74" i="48" s="1"/>
  <c r="M93" i="54"/>
  <c r="M93" i="49"/>
  <c r="I392" i="48"/>
  <c r="J267" i="48" s="1"/>
  <c r="H344" i="46"/>
  <c r="H394" i="46" s="1"/>
  <c r="I269" i="46" s="1"/>
  <c r="J341" i="48"/>
  <c r="J366" i="48" s="1"/>
  <c r="M203" i="48"/>
  <c r="AD39" i="49"/>
  <c r="H344" i="45"/>
  <c r="H394" i="45" s="1"/>
  <c r="I269" i="45" s="1"/>
  <c r="M88" i="49"/>
  <c r="M88" i="54"/>
  <c r="AD53" i="49"/>
  <c r="AD38" i="54"/>
  <c r="H700" i="45"/>
  <c r="H750" i="45" s="1"/>
  <c r="I625" i="45" s="1"/>
  <c r="H166" i="46"/>
  <c r="H216" i="46" s="1"/>
  <c r="I91" i="46" s="1"/>
  <c r="AD38" i="49"/>
  <c r="N117" i="48"/>
  <c r="N142" i="48" s="1"/>
  <c r="H117" i="48"/>
  <c r="I117" i="48"/>
  <c r="I142" i="48" s="1"/>
  <c r="K117" i="48"/>
  <c r="K142" i="48" s="1"/>
  <c r="L117" i="48"/>
  <c r="L142" i="48" s="1"/>
  <c r="S117" i="48"/>
  <c r="S142" i="48" s="1"/>
  <c r="M117" i="48"/>
  <c r="M142" i="48" s="1"/>
  <c r="J117" i="48"/>
  <c r="J142" i="48" s="1"/>
  <c r="P117" i="48"/>
  <c r="P142" i="48" s="1"/>
  <c r="O117" i="48"/>
  <c r="O142" i="48" s="1"/>
  <c r="Q117" i="48"/>
  <c r="Q142" i="48" s="1"/>
  <c r="R117" i="48"/>
  <c r="R142" i="48" s="1"/>
  <c r="U117" i="48"/>
  <c r="U142" i="48" s="1"/>
  <c r="W117" i="48"/>
  <c r="W142" i="48" s="1"/>
  <c r="X117" i="48"/>
  <c r="X142" i="48" s="1"/>
  <c r="V117" i="48"/>
  <c r="V142" i="48" s="1"/>
  <c r="T117" i="48"/>
  <c r="T142" i="48" s="1"/>
  <c r="Y117" i="48"/>
  <c r="Y142" i="48" s="1"/>
  <c r="Z117" i="48"/>
  <c r="Z142" i="48" s="1"/>
  <c r="AC117" i="48"/>
  <c r="AC142" i="48" s="1"/>
  <c r="AD117" i="48"/>
  <c r="AD142" i="48" s="1"/>
  <c r="AE117" i="48"/>
  <c r="AE142" i="48" s="1"/>
  <c r="AB117" i="48"/>
  <c r="AB142" i="48" s="1"/>
  <c r="AF117" i="48"/>
  <c r="AF142" i="48" s="1"/>
  <c r="AA117" i="48"/>
  <c r="AA142" i="48" s="1"/>
  <c r="H141" i="48"/>
  <c r="H216" i="48" s="1"/>
  <c r="I91" i="48" s="1"/>
  <c r="AA74" i="54"/>
  <c r="AA74" i="49"/>
  <c r="L74" i="54"/>
  <c r="L74" i="49"/>
  <c r="N74" i="54"/>
  <c r="N74" i="49"/>
  <c r="H651" i="45"/>
  <c r="K651" i="45"/>
  <c r="K701" i="45" s="1"/>
  <c r="J651" i="45"/>
  <c r="J701" i="45" s="1"/>
  <c r="L651" i="45"/>
  <c r="L701" i="45" s="1"/>
  <c r="Q651" i="45"/>
  <c r="Q701" i="45" s="1"/>
  <c r="N651" i="45"/>
  <c r="N701" i="45" s="1"/>
  <c r="I651" i="45"/>
  <c r="I701" i="45" s="1"/>
  <c r="M651" i="45"/>
  <c r="M701" i="45" s="1"/>
  <c r="R651" i="45"/>
  <c r="R701" i="45" s="1"/>
  <c r="U651" i="45"/>
  <c r="U701" i="45" s="1"/>
  <c r="O651" i="45"/>
  <c r="O701" i="45" s="1"/>
  <c r="P651" i="45"/>
  <c r="P701" i="45" s="1"/>
  <c r="W651" i="45"/>
  <c r="W701" i="45" s="1"/>
  <c r="T651" i="45"/>
  <c r="T701" i="45" s="1"/>
  <c r="V651" i="45"/>
  <c r="V701" i="45" s="1"/>
  <c r="S651" i="45"/>
  <c r="S701" i="45" s="1"/>
  <c r="X651" i="45"/>
  <c r="X701" i="45" s="1"/>
  <c r="AA651" i="45"/>
  <c r="AA701" i="45" s="1"/>
  <c r="AC651" i="45"/>
  <c r="AC701" i="45" s="1"/>
  <c r="Z651" i="45"/>
  <c r="Z701" i="45" s="1"/>
  <c r="AB651" i="45"/>
  <c r="AB701" i="45" s="1"/>
  <c r="Y651" i="45"/>
  <c r="Y701" i="45" s="1"/>
  <c r="AE651" i="45"/>
  <c r="AE701" i="45" s="1"/>
  <c r="AF651" i="45"/>
  <c r="AF701" i="45" s="1"/>
  <c r="AD651" i="45"/>
  <c r="AD701" i="45" s="1"/>
  <c r="O91" i="54"/>
  <c r="O91" i="49"/>
  <c r="I165" i="48"/>
  <c r="AD48" i="54"/>
  <c r="AD33" i="54"/>
  <c r="AD34" i="49"/>
  <c r="AD45" i="54"/>
  <c r="M80" i="45"/>
  <c r="AD46" i="49"/>
  <c r="H73" i="54"/>
  <c r="H73" i="49"/>
  <c r="H473" i="45"/>
  <c r="K473" i="45"/>
  <c r="K523" i="45" s="1"/>
  <c r="J473" i="45"/>
  <c r="J523" i="45" s="1"/>
  <c r="L473" i="45"/>
  <c r="L523" i="45" s="1"/>
  <c r="R473" i="45"/>
  <c r="R523" i="45" s="1"/>
  <c r="M473" i="45"/>
  <c r="M523" i="45" s="1"/>
  <c r="N473" i="45"/>
  <c r="N523" i="45" s="1"/>
  <c r="O473" i="45"/>
  <c r="O523" i="45" s="1"/>
  <c r="I473" i="45"/>
  <c r="I523" i="45" s="1"/>
  <c r="P473" i="45"/>
  <c r="P523" i="45" s="1"/>
  <c r="S473" i="45"/>
  <c r="S523" i="45" s="1"/>
  <c r="X473" i="45"/>
  <c r="X523" i="45" s="1"/>
  <c r="U473" i="45"/>
  <c r="U523" i="45" s="1"/>
  <c r="Q473" i="45"/>
  <c r="Q523" i="45" s="1"/>
  <c r="T473" i="45"/>
  <c r="T523" i="45" s="1"/>
  <c r="W473" i="45"/>
  <c r="W523" i="45" s="1"/>
  <c r="V473" i="45"/>
  <c r="V523" i="45" s="1"/>
  <c r="AA473" i="45"/>
  <c r="AA523" i="45" s="1"/>
  <c r="Y473" i="45"/>
  <c r="Y523" i="45" s="1"/>
  <c r="Z473" i="45"/>
  <c r="Z523" i="45" s="1"/>
  <c r="AB473" i="45"/>
  <c r="AB523" i="45" s="1"/>
  <c r="AF473" i="45"/>
  <c r="AF523" i="45" s="1"/>
  <c r="AD473" i="45"/>
  <c r="AD523" i="45" s="1"/>
  <c r="AC473" i="45"/>
  <c r="AC523" i="45" s="1"/>
  <c r="AE473" i="45"/>
  <c r="AE523" i="45" s="1"/>
  <c r="AD41" i="54"/>
  <c r="I546" i="46"/>
  <c r="I496" i="46"/>
  <c r="AD35" i="49"/>
  <c r="H117" i="46"/>
  <c r="I117" i="46"/>
  <c r="I167" i="46" s="1"/>
  <c r="J117" i="46"/>
  <c r="J167" i="46" s="1"/>
  <c r="K117" i="46"/>
  <c r="K167" i="46" s="1"/>
  <c r="L117" i="46"/>
  <c r="L167" i="46" s="1"/>
  <c r="M117" i="46"/>
  <c r="M167" i="46" s="1"/>
  <c r="N117" i="46"/>
  <c r="N167" i="46" s="1"/>
  <c r="O117" i="46"/>
  <c r="O167" i="46" s="1"/>
  <c r="P117" i="46"/>
  <c r="P167" i="46" s="1"/>
  <c r="Q117" i="46"/>
  <c r="Q167" i="46" s="1"/>
  <c r="R117" i="46"/>
  <c r="R167" i="46" s="1"/>
  <c r="S117" i="46"/>
  <c r="S167" i="46" s="1"/>
  <c r="V117" i="46"/>
  <c r="V167" i="46" s="1"/>
  <c r="X117" i="46"/>
  <c r="X167" i="46" s="1"/>
  <c r="T117" i="46"/>
  <c r="T167" i="46" s="1"/>
  <c r="Y117" i="46"/>
  <c r="Y167" i="46" s="1"/>
  <c r="W117" i="46"/>
  <c r="W167" i="46" s="1"/>
  <c r="Z117" i="46"/>
  <c r="Z167" i="46" s="1"/>
  <c r="U117" i="46"/>
  <c r="U167" i="46" s="1"/>
  <c r="AD117" i="46"/>
  <c r="AD167" i="46" s="1"/>
  <c r="AA117" i="46"/>
  <c r="AA167" i="46" s="1"/>
  <c r="AC117" i="46"/>
  <c r="AC167" i="46" s="1"/>
  <c r="AE117" i="46"/>
  <c r="AE167" i="46" s="1"/>
  <c r="AF117" i="46"/>
  <c r="AF167" i="46" s="1"/>
  <c r="AB117" i="46"/>
  <c r="AB167" i="46" s="1"/>
  <c r="AB74" i="54"/>
  <c r="AB74" i="49"/>
  <c r="V74" i="54"/>
  <c r="V74" i="49"/>
  <c r="P74" i="54"/>
  <c r="P74" i="49"/>
  <c r="L651" i="48"/>
  <c r="L676" i="48" s="1"/>
  <c r="M651" i="48"/>
  <c r="M676" i="48" s="1"/>
  <c r="H651" i="48"/>
  <c r="N651" i="48"/>
  <c r="N676" i="48" s="1"/>
  <c r="I651" i="48"/>
  <c r="I676" i="48" s="1"/>
  <c r="Q651" i="48"/>
  <c r="Q676" i="48" s="1"/>
  <c r="R651" i="48"/>
  <c r="R676" i="48" s="1"/>
  <c r="S651" i="48"/>
  <c r="S676" i="48" s="1"/>
  <c r="O651" i="48"/>
  <c r="O676" i="48" s="1"/>
  <c r="J651" i="48"/>
  <c r="J676" i="48" s="1"/>
  <c r="P651" i="48"/>
  <c r="P676" i="48" s="1"/>
  <c r="U651" i="48"/>
  <c r="U676" i="48" s="1"/>
  <c r="V651" i="48"/>
  <c r="V676" i="48" s="1"/>
  <c r="K651" i="48"/>
  <c r="K676" i="48" s="1"/>
  <c r="X651" i="48"/>
  <c r="X676" i="48" s="1"/>
  <c r="Z651" i="48"/>
  <c r="Z676" i="48" s="1"/>
  <c r="AA651" i="48"/>
  <c r="AA676" i="48" s="1"/>
  <c r="W651" i="48"/>
  <c r="W676" i="48" s="1"/>
  <c r="Y651" i="48"/>
  <c r="Y676" i="48" s="1"/>
  <c r="AB651" i="48"/>
  <c r="AB676" i="48" s="1"/>
  <c r="T651" i="48"/>
  <c r="T676" i="48" s="1"/>
  <c r="AC651" i="48"/>
  <c r="AC676" i="48" s="1"/>
  <c r="AF651" i="48"/>
  <c r="AF676" i="48" s="1"/>
  <c r="AD651" i="48"/>
  <c r="AD676" i="48" s="1"/>
  <c r="AE651" i="48"/>
  <c r="AE676" i="48" s="1"/>
  <c r="Y352" i="46" l="1"/>
  <c r="Y302" i="46"/>
  <c r="N719" i="45"/>
  <c r="N669" i="45"/>
  <c r="N744" i="45" s="1"/>
  <c r="O619" i="45" s="1"/>
  <c r="U378" i="45"/>
  <c r="V253" i="45" s="1"/>
  <c r="V480" i="45"/>
  <c r="V555" i="45" s="1"/>
  <c r="W430" i="45" s="1"/>
  <c r="W530" i="45" s="1"/>
  <c r="T379" i="45"/>
  <c r="U254" i="45" s="1"/>
  <c r="P205" i="46"/>
  <c r="Q80" i="46" s="1"/>
  <c r="Q130" i="46" s="1"/>
  <c r="N386" i="45"/>
  <c r="O261" i="45" s="1"/>
  <c r="X480" i="46"/>
  <c r="X555" i="46" s="1"/>
  <c r="Y430" i="46" s="1"/>
  <c r="M492" i="45"/>
  <c r="U531" i="46"/>
  <c r="U556" i="46" s="1"/>
  <c r="V431" i="46" s="1"/>
  <c r="Q560" i="45"/>
  <c r="R435" i="45" s="1"/>
  <c r="S738" i="46"/>
  <c r="T613" i="46" s="1"/>
  <c r="T713" i="46" s="1"/>
  <c r="V177" i="45"/>
  <c r="Q535" i="46"/>
  <c r="W352" i="45"/>
  <c r="W377" i="45" s="1"/>
  <c r="X252" i="45" s="1"/>
  <c r="T178" i="46"/>
  <c r="T203" i="46" s="1"/>
  <c r="U78" i="46" s="1"/>
  <c r="T735" i="45"/>
  <c r="U610" i="45" s="1"/>
  <c r="U660" i="45" s="1"/>
  <c r="M491" i="45"/>
  <c r="M541" i="45"/>
  <c r="M94" i="54" s="1"/>
  <c r="P487" i="46"/>
  <c r="P537" i="46"/>
  <c r="O90" i="49"/>
  <c r="O90" i="54"/>
  <c r="T663" i="46"/>
  <c r="Q359" i="45"/>
  <c r="Q309" i="45"/>
  <c r="Q384" i="45" s="1"/>
  <c r="R259" i="45" s="1"/>
  <c r="K672" i="45"/>
  <c r="K722" i="45"/>
  <c r="K97" i="54" s="1"/>
  <c r="X175" i="45"/>
  <c r="X125" i="45"/>
  <c r="J495" i="46"/>
  <c r="P361" i="46"/>
  <c r="P386" i="46" s="1"/>
  <c r="Q261" i="46" s="1"/>
  <c r="Q361" i="46" s="1"/>
  <c r="O384" i="46"/>
  <c r="P259" i="46" s="1"/>
  <c r="K494" i="45"/>
  <c r="L315" i="46"/>
  <c r="S355" i="45"/>
  <c r="S380" i="45" s="1"/>
  <c r="T255" i="45" s="1"/>
  <c r="T176" i="46"/>
  <c r="T126" i="46"/>
  <c r="L721" i="45"/>
  <c r="U736" i="45"/>
  <c r="V611" i="45" s="1"/>
  <c r="T306" i="45"/>
  <c r="T381" i="45" s="1"/>
  <c r="U256" i="45" s="1"/>
  <c r="Q203" i="45"/>
  <c r="R78" i="45" s="1"/>
  <c r="N718" i="45"/>
  <c r="N743" i="45" s="1"/>
  <c r="O618" i="45" s="1"/>
  <c r="O718" i="45" s="1"/>
  <c r="O487" i="45"/>
  <c r="O562" i="45" s="1"/>
  <c r="P437" i="45" s="1"/>
  <c r="Q560" i="46"/>
  <c r="R435" i="46" s="1"/>
  <c r="R535" i="46" s="1"/>
  <c r="R560" i="46" s="1"/>
  <c r="S435" i="46" s="1"/>
  <c r="N133" i="45"/>
  <c r="N183" i="45"/>
  <c r="N92" i="54" s="1"/>
  <c r="R128" i="45"/>
  <c r="Q310" i="45"/>
  <c r="Q385" i="45" s="1"/>
  <c r="R260" i="45" s="1"/>
  <c r="R310" i="45" s="1"/>
  <c r="Q360" i="45"/>
  <c r="N313" i="45"/>
  <c r="N363" i="45"/>
  <c r="V533" i="45"/>
  <c r="V483" i="45"/>
  <c r="V558" i="45" s="1"/>
  <c r="W433" i="45" s="1"/>
  <c r="V353" i="45"/>
  <c r="O362" i="46"/>
  <c r="O312" i="46"/>
  <c r="P561" i="45"/>
  <c r="Q436" i="45" s="1"/>
  <c r="Q536" i="45" s="1"/>
  <c r="M669" i="46"/>
  <c r="M744" i="46" s="1"/>
  <c r="N619" i="46" s="1"/>
  <c r="M92" i="49"/>
  <c r="J673" i="45"/>
  <c r="S176" i="48"/>
  <c r="S201" i="48" s="1"/>
  <c r="T76" i="48" s="1"/>
  <c r="T151" i="48" s="1"/>
  <c r="X733" i="46"/>
  <c r="Y608" i="46" s="1"/>
  <c r="M719" i="46"/>
  <c r="K187" i="45"/>
  <c r="P182" i="45"/>
  <c r="P207" i="45" s="1"/>
  <c r="Q82" i="45" s="1"/>
  <c r="Q182" i="45" s="1"/>
  <c r="M92" i="54"/>
  <c r="J673" i="46"/>
  <c r="J748" i="46" s="1"/>
  <c r="K623" i="46" s="1"/>
  <c r="I215" i="45"/>
  <c r="J90" i="45" s="1"/>
  <c r="J190" i="45" s="1"/>
  <c r="R664" i="46"/>
  <c r="R739" i="46" s="1"/>
  <c r="S614" i="46" s="1"/>
  <c r="S714" i="46" s="1"/>
  <c r="T662" i="45"/>
  <c r="R559" i="46"/>
  <c r="S434" i="46" s="1"/>
  <c r="S534" i="46" s="1"/>
  <c r="L389" i="46"/>
  <c r="M264" i="46" s="1"/>
  <c r="M314" i="46" s="1"/>
  <c r="T200" i="46"/>
  <c r="U75" i="46" s="1"/>
  <c r="L721" i="46"/>
  <c r="L746" i="46" s="1"/>
  <c r="M621" i="46" s="1"/>
  <c r="V708" i="45"/>
  <c r="V733" i="45" s="1"/>
  <c r="W608" i="45" s="1"/>
  <c r="R734" i="45"/>
  <c r="S609" i="45" s="1"/>
  <c r="S659" i="45" s="1"/>
  <c r="W659" i="46"/>
  <c r="W734" i="46" s="1"/>
  <c r="X609" i="46" s="1"/>
  <c r="W709" i="46"/>
  <c r="K188" i="46"/>
  <c r="N184" i="46"/>
  <c r="N209" i="46" s="1"/>
  <c r="O84" i="46" s="1"/>
  <c r="Q307" i="46"/>
  <c r="Q382" i="46" s="1"/>
  <c r="R257" i="46" s="1"/>
  <c r="Q180" i="46"/>
  <c r="Q205" i="46" s="1"/>
  <c r="R80" i="46" s="1"/>
  <c r="U354" i="45"/>
  <c r="U304" i="45"/>
  <c r="U379" i="45"/>
  <c r="V254" i="45" s="1"/>
  <c r="M670" i="45"/>
  <c r="P383" i="46"/>
  <c r="Q258" i="46" s="1"/>
  <c r="Q358" i="46" s="1"/>
  <c r="N564" i="45"/>
  <c r="O439" i="45" s="1"/>
  <c r="M364" i="46"/>
  <c r="N491" i="46"/>
  <c r="N541" i="46"/>
  <c r="P359" i="46"/>
  <c r="P309" i="46"/>
  <c r="U660" i="46"/>
  <c r="U710" i="46"/>
  <c r="I571" i="46"/>
  <c r="J446" i="46" s="1"/>
  <c r="J546" i="46" s="1"/>
  <c r="T505" i="48"/>
  <c r="T530" i="48" s="1"/>
  <c r="T555" i="48" s="1"/>
  <c r="U430" i="48" s="1"/>
  <c r="U505" i="48" s="1"/>
  <c r="L314" i="45"/>
  <c r="L364" i="45"/>
  <c r="T737" i="46"/>
  <c r="U612" i="46" s="1"/>
  <c r="R535" i="45"/>
  <c r="R485" i="45"/>
  <c r="K494" i="46"/>
  <c r="O743" i="46"/>
  <c r="P618" i="46" s="1"/>
  <c r="P718" i="46" s="1"/>
  <c r="K366" i="46"/>
  <c r="K391" i="46" s="1"/>
  <c r="L266" i="46" s="1"/>
  <c r="L366" i="46" s="1"/>
  <c r="L390" i="46"/>
  <c r="M265" i="46" s="1"/>
  <c r="V199" i="46"/>
  <c r="W74" i="46" s="1"/>
  <c r="W124" i="46" s="1"/>
  <c r="L567" i="46"/>
  <c r="M442" i="46" s="1"/>
  <c r="X302" i="45"/>
  <c r="X352" i="45"/>
  <c r="Q308" i="46"/>
  <c r="R485" i="46"/>
  <c r="K212" i="45"/>
  <c r="L87" i="45" s="1"/>
  <c r="L187" i="45" s="1"/>
  <c r="K672" i="46"/>
  <c r="K747" i="46" s="1"/>
  <c r="L622" i="46" s="1"/>
  <c r="Y377" i="46"/>
  <c r="Z252" i="46" s="1"/>
  <c r="J189" i="45"/>
  <c r="M210" i="45"/>
  <c r="N85" i="45" s="1"/>
  <c r="N135" i="45" s="1"/>
  <c r="P664" i="45"/>
  <c r="P739" i="45" s="1"/>
  <c r="Q614" i="45" s="1"/>
  <c r="Q714" i="45" s="1"/>
  <c r="O540" i="45"/>
  <c r="O565" i="45" s="1"/>
  <c r="P440" i="45" s="1"/>
  <c r="M186" i="46"/>
  <c r="U378" i="46"/>
  <c r="V253" i="46" s="1"/>
  <c r="V303" i="46" s="1"/>
  <c r="T737" i="45"/>
  <c r="U612" i="45" s="1"/>
  <c r="U662" i="45" s="1"/>
  <c r="K568" i="45"/>
  <c r="L443" i="45" s="1"/>
  <c r="U354" i="46"/>
  <c r="U304" i="46"/>
  <c r="U379" i="46" s="1"/>
  <c r="V254" i="46" s="1"/>
  <c r="P383" i="45"/>
  <c r="Q258" i="45" s="1"/>
  <c r="T381" i="46"/>
  <c r="U256" i="46" s="1"/>
  <c r="P539" i="46"/>
  <c r="P564" i="46" s="1"/>
  <c r="Q439" i="46" s="1"/>
  <c r="Q486" i="46"/>
  <c r="Q536" i="46"/>
  <c r="O158" i="48"/>
  <c r="O183" i="48" s="1"/>
  <c r="S484" i="45"/>
  <c r="S559" i="45" s="1"/>
  <c r="T434" i="45" s="1"/>
  <c r="T484" i="45" s="1"/>
  <c r="S534" i="45"/>
  <c r="L315" i="45"/>
  <c r="L365" i="45"/>
  <c r="T307" i="45"/>
  <c r="T357" i="45"/>
  <c r="K569" i="46"/>
  <c r="L444" i="46" s="1"/>
  <c r="L544" i="46" s="1"/>
  <c r="U175" i="46"/>
  <c r="U125" i="46"/>
  <c r="S484" i="46"/>
  <c r="K747" i="45"/>
  <c r="L622" i="45" s="1"/>
  <c r="L722" i="45" s="1"/>
  <c r="I393" i="46"/>
  <c r="J268" i="46" s="1"/>
  <c r="J368" i="46" s="1"/>
  <c r="P742" i="46"/>
  <c r="Q617" i="46" s="1"/>
  <c r="N185" i="46"/>
  <c r="N210" i="46" s="1"/>
  <c r="O85" i="46" s="1"/>
  <c r="T558" i="46"/>
  <c r="U433" i="46" s="1"/>
  <c r="U533" i="46" s="1"/>
  <c r="O666" i="46"/>
  <c r="O716" i="46"/>
  <c r="S709" i="45"/>
  <c r="R84" i="54"/>
  <c r="R84" i="49"/>
  <c r="J570" i="46"/>
  <c r="K445" i="46" s="1"/>
  <c r="K316" i="45"/>
  <c r="V355" i="46"/>
  <c r="V380" i="46" s="1"/>
  <c r="W255" i="46" s="1"/>
  <c r="M363" i="46"/>
  <c r="M388" i="46" s="1"/>
  <c r="N263" i="46" s="1"/>
  <c r="M565" i="46"/>
  <c r="N440" i="46" s="1"/>
  <c r="Q132" i="46"/>
  <c r="Q207" i="46" s="1"/>
  <c r="R82" i="46" s="1"/>
  <c r="R132" i="46" s="1"/>
  <c r="O538" i="46"/>
  <c r="O488" i="46"/>
  <c r="N388" i="45"/>
  <c r="O263" i="45" s="1"/>
  <c r="L568" i="46"/>
  <c r="M443" i="46" s="1"/>
  <c r="M493" i="46" s="1"/>
  <c r="S557" i="45"/>
  <c r="T432" i="45" s="1"/>
  <c r="T482" i="45" s="1"/>
  <c r="O690" i="48"/>
  <c r="O715" i="48" s="1"/>
  <c r="U178" i="46"/>
  <c r="U128" i="46"/>
  <c r="T129" i="46"/>
  <c r="T179" i="46"/>
  <c r="L746" i="45"/>
  <c r="M621" i="45" s="1"/>
  <c r="M721" i="45" s="1"/>
  <c r="I571" i="45"/>
  <c r="J446" i="45" s="1"/>
  <c r="J546" i="45" s="1"/>
  <c r="J367" i="45"/>
  <c r="J392" i="45" s="1"/>
  <c r="K267" i="45" s="1"/>
  <c r="M136" i="45"/>
  <c r="M211" i="45" s="1"/>
  <c r="N86" i="45" s="1"/>
  <c r="K213" i="45"/>
  <c r="L88" i="45" s="1"/>
  <c r="L138" i="45" s="1"/>
  <c r="V202" i="45"/>
  <c r="W77" i="45" s="1"/>
  <c r="W127" i="45" s="1"/>
  <c r="J570" i="45"/>
  <c r="K445" i="45" s="1"/>
  <c r="K495" i="45" s="1"/>
  <c r="O740" i="46"/>
  <c r="P615" i="46" s="1"/>
  <c r="Q664" i="45"/>
  <c r="L745" i="46"/>
  <c r="M620" i="46" s="1"/>
  <c r="Q716" i="45"/>
  <c r="I393" i="45"/>
  <c r="J268" i="45" s="1"/>
  <c r="J368" i="45" s="1"/>
  <c r="M745" i="45"/>
  <c r="N620" i="45" s="1"/>
  <c r="N720" i="45" s="1"/>
  <c r="I215" i="46"/>
  <c r="J90" i="46" s="1"/>
  <c r="J190" i="46" s="1"/>
  <c r="W556" i="45"/>
  <c r="X431" i="45" s="1"/>
  <c r="X481" i="45" s="1"/>
  <c r="Q131" i="45"/>
  <c r="Q181" i="45"/>
  <c r="Q538" i="45"/>
  <c r="Q563" i="45" s="1"/>
  <c r="R438" i="45" s="1"/>
  <c r="R538" i="45" s="1"/>
  <c r="U711" i="46"/>
  <c r="U661" i="46"/>
  <c r="Q740" i="45"/>
  <c r="R615" i="45" s="1"/>
  <c r="P333" i="48"/>
  <c r="P358" i="48" s="1"/>
  <c r="T713" i="45"/>
  <c r="T663" i="45"/>
  <c r="Q486" i="45"/>
  <c r="J367" i="46"/>
  <c r="J392" i="46" s="1"/>
  <c r="K267" i="46" s="1"/>
  <c r="M211" i="46"/>
  <c r="N86" i="46" s="1"/>
  <c r="N136" i="46" s="1"/>
  <c r="P385" i="46"/>
  <c r="Q260" i="46" s="1"/>
  <c r="AE54" i="54"/>
  <c r="K391" i="45"/>
  <c r="L266" i="45" s="1"/>
  <c r="L366" i="45" s="1"/>
  <c r="P133" i="46"/>
  <c r="P208" i="46" s="1"/>
  <c r="Q83" i="46" s="1"/>
  <c r="Q133" i="46" s="1"/>
  <c r="O667" i="45"/>
  <c r="O717" i="45"/>
  <c r="N209" i="45"/>
  <c r="O84" i="45" s="1"/>
  <c r="O184" i="45" s="1"/>
  <c r="K213" i="46"/>
  <c r="L88" i="46" s="1"/>
  <c r="J748" i="45"/>
  <c r="K623" i="45" s="1"/>
  <c r="K723" i="45" s="1"/>
  <c r="L542" i="48"/>
  <c r="L567" i="48" s="1"/>
  <c r="M442" i="48" s="1"/>
  <c r="M517" i="48" s="1"/>
  <c r="M542" i="48" s="1"/>
  <c r="W532" i="46"/>
  <c r="N207" i="48"/>
  <c r="O82" i="48" s="1"/>
  <c r="P384" i="48"/>
  <c r="Q259" i="48" s="1"/>
  <c r="U483" i="46"/>
  <c r="Q741" i="45"/>
  <c r="R616" i="45" s="1"/>
  <c r="J391" i="48"/>
  <c r="K266" i="48" s="1"/>
  <c r="K341" i="48" s="1"/>
  <c r="K366" i="48" s="1"/>
  <c r="Q737" i="48"/>
  <c r="R612" i="48" s="1"/>
  <c r="R687" i="48" s="1"/>
  <c r="I749" i="46"/>
  <c r="J624" i="46" s="1"/>
  <c r="J724" i="46" s="1"/>
  <c r="P563" i="48"/>
  <c r="Q438" i="48" s="1"/>
  <c r="Q513" i="48" s="1"/>
  <c r="K569" i="45"/>
  <c r="L444" i="45" s="1"/>
  <c r="L544" i="45" s="1"/>
  <c r="W482" i="46"/>
  <c r="M567" i="45"/>
  <c r="N442" i="45" s="1"/>
  <c r="N542" i="45" s="1"/>
  <c r="J189" i="46"/>
  <c r="J214" i="46" s="1"/>
  <c r="K89" i="46" s="1"/>
  <c r="P205" i="48"/>
  <c r="Q80" i="48" s="1"/>
  <c r="Q155" i="48" s="1"/>
  <c r="Q180" i="48" s="1"/>
  <c r="O312" i="45"/>
  <c r="O387" i="45" s="1"/>
  <c r="P262" i="45" s="1"/>
  <c r="I749" i="48"/>
  <c r="J624" i="48" s="1"/>
  <c r="J545" i="48"/>
  <c r="J570" i="48" s="1"/>
  <c r="K445" i="48" s="1"/>
  <c r="I749" i="45"/>
  <c r="J624" i="45" s="1"/>
  <c r="J674" i="45" s="1"/>
  <c r="Q713" i="48"/>
  <c r="Q738" i="48" s="1"/>
  <c r="R613" i="48" s="1"/>
  <c r="R688" i="48" s="1"/>
  <c r="R713" i="48" s="1"/>
  <c r="R738" i="48" s="1"/>
  <c r="S613" i="48" s="1"/>
  <c r="I369" i="46"/>
  <c r="I319" i="46"/>
  <c r="I141" i="46"/>
  <c r="I191" i="46"/>
  <c r="J343" i="48"/>
  <c r="M516" i="48"/>
  <c r="M541" i="48" s="1"/>
  <c r="M566" i="48" s="1"/>
  <c r="N441" i="48" s="1"/>
  <c r="I547" i="45"/>
  <c r="I497" i="45"/>
  <c r="O694" i="48"/>
  <c r="O719" i="48" s="1"/>
  <c r="O335" i="48"/>
  <c r="O360" i="48" s="1"/>
  <c r="O514" i="48"/>
  <c r="O539" i="48" s="1"/>
  <c r="J140" i="45"/>
  <c r="T330" i="48"/>
  <c r="T355" i="48" s="1"/>
  <c r="T380" i="48" s="1"/>
  <c r="U255" i="48" s="1"/>
  <c r="P512" i="48"/>
  <c r="P537" i="48" s="1"/>
  <c r="L518" i="48"/>
  <c r="L543" i="48" s="1"/>
  <c r="Q183" i="46"/>
  <c r="N693" i="48"/>
  <c r="N718" i="48" s="1"/>
  <c r="N743" i="48" s="1"/>
  <c r="O618" i="48" s="1"/>
  <c r="U684" i="48"/>
  <c r="U709" i="48" s="1"/>
  <c r="L697" i="48"/>
  <c r="L722" i="48" s="1"/>
  <c r="L747" i="48" s="1"/>
  <c r="M622" i="48" s="1"/>
  <c r="L188" i="45"/>
  <c r="M81" i="48"/>
  <c r="P511" i="48"/>
  <c r="P536" i="48" s="1"/>
  <c r="P561" i="48" s="1"/>
  <c r="Q436" i="48" s="1"/>
  <c r="Q689" i="48"/>
  <c r="Q714" i="48" s="1"/>
  <c r="Q739" i="48" s="1"/>
  <c r="R614" i="48" s="1"/>
  <c r="V508" i="48"/>
  <c r="V533" i="48" s="1"/>
  <c r="V558" i="48" s="1"/>
  <c r="W433" i="48" s="1"/>
  <c r="L494" i="45"/>
  <c r="K164" i="48"/>
  <c r="K189" i="48" s="1"/>
  <c r="K519" i="48"/>
  <c r="K544" i="48" s="1"/>
  <c r="K569" i="48" s="1"/>
  <c r="L444" i="48" s="1"/>
  <c r="AE34" i="49"/>
  <c r="H676" i="48"/>
  <c r="H751" i="48" s="1"/>
  <c r="I626" i="48" s="1"/>
  <c r="AE45" i="54"/>
  <c r="AE75" i="54"/>
  <c r="AE75" i="49"/>
  <c r="U75" i="54"/>
  <c r="U75" i="49"/>
  <c r="H167" i="45"/>
  <c r="H217" i="45" s="1"/>
  <c r="I92" i="45" s="1"/>
  <c r="K187" i="48"/>
  <c r="K212" i="48" s="1"/>
  <c r="L87" i="48" s="1"/>
  <c r="N540" i="48"/>
  <c r="N565" i="48" s="1"/>
  <c r="O440" i="48" s="1"/>
  <c r="H345" i="46"/>
  <c r="H395" i="46" s="1"/>
  <c r="I270" i="46" s="1"/>
  <c r="AB25" i="46"/>
  <c r="AB25" i="48"/>
  <c r="AB25" i="45"/>
  <c r="N184" i="48"/>
  <c r="N209" i="48" s="1"/>
  <c r="O84" i="48" s="1"/>
  <c r="O337" i="48"/>
  <c r="O362" i="48" s="1"/>
  <c r="O387" i="48" s="1"/>
  <c r="P262" i="48" s="1"/>
  <c r="AE46" i="54"/>
  <c r="H652" i="45"/>
  <c r="I652" i="45"/>
  <c r="I702" i="45" s="1"/>
  <c r="L652" i="45"/>
  <c r="L702" i="45" s="1"/>
  <c r="O652" i="45"/>
  <c r="O702" i="45" s="1"/>
  <c r="J652" i="45"/>
  <c r="J702" i="45" s="1"/>
  <c r="Q652" i="45"/>
  <c r="Q702" i="45" s="1"/>
  <c r="N652" i="45"/>
  <c r="N702" i="45" s="1"/>
  <c r="K652" i="45"/>
  <c r="K702" i="45" s="1"/>
  <c r="P652" i="45"/>
  <c r="P702" i="45" s="1"/>
  <c r="R652" i="45"/>
  <c r="R702" i="45" s="1"/>
  <c r="X652" i="45"/>
  <c r="X702" i="45" s="1"/>
  <c r="U652" i="45"/>
  <c r="U702" i="45" s="1"/>
  <c r="W652" i="45"/>
  <c r="W702" i="45" s="1"/>
  <c r="T652" i="45"/>
  <c r="T702" i="45" s="1"/>
  <c r="M652" i="45"/>
  <c r="M702" i="45" s="1"/>
  <c r="V652" i="45"/>
  <c r="V702" i="45" s="1"/>
  <c r="S652" i="45"/>
  <c r="S702" i="45" s="1"/>
  <c r="Y652" i="45"/>
  <c r="Y702" i="45" s="1"/>
  <c r="AA652" i="45"/>
  <c r="AA702" i="45" s="1"/>
  <c r="Z652" i="45"/>
  <c r="Z702" i="45" s="1"/>
  <c r="AD652" i="45"/>
  <c r="AD702" i="45" s="1"/>
  <c r="AB652" i="45"/>
  <c r="AB702" i="45" s="1"/>
  <c r="AC652" i="45"/>
  <c r="AC702" i="45" s="1"/>
  <c r="AE652" i="45"/>
  <c r="AE702" i="45" s="1"/>
  <c r="AF652" i="45"/>
  <c r="AF702" i="45" s="1"/>
  <c r="AE37" i="49"/>
  <c r="H523" i="46"/>
  <c r="H573" i="46" s="1"/>
  <c r="I448" i="46" s="1"/>
  <c r="AE36" i="49"/>
  <c r="S150" i="48"/>
  <c r="S175" i="48" s="1"/>
  <c r="U708" i="48"/>
  <c r="U733" i="48" s="1"/>
  <c r="V608" i="48" s="1"/>
  <c r="T532" i="48"/>
  <c r="T557" i="48" s="1"/>
  <c r="U432" i="48" s="1"/>
  <c r="L720" i="48"/>
  <c r="L745" i="48" s="1"/>
  <c r="M620" i="48" s="1"/>
  <c r="I725" i="45"/>
  <c r="I675" i="45"/>
  <c r="I522" i="48"/>
  <c r="I547" i="48" s="1"/>
  <c r="I675" i="46"/>
  <c r="I725" i="46"/>
  <c r="AF11" i="43"/>
  <c r="AE14" i="46"/>
  <c r="AE36" i="46" s="1"/>
  <c r="AE14" i="48"/>
  <c r="AE36" i="48" s="1"/>
  <c r="AE30" i="54"/>
  <c r="AE14" i="45"/>
  <c r="AE15" i="45" s="1"/>
  <c r="AE30" i="49"/>
  <c r="AE11" i="50"/>
  <c r="AE12" i="50" s="1"/>
  <c r="AE46" i="49"/>
  <c r="I190" i="48"/>
  <c r="I215" i="48" s="1"/>
  <c r="J90" i="48" s="1"/>
  <c r="I166" i="48"/>
  <c r="I191" i="48" s="1"/>
  <c r="I216" i="48" s="1"/>
  <c r="J91" i="48" s="1"/>
  <c r="T149" i="48"/>
  <c r="T174" i="48" s="1"/>
  <c r="AF75" i="49"/>
  <c r="AF75" i="54"/>
  <c r="V75" i="54"/>
  <c r="V75" i="49"/>
  <c r="S75" i="54"/>
  <c r="S75" i="49"/>
  <c r="M81" i="46"/>
  <c r="AE40" i="49"/>
  <c r="O313" i="45"/>
  <c r="O363" i="45"/>
  <c r="M160" i="48"/>
  <c r="M185" i="48" s="1"/>
  <c r="M210" i="48" s="1"/>
  <c r="N85" i="48" s="1"/>
  <c r="H74" i="54"/>
  <c r="H74" i="49"/>
  <c r="H652" i="46"/>
  <c r="I652" i="46"/>
  <c r="I702" i="46" s="1"/>
  <c r="J652" i="46"/>
  <c r="J702" i="46" s="1"/>
  <c r="K652" i="46"/>
  <c r="K702" i="46" s="1"/>
  <c r="M652" i="46"/>
  <c r="M702" i="46" s="1"/>
  <c r="N652" i="46"/>
  <c r="N702" i="46" s="1"/>
  <c r="O652" i="46"/>
  <c r="O702" i="46" s="1"/>
  <c r="L652" i="46"/>
  <c r="L702" i="46" s="1"/>
  <c r="P652" i="46"/>
  <c r="P702" i="46" s="1"/>
  <c r="R652" i="46"/>
  <c r="R702" i="46" s="1"/>
  <c r="S652" i="46"/>
  <c r="S702" i="46" s="1"/>
  <c r="T652" i="46"/>
  <c r="T702" i="46" s="1"/>
  <c r="U652" i="46"/>
  <c r="U702" i="46" s="1"/>
  <c r="V652" i="46"/>
  <c r="V702" i="46" s="1"/>
  <c r="W652" i="46"/>
  <c r="W702" i="46" s="1"/>
  <c r="Y652" i="46"/>
  <c r="Y702" i="46" s="1"/>
  <c r="Q652" i="46"/>
  <c r="Q702" i="46" s="1"/>
  <c r="X652" i="46"/>
  <c r="X702" i="46" s="1"/>
  <c r="AA652" i="46"/>
  <c r="AA702" i="46" s="1"/>
  <c r="AB652" i="46"/>
  <c r="AB702" i="46" s="1"/>
  <c r="AC652" i="46"/>
  <c r="AC702" i="46" s="1"/>
  <c r="Z652" i="46"/>
  <c r="Z702" i="46" s="1"/>
  <c r="AD652" i="46"/>
  <c r="AD702" i="46" s="1"/>
  <c r="AE652" i="46"/>
  <c r="AE702" i="46" s="1"/>
  <c r="AF652" i="46"/>
  <c r="AF702" i="46" s="1"/>
  <c r="R381" i="48"/>
  <c r="S256" i="48" s="1"/>
  <c r="M118" i="48"/>
  <c r="M143" i="48" s="1"/>
  <c r="N118" i="48"/>
  <c r="N143" i="48" s="1"/>
  <c r="O118" i="48"/>
  <c r="O143" i="48" s="1"/>
  <c r="H118" i="48"/>
  <c r="J118" i="48"/>
  <c r="J143" i="48" s="1"/>
  <c r="R118" i="48"/>
  <c r="R143" i="48" s="1"/>
  <c r="I118" i="48"/>
  <c r="I143" i="48" s="1"/>
  <c r="L118" i="48"/>
  <c r="L143" i="48" s="1"/>
  <c r="S118" i="48"/>
  <c r="S143" i="48" s="1"/>
  <c r="T118" i="48"/>
  <c r="T143" i="48" s="1"/>
  <c r="K118" i="48"/>
  <c r="K143" i="48" s="1"/>
  <c r="P118" i="48"/>
  <c r="P143" i="48" s="1"/>
  <c r="V118" i="48"/>
  <c r="V143" i="48" s="1"/>
  <c r="Q118" i="48"/>
  <c r="Q143" i="48" s="1"/>
  <c r="W118" i="48"/>
  <c r="W143" i="48" s="1"/>
  <c r="X118" i="48"/>
  <c r="X143" i="48" s="1"/>
  <c r="U118" i="48"/>
  <c r="U143" i="48" s="1"/>
  <c r="Y118" i="48"/>
  <c r="Y143" i="48" s="1"/>
  <c r="AA118" i="48"/>
  <c r="AA143" i="48" s="1"/>
  <c r="AB118" i="48"/>
  <c r="AB143" i="48" s="1"/>
  <c r="AC118" i="48"/>
  <c r="AC143" i="48" s="1"/>
  <c r="AD118" i="48"/>
  <c r="AD143" i="48" s="1"/>
  <c r="Z118" i="48"/>
  <c r="Z143" i="48" s="1"/>
  <c r="AE118" i="48"/>
  <c r="AE143" i="48" s="1"/>
  <c r="AF118" i="48"/>
  <c r="AF143" i="48" s="1"/>
  <c r="AD15" i="48"/>
  <c r="AE34" i="54"/>
  <c r="S736" i="48"/>
  <c r="T611" i="48" s="1"/>
  <c r="M388" i="48"/>
  <c r="N263" i="48" s="1"/>
  <c r="T710" i="48"/>
  <c r="T735" i="48" s="1"/>
  <c r="U610" i="48" s="1"/>
  <c r="L721" i="48"/>
  <c r="L746" i="48" s="1"/>
  <c r="M621" i="48" s="1"/>
  <c r="O716" i="48"/>
  <c r="O741" i="48" s="1"/>
  <c r="P616" i="48" s="1"/>
  <c r="AE45" i="49"/>
  <c r="I700" i="48"/>
  <c r="AE41" i="54"/>
  <c r="H701" i="45"/>
  <c r="H751" i="45" s="1"/>
  <c r="I626" i="45" s="1"/>
  <c r="H142" i="48"/>
  <c r="H217" i="48" s="1"/>
  <c r="I92" i="48" s="1"/>
  <c r="I319" i="45"/>
  <c r="I369" i="45"/>
  <c r="AB75" i="54"/>
  <c r="AB75" i="49"/>
  <c r="Y75" i="54"/>
  <c r="Y75" i="49"/>
  <c r="J75" i="54"/>
  <c r="J75" i="49"/>
  <c r="N79" i="45"/>
  <c r="AE51" i="49"/>
  <c r="P91" i="49"/>
  <c r="P91" i="54"/>
  <c r="AE33" i="49"/>
  <c r="H320" i="48"/>
  <c r="H395" i="48" s="1"/>
  <c r="I270" i="48" s="1"/>
  <c r="AE37" i="54"/>
  <c r="AE43" i="49"/>
  <c r="H118" i="46"/>
  <c r="I118" i="46"/>
  <c r="I168" i="46" s="1"/>
  <c r="J118" i="46"/>
  <c r="J168" i="46" s="1"/>
  <c r="L118" i="46"/>
  <c r="L168" i="46" s="1"/>
  <c r="K118" i="46"/>
  <c r="K168" i="46" s="1"/>
  <c r="N118" i="46"/>
  <c r="N168" i="46" s="1"/>
  <c r="M118" i="46"/>
  <c r="M168" i="46" s="1"/>
  <c r="P118" i="46"/>
  <c r="P168" i="46" s="1"/>
  <c r="Q118" i="46"/>
  <c r="Q168" i="46" s="1"/>
  <c r="R118" i="46"/>
  <c r="R168" i="46" s="1"/>
  <c r="O118" i="46"/>
  <c r="O168" i="46" s="1"/>
  <c r="S118" i="46"/>
  <c r="S168" i="46" s="1"/>
  <c r="U118" i="46"/>
  <c r="U168" i="46" s="1"/>
  <c r="V118" i="46"/>
  <c r="V168" i="46" s="1"/>
  <c r="X118" i="46"/>
  <c r="X168" i="46" s="1"/>
  <c r="T118" i="46"/>
  <c r="T168" i="46" s="1"/>
  <c r="Y118" i="46"/>
  <c r="Y168" i="46" s="1"/>
  <c r="W118" i="46"/>
  <c r="W168" i="46" s="1"/>
  <c r="AC118" i="46"/>
  <c r="AC168" i="46" s="1"/>
  <c r="AD118" i="46"/>
  <c r="AD168" i="46" s="1"/>
  <c r="Z118" i="46"/>
  <c r="Z168" i="46" s="1"/>
  <c r="AA118" i="46"/>
  <c r="AA168" i="46" s="1"/>
  <c r="AE118" i="46"/>
  <c r="AE168" i="46" s="1"/>
  <c r="AF118" i="46"/>
  <c r="AF168" i="46" s="1"/>
  <c r="AB118" i="46"/>
  <c r="AB168" i="46" s="1"/>
  <c r="AE52" i="54"/>
  <c r="H498" i="48"/>
  <c r="H573" i="48" s="1"/>
  <c r="I448" i="48" s="1"/>
  <c r="H296" i="45"/>
  <c r="J296" i="45"/>
  <c r="J346" i="45" s="1"/>
  <c r="K296" i="45"/>
  <c r="K346" i="45" s="1"/>
  <c r="P296" i="45"/>
  <c r="P346" i="45" s="1"/>
  <c r="L296" i="45"/>
  <c r="L346" i="45" s="1"/>
  <c r="M296" i="45"/>
  <c r="M346" i="45" s="1"/>
  <c r="I296" i="45"/>
  <c r="I346" i="45" s="1"/>
  <c r="Q296" i="45"/>
  <c r="Q346" i="45" s="1"/>
  <c r="T296" i="45"/>
  <c r="T346" i="45" s="1"/>
  <c r="V296" i="45"/>
  <c r="V346" i="45" s="1"/>
  <c r="S296" i="45"/>
  <c r="S346" i="45" s="1"/>
  <c r="N296" i="45"/>
  <c r="N346" i="45" s="1"/>
  <c r="U296" i="45"/>
  <c r="U346" i="45" s="1"/>
  <c r="O296" i="45"/>
  <c r="O346" i="45" s="1"/>
  <c r="R296" i="45"/>
  <c r="R346" i="45" s="1"/>
  <c r="W296" i="45"/>
  <c r="W346" i="45" s="1"/>
  <c r="X296" i="45"/>
  <c r="X346" i="45" s="1"/>
  <c r="Y296" i="45"/>
  <c r="Y346" i="45" s="1"/>
  <c r="Z296" i="45"/>
  <c r="Z346" i="45" s="1"/>
  <c r="AB296" i="45"/>
  <c r="AB346" i="45" s="1"/>
  <c r="AA296" i="45"/>
  <c r="AA346" i="45" s="1"/>
  <c r="AC296" i="45"/>
  <c r="AC346" i="45" s="1"/>
  <c r="AE296" i="45"/>
  <c r="AE346" i="45" s="1"/>
  <c r="AD296" i="45"/>
  <c r="AD346" i="45" s="1"/>
  <c r="AF296" i="45"/>
  <c r="AF346" i="45" s="1"/>
  <c r="S177" i="48"/>
  <c r="S202" i="48" s="1"/>
  <c r="T77" i="48" s="1"/>
  <c r="P535" i="48"/>
  <c r="P560" i="48" s="1"/>
  <c r="Q435" i="48" s="1"/>
  <c r="J699" i="48"/>
  <c r="J724" i="48" s="1"/>
  <c r="J749" i="48" s="1"/>
  <c r="K624" i="48" s="1"/>
  <c r="O669" i="45"/>
  <c r="O719" i="45"/>
  <c r="I99" i="54"/>
  <c r="I99" i="49"/>
  <c r="AA75" i="54"/>
  <c r="AA75" i="49"/>
  <c r="AE32" i="54"/>
  <c r="T509" i="48"/>
  <c r="O177" i="46"/>
  <c r="O127" i="46"/>
  <c r="AE33" i="54"/>
  <c r="Z75" i="54"/>
  <c r="Z75" i="49"/>
  <c r="T75" i="54"/>
  <c r="T75" i="49"/>
  <c r="K75" i="54"/>
  <c r="K75" i="49"/>
  <c r="R332" i="48"/>
  <c r="R357" i="48" s="1"/>
  <c r="R382" i="48" s="1"/>
  <c r="S257" i="48" s="1"/>
  <c r="AE44" i="54"/>
  <c r="AE35" i="54"/>
  <c r="AE36" i="54"/>
  <c r="AB28" i="46"/>
  <c r="AB28" i="48"/>
  <c r="AB28" i="45"/>
  <c r="L187" i="46"/>
  <c r="L137" i="46"/>
  <c r="AE54" i="49"/>
  <c r="P43" i="46"/>
  <c r="P44" i="46"/>
  <c r="AE42" i="54"/>
  <c r="H296" i="48"/>
  <c r="I296" i="48"/>
  <c r="I321" i="48" s="1"/>
  <c r="J296" i="48"/>
  <c r="J321" i="48" s="1"/>
  <c r="L296" i="48"/>
  <c r="L321" i="48" s="1"/>
  <c r="M296" i="48"/>
  <c r="M321" i="48" s="1"/>
  <c r="Q296" i="48"/>
  <c r="Q321" i="48" s="1"/>
  <c r="K296" i="48"/>
  <c r="K321" i="48" s="1"/>
  <c r="R296" i="48"/>
  <c r="R321" i="48" s="1"/>
  <c r="N296" i="48"/>
  <c r="N321" i="48" s="1"/>
  <c r="O296" i="48"/>
  <c r="O321" i="48" s="1"/>
  <c r="T296" i="48"/>
  <c r="T321" i="48" s="1"/>
  <c r="U296" i="48"/>
  <c r="U321" i="48" s="1"/>
  <c r="P296" i="48"/>
  <c r="P321" i="48" s="1"/>
  <c r="V296" i="48"/>
  <c r="V321" i="48" s="1"/>
  <c r="S296" i="48"/>
  <c r="S321" i="48" s="1"/>
  <c r="X296" i="48"/>
  <c r="X321" i="48" s="1"/>
  <c r="Y296" i="48"/>
  <c r="Y321" i="48" s="1"/>
  <c r="Z296" i="48"/>
  <c r="Z321" i="48" s="1"/>
  <c r="AD296" i="48"/>
  <c r="AD321" i="48" s="1"/>
  <c r="AE296" i="48"/>
  <c r="AE321" i="48" s="1"/>
  <c r="W296" i="48"/>
  <c r="W321" i="48" s="1"/>
  <c r="AF296" i="48"/>
  <c r="AF321" i="48" s="1"/>
  <c r="AA296" i="48"/>
  <c r="AA321" i="48" s="1"/>
  <c r="AB296" i="48"/>
  <c r="AB321" i="48" s="1"/>
  <c r="AC296" i="48"/>
  <c r="AC321" i="48" s="1"/>
  <c r="Z302" i="46"/>
  <c r="Z352" i="46"/>
  <c r="M315" i="46"/>
  <c r="M365" i="46"/>
  <c r="O361" i="48"/>
  <c r="O386" i="48" s="1"/>
  <c r="P261" i="48" s="1"/>
  <c r="P124" i="45"/>
  <c r="P174" i="45"/>
  <c r="P75" i="54"/>
  <c r="P75" i="49"/>
  <c r="AE47" i="49"/>
  <c r="I141" i="45"/>
  <c r="I191" i="45"/>
  <c r="I216" i="45" s="1"/>
  <c r="J91" i="45" s="1"/>
  <c r="K495" i="46"/>
  <c r="K545" i="46"/>
  <c r="H523" i="45"/>
  <c r="H573" i="45" s="1"/>
  <c r="I448" i="45" s="1"/>
  <c r="M130" i="45"/>
  <c r="M180" i="45"/>
  <c r="AE38" i="49"/>
  <c r="AE38" i="54"/>
  <c r="AC75" i="54"/>
  <c r="AC75" i="49"/>
  <c r="W75" i="54"/>
  <c r="W75" i="49"/>
  <c r="N75" i="54"/>
  <c r="N75" i="49"/>
  <c r="AE48" i="49"/>
  <c r="K390" i="48"/>
  <c r="L265" i="48" s="1"/>
  <c r="J698" i="48"/>
  <c r="AE31" i="49"/>
  <c r="AD82" i="49"/>
  <c r="AE44" i="49"/>
  <c r="AB31" i="46"/>
  <c r="AB31" i="48"/>
  <c r="AB31" i="45"/>
  <c r="AD15" i="46"/>
  <c r="AE41" i="49"/>
  <c r="AE51" i="54"/>
  <c r="H345" i="45"/>
  <c r="H395" i="45" s="1"/>
  <c r="I270" i="45" s="1"/>
  <c r="H474" i="45"/>
  <c r="L474" i="45"/>
  <c r="L524" i="45" s="1"/>
  <c r="I474" i="45"/>
  <c r="I524" i="45" s="1"/>
  <c r="K474" i="45"/>
  <c r="K524" i="45" s="1"/>
  <c r="M474" i="45"/>
  <c r="M524" i="45" s="1"/>
  <c r="J474" i="45"/>
  <c r="J524" i="45" s="1"/>
  <c r="R474" i="45"/>
  <c r="R524" i="45" s="1"/>
  <c r="N474" i="45"/>
  <c r="N524" i="45" s="1"/>
  <c r="O474" i="45"/>
  <c r="O524" i="45" s="1"/>
  <c r="V474" i="45"/>
  <c r="V524" i="45" s="1"/>
  <c r="S474" i="45"/>
  <c r="S524" i="45" s="1"/>
  <c r="X474" i="45"/>
  <c r="X524" i="45" s="1"/>
  <c r="U474" i="45"/>
  <c r="U524" i="45" s="1"/>
  <c r="P474" i="45"/>
  <c r="P524" i="45" s="1"/>
  <c r="Q474" i="45"/>
  <c r="Q524" i="45" s="1"/>
  <c r="T474" i="45"/>
  <c r="T524" i="45" s="1"/>
  <c r="W474" i="45"/>
  <c r="W524" i="45" s="1"/>
  <c r="AB474" i="45"/>
  <c r="AB524" i="45" s="1"/>
  <c r="AA474" i="45"/>
  <c r="AA524" i="45" s="1"/>
  <c r="Y474" i="45"/>
  <c r="Y524" i="45" s="1"/>
  <c r="AC474" i="45"/>
  <c r="AC524" i="45" s="1"/>
  <c r="Z474" i="45"/>
  <c r="Z524" i="45" s="1"/>
  <c r="AF474" i="45"/>
  <c r="AF524" i="45" s="1"/>
  <c r="AD474" i="45"/>
  <c r="AD524" i="45" s="1"/>
  <c r="AE474" i="45"/>
  <c r="AE524" i="45" s="1"/>
  <c r="T506" i="48"/>
  <c r="T531" i="48" s="1"/>
  <c r="T556" i="48" s="1"/>
  <c r="U431" i="48" s="1"/>
  <c r="I571" i="48"/>
  <c r="J446" i="48" s="1"/>
  <c r="V327" i="48"/>
  <c r="V352" i="48" s="1"/>
  <c r="I296" i="46"/>
  <c r="I346" i="46" s="1"/>
  <c r="H296" i="46"/>
  <c r="J296" i="46"/>
  <c r="J346" i="46" s="1"/>
  <c r="K296" i="46"/>
  <c r="K346" i="46" s="1"/>
  <c r="L296" i="46"/>
  <c r="L346" i="46" s="1"/>
  <c r="M296" i="46"/>
  <c r="M346" i="46" s="1"/>
  <c r="N296" i="46"/>
  <c r="N346" i="46" s="1"/>
  <c r="P296" i="46"/>
  <c r="P346" i="46" s="1"/>
  <c r="Q296" i="46"/>
  <c r="Q346" i="46" s="1"/>
  <c r="R296" i="46"/>
  <c r="R346" i="46" s="1"/>
  <c r="O296" i="46"/>
  <c r="O346" i="46" s="1"/>
  <c r="S296" i="46"/>
  <c r="S346" i="46" s="1"/>
  <c r="W296" i="46"/>
  <c r="W346" i="46" s="1"/>
  <c r="T296" i="46"/>
  <c r="T346" i="46" s="1"/>
  <c r="X296" i="46"/>
  <c r="X346" i="46" s="1"/>
  <c r="Y296" i="46"/>
  <c r="Y346" i="46" s="1"/>
  <c r="V296" i="46"/>
  <c r="V346" i="46" s="1"/>
  <c r="U296" i="46"/>
  <c r="U346" i="46" s="1"/>
  <c r="Z296" i="46"/>
  <c r="Z346" i="46" s="1"/>
  <c r="AB296" i="46"/>
  <c r="AB346" i="46" s="1"/>
  <c r="AC296" i="46"/>
  <c r="AC346" i="46" s="1"/>
  <c r="AF296" i="46"/>
  <c r="AF346" i="46" s="1"/>
  <c r="AA296" i="46"/>
  <c r="AA346" i="46" s="1"/>
  <c r="AD296" i="46"/>
  <c r="AD346" i="46" s="1"/>
  <c r="AE296" i="46"/>
  <c r="AE346" i="46" s="1"/>
  <c r="R204" i="48"/>
  <c r="S79" i="48" s="1"/>
  <c r="L161" i="48"/>
  <c r="L186" i="48" s="1"/>
  <c r="AE50" i="54"/>
  <c r="AE40" i="54"/>
  <c r="J318" i="45"/>
  <c r="AE48" i="54"/>
  <c r="AE53" i="49"/>
  <c r="M339" i="48"/>
  <c r="M364" i="48" s="1"/>
  <c r="M389" i="48" s="1"/>
  <c r="N264" i="48" s="1"/>
  <c r="AE49" i="54"/>
  <c r="X75" i="54"/>
  <c r="X75" i="49"/>
  <c r="O75" i="54"/>
  <c r="O75" i="49"/>
  <c r="I75" i="54"/>
  <c r="I75" i="49"/>
  <c r="AE31" i="54"/>
  <c r="AD82" i="54"/>
  <c r="AE43" i="54"/>
  <c r="AC25" i="43"/>
  <c r="AC19" i="43"/>
  <c r="AC22" i="43"/>
  <c r="AD12" i="43"/>
  <c r="AC28" i="43"/>
  <c r="T329" i="48"/>
  <c r="AF55" i="54"/>
  <c r="AE52" i="49"/>
  <c r="AE49" i="49"/>
  <c r="I474" i="48"/>
  <c r="I499" i="48" s="1"/>
  <c r="J474" i="48"/>
  <c r="J499" i="48" s="1"/>
  <c r="K474" i="48"/>
  <c r="K499" i="48" s="1"/>
  <c r="L474" i="48"/>
  <c r="L499" i="48" s="1"/>
  <c r="N474" i="48"/>
  <c r="N499" i="48" s="1"/>
  <c r="O474" i="48"/>
  <c r="O499" i="48" s="1"/>
  <c r="P474" i="48"/>
  <c r="P499" i="48" s="1"/>
  <c r="S474" i="48"/>
  <c r="S499" i="48" s="1"/>
  <c r="U474" i="48"/>
  <c r="U499" i="48" s="1"/>
  <c r="V474" i="48"/>
  <c r="V499" i="48" s="1"/>
  <c r="R474" i="48"/>
  <c r="R499" i="48" s="1"/>
  <c r="H474" i="48"/>
  <c r="M474" i="48"/>
  <c r="M499" i="48" s="1"/>
  <c r="Q474" i="48"/>
  <c r="Q499" i="48" s="1"/>
  <c r="W474" i="48"/>
  <c r="W499" i="48" s="1"/>
  <c r="Y474" i="48"/>
  <c r="Y499" i="48" s="1"/>
  <c r="T474" i="48"/>
  <c r="T499" i="48" s="1"/>
  <c r="Z474" i="48"/>
  <c r="Z499" i="48" s="1"/>
  <c r="AF474" i="48"/>
  <c r="AF499" i="48" s="1"/>
  <c r="X474" i="48"/>
  <c r="X499" i="48" s="1"/>
  <c r="AC474" i="48"/>
  <c r="AC499" i="48" s="1"/>
  <c r="AD474" i="48"/>
  <c r="AD499" i="48" s="1"/>
  <c r="AA474" i="48"/>
  <c r="AA499" i="48" s="1"/>
  <c r="AB474" i="48"/>
  <c r="AB499" i="48" s="1"/>
  <c r="AE474" i="48"/>
  <c r="AE499" i="48" s="1"/>
  <c r="H701" i="46"/>
  <c r="H751" i="46" s="1"/>
  <c r="I626" i="46" s="1"/>
  <c r="AE42" i="49"/>
  <c r="T378" i="48"/>
  <c r="U253" i="48" s="1"/>
  <c r="H167" i="46"/>
  <c r="H217" i="46" s="1"/>
  <c r="I92" i="46" s="1"/>
  <c r="N78" i="48"/>
  <c r="Q75" i="54"/>
  <c r="Q75" i="49"/>
  <c r="K652" i="48"/>
  <c r="K677" i="48" s="1"/>
  <c r="L652" i="48"/>
  <c r="L677" i="48" s="1"/>
  <c r="M652" i="48"/>
  <c r="M677" i="48" s="1"/>
  <c r="N652" i="48"/>
  <c r="N677" i="48" s="1"/>
  <c r="P652" i="48"/>
  <c r="P677" i="48" s="1"/>
  <c r="Q652" i="48"/>
  <c r="Q677" i="48" s="1"/>
  <c r="I652" i="48"/>
  <c r="I677" i="48" s="1"/>
  <c r="R652" i="48"/>
  <c r="R677" i="48" s="1"/>
  <c r="H652" i="48"/>
  <c r="J652" i="48"/>
  <c r="J677" i="48" s="1"/>
  <c r="O652" i="48"/>
  <c r="O677" i="48" s="1"/>
  <c r="T652" i="48"/>
  <c r="T677" i="48" s="1"/>
  <c r="U652" i="48"/>
  <c r="U677" i="48" s="1"/>
  <c r="W652" i="48"/>
  <c r="W677" i="48" s="1"/>
  <c r="Z652" i="48"/>
  <c r="Z677" i="48" s="1"/>
  <c r="S652" i="48"/>
  <c r="S677" i="48" s="1"/>
  <c r="V652" i="48"/>
  <c r="V677" i="48" s="1"/>
  <c r="AA652" i="48"/>
  <c r="AA677" i="48" s="1"/>
  <c r="Y652" i="48"/>
  <c r="Y677" i="48" s="1"/>
  <c r="AB652" i="48"/>
  <c r="AB677" i="48" s="1"/>
  <c r="X652" i="48"/>
  <c r="X677" i="48" s="1"/>
  <c r="AE652" i="48"/>
  <c r="AE677" i="48" s="1"/>
  <c r="AF652" i="48"/>
  <c r="AF677" i="48" s="1"/>
  <c r="AC652" i="48"/>
  <c r="AC677" i="48" s="1"/>
  <c r="AD652" i="48"/>
  <c r="AD677" i="48" s="1"/>
  <c r="AE32" i="49"/>
  <c r="H118" i="45"/>
  <c r="J118" i="45"/>
  <c r="J168" i="45" s="1"/>
  <c r="I118" i="45"/>
  <c r="I168" i="45" s="1"/>
  <c r="N118" i="45"/>
  <c r="N168" i="45" s="1"/>
  <c r="Q118" i="45"/>
  <c r="Q168" i="45" s="1"/>
  <c r="S118" i="45"/>
  <c r="S168" i="45" s="1"/>
  <c r="K118" i="45"/>
  <c r="K168" i="45" s="1"/>
  <c r="P118" i="45"/>
  <c r="P168" i="45" s="1"/>
  <c r="M118" i="45"/>
  <c r="M168" i="45" s="1"/>
  <c r="R118" i="45"/>
  <c r="R168" i="45" s="1"/>
  <c r="L118" i="45"/>
  <c r="L168" i="45" s="1"/>
  <c r="O118" i="45"/>
  <c r="O168" i="45" s="1"/>
  <c r="W118" i="45"/>
  <c r="W168" i="45" s="1"/>
  <c r="T118" i="45"/>
  <c r="T168" i="45" s="1"/>
  <c r="Y118" i="45"/>
  <c r="Y168" i="45" s="1"/>
  <c r="V118" i="45"/>
  <c r="V168" i="45" s="1"/>
  <c r="U118" i="45"/>
  <c r="U168" i="45" s="1"/>
  <c r="X118" i="45"/>
  <c r="X168" i="45" s="1"/>
  <c r="Z118" i="45"/>
  <c r="Z168" i="45" s="1"/>
  <c r="AB118" i="45"/>
  <c r="AB168" i="45" s="1"/>
  <c r="AA118" i="45"/>
  <c r="AA168" i="45" s="1"/>
  <c r="AC118" i="45"/>
  <c r="AC168" i="45" s="1"/>
  <c r="AF118" i="45"/>
  <c r="AF168" i="45" s="1"/>
  <c r="AE118" i="45"/>
  <c r="AE168" i="45" s="1"/>
  <c r="AD118" i="45"/>
  <c r="AD168" i="45" s="1"/>
  <c r="L163" i="48"/>
  <c r="AE35" i="49"/>
  <c r="K96" i="54"/>
  <c r="K96" i="49"/>
  <c r="AE39" i="49"/>
  <c r="J342" i="48"/>
  <c r="J367" i="48" s="1"/>
  <c r="AD75" i="54"/>
  <c r="AD75" i="49"/>
  <c r="R75" i="54"/>
  <c r="R75" i="49"/>
  <c r="L75" i="54"/>
  <c r="L75" i="49"/>
  <c r="M75" i="54"/>
  <c r="M75" i="49"/>
  <c r="P692" i="48"/>
  <c r="P717" i="48" s="1"/>
  <c r="P742" i="48" s="1"/>
  <c r="Q617" i="48" s="1"/>
  <c r="AE53" i="54"/>
  <c r="AE50" i="49"/>
  <c r="AB22" i="46"/>
  <c r="AB22" i="48"/>
  <c r="AB22" i="45"/>
  <c r="AE47" i="54"/>
  <c r="I344" i="48"/>
  <c r="I369" i="48" s="1"/>
  <c r="AE39" i="54"/>
  <c r="H474" i="46"/>
  <c r="I474" i="46"/>
  <c r="I524" i="46" s="1"/>
  <c r="J474" i="46"/>
  <c r="J524" i="46" s="1"/>
  <c r="K474" i="46"/>
  <c r="K524" i="46" s="1"/>
  <c r="L474" i="46"/>
  <c r="L524" i="46" s="1"/>
  <c r="M474" i="46"/>
  <c r="M524" i="46" s="1"/>
  <c r="O474" i="46"/>
  <c r="O524" i="46" s="1"/>
  <c r="P474" i="46"/>
  <c r="P524" i="46" s="1"/>
  <c r="N474" i="46"/>
  <c r="N524" i="46" s="1"/>
  <c r="Q474" i="46"/>
  <c r="Q524" i="46" s="1"/>
  <c r="R474" i="46"/>
  <c r="R524" i="46" s="1"/>
  <c r="S474" i="46"/>
  <c r="S524" i="46" s="1"/>
  <c r="T474" i="46"/>
  <c r="T524" i="46" s="1"/>
  <c r="V474" i="46"/>
  <c r="V524" i="46" s="1"/>
  <c r="W474" i="46"/>
  <c r="W524" i="46" s="1"/>
  <c r="X474" i="46"/>
  <c r="X524" i="46" s="1"/>
  <c r="U474" i="46"/>
  <c r="U524" i="46" s="1"/>
  <c r="Z474" i="46"/>
  <c r="Z524" i="46" s="1"/>
  <c r="AA474" i="46"/>
  <c r="AA524" i="46" s="1"/>
  <c r="Y474" i="46"/>
  <c r="Y524" i="46" s="1"/>
  <c r="AB474" i="46"/>
  <c r="AB524" i="46" s="1"/>
  <c r="AC474" i="46"/>
  <c r="AC524" i="46" s="1"/>
  <c r="AE474" i="46"/>
  <c r="AE524" i="46" s="1"/>
  <c r="AF474" i="46"/>
  <c r="AF524" i="46" s="1"/>
  <c r="AD474" i="46"/>
  <c r="AD524" i="46" s="1"/>
  <c r="I497" i="46"/>
  <c r="I547" i="46"/>
  <c r="O176" i="45"/>
  <c r="O126" i="45"/>
  <c r="O43" i="48"/>
  <c r="O44" i="48" s="1"/>
  <c r="Q667" i="46"/>
  <c r="Q717" i="46"/>
  <c r="N92" i="49"/>
  <c r="V481" i="46" l="1"/>
  <c r="V531" i="46"/>
  <c r="O134" i="46"/>
  <c r="O184" i="46"/>
  <c r="Y480" i="46"/>
  <c r="Y530" i="46"/>
  <c r="S734" i="45"/>
  <c r="T609" i="45" s="1"/>
  <c r="V303" i="45"/>
  <c r="V378" i="45" s="1"/>
  <c r="W253" i="45" s="1"/>
  <c r="M566" i="45"/>
  <c r="N441" i="45" s="1"/>
  <c r="T738" i="46"/>
  <c r="U613" i="46" s="1"/>
  <c r="X200" i="45"/>
  <c r="Y75" i="45" s="1"/>
  <c r="Y125" i="45" s="1"/>
  <c r="M94" i="49"/>
  <c r="W177" i="45"/>
  <c r="W555" i="45"/>
  <c r="X430" i="45" s="1"/>
  <c r="J98" i="54"/>
  <c r="W480" i="45"/>
  <c r="O311" i="45"/>
  <c r="O361" i="45"/>
  <c r="O386" i="45" s="1"/>
  <c r="P261" i="45" s="1"/>
  <c r="U735" i="46"/>
  <c r="V610" i="46" s="1"/>
  <c r="O387" i="46"/>
  <c r="P262" i="46" s="1"/>
  <c r="U710" i="45"/>
  <c r="U735" i="45" s="1"/>
  <c r="V610" i="45" s="1"/>
  <c r="V710" i="45" s="1"/>
  <c r="P562" i="46"/>
  <c r="Q437" i="46" s="1"/>
  <c r="Q487" i="46" s="1"/>
  <c r="R560" i="45"/>
  <c r="S435" i="45" s="1"/>
  <c r="S485" i="45" s="1"/>
  <c r="U356" i="45"/>
  <c r="U306" i="45"/>
  <c r="U381" i="45" s="1"/>
  <c r="V256" i="45" s="1"/>
  <c r="V306" i="45" s="1"/>
  <c r="W708" i="45"/>
  <c r="W658" i="45"/>
  <c r="W733" i="45" s="1"/>
  <c r="X608" i="45" s="1"/>
  <c r="K673" i="46"/>
  <c r="K723" i="46"/>
  <c r="K748" i="46" s="1"/>
  <c r="L623" i="46" s="1"/>
  <c r="U663" i="46"/>
  <c r="U713" i="46"/>
  <c r="U738" i="46" s="1"/>
  <c r="V613" i="46" s="1"/>
  <c r="V713" i="46" s="1"/>
  <c r="R359" i="45"/>
  <c r="R309" i="45"/>
  <c r="P487" i="45"/>
  <c r="P562" i="45" s="1"/>
  <c r="Q437" i="45" s="1"/>
  <c r="P537" i="45"/>
  <c r="P90" i="49" s="1"/>
  <c r="T305" i="45"/>
  <c r="T380" i="45" s="1"/>
  <c r="U255" i="45" s="1"/>
  <c r="T355" i="45"/>
  <c r="L672" i="45"/>
  <c r="K97" i="49"/>
  <c r="N670" i="45"/>
  <c r="N185" i="45"/>
  <c r="N210" i="45" s="1"/>
  <c r="O85" i="45" s="1"/>
  <c r="S664" i="46"/>
  <c r="S739" i="46" s="1"/>
  <c r="T614" i="46" s="1"/>
  <c r="T664" i="46" s="1"/>
  <c r="O741" i="46"/>
  <c r="P616" i="46" s="1"/>
  <c r="P666" i="46" s="1"/>
  <c r="T382" i="45"/>
  <c r="U257" i="45" s="1"/>
  <c r="U307" i="45" s="1"/>
  <c r="R178" i="45"/>
  <c r="W174" i="46"/>
  <c r="V661" i="45"/>
  <c r="V711" i="45"/>
  <c r="V660" i="45"/>
  <c r="N93" i="49"/>
  <c r="N93" i="54"/>
  <c r="J496" i="46"/>
  <c r="N208" i="45"/>
  <c r="O83" i="45" s="1"/>
  <c r="O133" i="45" s="1"/>
  <c r="L390" i="45"/>
  <c r="M265" i="45" s="1"/>
  <c r="M365" i="45" s="1"/>
  <c r="R488" i="45"/>
  <c r="R563" i="45" s="1"/>
  <c r="S438" i="45" s="1"/>
  <c r="S86" i="49"/>
  <c r="M389" i="46"/>
  <c r="N264" i="46" s="1"/>
  <c r="N314" i="46" s="1"/>
  <c r="Q561" i="46"/>
  <c r="R436" i="46" s="1"/>
  <c r="R486" i="46" s="1"/>
  <c r="S86" i="54"/>
  <c r="O668" i="45"/>
  <c r="O743" i="45" s="1"/>
  <c r="P618" i="45" s="1"/>
  <c r="P668" i="45" s="1"/>
  <c r="T201" i="46"/>
  <c r="U76" i="46" s="1"/>
  <c r="X709" i="46"/>
  <c r="X659" i="46"/>
  <c r="X734" i="46" s="1"/>
  <c r="Y609" i="46" s="1"/>
  <c r="R180" i="46"/>
  <c r="R205" i="46" s="1"/>
  <c r="S80" i="46" s="1"/>
  <c r="R130" i="46"/>
  <c r="M721" i="46"/>
  <c r="M671" i="46"/>
  <c r="W483" i="45"/>
  <c r="W533" i="45"/>
  <c r="W558" i="45" s="1"/>
  <c r="X433" i="45" s="1"/>
  <c r="X483" i="45" s="1"/>
  <c r="N719" i="46"/>
  <c r="N669" i="46"/>
  <c r="L494" i="46"/>
  <c r="L137" i="45"/>
  <c r="L212" i="45" s="1"/>
  <c r="J214" i="45"/>
  <c r="K89" i="45" s="1"/>
  <c r="V353" i="46"/>
  <c r="V378" i="46" s="1"/>
  <c r="W253" i="46" s="1"/>
  <c r="V354" i="45"/>
  <c r="V304" i="45"/>
  <c r="P384" i="46"/>
  <c r="Q259" i="46" s="1"/>
  <c r="Q309" i="46" s="1"/>
  <c r="J318" i="46"/>
  <c r="J393" i="46" s="1"/>
  <c r="K268" i="46" s="1"/>
  <c r="J98" i="49"/>
  <c r="M671" i="45"/>
  <c r="M746" i="45" s="1"/>
  <c r="N621" i="45" s="1"/>
  <c r="N721" i="45" s="1"/>
  <c r="T714" i="46"/>
  <c r="U736" i="46"/>
  <c r="V611" i="46" s="1"/>
  <c r="V661" i="46" s="1"/>
  <c r="O563" i="46"/>
  <c r="P438" i="46" s="1"/>
  <c r="P538" i="46" s="1"/>
  <c r="L389" i="45"/>
  <c r="M264" i="45" s="1"/>
  <c r="AE15" i="46"/>
  <c r="Y175" i="45"/>
  <c r="Y200" i="45" s="1"/>
  <c r="Z75" i="45" s="1"/>
  <c r="Z125" i="45" s="1"/>
  <c r="R360" i="45"/>
  <c r="R385" i="45" s="1"/>
  <c r="S260" i="45" s="1"/>
  <c r="S360" i="45" s="1"/>
  <c r="U712" i="45"/>
  <c r="U737" i="45" s="1"/>
  <c r="V612" i="45" s="1"/>
  <c r="O539" i="45"/>
  <c r="O489" i="45"/>
  <c r="J571" i="46"/>
  <c r="K446" i="46" s="1"/>
  <c r="L316" i="45"/>
  <c r="L391" i="45" s="1"/>
  <c r="M266" i="45" s="1"/>
  <c r="U203" i="46"/>
  <c r="V78" i="46" s="1"/>
  <c r="V128" i="46" s="1"/>
  <c r="U200" i="46"/>
  <c r="V75" i="46" s="1"/>
  <c r="V125" i="46" s="1"/>
  <c r="V556" i="46"/>
  <c r="W431" i="46" s="1"/>
  <c r="W531" i="46" s="1"/>
  <c r="Y708" i="46"/>
  <c r="Y658" i="46"/>
  <c r="Q489" i="46"/>
  <c r="Q539" i="46"/>
  <c r="Q359" i="46"/>
  <c r="O185" i="46"/>
  <c r="O135" i="46"/>
  <c r="P490" i="45"/>
  <c r="P540" i="45"/>
  <c r="L722" i="46"/>
  <c r="L672" i="46"/>
  <c r="M315" i="45"/>
  <c r="S485" i="46"/>
  <c r="S535" i="46"/>
  <c r="T204" i="46"/>
  <c r="U79" i="46" s="1"/>
  <c r="V354" i="46"/>
  <c r="V304" i="46"/>
  <c r="Q383" i="46"/>
  <c r="R258" i="46" s="1"/>
  <c r="K545" i="45"/>
  <c r="K570" i="45" s="1"/>
  <c r="L445" i="45" s="1"/>
  <c r="L495" i="45" s="1"/>
  <c r="I572" i="45"/>
  <c r="J447" i="45" s="1"/>
  <c r="O742" i="45"/>
  <c r="P617" i="45" s="1"/>
  <c r="P667" i="45" s="1"/>
  <c r="M542" i="46"/>
  <c r="M492" i="46"/>
  <c r="Q742" i="46"/>
  <c r="R617" i="46" s="1"/>
  <c r="R667" i="46" s="1"/>
  <c r="L747" i="45"/>
  <c r="M622" i="45" s="1"/>
  <c r="X480" i="45"/>
  <c r="X530" i="45"/>
  <c r="V660" i="46"/>
  <c r="V710" i="46"/>
  <c r="N566" i="46"/>
  <c r="O441" i="46" s="1"/>
  <c r="L543" i="45"/>
  <c r="L493" i="45"/>
  <c r="Q308" i="45"/>
  <c r="Q383" i="45" s="1"/>
  <c r="R258" i="45" s="1"/>
  <c r="Q358" i="45"/>
  <c r="M364" i="45"/>
  <c r="M314" i="45"/>
  <c r="M389" i="45" s="1"/>
  <c r="N264" i="45" s="1"/>
  <c r="W202" i="45"/>
  <c r="X77" i="45" s="1"/>
  <c r="X177" i="45" s="1"/>
  <c r="Q739" i="45"/>
  <c r="R614" i="45" s="1"/>
  <c r="R714" i="45" s="1"/>
  <c r="P668" i="46"/>
  <c r="J724" i="45"/>
  <c r="O208" i="48"/>
  <c r="P83" i="48" s="1"/>
  <c r="P158" i="48" s="1"/>
  <c r="P183" i="48" s="1"/>
  <c r="U662" i="46"/>
  <c r="U712" i="46"/>
  <c r="P199" i="45"/>
  <c r="O209" i="46"/>
  <c r="P84" i="46" s="1"/>
  <c r="AF54" i="54"/>
  <c r="S559" i="46"/>
  <c r="T434" i="46" s="1"/>
  <c r="T484" i="46" s="1"/>
  <c r="U356" i="46"/>
  <c r="U306" i="46"/>
  <c r="T86" i="49"/>
  <c r="T86" i="54"/>
  <c r="X377" i="45"/>
  <c r="Y252" i="45" s="1"/>
  <c r="L95" i="54"/>
  <c r="L95" i="49"/>
  <c r="W355" i="46"/>
  <c r="W305" i="46"/>
  <c r="W380" i="46" s="1"/>
  <c r="X255" i="46" s="1"/>
  <c r="L212" i="46"/>
  <c r="M87" i="46" s="1"/>
  <c r="O388" i="45"/>
  <c r="P263" i="45" s="1"/>
  <c r="P363" i="45" s="1"/>
  <c r="M543" i="46"/>
  <c r="U558" i="46"/>
  <c r="V433" i="46" s="1"/>
  <c r="V483" i="46" s="1"/>
  <c r="Q206" i="45"/>
  <c r="R81" i="45" s="1"/>
  <c r="R181" i="45" s="1"/>
  <c r="N540" i="46"/>
  <c r="N490" i="46"/>
  <c r="N313" i="46"/>
  <c r="N363" i="46"/>
  <c r="M746" i="46"/>
  <c r="N621" i="46" s="1"/>
  <c r="I394" i="45"/>
  <c r="J269" i="45" s="1"/>
  <c r="J319" i="45" s="1"/>
  <c r="Q132" i="45"/>
  <c r="Q207" i="45" s="1"/>
  <c r="R82" i="45" s="1"/>
  <c r="V356" i="45"/>
  <c r="V381" i="45" s="1"/>
  <c r="W256" i="45" s="1"/>
  <c r="J496" i="45"/>
  <c r="J571" i="45" s="1"/>
  <c r="K446" i="45" s="1"/>
  <c r="K546" i="45" s="1"/>
  <c r="K673" i="45"/>
  <c r="K748" i="45" s="1"/>
  <c r="L623" i="45" s="1"/>
  <c r="L723" i="45" s="1"/>
  <c r="O134" i="45"/>
  <c r="Q311" i="46"/>
  <c r="Q386" i="46" s="1"/>
  <c r="R261" i="46" s="1"/>
  <c r="I394" i="46"/>
  <c r="J269" i="46" s="1"/>
  <c r="J319" i="46" s="1"/>
  <c r="W557" i="46"/>
  <c r="X432" i="46" s="1"/>
  <c r="X532" i="46" s="1"/>
  <c r="T532" i="45"/>
  <c r="T557" i="45" s="1"/>
  <c r="U432" i="45" s="1"/>
  <c r="S84" i="54"/>
  <c r="S84" i="49"/>
  <c r="P716" i="46"/>
  <c r="T659" i="45"/>
  <c r="T709" i="45"/>
  <c r="L316" i="46"/>
  <c r="L391" i="46" s="1"/>
  <c r="M266" i="46" s="1"/>
  <c r="N186" i="46"/>
  <c r="N211" i="46" s="1"/>
  <c r="O86" i="46" s="1"/>
  <c r="T738" i="45"/>
  <c r="U613" i="45" s="1"/>
  <c r="O740" i="48"/>
  <c r="P615" i="48" s="1"/>
  <c r="P690" i="48" s="1"/>
  <c r="P715" i="48" s="1"/>
  <c r="M390" i="46"/>
  <c r="N265" i="46" s="1"/>
  <c r="J215" i="45"/>
  <c r="K90" i="45" s="1"/>
  <c r="X531" i="45"/>
  <c r="X556" i="45" s="1"/>
  <c r="Y431" i="45" s="1"/>
  <c r="R307" i="46"/>
  <c r="R357" i="46"/>
  <c r="N136" i="45"/>
  <c r="N186" i="45"/>
  <c r="K367" i="45"/>
  <c r="K317" i="45"/>
  <c r="P45" i="46"/>
  <c r="Q41" i="46" s="1"/>
  <c r="J140" i="46"/>
  <c r="J215" i="46" s="1"/>
  <c r="K90" i="46" s="1"/>
  <c r="K190" i="46" s="1"/>
  <c r="T534" i="45"/>
  <c r="T559" i="45" s="1"/>
  <c r="U434" i="45" s="1"/>
  <c r="Q561" i="45"/>
  <c r="R436" i="45" s="1"/>
  <c r="R486" i="45" s="1"/>
  <c r="R715" i="45"/>
  <c r="R665" i="45"/>
  <c r="R716" i="45"/>
  <c r="R712" i="48"/>
  <c r="R737" i="48" s="1"/>
  <c r="S612" i="48" s="1"/>
  <c r="S687" i="48" s="1"/>
  <c r="S712" i="48" s="1"/>
  <c r="R666" i="45"/>
  <c r="L213" i="45"/>
  <c r="M88" i="45" s="1"/>
  <c r="M138" i="45" s="1"/>
  <c r="Q208" i="46"/>
  <c r="R83" i="46" s="1"/>
  <c r="R133" i="46" s="1"/>
  <c r="P665" i="46"/>
  <c r="P715" i="46"/>
  <c r="L569" i="45"/>
  <c r="M444" i="45" s="1"/>
  <c r="M544" i="45" s="1"/>
  <c r="W199" i="46"/>
  <c r="X74" i="46" s="1"/>
  <c r="X174" i="46" s="1"/>
  <c r="R664" i="45"/>
  <c r="I750" i="46"/>
  <c r="J625" i="46" s="1"/>
  <c r="J368" i="48"/>
  <c r="J393" i="48" s="1"/>
  <c r="K268" i="48" s="1"/>
  <c r="M670" i="46"/>
  <c r="M720" i="46"/>
  <c r="K139" i="46"/>
  <c r="K189" i="46"/>
  <c r="K317" i="46"/>
  <c r="K367" i="46"/>
  <c r="R536" i="45"/>
  <c r="P312" i="45"/>
  <c r="P362" i="45"/>
  <c r="K520" i="48"/>
  <c r="K545" i="48" s="1"/>
  <c r="P718" i="45"/>
  <c r="P743" i="45" s="1"/>
  <c r="Q618" i="45" s="1"/>
  <c r="I572" i="46"/>
  <c r="J447" i="46" s="1"/>
  <c r="J547" i="46" s="1"/>
  <c r="T176" i="48"/>
  <c r="T201" i="48" s="1"/>
  <c r="U76" i="48" s="1"/>
  <c r="O202" i="46"/>
  <c r="P77" i="46" s="1"/>
  <c r="I572" i="48"/>
  <c r="J447" i="48" s="1"/>
  <c r="N492" i="45"/>
  <c r="N567" i="45" s="1"/>
  <c r="O442" i="45" s="1"/>
  <c r="X124" i="46"/>
  <c r="O45" i="48"/>
  <c r="P41" i="48" s="1"/>
  <c r="V377" i="48"/>
  <c r="W252" i="48" s="1"/>
  <c r="I216" i="46"/>
  <c r="J91" i="46" s="1"/>
  <c r="J141" i="46" s="1"/>
  <c r="J392" i="48"/>
  <c r="K267" i="48" s="1"/>
  <c r="K342" i="48" s="1"/>
  <c r="O744" i="45"/>
  <c r="P619" i="45" s="1"/>
  <c r="P719" i="45" s="1"/>
  <c r="P743" i="46"/>
  <c r="Q618" i="46" s="1"/>
  <c r="Q718" i="46" s="1"/>
  <c r="M568" i="46"/>
  <c r="N443" i="46" s="1"/>
  <c r="N493" i="46" s="1"/>
  <c r="O209" i="45"/>
  <c r="P84" i="45" s="1"/>
  <c r="P134" i="45" s="1"/>
  <c r="Q334" i="48"/>
  <c r="Q359" i="48" s="1"/>
  <c r="J393" i="45"/>
  <c r="K268" i="45" s="1"/>
  <c r="K318" i="45" s="1"/>
  <c r="I750" i="45"/>
  <c r="J625" i="45" s="1"/>
  <c r="J725" i="45" s="1"/>
  <c r="O157" i="48"/>
  <c r="O182" i="48" s="1"/>
  <c r="O207" i="48" s="1"/>
  <c r="P82" i="48" s="1"/>
  <c r="Q360" i="46"/>
  <c r="Q310" i="46"/>
  <c r="M205" i="45"/>
  <c r="N80" i="45" s="1"/>
  <c r="J674" i="46"/>
  <c r="J749" i="46" s="1"/>
  <c r="K624" i="46" s="1"/>
  <c r="U734" i="48"/>
  <c r="V609" i="48" s="1"/>
  <c r="V684" i="48" s="1"/>
  <c r="L569" i="46"/>
  <c r="M444" i="46" s="1"/>
  <c r="M544" i="46" s="1"/>
  <c r="R182" i="46"/>
  <c r="R207" i="46" s="1"/>
  <c r="S82" i="46" s="1"/>
  <c r="Z377" i="46"/>
  <c r="AA252" i="46" s="1"/>
  <c r="AA302" i="46" s="1"/>
  <c r="U530" i="48"/>
  <c r="U555" i="48" s="1"/>
  <c r="V430" i="48" s="1"/>
  <c r="O385" i="48"/>
  <c r="P260" i="48" s="1"/>
  <c r="P335" i="48" s="1"/>
  <c r="P360" i="48" s="1"/>
  <c r="P385" i="48" s="1"/>
  <c r="Q260" i="48" s="1"/>
  <c r="J749" i="45"/>
  <c r="K624" i="45" s="1"/>
  <c r="K724" i="45" s="1"/>
  <c r="T354" i="48"/>
  <c r="T379" i="48" s="1"/>
  <c r="U254" i="48" s="1"/>
  <c r="U329" i="48" s="1"/>
  <c r="K570" i="46"/>
  <c r="L445" i="46" s="1"/>
  <c r="L545" i="46" s="1"/>
  <c r="T534" i="48"/>
  <c r="T559" i="48" s="1"/>
  <c r="U434" i="48" s="1"/>
  <c r="U509" i="48" s="1"/>
  <c r="N745" i="45"/>
  <c r="O620" i="45" s="1"/>
  <c r="O670" i="45" s="1"/>
  <c r="Q564" i="46"/>
  <c r="R439" i="46" s="1"/>
  <c r="R539" i="46" s="1"/>
  <c r="P383" i="48"/>
  <c r="Q258" i="48" s="1"/>
  <c r="Q333" i="48" s="1"/>
  <c r="Q358" i="48" s="1"/>
  <c r="Q383" i="48" s="1"/>
  <c r="R258" i="48" s="1"/>
  <c r="R333" i="48" s="1"/>
  <c r="R358" i="48" s="1"/>
  <c r="R383" i="48" s="1"/>
  <c r="S258" i="48" s="1"/>
  <c r="S333" i="48" s="1"/>
  <c r="S358" i="48" s="1"/>
  <c r="T152" i="48"/>
  <c r="T177" i="48" s="1"/>
  <c r="T202" i="48" s="1"/>
  <c r="U77" i="48" s="1"/>
  <c r="J165" i="48"/>
  <c r="J190" i="48" s="1"/>
  <c r="Q74" i="45"/>
  <c r="M696" i="48"/>
  <c r="M721" i="48" s="1"/>
  <c r="M746" i="48" s="1"/>
  <c r="N621" i="48" s="1"/>
  <c r="J675" i="45"/>
  <c r="M697" i="48"/>
  <c r="M722" i="48" s="1"/>
  <c r="M747" i="48" s="1"/>
  <c r="N622" i="48" s="1"/>
  <c r="I676" i="45"/>
  <c r="I726" i="45"/>
  <c r="U685" i="48"/>
  <c r="U710" i="48" s="1"/>
  <c r="V683" i="48"/>
  <c r="V708" i="48" s="1"/>
  <c r="V733" i="48" s="1"/>
  <c r="W608" i="48" s="1"/>
  <c r="O515" i="48"/>
  <c r="O540" i="48" s="1"/>
  <c r="L519" i="48"/>
  <c r="L544" i="48" s="1"/>
  <c r="P134" i="46"/>
  <c r="P184" i="46"/>
  <c r="P336" i="48"/>
  <c r="I345" i="48"/>
  <c r="I370" i="48" s="1"/>
  <c r="I395" i="48" s="1"/>
  <c r="J270" i="48" s="1"/>
  <c r="I167" i="48"/>
  <c r="I192" i="48" s="1"/>
  <c r="U506" i="48"/>
  <c r="U531" i="48" s="1"/>
  <c r="K699" i="48"/>
  <c r="K724" i="48" s="1"/>
  <c r="L162" i="48"/>
  <c r="L187" i="48" s="1"/>
  <c r="S688" i="48"/>
  <c r="S713" i="48" s="1"/>
  <c r="M494" i="46"/>
  <c r="L673" i="45"/>
  <c r="I370" i="45"/>
  <c r="I320" i="45"/>
  <c r="I498" i="45"/>
  <c r="I548" i="45"/>
  <c r="U330" i="48"/>
  <c r="M695" i="48"/>
  <c r="M720" i="48" s="1"/>
  <c r="M745" i="48" s="1"/>
  <c r="N620" i="48" s="1"/>
  <c r="I548" i="46"/>
  <c r="I498" i="46"/>
  <c r="Q511" i="48"/>
  <c r="Q536" i="48" s="1"/>
  <c r="N339" i="48"/>
  <c r="N364" i="48" s="1"/>
  <c r="P691" i="48"/>
  <c r="P716" i="48" s="1"/>
  <c r="N516" i="48"/>
  <c r="N541" i="48" s="1"/>
  <c r="N566" i="48" s="1"/>
  <c r="O441" i="48" s="1"/>
  <c r="K496" i="46"/>
  <c r="K546" i="46"/>
  <c r="O693" i="48"/>
  <c r="O718" i="48" s="1"/>
  <c r="Q510" i="48"/>
  <c r="Q535" i="48" s="1"/>
  <c r="J166" i="48"/>
  <c r="W508" i="48"/>
  <c r="W533" i="48" s="1"/>
  <c r="P313" i="45"/>
  <c r="Q668" i="46"/>
  <c r="AA76" i="54"/>
  <c r="AA76" i="49"/>
  <c r="Q76" i="54"/>
  <c r="Q76" i="49"/>
  <c r="AF42" i="49"/>
  <c r="H499" i="48"/>
  <c r="H574" i="48" s="1"/>
  <c r="I449" i="48" s="1"/>
  <c r="O76" i="54"/>
  <c r="O76" i="49"/>
  <c r="I726" i="46"/>
  <c r="I676" i="46"/>
  <c r="AC28" i="46"/>
  <c r="AC28" i="48"/>
  <c r="AC28" i="45"/>
  <c r="L211" i="48"/>
  <c r="H346" i="46"/>
  <c r="H396" i="46" s="1"/>
  <c r="I271" i="46" s="1"/>
  <c r="J723" i="48"/>
  <c r="J748" i="48" s="1"/>
  <c r="K623" i="48" s="1"/>
  <c r="AF38" i="49"/>
  <c r="H475" i="48"/>
  <c r="I475" i="48"/>
  <c r="I500" i="48" s="1"/>
  <c r="J475" i="48"/>
  <c r="J500" i="48" s="1"/>
  <c r="K475" i="48"/>
  <c r="K500" i="48" s="1"/>
  <c r="M475" i="48"/>
  <c r="M500" i="48" s="1"/>
  <c r="N475" i="48"/>
  <c r="N500" i="48" s="1"/>
  <c r="O475" i="48"/>
  <c r="O500" i="48" s="1"/>
  <c r="R475" i="48"/>
  <c r="R500" i="48" s="1"/>
  <c r="L475" i="48"/>
  <c r="L500" i="48" s="1"/>
  <c r="S475" i="48"/>
  <c r="S500" i="48" s="1"/>
  <c r="T475" i="48"/>
  <c r="T500" i="48" s="1"/>
  <c r="U475" i="48"/>
  <c r="U500" i="48" s="1"/>
  <c r="V475" i="48"/>
  <c r="V500" i="48" s="1"/>
  <c r="P475" i="48"/>
  <c r="P500" i="48" s="1"/>
  <c r="W475" i="48"/>
  <c r="W500" i="48" s="1"/>
  <c r="Y475" i="48"/>
  <c r="Y500" i="48" s="1"/>
  <c r="Z475" i="48"/>
  <c r="Z500" i="48" s="1"/>
  <c r="AE475" i="48"/>
  <c r="AE500" i="48" s="1"/>
  <c r="AF475" i="48"/>
  <c r="AF500" i="48" s="1"/>
  <c r="Q475" i="48"/>
  <c r="Q500" i="48" s="1"/>
  <c r="X475" i="48"/>
  <c r="X500" i="48" s="1"/>
  <c r="AB475" i="48"/>
  <c r="AB500" i="48" s="1"/>
  <c r="AC475" i="48"/>
  <c r="AC500" i="48" s="1"/>
  <c r="AA475" i="48"/>
  <c r="AA500" i="48" s="1"/>
  <c r="AD475" i="48"/>
  <c r="AD500" i="48" s="1"/>
  <c r="AF43" i="49"/>
  <c r="I725" i="48"/>
  <c r="I750" i="48" s="1"/>
  <c r="J625" i="48" s="1"/>
  <c r="H702" i="46"/>
  <c r="H752" i="46" s="1"/>
  <c r="I627" i="46" s="1"/>
  <c r="AF46" i="54"/>
  <c r="I320" i="46"/>
  <c r="I370" i="46"/>
  <c r="K214" i="48"/>
  <c r="L89" i="48" s="1"/>
  <c r="Q538" i="48"/>
  <c r="Q563" i="48" s="1"/>
  <c r="R438" i="48" s="1"/>
  <c r="L568" i="48"/>
  <c r="M443" i="48" s="1"/>
  <c r="O564" i="48"/>
  <c r="P439" i="48" s="1"/>
  <c r="AF53" i="54"/>
  <c r="AC22" i="46"/>
  <c r="AC22" i="48"/>
  <c r="AC22" i="45"/>
  <c r="AF47" i="54"/>
  <c r="AB76" i="54"/>
  <c r="AB76" i="49"/>
  <c r="N76" i="54"/>
  <c r="N76" i="49"/>
  <c r="H524" i="46"/>
  <c r="H574" i="46" s="1"/>
  <c r="I449" i="46" s="1"/>
  <c r="H119" i="45"/>
  <c r="K119" i="45"/>
  <c r="K169" i="45" s="1"/>
  <c r="J119" i="45"/>
  <c r="J169" i="45" s="1"/>
  <c r="L119" i="45"/>
  <c r="L169" i="45" s="1"/>
  <c r="Q119" i="45"/>
  <c r="Q169" i="45" s="1"/>
  <c r="I119" i="45"/>
  <c r="I169" i="45" s="1"/>
  <c r="M119" i="45"/>
  <c r="M169" i="45" s="1"/>
  <c r="R119" i="45"/>
  <c r="R169" i="45" s="1"/>
  <c r="U119" i="45"/>
  <c r="U169" i="45" s="1"/>
  <c r="O119" i="45"/>
  <c r="O169" i="45" s="1"/>
  <c r="S119" i="45"/>
  <c r="S169" i="45" s="1"/>
  <c r="P119" i="45"/>
  <c r="P169" i="45" s="1"/>
  <c r="W119" i="45"/>
  <c r="W169" i="45" s="1"/>
  <c r="T119" i="45"/>
  <c r="T169" i="45" s="1"/>
  <c r="N119" i="45"/>
  <c r="N169" i="45" s="1"/>
  <c r="V119" i="45"/>
  <c r="V169" i="45" s="1"/>
  <c r="X119" i="45"/>
  <c r="X169" i="45" s="1"/>
  <c r="AA119" i="45"/>
  <c r="AA169" i="45" s="1"/>
  <c r="AC119" i="45"/>
  <c r="AC169" i="45" s="1"/>
  <c r="Z119" i="45"/>
  <c r="Z169" i="45" s="1"/>
  <c r="AB119" i="45"/>
  <c r="AB169" i="45" s="1"/>
  <c r="Y119" i="45"/>
  <c r="Y169" i="45" s="1"/>
  <c r="AF119" i="45"/>
  <c r="AF169" i="45" s="1"/>
  <c r="AE119" i="45"/>
  <c r="AE169" i="45" s="1"/>
  <c r="AD119" i="45"/>
  <c r="AD169" i="45" s="1"/>
  <c r="AF35" i="49"/>
  <c r="Z76" i="54"/>
  <c r="Z76" i="49"/>
  <c r="L76" i="54"/>
  <c r="L76" i="49"/>
  <c r="I76" i="54"/>
  <c r="I76" i="49"/>
  <c r="AF53" i="49"/>
  <c r="AF40" i="54"/>
  <c r="H524" i="45"/>
  <c r="H574" i="45" s="1"/>
  <c r="I449" i="45" s="1"/>
  <c r="K653" i="45"/>
  <c r="K703" i="45" s="1"/>
  <c r="J653" i="45"/>
  <c r="J703" i="45" s="1"/>
  <c r="H653" i="45"/>
  <c r="M653" i="45"/>
  <c r="M703" i="45" s="1"/>
  <c r="R653" i="45"/>
  <c r="R703" i="45" s="1"/>
  <c r="O653" i="45"/>
  <c r="O703" i="45" s="1"/>
  <c r="P653" i="45"/>
  <c r="P703" i="45" s="1"/>
  <c r="N653" i="45"/>
  <c r="N703" i="45" s="1"/>
  <c r="S653" i="45"/>
  <c r="S703" i="45" s="1"/>
  <c r="I653" i="45"/>
  <c r="I703" i="45" s="1"/>
  <c r="X653" i="45"/>
  <c r="X703" i="45" s="1"/>
  <c r="U653" i="45"/>
  <c r="U703" i="45" s="1"/>
  <c r="L653" i="45"/>
  <c r="L703" i="45" s="1"/>
  <c r="Q653" i="45"/>
  <c r="Q703" i="45" s="1"/>
  <c r="T653" i="45"/>
  <c r="T703" i="45" s="1"/>
  <c r="V653" i="45"/>
  <c r="V703" i="45" s="1"/>
  <c r="W653" i="45"/>
  <c r="W703" i="45" s="1"/>
  <c r="Y653" i="45"/>
  <c r="Y703" i="45" s="1"/>
  <c r="AA653" i="45"/>
  <c r="AA703" i="45" s="1"/>
  <c r="Z653" i="45"/>
  <c r="Z703" i="45" s="1"/>
  <c r="AB653" i="45"/>
  <c r="AB703" i="45" s="1"/>
  <c r="AD653" i="45"/>
  <c r="AD703" i="45" s="1"/>
  <c r="AC653" i="45"/>
  <c r="AC703" i="45" s="1"/>
  <c r="AE653" i="45"/>
  <c r="AE703" i="45" s="1"/>
  <c r="AF653" i="45"/>
  <c r="AF703" i="45" s="1"/>
  <c r="AF47" i="49"/>
  <c r="P83" i="54"/>
  <c r="P83" i="49"/>
  <c r="H321" i="48"/>
  <c r="H396" i="48" s="1"/>
  <c r="I271" i="48" s="1"/>
  <c r="H475" i="46"/>
  <c r="I475" i="46"/>
  <c r="I525" i="46" s="1"/>
  <c r="J475" i="46"/>
  <c r="J525" i="46" s="1"/>
  <c r="K475" i="46"/>
  <c r="K525" i="46" s="1"/>
  <c r="L475" i="46"/>
  <c r="L525" i="46" s="1"/>
  <c r="M475" i="46"/>
  <c r="M525" i="46" s="1"/>
  <c r="O475" i="46"/>
  <c r="O525" i="46" s="1"/>
  <c r="N475" i="46"/>
  <c r="N525" i="46" s="1"/>
  <c r="P475" i="46"/>
  <c r="P525" i="46" s="1"/>
  <c r="Q475" i="46"/>
  <c r="Q525" i="46" s="1"/>
  <c r="R475" i="46"/>
  <c r="R525" i="46" s="1"/>
  <c r="S475" i="46"/>
  <c r="S525" i="46" s="1"/>
  <c r="U475" i="46"/>
  <c r="U525" i="46" s="1"/>
  <c r="V475" i="46"/>
  <c r="V525" i="46" s="1"/>
  <c r="T475" i="46"/>
  <c r="T525" i="46" s="1"/>
  <c r="W475" i="46"/>
  <c r="W525" i="46" s="1"/>
  <c r="Y475" i="46"/>
  <c r="Y525" i="46" s="1"/>
  <c r="Z475" i="46"/>
  <c r="Z525" i="46" s="1"/>
  <c r="AA475" i="46"/>
  <c r="AA525" i="46" s="1"/>
  <c r="X475" i="46"/>
  <c r="X525" i="46" s="1"/>
  <c r="AC475" i="46"/>
  <c r="AC525" i="46" s="1"/>
  <c r="AB475" i="46"/>
  <c r="AB525" i="46" s="1"/>
  <c r="AD475" i="46"/>
  <c r="AD525" i="46" s="1"/>
  <c r="AE475" i="46"/>
  <c r="AE525" i="46" s="1"/>
  <c r="AF475" i="46"/>
  <c r="AF525" i="46" s="1"/>
  <c r="H346" i="45"/>
  <c r="H396" i="45" s="1"/>
  <c r="I271" i="45" s="1"/>
  <c r="N338" i="48"/>
  <c r="N363" i="48" s="1"/>
  <c r="N388" i="48" s="1"/>
  <c r="O263" i="48" s="1"/>
  <c r="T199" i="48"/>
  <c r="U74" i="48" s="1"/>
  <c r="AF46" i="49"/>
  <c r="AF14" i="46"/>
  <c r="AF36" i="46" s="1"/>
  <c r="AF14" i="48"/>
  <c r="AF36" i="48" s="1"/>
  <c r="AF14" i="45"/>
  <c r="AF15" i="45" s="1"/>
  <c r="AF30" i="54"/>
  <c r="AF11" i="50"/>
  <c r="AF12" i="50" s="1"/>
  <c r="AF30" i="49"/>
  <c r="X76" i="54"/>
  <c r="X76" i="49"/>
  <c r="U328" i="48"/>
  <c r="U353" i="48" s="1"/>
  <c r="U378" i="48" s="1"/>
  <c r="V253" i="48" s="1"/>
  <c r="W327" i="48"/>
  <c r="W352" i="48" s="1"/>
  <c r="W377" i="48" s="1"/>
  <c r="X252" i="48" s="1"/>
  <c r="J653" i="48"/>
  <c r="J678" i="48" s="1"/>
  <c r="K653" i="48"/>
  <c r="K678" i="48" s="1"/>
  <c r="L653" i="48"/>
  <c r="L678" i="48" s="1"/>
  <c r="M653" i="48"/>
  <c r="M678" i="48" s="1"/>
  <c r="O653" i="48"/>
  <c r="O678" i="48" s="1"/>
  <c r="P653" i="48"/>
  <c r="P678" i="48" s="1"/>
  <c r="Q653" i="48"/>
  <c r="Q678" i="48" s="1"/>
  <c r="I653" i="48"/>
  <c r="I678" i="48" s="1"/>
  <c r="H653" i="48"/>
  <c r="N653" i="48"/>
  <c r="N678" i="48" s="1"/>
  <c r="R653" i="48"/>
  <c r="R678" i="48" s="1"/>
  <c r="S653" i="48"/>
  <c r="S678" i="48" s="1"/>
  <c r="T653" i="48"/>
  <c r="T678" i="48" s="1"/>
  <c r="Y653" i="48"/>
  <c r="Y678" i="48" s="1"/>
  <c r="W653" i="48"/>
  <c r="W678" i="48" s="1"/>
  <c r="Z653" i="48"/>
  <c r="Z678" i="48" s="1"/>
  <c r="V653" i="48"/>
  <c r="V678" i="48" s="1"/>
  <c r="U653" i="48"/>
  <c r="U678" i="48" s="1"/>
  <c r="AA653" i="48"/>
  <c r="AA678" i="48" s="1"/>
  <c r="AD653" i="48"/>
  <c r="AD678" i="48" s="1"/>
  <c r="X653" i="48"/>
  <c r="X678" i="48" s="1"/>
  <c r="AE653" i="48"/>
  <c r="AE678" i="48" s="1"/>
  <c r="AC653" i="48"/>
  <c r="AC678" i="48" s="1"/>
  <c r="AF653" i="48"/>
  <c r="AF678" i="48" s="1"/>
  <c r="AB653" i="48"/>
  <c r="AB678" i="48" s="1"/>
  <c r="M89" i="54"/>
  <c r="M89" i="49"/>
  <c r="AF44" i="54"/>
  <c r="I523" i="48"/>
  <c r="I548" i="48" s="1"/>
  <c r="I573" i="48" s="1"/>
  <c r="J448" i="48" s="1"/>
  <c r="AF37" i="54"/>
  <c r="AF51" i="49"/>
  <c r="AF45" i="49"/>
  <c r="T686" i="48"/>
  <c r="T711" i="48" s="1"/>
  <c r="M131" i="46"/>
  <c r="M181" i="46"/>
  <c r="J725" i="46"/>
  <c r="J675" i="46"/>
  <c r="P337" i="48"/>
  <c r="M494" i="45"/>
  <c r="R689" i="48"/>
  <c r="R714" i="48" s="1"/>
  <c r="R739" i="48" s="1"/>
  <c r="S614" i="48" s="1"/>
  <c r="O93" i="54"/>
  <c r="O93" i="49"/>
  <c r="S538" i="45"/>
  <c r="S488" i="45"/>
  <c r="S310" i="45"/>
  <c r="S76" i="54"/>
  <c r="S76" i="49"/>
  <c r="N153" i="48"/>
  <c r="N178" i="48" s="1"/>
  <c r="N203" i="48" s="1"/>
  <c r="J76" i="54"/>
  <c r="J76" i="49"/>
  <c r="AF39" i="54"/>
  <c r="H119" i="46"/>
  <c r="I119" i="46"/>
  <c r="I169" i="46" s="1"/>
  <c r="J119" i="46"/>
  <c r="J169" i="46" s="1"/>
  <c r="K119" i="46"/>
  <c r="K169" i="46" s="1"/>
  <c r="L119" i="46"/>
  <c r="L169" i="46" s="1"/>
  <c r="N119" i="46"/>
  <c r="N169" i="46" s="1"/>
  <c r="M119" i="46"/>
  <c r="M169" i="46" s="1"/>
  <c r="P119" i="46"/>
  <c r="P169" i="46" s="1"/>
  <c r="Q119" i="46"/>
  <c r="Q169" i="46" s="1"/>
  <c r="O119" i="46"/>
  <c r="O169" i="46" s="1"/>
  <c r="R119" i="46"/>
  <c r="R169" i="46" s="1"/>
  <c r="S119" i="46"/>
  <c r="S169" i="46" s="1"/>
  <c r="T119" i="46"/>
  <c r="T169" i="46" s="1"/>
  <c r="U119" i="46"/>
  <c r="U169" i="46" s="1"/>
  <c r="V119" i="46"/>
  <c r="V169" i="46" s="1"/>
  <c r="X119" i="46"/>
  <c r="X169" i="46" s="1"/>
  <c r="W119" i="46"/>
  <c r="W169" i="46" s="1"/>
  <c r="Z119" i="46"/>
  <c r="Z169" i="46" s="1"/>
  <c r="Y119" i="46"/>
  <c r="Y169" i="46" s="1"/>
  <c r="AB119" i="46"/>
  <c r="AB169" i="46" s="1"/>
  <c r="AC119" i="46"/>
  <c r="AC169" i="46" s="1"/>
  <c r="AD119" i="46"/>
  <c r="AD169" i="46" s="1"/>
  <c r="AA119" i="46"/>
  <c r="AA169" i="46" s="1"/>
  <c r="AE119" i="46"/>
  <c r="AE169" i="46" s="1"/>
  <c r="AF119" i="46"/>
  <c r="AF169" i="46" s="1"/>
  <c r="U76" i="54"/>
  <c r="U76" i="49"/>
  <c r="M76" i="54"/>
  <c r="M76" i="49"/>
  <c r="H168" i="45"/>
  <c r="AF49" i="49"/>
  <c r="AF43" i="54"/>
  <c r="AF50" i="54"/>
  <c r="S154" i="48"/>
  <c r="S179" i="48" s="1"/>
  <c r="S204" i="48" s="1"/>
  <c r="T79" i="48" s="1"/>
  <c r="H653" i="46"/>
  <c r="I653" i="46"/>
  <c r="I703" i="46" s="1"/>
  <c r="J653" i="46"/>
  <c r="J703" i="46" s="1"/>
  <c r="K653" i="46"/>
  <c r="K703" i="46" s="1"/>
  <c r="L653" i="46"/>
  <c r="L703" i="46" s="1"/>
  <c r="M653" i="46"/>
  <c r="M703" i="46" s="1"/>
  <c r="N653" i="46"/>
  <c r="N703" i="46" s="1"/>
  <c r="O653" i="46"/>
  <c r="O703" i="46" s="1"/>
  <c r="Q653" i="46"/>
  <c r="Q703" i="46" s="1"/>
  <c r="P653" i="46"/>
  <c r="P703" i="46" s="1"/>
  <c r="S653" i="46"/>
  <c r="S703" i="46" s="1"/>
  <c r="T653" i="46"/>
  <c r="T703" i="46" s="1"/>
  <c r="U653" i="46"/>
  <c r="U703" i="46" s="1"/>
  <c r="R653" i="46"/>
  <c r="R703" i="46" s="1"/>
  <c r="X653" i="46"/>
  <c r="X703" i="46" s="1"/>
  <c r="W653" i="46"/>
  <c r="W703" i="46" s="1"/>
  <c r="V653" i="46"/>
  <c r="V703" i="46" s="1"/>
  <c r="Z653" i="46"/>
  <c r="Z703" i="46" s="1"/>
  <c r="AA653" i="46"/>
  <c r="AA703" i="46" s="1"/>
  <c r="AB653" i="46"/>
  <c r="AB703" i="46" s="1"/>
  <c r="Y653" i="46"/>
  <c r="Y703" i="46" s="1"/>
  <c r="AF653" i="46"/>
  <c r="AF703" i="46" s="1"/>
  <c r="AE653" i="46"/>
  <c r="AE703" i="46" s="1"/>
  <c r="AC653" i="46"/>
  <c r="AC703" i="46" s="1"/>
  <c r="AD653" i="46"/>
  <c r="AD703" i="46" s="1"/>
  <c r="L340" i="48"/>
  <c r="AF42" i="54"/>
  <c r="AF36" i="54"/>
  <c r="S332" i="48"/>
  <c r="S357" i="48" s="1"/>
  <c r="S382" i="48" s="1"/>
  <c r="T257" i="48" s="1"/>
  <c r="H143" i="48"/>
  <c r="H218" i="48" s="1"/>
  <c r="I93" i="48" s="1"/>
  <c r="N160" i="48"/>
  <c r="N185" i="48" s="1"/>
  <c r="N210" i="48" s="1"/>
  <c r="O85" i="48" s="1"/>
  <c r="AF37" i="49"/>
  <c r="AF45" i="54"/>
  <c r="M156" i="48"/>
  <c r="O159" i="48"/>
  <c r="O184" i="48" s="1"/>
  <c r="O209" i="48" s="1"/>
  <c r="P84" i="48" s="1"/>
  <c r="M567" i="48"/>
  <c r="N442" i="48" s="1"/>
  <c r="K140" i="45"/>
  <c r="K190" i="45"/>
  <c r="T76" i="54"/>
  <c r="T76" i="49"/>
  <c r="L119" i="48"/>
  <c r="L144" i="48" s="1"/>
  <c r="M119" i="48"/>
  <c r="M144" i="48" s="1"/>
  <c r="N119" i="48"/>
  <c r="N144" i="48" s="1"/>
  <c r="I119" i="48"/>
  <c r="I144" i="48" s="1"/>
  <c r="Q119" i="48"/>
  <c r="Q144" i="48" s="1"/>
  <c r="H119" i="48"/>
  <c r="R119" i="48"/>
  <c r="R144" i="48" s="1"/>
  <c r="S119" i="48"/>
  <c r="S144" i="48" s="1"/>
  <c r="T119" i="48"/>
  <c r="T144" i="48" s="1"/>
  <c r="J119" i="48"/>
  <c r="J144" i="48" s="1"/>
  <c r="O119" i="48"/>
  <c r="O144" i="48" s="1"/>
  <c r="P119" i="48"/>
  <c r="P144" i="48" s="1"/>
  <c r="K119" i="48"/>
  <c r="K144" i="48" s="1"/>
  <c r="U119" i="48"/>
  <c r="U144" i="48" s="1"/>
  <c r="V119" i="48"/>
  <c r="V144" i="48" s="1"/>
  <c r="W119" i="48"/>
  <c r="W144" i="48" s="1"/>
  <c r="X119" i="48"/>
  <c r="X144" i="48" s="1"/>
  <c r="Y119" i="48"/>
  <c r="Y144" i="48" s="1"/>
  <c r="AA119" i="48"/>
  <c r="AA144" i="48" s="1"/>
  <c r="AB119" i="48"/>
  <c r="AB144" i="48" s="1"/>
  <c r="AC119" i="48"/>
  <c r="AC144" i="48" s="1"/>
  <c r="AF119" i="48"/>
  <c r="AF144" i="48" s="1"/>
  <c r="Z119" i="48"/>
  <c r="Z144" i="48" s="1"/>
  <c r="AD119" i="48"/>
  <c r="AD144" i="48" s="1"/>
  <c r="AE119" i="48"/>
  <c r="AE144" i="48" s="1"/>
  <c r="AD76" i="54"/>
  <c r="AD76" i="49"/>
  <c r="AC31" i="46"/>
  <c r="AC31" i="48"/>
  <c r="AC31" i="45"/>
  <c r="AF48" i="54"/>
  <c r="AF44" i="49"/>
  <c r="AF54" i="49"/>
  <c r="N179" i="45"/>
  <c r="N129" i="45"/>
  <c r="AF34" i="54"/>
  <c r="AF55" i="49"/>
  <c r="S200" i="48"/>
  <c r="T75" i="48" s="1"/>
  <c r="I192" i="45"/>
  <c r="I142" i="45"/>
  <c r="I701" i="48"/>
  <c r="I726" i="48" s="1"/>
  <c r="Q205" i="48"/>
  <c r="R80" i="48" s="1"/>
  <c r="K391" i="48"/>
  <c r="L266" i="48" s="1"/>
  <c r="P562" i="48"/>
  <c r="Q437" i="48" s="1"/>
  <c r="J99" i="54"/>
  <c r="J99" i="49"/>
  <c r="O744" i="48"/>
  <c r="P619" i="48" s="1"/>
  <c r="M722" i="45"/>
  <c r="M672" i="45"/>
  <c r="R76" i="54"/>
  <c r="R76" i="49"/>
  <c r="L188" i="48"/>
  <c r="L213" i="48" s="1"/>
  <c r="M88" i="48" s="1"/>
  <c r="O201" i="45"/>
  <c r="I394" i="48"/>
  <c r="J269" i="48" s="1"/>
  <c r="AE76" i="49"/>
  <c r="AE76" i="54"/>
  <c r="V76" i="54"/>
  <c r="V76" i="49"/>
  <c r="P76" i="54"/>
  <c r="P76" i="49"/>
  <c r="AF32" i="49"/>
  <c r="O85" i="49"/>
  <c r="O85" i="54"/>
  <c r="AF50" i="49"/>
  <c r="AF39" i="49"/>
  <c r="AF76" i="54"/>
  <c r="AF76" i="49"/>
  <c r="Y76" i="54"/>
  <c r="Y76" i="49"/>
  <c r="K76" i="54"/>
  <c r="K76" i="49"/>
  <c r="AF52" i="49"/>
  <c r="AD28" i="43"/>
  <c r="AD25" i="43"/>
  <c r="AD19" i="43"/>
  <c r="AE12" i="43"/>
  <c r="AD22" i="43"/>
  <c r="AE82" i="54"/>
  <c r="AF31" i="54"/>
  <c r="AF82" i="54" s="1"/>
  <c r="AF49" i="54"/>
  <c r="J521" i="48"/>
  <c r="J546" i="48" s="1"/>
  <c r="J571" i="48" s="1"/>
  <c r="K446" i="48" s="1"/>
  <c r="AF51" i="54"/>
  <c r="AF48" i="49"/>
  <c r="I100" i="54"/>
  <c r="I100" i="49"/>
  <c r="AF35" i="54"/>
  <c r="AF33" i="54"/>
  <c r="AF32" i="54"/>
  <c r="AF52" i="54"/>
  <c r="AF33" i="49"/>
  <c r="AE15" i="48"/>
  <c r="H702" i="45"/>
  <c r="H752" i="45" s="1"/>
  <c r="I627" i="45" s="1"/>
  <c r="M297" i="45"/>
  <c r="M347" i="45" s="1"/>
  <c r="I297" i="45"/>
  <c r="I347" i="45" s="1"/>
  <c r="N297" i="45"/>
  <c r="N347" i="45" s="1"/>
  <c r="H297" i="45"/>
  <c r="K297" i="45"/>
  <c r="K347" i="45" s="1"/>
  <c r="J297" i="45"/>
  <c r="J347" i="45" s="1"/>
  <c r="P297" i="45"/>
  <c r="P347" i="45" s="1"/>
  <c r="O297" i="45"/>
  <c r="O347" i="45" s="1"/>
  <c r="R297" i="45"/>
  <c r="R347" i="45" s="1"/>
  <c r="W297" i="45"/>
  <c r="W347" i="45" s="1"/>
  <c r="T297" i="45"/>
  <c r="T347" i="45" s="1"/>
  <c r="Y297" i="45"/>
  <c r="Y347" i="45" s="1"/>
  <c r="V297" i="45"/>
  <c r="V347" i="45" s="1"/>
  <c r="L297" i="45"/>
  <c r="L347" i="45" s="1"/>
  <c r="S297" i="45"/>
  <c r="S347" i="45" s="1"/>
  <c r="Q297" i="45"/>
  <c r="Q347" i="45" s="1"/>
  <c r="U297" i="45"/>
  <c r="U347" i="45" s="1"/>
  <c r="X297" i="45"/>
  <c r="X347" i="45" s="1"/>
  <c r="AC297" i="45"/>
  <c r="AC347" i="45" s="1"/>
  <c r="Z297" i="45"/>
  <c r="Z347" i="45" s="1"/>
  <c r="AB297" i="45"/>
  <c r="AB347" i="45" s="1"/>
  <c r="AE297" i="45"/>
  <c r="AE347" i="45" s="1"/>
  <c r="AA297" i="45"/>
  <c r="AA347" i="45" s="1"/>
  <c r="AD297" i="45"/>
  <c r="AD347" i="45" s="1"/>
  <c r="AF297" i="45"/>
  <c r="AF347" i="45" s="1"/>
  <c r="H75" i="54"/>
  <c r="H75" i="49"/>
  <c r="L97" i="54"/>
  <c r="L97" i="49"/>
  <c r="L188" i="46"/>
  <c r="L138" i="46"/>
  <c r="Q692" i="48"/>
  <c r="Q717" i="48" s="1"/>
  <c r="Q742" i="48" s="1"/>
  <c r="R617" i="48" s="1"/>
  <c r="AC76" i="54"/>
  <c r="AC76" i="49"/>
  <c r="H677" i="48"/>
  <c r="H752" i="48" s="1"/>
  <c r="I627" i="48" s="1"/>
  <c r="AC25" i="46"/>
  <c r="AC25" i="48"/>
  <c r="AC25" i="45"/>
  <c r="AF41" i="49"/>
  <c r="AF38" i="54"/>
  <c r="N671" i="46"/>
  <c r="N721" i="46"/>
  <c r="H168" i="46"/>
  <c r="H218" i="46" s="1"/>
  <c r="I93" i="46" s="1"/>
  <c r="J369" i="45"/>
  <c r="AF41" i="54"/>
  <c r="Q91" i="54"/>
  <c r="Q91" i="49"/>
  <c r="N297" i="48"/>
  <c r="N322" i="48" s="1"/>
  <c r="I297" i="48"/>
  <c r="I322" i="48" s="1"/>
  <c r="K297" i="48"/>
  <c r="K322" i="48" s="1"/>
  <c r="S297" i="48"/>
  <c r="S322" i="48" s="1"/>
  <c r="H297" i="48"/>
  <c r="P297" i="48"/>
  <c r="P322" i="48" s="1"/>
  <c r="M297" i="48"/>
  <c r="M322" i="48" s="1"/>
  <c r="Q297" i="48"/>
  <c r="Q322" i="48" s="1"/>
  <c r="O297" i="48"/>
  <c r="O322" i="48" s="1"/>
  <c r="R297" i="48"/>
  <c r="R322" i="48" s="1"/>
  <c r="T297" i="48"/>
  <c r="T322" i="48" s="1"/>
  <c r="U297" i="48"/>
  <c r="U322" i="48" s="1"/>
  <c r="L297" i="48"/>
  <c r="L322" i="48" s="1"/>
  <c r="W297" i="48"/>
  <c r="W322" i="48" s="1"/>
  <c r="X297" i="48"/>
  <c r="X322" i="48" s="1"/>
  <c r="Y297" i="48"/>
  <c r="Y322" i="48" s="1"/>
  <c r="Z297" i="48"/>
  <c r="Z322" i="48" s="1"/>
  <c r="V297" i="48"/>
  <c r="V322" i="48" s="1"/>
  <c r="AC297" i="48"/>
  <c r="AC322" i="48" s="1"/>
  <c r="AD297" i="48"/>
  <c r="AD322" i="48" s="1"/>
  <c r="AE297" i="48"/>
  <c r="AE322" i="48" s="1"/>
  <c r="J297" i="48"/>
  <c r="J322" i="48" s="1"/>
  <c r="AA297" i="48"/>
  <c r="AA322" i="48" s="1"/>
  <c r="AB297" i="48"/>
  <c r="AB322" i="48" s="1"/>
  <c r="AF297" i="48"/>
  <c r="AF322" i="48" s="1"/>
  <c r="J497" i="45"/>
  <c r="J547" i="45"/>
  <c r="M87" i="45"/>
  <c r="W76" i="54"/>
  <c r="W76" i="49"/>
  <c r="I142" i="46"/>
  <c r="I192" i="46"/>
  <c r="AF31" i="49"/>
  <c r="AF82" i="49" s="1"/>
  <c r="AE82" i="49"/>
  <c r="J191" i="45"/>
  <c r="J141" i="45"/>
  <c r="N315" i="46"/>
  <c r="N365" i="46"/>
  <c r="H475" i="45"/>
  <c r="I475" i="45"/>
  <c r="I525" i="45" s="1"/>
  <c r="M475" i="45"/>
  <c r="M525" i="45" s="1"/>
  <c r="P475" i="45"/>
  <c r="P525" i="45" s="1"/>
  <c r="J475" i="45"/>
  <c r="J525" i="45" s="1"/>
  <c r="L475" i="45"/>
  <c r="L525" i="45" s="1"/>
  <c r="R475" i="45"/>
  <c r="R525" i="45" s="1"/>
  <c r="N475" i="45"/>
  <c r="N525" i="45" s="1"/>
  <c r="O475" i="45"/>
  <c r="O525" i="45" s="1"/>
  <c r="K475" i="45"/>
  <c r="K525" i="45" s="1"/>
  <c r="Q475" i="45"/>
  <c r="Q525" i="45" s="1"/>
  <c r="V475" i="45"/>
  <c r="V525" i="45" s="1"/>
  <c r="S475" i="45"/>
  <c r="S525" i="45" s="1"/>
  <c r="X475" i="45"/>
  <c r="X525" i="45" s="1"/>
  <c r="U475" i="45"/>
  <c r="U525" i="45" s="1"/>
  <c r="T475" i="45"/>
  <c r="T525" i="45" s="1"/>
  <c r="W475" i="45"/>
  <c r="W525" i="45" s="1"/>
  <c r="AB475" i="45"/>
  <c r="AB525" i="45" s="1"/>
  <c r="AA475" i="45"/>
  <c r="AA525" i="45" s="1"/>
  <c r="Z475" i="45"/>
  <c r="Z525" i="45" s="1"/>
  <c r="Y475" i="45"/>
  <c r="Y525" i="45" s="1"/>
  <c r="AE475" i="45"/>
  <c r="AE525" i="45" s="1"/>
  <c r="AF475" i="45"/>
  <c r="AF525" i="45" s="1"/>
  <c r="AD475" i="45"/>
  <c r="AD525" i="45" s="1"/>
  <c r="AC475" i="45"/>
  <c r="AC525" i="45" s="1"/>
  <c r="S331" i="48"/>
  <c r="AF40" i="49"/>
  <c r="J522" i="48"/>
  <c r="J547" i="48" s="1"/>
  <c r="AF36" i="49"/>
  <c r="H297" i="46"/>
  <c r="I297" i="46"/>
  <c r="I347" i="46" s="1"/>
  <c r="J297" i="46"/>
  <c r="J347" i="46" s="1"/>
  <c r="K297" i="46"/>
  <c r="K347" i="46" s="1"/>
  <c r="L297" i="46"/>
  <c r="L347" i="46" s="1"/>
  <c r="M297" i="46"/>
  <c r="M347" i="46" s="1"/>
  <c r="N297" i="46"/>
  <c r="N347" i="46" s="1"/>
  <c r="O297" i="46"/>
  <c r="O347" i="46" s="1"/>
  <c r="Q297" i="46"/>
  <c r="Q347" i="46" s="1"/>
  <c r="S297" i="46"/>
  <c r="S347" i="46" s="1"/>
  <c r="R297" i="46"/>
  <c r="R347" i="46" s="1"/>
  <c r="V297" i="46"/>
  <c r="V347" i="46" s="1"/>
  <c r="X297" i="46"/>
  <c r="X347" i="46" s="1"/>
  <c r="Y297" i="46"/>
  <c r="Y347" i="46" s="1"/>
  <c r="T297" i="46"/>
  <c r="T347" i="46" s="1"/>
  <c r="W297" i="46"/>
  <c r="W347" i="46" s="1"/>
  <c r="Z297" i="46"/>
  <c r="Z347" i="46" s="1"/>
  <c r="U297" i="46"/>
  <c r="U347" i="46" s="1"/>
  <c r="P297" i="46"/>
  <c r="P347" i="46" s="1"/>
  <c r="AA297" i="46"/>
  <c r="AA347" i="46" s="1"/>
  <c r="AE297" i="46"/>
  <c r="AE347" i="46" s="1"/>
  <c r="AC297" i="46"/>
  <c r="AC347" i="46" s="1"/>
  <c r="AB297" i="46"/>
  <c r="AB347" i="46" s="1"/>
  <c r="AF297" i="46"/>
  <c r="AF347" i="46" s="1"/>
  <c r="AD297" i="46"/>
  <c r="AD347" i="46" s="1"/>
  <c r="AF34" i="49"/>
  <c r="U507" i="48"/>
  <c r="U532" i="48" s="1"/>
  <c r="U557" i="48" s="1"/>
  <c r="V432" i="48" s="1"/>
  <c r="N671" i="45"/>
  <c r="L96" i="54"/>
  <c r="L96" i="49"/>
  <c r="W353" i="45" l="1"/>
  <c r="W303" i="45"/>
  <c r="R741" i="45"/>
  <c r="S616" i="45" s="1"/>
  <c r="M567" i="46"/>
  <c r="N442" i="46" s="1"/>
  <c r="U357" i="45"/>
  <c r="U382" i="45" s="1"/>
  <c r="V257" i="45" s="1"/>
  <c r="N744" i="46"/>
  <c r="O619" i="46" s="1"/>
  <c r="O669" i="46" s="1"/>
  <c r="O744" i="46" s="1"/>
  <c r="P619" i="46" s="1"/>
  <c r="P669" i="46" s="1"/>
  <c r="Y555" i="46"/>
  <c r="Z430" i="46" s="1"/>
  <c r="R131" i="45"/>
  <c r="V735" i="45"/>
  <c r="W610" i="45" s="1"/>
  <c r="S535" i="45"/>
  <c r="O210" i="46"/>
  <c r="P85" i="46" s="1"/>
  <c r="P135" i="46" s="1"/>
  <c r="V379" i="45"/>
  <c r="W254" i="45" s="1"/>
  <c r="R384" i="45"/>
  <c r="S259" i="45" s="1"/>
  <c r="P362" i="46"/>
  <c r="P312" i="46"/>
  <c r="V736" i="45"/>
  <c r="W611" i="45" s="1"/>
  <c r="W661" i="45" s="1"/>
  <c r="P311" i="45"/>
  <c r="P361" i="45"/>
  <c r="J216" i="45"/>
  <c r="K91" i="45" s="1"/>
  <c r="R183" i="46"/>
  <c r="R208" i="46" s="1"/>
  <c r="S83" i="46" s="1"/>
  <c r="S133" i="46" s="1"/>
  <c r="V175" i="46"/>
  <c r="V200" i="46" s="1"/>
  <c r="W75" i="46" s="1"/>
  <c r="P387" i="46"/>
  <c r="Q262" i="46" s="1"/>
  <c r="N94" i="49"/>
  <c r="Q537" i="46"/>
  <c r="Q562" i="46" s="1"/>
  <c r="R437" i="46" s="1"/>
  <c r="N541" i="45"/>
  <c r="N94" i="54" s="1"/>
  <c r="N491" i="45"/>
  <c r="N566" i="45" s="1"/>
  <c r="O441" i="45" s="1"/>
  <c r="V178" i="46"/>
  <c r="V203" i="46" s="1"/>
  <c r="W78" i="46" s="1"/>
  <c r="V379" i="46"/>
  <c r="W254" i="46" s="1"/>
  <c r="W660" i="45"/>
  <c r="W710" i="45"/>
  <c r="Q537" i="45"/>
  <c r="Q90" i="54" s="1"/>
  <c r="Q487" i="45"/>
  <c r="Q562" i="45" s="1"/>
  <c r="R437" i="45" s="1"/>
  <c r="L723" i="46"/>
  <c r="L748" i="46" s="1"/>
  <c r="M623" i="46" s="1"/>
  <c r="M723" i="46" s="1"/>
  <c r="L673" i="46"/>
  <c r="K368" i="46"/>
  <c r="K393" i="46" s="1"/>
  <c r="L268" i="46" s="1"/>
  <c r="K318" i="46"/>
  <c r="R182" i="45"/>
  <c r="R91" i="54" s="1"/>
  <c r="R132" i="45"/>
  <c r="V663" i="46"/>
  <c r="V738" i="46" s="1"/>
  <c r="W613" i="46" s="1"/>
  <c r="W713" i="46" s="1"/>
  <c r="P184" i="45"/>
  <c r="P209" i="45" s="1"/>
  <c r="Q84" i="45" s="1"/>
  <c r="P90" i="54"/>
  <c r="R536" i="46"/>
  <c r="O185" i="45"/>
  <c r="O135" i="45"/>
  <c r="I751" i="46"/>
  <c r="J626" i="46" s="1"/>
  <c r="J676" i="46" s="1"/>
  <c r="I573" i="45"/>
  <c r="J448" i="45" s="1"/>
  <c r="V711" i="46"/>
  <c r="L747" i="46"/>
  <c r="M622" i="46" s="1"/>
  <c r="M672" i="46" s="1"/>
  <c r="W378" i="45"/>
  <c r="X253" i="45" s="1"/>
  <c r="X303" i="45" s="1"/>
  <c r="W481" i="46"/>
  <c r="W556" i="46" s="1"/>
  <c r="X431" i="46" s="1"/>
  <c r="T739" i="46"/>
  <c r="U614" i="46" s="1"/>
  <c r="N364" i="46"/>
  <c r="N389" i="46" s="1"/>
  <c r="O264" i="46" s="1"/>
  <c r="U126" i="46"/>
  <c r="U201" i="46" s="1"/>
  <c r="V76" i="46" s="1"/>
  <c r="U176" i="46"/>
  <c r="O720" i="45"/>
  <c r="T734" i="45"/>
  <c r="U609" i="45" s="1"/>
  <c r="U659" i="45" s="1"/>
  <c r="X555" i="45"/>
  <c r="Y430" i="45" s="1"/>
  <c r="W711" i="45"/>
  <c r="W736" i="45" s="1"/>
  <c r="X611" i="45" s="1"/>
  <c r="X661" i="45" s="1"/>
  <c r="AF15" i="48"/>
  <c r="R717" i="46"/>
  <c r="R742" i="46" s="1"/>
  <c r="S617" i="46" s="1"/>
  <c r="S717" i="46" s="1"/>
  <c r="P488" i="46"/>
  <c r="P563" i="46" s="1"/>
  <c r="Q438" i="46" s="1"/>
  <c r="S560" i="46"/>
  <c r="T435" i="46" s="1"/>
  <c r="T535" i="46" s="1"/>
  <c r="P565" i="45"/>
  <c r="Q440" i="45" s="1"/>
  <c r="Q540" i="45" s="1"/>
  <c r="O183" i="45"/>
  <c r="O208" i="45" s="1"/>
  <c r="P83" i="45" s="1"/>
  <c r="P133" i="45" s="1"/>
  <c r="R87" i="49"/>
  <c r="R87" i="54"/>
  <c r="P741" i="46"/>
  <c r="Q616" i="46" s="1"/>
  <c r="Q666" i="46" s="1"/>
  <c r="R203" i="45"/>
  <c r="S78" i="45" s="1"/>
  <c r="W353" i="46"/>
  <c r="W303" i="46"/>
  <c r="W378" i="46" s="1"/>
  <c r="X253" i="46" s="1"/>
  <c r="O719" i="46"/>
  <c r="M366" i="45"/>
  <c r="M316" i="45"/>
  <c r="O92" i="49"/>
  <c r="AA352" i="46"/>
  <c r="AA377" i="46" s="1"/>
  <c r="AB252" i="46" s="1"/>
  <c r="AB302" i="46" s="1"/>
  <c r="W354" i="45"/>
  <c r="W304" i="45"/>
  <c r="S180" i="46"/>
  <c r="S130" i="46"/>
  <c r="S205" i="46" s="1"/>
  <c r="T80" i="46" s="1"/>
  <c r="P740" i="48"/>
  <c r="Q615" i="48" s="1"/>
  <c r="Q690" i="48" s="1"/>
  <c r="Q384" i="46"/>
  <c r="R259" i="46" s="1"/>
  <c r="L213" i="46"/>
  <c r="M88" i="46" s="1"/>
  <c r="M188" i="46" s="1"/>
  <c r="X127" i="45"/>
  <c r="X202" i="45" s="1"/>
  <c r="Y77" i="45" s="1"/>
  <c r="X711" i="45"/>
  <c r="X736" i="45" s="1"/>
  <c r="Y611" i="45" s="1"/>
  <c r="U737" i="46"/>
  <c r="V612" i="46" s="1"/>
  <c r="K139" i="45"/>
  <c r="K214" i="45" s="1"/>
  <c r="L89" i="45" s="1"/>
  <c r="L139" i="45" s="1"/>
  <c r="K189" i="45"/>
  <c r="K98" i="49" s="1"/>
  <c r="S385" i="45"/>
  <c r="T260" i="45" s="1"/>
  <c r="L495" i="46"/>
  <c r="L570" i="46" s="1"/>
  <c r="M445" i="46" s="1"/>
  <c r="M495" i="46" s="1"/>
  <c r="V533" i="46"/>
  <c r="V558" i="46" s="1"/>
  <c r="W433" i="46" s="1"/>
  <c r="R382" i="46"/>
  <c r="S257" i="46" s="1"/>
  <c r="S307" i="46" s="1"/>
  <c r="V735" i="46"/>
  <c r="W610" i="46" s="1"/>
  <c r="W710" i="46" s="1"/>
  <c r="Y659" i="46"/>
  <c r="Y709" i="46"/>
  <c r="P717" i="45"/>
  <c r="P742" i="45" s="1"/>
  <c r="Q617" i="45" s="1"/>
  <c r="Q717" i="45" s="1"/>
  <c r="I217" i="48"/>
  <c r="J92" i="48" s="1"/>
  <c r="R561" i="46"/>
  <c r="S436" i="46" s="1"/>
  <c r="S486" i="46" s="1"/>
  <c r="Y733" i="46"/>
  <c r="Z608" i="46" s="1"/>
  <c r="O564" i="45"/>
  <c r="P439" i="45" s="1"/>
  <c r="W306" i="45"/>
  <c r="W356" i="45"/>
  <c r="K724" i="46"/>
  <c r="K674" i="46"/>
  <c r="Y480" i="45"/>
  <c r="Y530" i="45"/>
  <c r="T485" i="46"/>
  <c r="N364" i="45"/>
  <c r="N314" i="45"/>
  <c r="X305" i="46"/>
  <c r="X355" i="46"/>
  <c r="W660" i="46"/>
  <c r="W304" i="46"/>
  <c r="W354" i="46"/>
  <c r="N204" i="45"/>
  <c r="O79" i="45" s="1"/>
  <c r="L545" i="45"/>
  <c r="X482" i="46"/>
  <c r="X557" i="46" s="1"/>
  <c r="Y432" i="46" s="1"/>
  <c r="M95" i="49"/>
  <c r="M95" i="54"/>
  <c r="R308" i="46"/>
  <c r="R358" i="46"/>
  <c r="N390" i="46"/>
  <c r="O265" i="46" s="1"/>
  <c r="O365" i="46" s="1"/>
  <c r="Q90" i="49"/>
  <c r="Y352" i="45"/>
  <c r="Y302" i="45"/>
  <c r="R358" i="45"/>
  <c r="R308" i="45"/>
  <c r="P185" i="46"/>
  <c r="P210" i="46" s="1"/>
  <c r="Q85" i="46" s="1"/>
  <c r="Q185" i="46" s="1"/>
  <c r="Z175" i="45"/>
  <c r="Z200" i="45" s="1"/>
  <c r="AA75" i="45" s="1"/>
  <c r="T534" i="46"/>
  <c r="T559" i="46" s="1"/>
  <c r="U434" i="46" s="1"/>
  <c r="R359" i="46"/>
  <c r="R309" i="46"/>
  <c r="R384" i="46" s="1"/>
  <c r="S259" i="46" s="1"/>
  <c r="O491" i="46"/>
  <c r="O541" i="46"/>
  <c r="J369" i="46"/>
  <c r="J394" i="46" s="1"/>
  <c r="K269" i="46" s="1"/>
  <c r="R740" i="45"/>
  <c r="S615" i="45" s="1"/>
  <c r="S665" i="45" s="1"/>
  <c r="S560" i="45"/>
  <c r="T435" i="45" s="1"/>
  <c r="I573" i="46"/>
  <c r="J448" i="46" s="1"/>
  <c r="J548" i="46" s="1"/>
  <c r="L748" i="45"/>
  <c r="M623" i="45" s="1"/>
  <c r="M723" i="45" s="1"/>
  <c r="K140" i="46"/>
  <c r="K215" i="46" s="1"/>
  <c r="L90" i="46" s="1"/>
  <c r="P208" i="48"/>
  <c r="Q83" i="48" s="1"/>
  <c r="Q158" i="48" s="1"/>
  <c r="Q183" i="48" s="1"/>
  <c r="K392" i="45"/>
  <c r="L267" i="45" s="1"/>
  <c r="U355" i="45"/>
  <c r="U305" i="45"/>
  <c r="L568" i="45"/>
  <c r="M443" i="45" s="1"/>
  <c r="M390" i="45"/>
  <c r="N265" i="45" s="1"/>
  <c r="J750" i="45"/>
  <c r="K625" i="45" s="1"/>
  <c r="K725" i="45" s="1"/>
  <c r="U381" i="46"/>
  <c r="V256" i="46" s="1"/>
  <c r="N492" i="46"/>
  <c r="N567" i="46" s="1"/>
  <c r="O442" i="46" s="1"/>
  <c r="N542" i="46"/>
  <c r="S563" i="45"/>
  <c r="T438" i="45" s="1"/>
  <c r="T488" i="45" s="1"/>
  <c r="I395" i="46"/>
  <c r="J270" i="46" s="1"/>
  <c r="J370" i="46" s="1"/>
  <c r="M745" i="46"/>
  <c r="N620" i="46" s="1"/>
  <c r="N720" i="46" s="1"/>
  <c r="N211" i="45"/>
  <c r="O86" i="45" s="1"/>
  <c r="O136" i="45" s="1"/>
  <c r="N565" i="46"/>
  <c r="O440" i="46" s="1"/>
  <c r="O540" i="46" s="1"/>
  <c r="V662" i="46"/>
  <c r="V737" i="46" s="1"/>
  <c r="W612" i="46" s="1"/>
  <c r="V712" i="46"/>
  <c r="U129" i="46"/>
  <c r="U179" i="46"/>
  <c r="Q716" i="46"/>
  <c r="O136" i="46"/>
  <c r="O186" i="46"/>
  <c r="O542" i="45"/>
  <c r="O492" i="45"/>
  <c r="R361" i="46"/>
  <c r="R311" i="46"/>
  <c r="M366" i="46"/>
  <c r="M316" i="46"/>
  <c r="R739" i="45"/>
  <c r="S614" i="45" s="1"/>
  <c r="S714" i="45" s="1"/>
  <c r="U713" i="45"/>
  <c r="U663" i="45"/>
  <c r="I395" i="45"/>
  <c r="J270" i="45" s="1"/>
  <c r="J320" i="45" s="1"/>
  <c r="N388" i="46"/>
  <c r="O263" i="46" s="1"/>
  <c r="Q743" i="46"/>
  <c r="R618" i="46" s="1"/>
  <c r="R718" i="46" s="1"/>
  <c r="R206" i="45"/>
  <c r="S81" i="45" s="1"/>
  <c r="S131" i="45" s="1"/>
  <c r="T84" i="54"/>
  <c r="T84" i="49"/>
  <c r="K674" i="45"/>
  <c r="K749" i="45" s="1"/>
  <c r="L624" i="45" s="1"/>
  <c r="R561" i="45"/>
  <c r="S436" i="45" s="1"/>
  <c r="S536" i="45" s="1"/>
  <c r="V736" i="46"/>
  <c r="W611" i="46" s="1"/>
  <c r="W661" i="46" s="1"/>
  <c r="V662" i="45"/>
  <c r="V712" i="45"/>
  <c r="K215" i="45"/>
  <c r="L90" i="45" s="1"/>
  <c r="L140" i="45" s="1"/>
  <c r="J191" i="46"/>
  <c r="K496" i="45"/>
  <c r="K571" i="45" s="1"/>
  <c r="L446" i="45" s="1"/>
  <c r="O490" i="46"/>
  <c r="M747" i="45"/>
  <c r="N622" i="45" s="1"/>
  <c r="N722" i="45" s="1"/>
  <c r="K368" i="45"/>
  <c r="K393" i="45" s="1"/>
  <c r="L268" i="45" s="1"/>
  <c r="P740" i="46"/>
  <c r="Q615" i="46" s="1"/>
  <c r="Q665" i="46" s="1"/>
  <c r="K367" i="48"/>
  <c r="K392" i="48" s="1"/>
  <c r="L267" i="48" s="1"/>
  <c r="L342" i="48" s="1"/>
  <c r="K343" i="48"/>
  <c r="K368" i="48" s="1"/>
  <c r="K393" i="48" s="1"/>
  <c r="L268" i="48" s="1"/>
  <c r="S666" i="45"/>
  <c r="S716" i="45"/>
  <c r="S741" i="45" s="1"/>
  <c r="T616" i="45" s="1"/>
  <c r="T716" i="45" s="1"/>
  <c r="L570" i="45"/>
  <c r="M445" i="45" s="1"/>
  <c r="M545" i="45" s="1"/>
  <c r="R489" i="46"/>
  <c r="R564" i="46" s="1"/>
  <c r="S439" i="46" s="1"/>
  <c r="S489" i="46" s="1"/>
  <c r="Y531" i="45"/>
  <c r="Y481" i="45"/>
  <c r="J497" i="46"/>
  <c r="J572" i="46" s="1"/>
  <c r="K447" i="46" s="1"/>
  <c r="K497" i="46" s="1"/>
  <c r="P209" i="46"/>
  <c r="Q84" i="46" s="1"/>
  <c r="Q184" i="46" s="1"/>
  <c r="X199" i="46"/>
  <c r="Y74" i="46" s="1"/>
  <c r="Y124" i="46" s="1"/>
  <c r="X533" i="45"/>
  <c r="X558" i="45" s="1"/>
  <c r="Y433" i="45" s="1"/>
  <c r="P669" i="45"/>
  <c r="P744" i="45" s="1"/>
  <c r="Q619" i="45" s="1"/>
  <c r="Q561" i="48"/>
  <c r="R436" i="48" s="1"/>
  <c r="M188" i="45"/>
  <c r="M213" i="45" s="1"/>
  <c r="N88" i="45" s="1"/>
  <c r="N188" i="45" s="1"/>
  <c r="N746" i="45"/>
  <c r="O621" i="45" s="1"/>
  <c r="O721" i="45" s="1"/>
  <c r="K570" i="48"/>
  <c r="L445" i="48" s="1"/>
  <c r="L520" i="48" s="1"/>
  <c r="L545" i="48" s="1"/>
  <c r="L570" i="48" s="1"/>
  <c r="M445" i="48" s="1"/>
  <c r="M520" i="48" s="1"/>
  <c r="M545" i="48" s="1"/>
  <c r="M570" i="48" s="1"/>
  <c r="N445" i="48" s="1"/>
  <c r="S181" i="45"/>
  <c r="Q715" i="46"/>
  <c r="J750" i="46"/>
  <c r="K625" i="46" s="1"/>
  <c r="P387" i="45"/>
  <c r="Q262" i="45" s="1"/>
  <c r="U482" i="45"/>
  <c r="U532" i="45"/>
  <c r="I217" i="46"/>
  <c r="J92" i="46" s="1"/>
  <c r="J142" i="46" s="1"/>
  <c r="I217" i="45"/>
  <c r="J92" i="45" s="1"/>
  <c r="J142" i="45" s="1"/>
  <c r="J216" i="46"/>
  <c r="K91" i="46" s="1"/>
  <c r="K191" i="46" s="1"/>
  <c r="K749" i="48"/>
  <c r="L624" i="48" s="1"/>
  <c r="L699" i="48" s="1"/>
  <c r="L724" i="48" s="1"/>
  <c r="L749" i="48" s="1"/>
  <c r="M624" i="48" s="1"/>
  <c r="U151" i="48"/>
  <c r="P157" i="48"/>
  <c r="Q668" i="45"/>
  <c r="Q718" i="45"/>
  <c r="S182" i="46"/>
  <c r="S132" i="46"/>
  <c r="V505" i="48"/>
  <c r="M569" i="45"/>
  <c r="N444" i="45" s="1"/>
  <c r="N494" i="45" s="1"/>
  <c r="S383" i="48"/>
  <c r="T258" i="48" s="1"/>
  <c r="T333" i="48" s="1"/>
  <c r="T358" i="48" s="1"/>
  <c r="T383" i="48" s="1"/>
  <c r="U258" i="48" s="1"/>
  <c r="M569" i="46"/>
  <c r="N444" i="46" s="1"/>
  <c r="N494" i="46" s="1"/>
  <c r="U534" i="45"/>
  <c r="U484" i="45"/>
  <c r="Q384" i="48"/>
  <c r="R259" i="48" s="1"/>
  <c r="P388" i="45"/>
  <c r="Q263" i="45" s="1"/>
  <c r="Q363" i="45" s="1"/>
  <c r="U355" i="48"/>
  <c r="U380" i="48" s="1"/>
  <c r="V255" i="48" s="1"/>
  <c r="V330" i="48" s="1"/>
  <c r="V355" i="48" s="1"/>
  <c r="S738" i="48"/>
  <c r="T613" i="48" s="1"/>
  <c r="T688" i="48" s="1"/>
  <c r="T713" i="48" s="1"/>
  <c r="J572" i="45"/>
  <c r="K447" i="45" s="1"/>
  <c r="K547" i="45" s="1"/>
  <c r="J394" i="45"/>
  <c r="K269" i="45" s="1"/>
  <c r="K369" i="45" s="1"/>
  <c r="M206" i="46"/>
  <c r="N389" i="48"/>
  <c r="O264" i="48" s="1"/>
  <c r="O339" i="48" s="1"/>
  <c r="O364" i="48" s="1"/>
  <c r="O389" i="48" s="1"/>
  <c r="P264" i="48" s="1"/>
  <c r="L569" i="48"/>
  <c r="M444" i="48" s="1"/>
  <c r="M519" i="48" s="1"/>
  <c r="M544" i="48" s="1"/>
  <c r="M181" i="48"/>
  <c r="M206" i="48" s="1"/>
  <c r="N81" i="48" s="1"/>
  <c r="M391" i="45"/>
  <c r="N266" i="45" s="1"/>
  <c r="N316" i="45" s="1"/>
  <c r="K392" i="46"/>
  <c r="L267" i="46" s="1"/>
  <c r="Q490" i="45"/>
  <c r="Q565" i="45" s="1"/>
  <c r="R440" i="45" s="1"/>
  <c r="N543" i="46"/>
  <c r="N568" i="46" s="1"/>
  <c r="O443" i="46" s="1"/>
  <c r="U534" i="48"/>
  <c r="U559" i="48" s="1"/>
  <c r="V434" i="48" s="1"/>
  <c r="V509" i="48" s="1"/>
  <c r="V534" i="48" s="1"/>
  <c r="X708" i="45"/>
  <c r="X658" i="45"/>
  <c r="Q385" i="46"/>
  <c r="R260" i="46" s="1"/>
  <c r="K214" i="46"/>
  <c r="L89" i="46" s="1"/>
  <c r="N746" i="46"/>
  <c r="O621" i="46" s="1"/>
  <c r="O671" i="46" s="1"/>
  <c r="K571" i="46"/>
  <c r="L446" i="46" s="1"/>
  <c r="L546" i="46" s="1"/>
  <c r="O745" i="45"/>
  <c r="P620" i="45" s="1"/>
  <c r="P720" i="45" s="1"/>
  <c r="V709" i="48"/>
  <c r="V734" i="48" s="1"/>
  <c r="W609" i="48" s="1"/>
  <c r="P361" i="48"/>
  <c r="P386" i="48" s="1"/>
  <c r="Q261" i="48" s="1"/>
  <c r="Q336" i="48" s="1"/>
  <c r="Q361" i="48" s="1"/>
  <c r="I751" i="45"/>
  <c r="J626" i="45" s="1"/>
  <c r="J676" i="45" s="1"/>
  <c r="X327" i="48"/>
  <c r="I321" i="46"/>
  <c r="I371" i="46"/>
  <c r="O338" i="48"/>
  <c r="O363" i="48" s="1"/>
  <c r="I524" i="48"/>
  <c r="I549" i="48" s="1"/>
  <c r="I574" i="48" s="1"/>
  <c r="J449" i="48" s="1"/>
  <c r="K521" i="48"/>
  <c r="K546" i="48" s="1"/>
  <c r="V507" i="48"/>
  <c r="V532" i="48" s="1"/>
  <c r="P159" i="48"/>
  <c r="P184" i="48" s="1"/>
  <c r="P209" i="48" s="1"/>
  <c r="Q84" i="48" s="1"/>
  <c r="I321" i="45"/>
  <c r="I371" i="45"/>
  <c r="I396" i="45" s="1"/>
  <c r="J271" i="45" s="1"/>
  <c r="M673" i="45"/>
  <c r="N696" i="48"/>
  <c r="N721" i="48" s="1"/>
  <c r="J700" i="48"/>
  <c r="J725" i="48" s="1"/>
  <c r="J750" i="48" s="1"/>
  <c r="K625" i="48" s="1"/>
  <c r="J726" i="45"/>
  <c r="N697" i="48"/>
  <c r="N722" i="48" s="1"/>
  <c r="Q335" i="48"/>
  <c r="Q360" i="48" s="1"/>
  <c r="J523" i="48"/>
  <c r="J548" i="48" s="1"/>
  <c r="V328" i="48"/>
  <c r="V353" i="48" s="1"/>
  <c r="I346" i="48"/>
  <c r="I371" i="48" s="1"/>
  <c r="I396" i="48" s="1"/>
  <c r="J271" i="48" s="1"/>
  <c r="R513" i="48"/>
  <c r="R538" i="48" s="1"/>
  <c r="R563" i="48" s="1"/>
  <c r="S438" i="48" s="1"/>
  <c r="N695" i="48"/>
  <c r="N720" i="48" s="1"/>
  <c r="N745" i="48" s="1"/>
  <c r="O620" i="48" s="1"/>
  <c r="T332" i="48"/>
  <c r="T357" i="48" s="1"/>
  <c r="M163" i="48"/>
  <c r="O78" i="48"/>
  <c r="W683" i="48"/>
  <c r="W708" i="48" s="1"/>
  <c r="W733" i="48" s="1"/>
  <c r="X608" i="48" s="1"/>
  <c r="J192" i="45"/>
  <c r="I727" i="45"/>
  <c r="I677" i="45"/>
  <c r="L190" i="45"/>
  <c r="J345" i="48"/>
  <c r="J370" i="48" s="1"/>
  <c r="I702" i="48"/>
  <c r="I727" i="48" s="1"/>
  <c r="K497" i="45"/>
  <c r="O160" i="48"/>
  <c r="O185" i="48" s="1"/>
  <c r="S689" i="48"/>
  <c r="S714" i="48" s="1"/>
  <c r="S739" i="48" s="1"/>
  <c r="T614" i="48" s="1"/>
  <c r="N81" i="46"/>
  <c r="K698" i="48"/>
  <c r="K723" i="48" s="1"/>
  <c r="K748" i="48" s="1"/>
  <c r="L623" i="48" s="1"/>
  <c r="J572" i="48"/>
  <c r="K447" i="48" s="1"/>
  <c r="J100" i="54"/>
  <c r="J100" i="49"/>
  <c r="S356" i="48"/>
  <c r="S381" i="48" s="1"/>
  <c r="T256" i="48" s="1"/>
  <c r="AD22" i="46"/>
  <c r="AD22" i="48"/>
  <c r="AD22" i="45"/>
  <c r="Q512" i="48"/>
  <c r="Q537" i="48" s="1"/>
  <c r="I101" i="54"/>
  <c r="I101" i="49"/>
  <c r="L365" i="48"/>
  <c r="L390" i="48" s="1"/>
  <c r="M265" i="48" s="1"/>
  <c r="P362" i="48"/>
  <c r="P387" i="48" s="1"/>
  <c r="Q262" i="48" s="1"/>
  <c r="AB77" i="54"/>
  <c r="AB77" i="49"/>
  <c r="W77" i="54"/>
  <c r="W77" i="49"/>
  <c r="Q77" i="54"/>
  <c r="Q77" i="49"/>
  <c r="H120" i="46"/>
  <c r="I120" i="46"/>
  <c r="I170" i="46" s="1"/>
  <c r="J120" i="46"/>
  <c r="J170" i="46" s="1"/>
  <c r="K120" i="46"/>
  <c r="K170" i="46" s="1"/>
  <c r="N120" i="46"/>
  <c r="N170" i="46" s="1"/>
  <c r="M120" i="46"/>
  <c r="M170" i="46" s="1"/>
  <c r="O120" i="46"/>
  <c r="O170" i="46" s="1"/>
  <c r="L120" i="46"/>
  <c r="L170" i="46" s="1"/>
  <c r="P120" i="46"/>
  <c r="P170" i="46" s="1"/>
  <c r="Q120" i="46"/>
  <c r="Q170" i="46" s="1"/>
  <c r="R120" i="46"/>
  <c r="R170" i="46" s="1"/>
  <c r="T120" i="46"/>
  <c r="T170" i="46" s="1"/>
  <c r="S120" i="46"/>
  <c r="S170" i="46" s="1"/>
  <c r="U120" i="46"/>
  <c r="U170" i="46" s="1"/>
  <c r="V120" i="46"/>
  <c r="V170" i="46" s="1"/>
  <c r="Y120" i="46"/>
  <c r="Y170" i="46" s="1"/>
  <c r="W120" i="46"/>
  <c r="W170" i="46" s="1"/>
  <c r="X120" i="46"/>
  <c r="X170" i="46" s="1"/>
  <c r="AA120" i="46"/>
  <c r="AA170" i="46" s="1"/>
  <c r="AB120" i="46"/>
  <c r="AB170" i="46" s="1"/>
  <c r="AC120" i="46"/>
  <c r="AC170" i="46" s="1"/>
  <c r="Z120" i="46"/>
  <c r="Z170" i="46" s="1"/>
  <c r="AE120" i="46"/>
  <c r="AE170" i="46" s="1"/>
  <c r="AF120" i="46"/>
  <c r="AF170" i="46" s="1"/>
  <c r="AD120" i="46"/>
  <c r="AD170" i="46" s="1"/>
  <c r="L164" i="48"/>
  <c r="AF15" i="46"/>
  <c r="Q560" i="48"/>
  <c r="R435" i="48" s="1"/>
  <c r="O743" i="48"/>
  <c r="P618" i="48" s="1"/>
  <c r="P741" i="48"/>
  <c r="Q616" i="48" s="1"/>
  <c r="L212" i="48"/>
  <c r="M87" i="48" s="1"/>
  <c r="O565" i="48"/>
  <c r="P440" i="48" s="1"/>
  <c r="J215" i="48"/>
  <c r="K90" i="48" s="1"/>
  <c r="S737" i="48"/>
  <c r="T612" i="48" s="1"/>
  <c r="M187" i="45"/>
  <c r="M137" i="45"/>
  <c r="AD28" i="46"/>
  <c r="AD28" i="48"/>
  <c r="AD28" i="45"/>
  <c r="L341" i="48"/>
  <c r="L366" i="48" s="1"/>
  <c r="T150" i="48"/>
  <c r="T175" i="48" s="1"/>
  <c r="T200" i="48" s="1"/>
  <c r="U75" i="48" s="1"/>
  <c r="N88" i="49"/>
  <c r="N88" i="54"/>
  <c r="H654" i="45"/>
  <c r="L654" i="45"/>
  <c r="L704" i="45" s="1"/>
  <c r="I654" i="45"/>
  <c r="I704" i="45" s="1"/>
  <c r="K654" i="45"/>
  <c r="K704" i="45" s="1"/>
  <c r="M654" i="45"/>
  <c r="M704" i="45" s="1"/>
  <c r="J654" i="45"/>
  <c r="J704" i="45" s="1"/>
  <c r="R654" i="45"/>
  <c r="R704" i="45" s="1"/>
  <c r="O654" i="45"/>
  <c r="O704" i="45" s="1"/>
  <c r="N654" i="45"/>
  <c r="N704" i="45" s="1"/>
  <c r="V654" i="45"/>
  <c r="V704" i="45" s="1"/>
  <c r="S654" i="45"/>
  <c r="S704" i="45" s="1"/>
  <c r="X654" i="45"/>
  <c r="X704" i="45" s="1"/>
  <c r="P654" i="45"/>
  <c r="P704" i="45" s="1"/>
  <c r="U654" i="45"/>
  <c r="U704" i="45" s="1"/>
  <c r="Q654" i="45"/>
  <c r="Q704" i="45" s="1"/>
  <c r="T654" i="45"/>
  <c r="T704" i="45" s="1"/>
  <c r="Y654" i="45"/>
  <c r="Y704" i="45" s="1"/>
  <c r="W654" i="45"/>
  <c r="W704" i="45" s="1"/>
  <c r="AB654" i="45"/>
  <c r="AB704" i="45" s="1"/>
  <c r="AA654" i="45"/>
  <c r="AA704" i="45" s="1"/>
  <c r="AC654" i="45"/>
  <c r="AC704" i="45" s="1"/>
  <c r="AD654" i="45"/>
  <c r="AD704" i="45" s="1"/>
  <c r="Z654" i="45"/>
  <c r="Z704" i="45" s="1"/>
  <c r="AE654" i="45"/>
  <c r="AE704" i="45" s="1"/>
  <c r="AF654" i="45"/>
  <c r="AF704" i="45" s="1"/>
  <c r="H144" i="48"/>
  <c r="H219" i="48" s="1"/>
  <c r="I94" i="48" s="1"/>
  <c r="Z77" i="54"/>
  <c r="Z77" i="49"/>
  <c r="P77" i="54"/>
  <c r="P77" i="49"/>
  <c r="L77" i="54"/>
  <c r="L77" i="49"/>
  <c r="M187" i="46"/>
  <c r="M137" i="46"/>
  <c r="AD31" i="46"/>
  <c r="AD31" i="48"/>
  <c r="AD31" i="45"/>
  <c r="J344" i="48"/>
  <c r="R155" i="48"/>
  <c r="R180" i="48" s="1"/>
  <c r="H654" i="48"/>
  <c r="I654" i="48"/>
  <c r="I679" i="48" s="1"/>
  <c r="J654" i="48"/>
  <c r="J679" i="48" s="1"/>
  <c r="K654" i="48"/>
  <c r="K679" i="48" s="1"/>
  <c r="L654" i="48"/>
  <c r="L679" i="48" s="1"/>
  <c r="O654" i="48"/>
  <c r="O679" i="48" s="1"/>
  <c r="P654" i="48"/>
  <c r="P679" i="48" s="1"/>
  <c r="N654" i="48"/>
  <c r="N679" i="48" s="1"/>
  <c r="U654" i="48"/>
  <c r="U679" i="48" s="1"/>
  <c r="V654" i="48"/>
  <c r="V679" i="48" s="1"/>
  <c r="M654" i="48"/>
  <c r="M679" i="48" s="1"/>
  <c r="R654" i="48"/>
  <c r="R679" i="48" s="1"/>
  <c r="S654" i="48"/>
  <c r="S679" i="48" s="1"/>
  <c r="T654" i="48"/>
  <c r="T679" i="48" s="1"/>
  <c r="X654" i="48"/>
  <c r="X679" i="48" s="1"/>
  <c r="Y654" i="48"/>
  <c r="Y679" i="48" s="1"/>
  <c r="W654" i="48"/>
  <c r="W679" i="48" s="1"/>
  <c r="Z654" i="48"/>
  <c r="Z679" i="48" s="1"/>
  <c r="AF654" i="48"/>
  <c r="AF679" i="48" s="1"/>
  <c r="Q654" i="48"/>
  <c r="Q679" i="48" s="1"/>
  <c r="AC654" i="48"/>
  <c r="AC679" i="48" s="1"/>
  <c r="AD654" i="48"/>
  <c r="AD679" i="48" s="1"/>
  <c r="AB654" i="48"/>
  <c r="AB679" i="48" s="1"/>
  <c r="AE654" i="48"/>
  <c r="AE679" i="48" s="1"/>
  <c r="AA654" i="48"/>
  <c r="AA679" i="48" s="1"/>
  <c r="H703" i="46"/>
  <c r="H753" i="46" s="1"/>
  <c r="I628" i="46" s="1"/>
  <c r="H169" i="46"/>
  <c r="H219" i="46" s="1"/>
  <c r="I94" i="46" s="1"/>
  <c r="AC77" i="49"/>
  <c r="AC77" i="54"/>
  <c r="S77" i="54"/>
  <c r="S77" i="49"/>
  <c r="J77" i="54"/>
  <c r="J77" i="49"/>
  <c r="Q43" i="46"/>
  <c r="Q44" i="46"/>
  <c r="O516" i="48"/>
  <c r="O541" i="48" s="1"/>
  <c r="J548" i="45"/>
  <c r="J498" i="45"/>
  <c r="J167" i="48"/>
  <c r="J192" i="48" s="1"/>
  <c r="J217" i="48" s="1"/>
  <c r="K92" i="48" s="1"/>
  <c r="H322" i="48"/>
  <c r="H397" i="48" s="1"/>
  <c r="I272" i="48" s="1"/>
  <c r="M138" i="46"/>
  <c r="P76" i="45"/>
  <c r="H654" i="46"/>
  <c r="I654" i="46"/>
  <c r="I704" i="46" s="1"/>
  <c r="J654" i="46"/>
  <c r="J704" i="46" s="1"/>
  <c r="K654" i="46"/>
  <c r="K704" i="46" s="1"/>
  <c r="L654" i="46"/>
  <c r="L704" i="46" s="1"/>
  <c r="M654" i="46"/>
  <c r="M704" i="46" s="1"/>
  <c r="N654" i="46"/>
  <c r="N704" i="46" s="1"/>
  <c r="O654" i="46"/>
  <c r="O704" i="46" s="1"/>
  <c r="P654" i="46"/>
  <c r="P704" i="46" s="1"/>
  <c r="Q654" i="46"/>
  <c r="Q704" i="46" s="1"/>
  <c r="R654" i="46"/>
  <c r="R704" i="46" s="1"/>
  <c r="S654" i="46"/>
  <c r="S704" i="46" s="1"/>
  <c r="T654" i="46"/>
  <c r="T704" i="46" s="1"/>
  <c r="V654" i="46"/>
  <c r="V704" i="46" s="1"/>
  <c r="W654" i="46"/>
  <c r="W704" i="46" s="1"/>
  <c r="U654" i="46"/>
  <c r="U704" i="46" s="1"/>
  <c r="Y654" i="46"/>
  <c r="Y704" i="46" s="1"/>
  <c r="Z654" i="46"/>
  <c r="Z704" i="46" s="1"/>
  <c r="AA654" i="46"/>
  <c r="AA704" i="46" s="1"/>
  <c r="X654" i="46"/>
  <c r="X704" i="46" s="1"/>
  <c r="AB654" i="46"/>
  <c r="AB704" i="46" s="1"/>
  <c r="AC654" i="46"/>
  <c r="AC704" i="46" s="1"/>
  <c r="AE654" i="46"/>
  <c r="AE704" i="46" s="1"/>
  <c r="AF654" i="46"/>
  <c r="AF704" i="46" s="1"/>
  <c r="AD654" i="46"/>
  <c r="AD704" i="46" s="1"/>
  <c r="T154" i="48"/>
  <c r="T179" i="48" s="1"/>
  <c r="K675" i="46"/>
  <c r="K725" i="46"/>
  <c r="H703" i="45"/>
  <c r="H753" i="45" s="1"/>
  <c r="I628" i="45" s="1"/>
  <c r="AA77" i="54"/>
  <c r="AA77" i="49"/>
  <c r="O77" i="54"/>
  <c r="O77" i="49"/>
  <c r="K77" i="54"/>
  <c r="K77" i="49"/>
  <c r="M86" i="48"/>
  <c r="R511" i="48"/>
  <c r="R536" i="48" s="1"/>
  <c r="N180" i="45"/>
  <c r="N130" i="45"/>
  <c r="U735" i="48"/>
  <c r="V610" i="48" s="1"/>
  <c r="U152" i="48"/>
  <c r="H347" i="46"/>
  <c r="H397" i="46" s="1"/>
  <c r="I272" i="46" s="1"/>
  <c r="R692" i="48"/>
  <c r="R717" i="48" s="1"/>
  <c r="R742" i="48" s="1"/>
  <c r="S617" i="48" s="1"/>
  <c r="I751" i="48"/>
  <c r="J626" i="48" s="1"/>
  <c r="H76" i="54"/>
  <c r="H76" i="49"/>
  <c r="T360" i="45"/>
  <c r="T310" i="45"/>
  <c r="AD77" i="54"/>
  <c r="AD77" i="49"/>
  <c r="X77" i="54"/>
  <c r="X77" i="49"/>
  <c r="U77" i="54"/>
  <c r="U77" i="49"/>
  <c r="H169" i="45"/>
  <c r="H219" i="45" s="1"/>
  <c r="I94" i="45" s="1"/>
  <c r="H500" i="48"/>
  <c r="H575" i="48" s="1"/>
  <c r="I450" i="48" s="1"/>
  <c r="H476" i="45"/>
  <c r="J476" i="45"/>
  <c r="J526" i="45" s="1"/>
  <c r="K476" i="45"/>
  <c r="K526" i="45" s="1"/>
  <c r="P476" i="45"/>
  <c r="P526" i="45" s="1"/>
  <c r="L476" i="45"/>
  <c r="L526" i="45" s="1"/>
  <c r="M476" i="45"/>
  <c r="M526" i="45" s="1"/>
  <c r="Q476" i="45"/>
  <c r="Q526" i="45" s="1"/>
  <c r="R476" i="45"/>
  <c r="R526" i="45" s="1"/>
  <c r="T476" i="45"/>
  <c r="T526" i="45" s="1"/>
  <c r="I476" i="45"/>
  <c r="I526" i="45" s="1"/>
  <c r="V476" i="45"/>
  <c r="V526" i="45" s="1"/>
  <c r="S476" i="45"/>
  <c r="S526" i="45" s="1"/>
  <c r="O476" i="45"/>
  <c r="O526" i="45" s="1"/>
  <c r="U476" i="45"/>
  <c r="U526" i="45" s="1"/>
  <c r="N476" i="45"/>
  <c r="N526" i="45" s="1"/>
  <c r="X476" i="45"/>
  <c r="X526" i="45" s="1"/>
  <c r="W476" i="45"/>
  <c r="W526" i="45" s="1"/>
  <c r="Z476" i="45"/>
  <c r="Z526" i="45" s="1"/>
  <c r="AB476" i="45"/>
  <c r="AB526" i="45" s="1"/>
  <c r="AA476" i="45"/>
  <c r="AA526" i="45" s="1"/>
  <c r="Y476" i="45"/>
  <c r="Y526" i="45" s="1"/>
  <c r="AC476" i="45"/>
  <c r="AC526" i="45" s="1"/>
  <c r="AE476" i="45"/>
  <c r="AE526" i="45" s="1"/>
  <c r="AF476" i="45"/>
  <c r="AF526" i="45" s="1"/>
  <c r="AD476" i="45"/>
  <c r="AD526" i="45" s="1"/>
  <c r="W558" i="48"/>
  <c r="X433" i="48" s="1"/>
  <c r="J191" i="48"/>
  <c r="J216" i="48" s="1"/>
  <c r="K91" i="48" s="1"/>
  <c r="U556" i="48"/>
  <c r="V431" i="48" s="1"/>
  <c r="P93" i="54"/>
  <c r="P93" i="49"/>
  <c r="K191" i="45"/>
  <c r="K141" i="45"/>
  <c r="H298" i="45"/>
  <c r="J298" i="45"/>
  <c r="J348" i="45" s="1"/>
  <c r="I298" i="45"/>
  <c r="I348" i="45" s="1"/>
  <c r="N298" i="45"/>
  <c r="N348" i="45" s="1"/>
  <c r="Q298" i="45"/>
  <c r="Q348" i="45" s="1"/>
  <c r="P298" i="45"/>
  <c r="P348" i="45" s="1"/>
  <c r="K298" i="45"/>
  <c r="K348" i="45" s="1"/>
  <c r="L298" i="45"/>
  <c r="L348" i="45" s="1"/>
  <c r="R298" i="45"/>
  <c r="R348" i="45" s="1"/>
  <c r="O298" i="45"/>
  <c r="O348" i="45" s="1"/>
  <c r="W298" i="45"/>
  <c r="W348" i="45" s="1"/>
  <c r="T298" i="45"/>
  <c r="T348" i="45" s="1"/>
  <c r="V298" i="45"/>
  <c r="V348" i="45" s="1"/>
  <c r="S298" i="45"/>
  <c r="S348" i="45" s="1"/>
  <c r="M298" i="45"/>
  <c r="M348" i="45" s="1"/>
  <c r="U298" i="45"/>
  <c r="U348" i="45" s="1"/>
  <c r="X298" i="45"/>
  <c r="X348" i="45" s="1"/>
  <c r="Y298" i="45"/>
  <c r="Y348" i="45" s="1"/>
  <c r="Z298" i="45"/>
  <c r="Z348" i="45" s="1"/>
  <c r="AB298" i="45"/>
  <c r="AB348" i="45" s="1"/>
  <c r="AA298" i="45"/>
  <c r="AA348" i="45" s="1"/>
  <c r="AE298" i="45"/>
  <c r="AE348" i="45" s="1"/>
  <c r="AC298" i="45"/>
  <c r="AC348" i="45" s="1"/>
  <c r="AD298" i="45"/>
  <c r="AD348" i="45" s="1"/>
  <c r="AF298" i="45"/>
  <c r="AF348" i="45" s="1"/>
  <c r="P694" i="48"/>
  <c r="P719" i="48" s="1"/>
  <c r="N517" i="48"/>
  <c r="N542" i="48" s="1"/>
  <c r="N567" i="48" s="1"/>
  <c r="O442" i="48" s="1"/>
  <c r="H218" i="45"/>
  <c r="I93" i="45" s="1"/>
  <c r="T736" i="48"/>
  <c r="U611" i="48" s="1"/>
  <c r="P43" i="48"/>
  <c r="P44" i="48" s="1"/>
  <c r="H525" i="46"/>
  <c r="H575" i="46" s="1"/>
  <c r="I450" i="46" s="1"/>
  <c r="AE77" i="54"/>
  <c r="AE77" i="49"/>
  <c r="V77" i="54"/>
  <c r="V77" i="49"/>
  <c r="R77" i="54"/>
  <c r="R77" i="49"/>
  <c r="I549" i="46"/>
  <c r="I499" i="46"/>
  <c r="P514" i="48"/>
  <c r="P539" i="48" s="1"/>
  <c r="I476" i="48"/>
  <c r="I501" i="48" s="1"/>
  <c r="H476" i="48"/>
  <c r="J476" i="48"/>
  <c r="J501" i="48" s="1"/>
  <c r="M476" i="48"/>
  <c r="M501" i="48" s="1"/>
  <c r="Q476" i="48"/>
  <c r="Q501" i="48" s="1"/>
  <c r="R476" i="48"/>
  <c r="R501" i="48" s="1"/>
  <c r="L476" i="48"/>
  <c r="L501" i="48" s="1"/>
  <c r="K476" i="48"/>
  <c r="K501" i="48" s="1"/>
  <c r="O476" i="48"/>
  <c r="O501" i="48" s="1"/>
  <c r="S476" i="48"/>
  <c r="S501" i="48" s="1"/>
  <c r="T476" i="48"/>
  <c r="T501" i="48" s="1"/>
  <c r="U476" i="48"/>
  <c r="U501" i="48" s="1"/>
  <c r="V476" i="48"/>
  <c r="V501" i="48" s="1"/>
  <c r="N476" i="48"/>
  <c r="N501" i="48" s="1"/>
  <c r="P476" i="48"/>
  <c r="P501" i="48" s="1"/>
  <c r="X476" i="48"/>
  <c r="X501" i="48" s="1"/>
  <c r="W476" i="48"/>
  <c r="W501" i="48" s="1"/>
  <c r="Y476" i="48"/>
  <c r="Y501" i="48" s="1"/>
  <c r="Z476" i="48"/>
  <c r="Z501" i="48" s="1"/>
  <c r="AD476" i="48"/>
  <c r="AD501" i="48" s="1"/>
  <c r="AE476" i="48"/>
  <c r="AE501" i="48" s="1"/>
  <c r="AF476" i="48"/>
  <c r="AF501" i="48" s="1"/>
  <c r="AA476" i="48"/>
  <c r="AA501" i="48" s="1"/>
  <c r="AB476" i="48"/>
  <c r="AB501" i="48" s="1"/>
  <c r="AC476" i="48"/>
  <c r="AC501" i="48" s="1"/>
  <c r="U354" i="48"/>
  <c r="U379" i="48" s="1"/>
  <c r="V254" i="48" s="1"/>
  <c r="Q174" i="45"/>
  <c r="Q124" i="45"/>
  <c r="H525" i="45"/>
  <c r="H575" i="45" s="1"/>
  <c r="I450" i="45" s="1"/>
  <c r="M298" i="48"/>
  <c r="M323" i="48" s="1"/>
  <c r="N298" i="48"/>
  <c r="N323" i="48" s="1"/>
  <c r="J298" i="48"/>
  <c r="J323" i="48" s="1"/>
  <c r="R298" i="48"/>
  <c r="R323" i="48" s="1"/>
  <c r="S298" i="48"/>
  <c r="S323" i="48" s="1"/>
  <c r="H298" i="48"/>
  <c r="I298" i="48"/>
  <c r="I323" i="48" s="1"/>
  <c r="L298" i="48"/>
  <c r="L323" i="48" s="1"/>
  <c r="O298" i="48"/>
  <c r="O323" i="48" s="1"/>
  <c r="P298" i="48"/>
  <c r="P323" i="48" s="1"/>
  <c r="K298" i="48"/>
  <c r="K323" i="48" s="1"/>
  <c r="T298" i="48"/>
  <c r="T323" i="48" s="1"/>
  <c r="V298" i="48"/>
  <c r="V323" i="48" s="1"/>
  <c r="W298" i="48"/>
  <c r="W323" i="48" s="1"/>
  <c r="Q298" i="48"/>
  <c r="Q323" i="48" s="1"/>
  <c r="U298" i="48"/>
  <c r="U323" i="48" s="1"/>
  <c r="X298" i="48"/>
  <c r="X323" i="48" s="1"/>
  <c r="Y298" i="48"/>
  <c r="Y323" i="48" s="1"/>
  <c r="AB298" i="48"/>
  <c r="AB323" i="48" s="1"/>
  <c r="AC298" i="48"/>
  <c r="AC323" i="48" s="1"/>
  <c r="AD298" i="48"/>
  <c r="AD323" i="48" s="1"/>
  <c r="Z298" i="48"/>
  <c r="Z323" i="48" s="1"/>
  <c r="AF298" i="48"/>
  <c r="AF323" i="48" s="1"/>
  <c r="AA298" i="48"/>
  <c r="AA323" i="48" s="1"/>
  <c r="AE298" i="48"/>
  <c r="AE323" i="48" s="1"/>
  <c r="AD25" i="46"/>
  <c r="AD25" i="48"/>
  <c r="AD25" i="45"/>
  <c r="U149" i="48"/>
  <c r="U174" i="48" s="1"/>
  <c r="U199" i="48" s="1"/>
  <c r="V74" i="48" s="1"/>
  <c r="AF77" i="49"/>
  <c r="AF77" i="54"/>
  <c r="N77" i="54"/>
  <c r="N77" i="49"/>
  <c r="M77" i="54"/>
  <c r="M77" i="49"/>
  <c r="H120" i="45"/>
  <c r="I120" i="45"/>
  <c r="I170" i="45" s="1"/>
  <c r="L120" i="45"/>
  <c r="L170" i="45" s="1"/>
  <c r="O120" i="45"/>
  <c r="O170" i="45" s="1"/>
  <c r="J120" i="45"/>
  <c r="J170" i="45" s="1"/>
  <c r="Q120" i="45"/>
  <c r="Q170" i="45" s="1"/>
  <c r="K120" i="45"/>
  <c r="K170" i="45" s="1"/>
  <c r="N120" i="45"/>
  <c r="N170" i="45" s="1"/>
  <c r="P120" i="45"/>
  <c r="P170" i="45" s="1"/>
  <c r="M120" i="45"/>
  <c r="M170" i="45" s="1"/>
  <c r="R120" i="45"/>
  <c r="R170" i="45" s="1"/>
  <c r="X120" i="45"/>
  <c r="X170" i="45" s="1"/>
  <c r="U120" i="45"/>
  <c r="U170" i="45" s="1"/>
  <c r="S120" i="45"/>
  <c r="S170" i="45" s="1"/>
  <c r="W120" i="45"/>
  <c r="W170" i="45" s="1"/>
  <c r="T120" i="45"/>
  <c r="T170" i="45" s="1"/>
  <c r="V120" i="45"/>
  <c r="V170" i="45" s="1"/>
  <c r="Y120" i="45"/>
  <c r="Y170" i="45" s="1"/>
  <c r="AA120" i="45"/>
  <c r="AA170" i="45" s="1"/>
  <c r="AC120" i="45"/>
  <c r="AC170" i="45" s="1"/>
  <c r="Z120" i="45"/>
  <c r="Z170" i="45" s="1"/>
  <c r="AD120" i="45"/>
  <c r="AD170" i="45" s="1"/>
  <c r="AB120" i="45"/>
  <c r="AB170" i="45" s="1"/>
  <c r="AF120" i="45"/>
  <c r="AF170" i="45" s="1"/>
  <c r="AE120" i="45"/>
  <c r="AE170" i="45" s="1"/>
  <c r="M518" i="48"/>
  <c r="M543" i="48" s="1"/>
  <c r="H476" i="46"/>
  <c r="I476" i="46"/>
  <c r="I526" i="46" s="1"/>
  <c r="K476" i="46"/>
  <c r="K526" i="46" s="1"/>
  <c r="L476" i="46"/>
  <c r="L526" i="46" s="1"/>
  <c r="J476" i="46"/>
  <c r="J526" i="46" s="1"/>
  <c r="M476" i="46"/>
  <c r="M526" i="46" s="1"/>
  <c r="O476" i="46"/>
  <c r="O526" i="46" s="1"/>
  <c r="P476" i="46"/>
  <c r="P526" i="46" s="1"/>
  <c r="Q476" i="46"/>
  <c r="Q526" i="46" s="1"/>
  <c r="N476" i="46"/>
  <c r="N526" i="46" s="1"/>
  <c r="R476" i="46"/>
  <c r="R526" i="46" s="1"/>
  <c r="S476" i="46"/>
  <c r="S526" i="46" s="1"/>
  <c r="T476" i="46"/>
  <c r="T526" i="46" s="1"/>
  <c r="X476" i="46"/>
  <c r="X526" i="46" s="1"/>
  <c r="Y476" i="46"/>
  <c r="Y526" i="46" s="1"/>
  <c r="V476" i="46"/>
  <c r="V526" i="46" s="1"/>
  <c r="W476" i="46"/>
  <c r="W526" i="46" s="1"/>
  <c r="U476" i="46"/>
  <c r="U526" i="46" s="1"/>
  <c r="Z476" i="46"/>
  <c r="Z526" i="46" s="1"/>
  <c r="AB476" i="46"/>
  <c r="AB526" i="46" s="1"/>
  <c r="AA476" i="46"/>
  <c r="AA526" i="46" s="1"/>
  <c r="AC476" i="46"/>
  <c r="AC526" i="46" s="1"/>
  <c r="AD476" i="46"/>
  <c r="AD526" i="46" s="1"/>
  <c r="AE476" i="46"/>
  <c r="AE526" i="46" s="1"/>
  <c r="AF476" i="46"/>
  <c r="AF526" i="46" s="1"/>
  <c r="P127" i="46"/>
  <c r="P177" i="46"/>
  <c r="K675" i="45"/>
  <c r="I143" i="46"/>
  <c r="I193" i="46"/>
  <c r="H298" i="46"/>
  <c r="I298" i="46"/>
  <c r="I348" i="46" s="1"/>
  <c r="J298" i="46"/>
  <c r="J348" i="46" s="1"/>
  <c r="K298" i="46"/>
  <c r="K348" i="46" s="1"/>
  <c r="N298" i="46"/>
  <c r="N348" i="46" s="1"/>
  <c r="L298" i="46"/>
  <c r="L348" i="46" s="1"/>
  <c r="M298" i="46"/>
  <c r="M348" i="46" s="1"/>
  <c r="P298" i="46"/>
  <c r="P348" i="46" s="1"/>
  <c r="O298" i="46"/>
  <c r="O348" i="46" s="1"/>
  <c r="Q298" i="46"/>
  <c r="Q348" i="46" s="1"/>
  <c r="R298" i="46"/>
  <c r="R348" i="46" s="1"/>
  <c r="S298" i="46"/>
  <c r="S348" i="46" s="1"/>
  <c r="U298" i="46"/>
  <c r="U348" i="46" s="1"/>
  <c r="V298" i="46"/>
  <c r="V348" i="46" s="1"/>
  <c r="X298" i="46"/>
  <c r="X348" i="46" s="1"/>
  <c r="Y298" i="46"/>
  <c r="Y348" i="46" s="1"/>
  <c r="T298" i="46"/>
  <c r="T348" i="46" s="1"/>
  <c r="W298" i="46"/>
  <c r="W348" i="46" s="1"/>
  <c r="AC298" i="46"/>
  <c r="AC348" i="46" s="1"/>
  <c r="AD298" i="46"/>
  <c r="AD348" i="46" s="1"/>
  <c r="AE298" i="46"/>
  <c r="AE348" i="46" s="1"/>
  <c r="AA298" i="46"/>
  <c r="AA348" i="46" s="1"/>
  <c r="AF298" i="46"/>
  <c r="AF348" i="46" s="1"/>
  <c r="Z298" i="46"/>
  <c r="Z348" i="46" s="1"/>
  <c r="AB298" i="46"/>
  <c r="AB348" i="46" s="1"/>
  <c r="H347" i="45"/>
  <c r="H397" i="45" s="1"/>
  <c r="I272" i="45" s="1"/>
  <c r="AF12" i="43"/>
  <c r="AE22" i="43"/>
  <c r="AE28" i="43"/>
  <c r="AE19" i="43"/>
  <c r="AE25" i="43"/>
  <c r="I168" i="48"/>
  <c r="H678" i="48"/>
  <c r="H753" i="48" s="1"/>
  <c r="I628" i="48" s="1"/>
  <c r="I499" i="45"/>
  <c r="I549" i="45"/>
  <c r="Y77" i="54"/>
  <c r="Y77" i="49"/>
  <c r="T77" i="54"/>
  <c r="T77" i="49"/>
  <c r="I77" i="54"/>
  <c r="I77" i="49"/>
  <c r="K120" i="48"/>
  <c r="K145" i="48" s="1"/>
  <c r="H120" i="48"/>
  <c r="L120" i="48"/>
  <c r="L145" i="48" s="1"/>
  <c r="M120" i="48"/>
  <c r="M145" i="48" s="1"/>
  <c r="N120" i="48"/>
  <c r="N145" i="48" s="1"/>
  <c r="O120" i="48"/>
  <c r="O145" i="48" s="1"/>
  <c r="P120" i="48"/>
  <c r="P145" i="48" s="1"/>
  <c r="Q120" i="48"/>
  <c r="Q145" i="48" s="1"/>
  <c r="I120" i="48"/>
  <c r="I145" i="48" s="1"/>
  <c r="R120" i="48"/>
  <c r="R145" i="48" s="1"/>
  <c r="J120" i="48"/>
  <c r="J145" i="48" s="1"/>
  <c r="T120" i="48"/>
  <c r="T145" i="48" s="1"/>
  <c r="S120" i="48"/>
  <c r="S145" i="48" s="1"/>
  <c r="U120" i="48"/>
  <c r="U145" i="48" s="1"/>
  <c r="Z120" i="48"/>
  <c r="Z145" i="48" s="1"/>
  <c r="AA120" i="48"/>
  <c r="AA145" i="48" s="1"/>
  <c r="V120" i="48"/>
  <c r="V145" i="48" s="1"/>
  <c r="W120" i="48"/>
  <c r="W145" i="48" s="1"/>
  <c r="X120" i="48"/>
  <c r="X145" i="48" s="1"/>
  <c r="Y120" i="48"/>
  <c r="Y145" i="48" s="1"/>
  <c r="AB120" i="48"/>
  <c r="AB145" i="48" s="1"/>
  <c r="AE120" i="48"/>
  <c r="AE145" i="48" s="1"/>
  <c r="AF120" i="48"/>
  <c r="AF145" i="48" s="1"/>
  <c r="AC120" i="48"/>
  <c r="AC145" i="48" s="1"/>
  <c r="AD120" i="48"/>
  <c r="AD145" i="48" s="1"/>
  <c r="I677" i="46"/>
  <c r="I727" i="46"/>
  <c r="M97" i="49"/>
  <c r="R537" i="46" l="1"/>
  <c r="R487" i="46"/>
  <c r="R562" i="46" s="1"/>
  <c r="S437" i="46" s="1"/>
  <c r="S562" i="46" s="1"/>
  <c r="T437" i="46" s="1"/>
  <c r="W125" i="46"/>
  <c r="W175" i="46"/>
  <c r="W200" i="46"/>
  <c r="X75" i="46" s="1"/>
  <c r="X175" i="46" s="1"/>
  <c r="L368" i="46"/>
  <c r="L318" i="46"/>
  <c r="L393" i="46" s="1"/>
  <c r="M268" i="46" s="1"/>
  <c r="W128" i="46"/>
  <c r="W178" i="46"/>
  <c r="O491" i="45"/>
  <c r="O541" i="45"/>
  <c r="O566" i="45" s="1"/>
  <c r="P441" i="45" s="1"/>
  <c r="V357" i="45"/>
  <c r="V307" i="45"/>
  <c r="V382" i="45" s="1"/>
  <c r="W257" i="45" s="1"/>
  <c r="Q362" i="46"/>
  <c r="Q387" i="46" s="1"/>
  <c r="R262" i="46" s="1"/>
  <c r="Q312" i="46"/>
  <c r="Z530" i="46"/>
  <c r="Z480" i="46"/>
  <c r="P670" i="45"/>
  <c r="R207" i="45"/>
  <c r="S82" i="45" s="1"/>
  <c r="S359" i="45"/>
  <c r="S309" i="45"/>
  <c r="S384" i="45" s="1"/>
  <c r="T259" i="45" s="1"/>
  <c r="R91" i="49"/>
  <c r="P183" i="45"/>
  <c r="P208" i="45" s="1"/>
  <c r="Q83" i="45" s="1"/>
  <c r="Q133" i="45" s="1"/>
  <c r="X380" i="46"/>
  <c r="Y255" i="46" s="1"/>
  <c r="T538" i="45"/>
  <c r="J726" i="46"/>
  <c r="S539" i="46"/>
  <c r="S564" i="46" s="1"/>
  <c r="T439" i="46" s="1"/>
  <c r="K99" i="49"/>
  <c r="Q313" i="45"/>
  <c r="U709" i="45"/>
  <c r="U734" i="45" s="1"/>
  <c r="V609" i="45" s="1"/>
  <c r="O92" i="54"/>
  <c r="P386" i="45"/>
  <c r="Q261" i="45" s="1"/>
  <c r="K99" i="54"/>
  <c r="M212" i="45"/>
  <c r="Y556" i="45"/>
  <c r="Z431" i="45" s="1"/>
  <c r="Z481" i="45" s="1"/>
  <c r="Z555" i="46"/>
  <c r="AA430" i="46" s="1"/>
  <c r="AA480" i="46" s="1"/>
  <c r="S536" i="46"/>
  <c r="W735" i="45"/>
  <c r="X610" i="45" s="1"/>
  <c r="O364" i="46"/>
  <c r="O314" i="46"/>
  <c r="X481" i="46"/>
  <c r="X556" i="46" s="1"/>
  <c r="Y431" i="46" s="1"/>
  <c r="X531" i="46"/>
  <c r="S537" i="46"/>
  <c r="S487" i="46"/>
  <c r="Q538" i="46"/>
  <c r="Q563" i="46" s="1"/>
  <c r="R438" i="46" s="1"/>
  <c r="Q488" i="46"/>
  <c r="Q184" i="45"/>
  <c r="Q134" i="45"/>
  <c r="X660" i="45"/>
  <c r="X710" i="45"/>
  <c r="X735" i="45" s="1"/>
  <c r="Y610" i="45" s="1"/>
  <c r="R487" i="45"/>
  <c r="R562" i="45" s="1"/>
  <c r="S437" i="45" s="1"/>
  <c r="R537" i="45"/>
  <c r="O567" i="45"/>
  <c r="P442" i="45" s="1"/>
  <c r="P542" i="45" s="1"/>
  <c r="T560" i="46"/>
  <c r="U435" i="46" s="1"/>
  <c r="M97" i="54"/>
  <c r="O211" i="46"/>
  <c r="P86" i="46" s="1"/>
  <c r="P186" i="46" s="1"/>
  <c r="R383" i="46"/>
  <c r="S258" i="46" s="1"/>
  <c r="X353" i="45"/>
  <c r="X378" i="45" s="1"/>
  <c r="Y253" i="45" s="1"/>
  <c r="Y353" i="45" s="1"/>
  <c r="V201" i="46"/>
  <c r="W76" i="46" s="1"/>
  <c r="V176" i="46"/>
  <c r="V126" i="46"/>
  <c r="Q715" i="48"/>
  <c r="Q740" i="48" s="1"/>
  <c r="R615" i="48" s="1"/>
  <c r="R690" i="48" s="1"/>
  <c r="R715" i="48" s="1"/>
  <c r="R740" i="48" s="1"/>
  <c r="S615" i="48" s="1"/>
  <c r="S690" i="48" s="1"/>
  <c r="S715" i="48" s="1"/>
  <c r="S740" i="48" s="1"/>
  <c r="T615" i="48" s="1"/>
  <c r="R383" i="45"/>
  <c r="S258" i="45" s="1"/>
  <c r="S358" i="45" s="1"/>
  <c r="W379" i="45"/>
  <c r="X254" i="45" s="1"/>
  <c r="X304" i="45" s="1"/>
  <c r="N672" i="45"/>
  <c r="O315" i="46"/>
  <c r="O390" i="46" s="1"/>
  <c r="P265" i="46" s="1"/>
  <c r="Y377" i="45"/>
  <c r="Z252" i="45" s="1"/>
  <c r="K749" i="46"/>
  <c r="L624" i="46" s="1"/>
  <c r="L674" i="46" s="1"/>
  <c r="O210" i="45"/>
  <c r="P85" i="45" s="1"/>
  <c r="J498" i="46"/>
  <c r="J573" i="46" s="1"/>
  <c r="K448" i="46" s="1"/>
  <c r="R386" i="46"/>
  <c r="S261" i="46" s="1"/>
  <c r="S361" i="46" s="1"/>
  <c r="K98" i="54"/>
  <c r="M722" i="46"/>
  <c r="M747" i="46" s="1"/>
  <c r="N622" i="46" s="1"/>
  <c r="S128" i="45"/>
  <c r="S178" i="45"/>
  <c r="S203" i="45" s="1"/>
  <c r="T78" i="45" s="1"/>
  <c r="U664" i="46"/>
  <c r="U714" i="46"/>
  <c r="O94" i="49"/>
  <c r="O94" i="54"/>
  <c r="X354" i="45"/>
  <c r="Y711" i="45"/>
  <c r="Y661" i="45"/>
  <c r="Y177" i="45"/>
  <c r="Y127" i="45"/>
  <c r="Q741" i="46"/>
  <c r="R616" i="46" s="1"/>
  <c r="R716" i="46" s="1"/>
  <c r="N544" i="46"/>
  <c r="N569" i="46" s="1"/>
  <c r="O444" i="46" s="1"/>
  <c r="O544" i="46" s="1"/>
  <c r="Q667" i="45"/>
  <c r="P489" i="45"/>
  <c r="P539" i="45"/>
  <c r="T130" i="46"/>
  <c r="T180" i="46"/>
  <c r="AB352" i="46"/>
  <c r="AB377" i="46" s="1"/>
  <c r="AC252" i="46" s="1"/>
  <c r="AC302" i="46" s="1"/>
  <c r="J320" i="46"/>
  <c r="J395" i="46" s="1"/>
  <c r="K270" i="46" s="1"/>
  <c r="K320" i="46" s="1"/>
  <c r="O671" i="45"/>
  <c r="O746" i="45" s="1"/>
  <c r="P621" i="45" s="1"/>
  <c r="P671" i="45" s="1"/>
  <c r="S207" i="46"/>
  <c r="T82" i="46" s="1"/>
  <c r="T182" i="46" s="1"/>
  <c r="S357" i="46"/>
  <c r="S382" i="46" s="1"/>
  <c r="T257" i="46" s="1"/>
  <c r="U204" i="46"/>
  <c r="V79" i="46" s="1"/>
  <c r="Y555" i="45"/>
  <c r="Z430" i="45" s="1"/>
  <c r="Z530" i="45" s="1"/>
  <c r="Z658" i="46"/>
  <c r="Z708" i="46"/>
  <c r="Y734" i="46"/>
  <c r="Z609" i="46" s="1"/>
  <c r="U557" i="45"/>
  <c r="V432" i="45" s="1"/>
  <c r="V532" i="45" s="1"/>
  <c r="M495" i="45"/>
  <c r="M570" i="45" s="1"/>
  <c r="N445" i="45" s="1"/>
  <c r="N545" i="45" s="1"/>
  <c r="U380" i="45"/>
  <c r="V255" i="45" s="1"/>
  <c r="V355" i="45" s="1"/>
  <c r="L189" i="45"/>
  <c r="P719" i="46"/>
  <c r="P744" i="46" s="1"/>
  <c r="Q619" i="46" s="1"/>
  <c r="W379" i="46"/>
  <c r="X254" i="46" s="1"/>
  <c r="Q199" i="45"/>
  <c r="Q209" i="45"/>
  <c r="R84" i="45" s="1"/>
  <c r="W663" i="46"/>
  <c r="K319" i="45"/>
  <c r="K394" i="45" s="1"/>
  <c r="L269" i="45" s="1"/>
  <c r="S183" i="46"/>
  <c r="O186" i="45"/>
  <c r="O211" i="45" s="1"/>
  <c r="P86" i="45" s="1"/>
  <c r="P136" i="45" s="1"/>
  <c r="S715" i="45"/>
  <c r="W711" i="46"/>
  <c r="W736" i="46" s="1"/>
  <c r="X611" i="46" s="1"/>
  <c r="O566" i="46"/>
  <c r="P441" i="46" s="1"/>
  <c r="P491" i="46" s="1"/>
  <c r="K547" i="46"/>
  <c r="K572" i="46" s="1"/>
  <c r="L447" i="46" s="1"/>
  <c r="S561" i="46"/>
  <c r="T436" i="46" s="1"/>
  <c r="T536" i="46" s="1"/>
  <c r="L140" i="46"/>
  <c r="L190" i="46"/>
  <c r="AA175" i="45"/>
  <c r="AA125" i="45"/>
  <c r="U535" i="46"/>
  <c r="U485" i="46"/>
  <c r="S359" i="46"/>
  <c r="S309" i="46"/>
  <c r="Y355" i="46"/>
  <c r="Y380" i="46" s="1"/>
  <c r="Z255" i="46" s="1"/>
  <c r="Z305" i="46" s="1"/>
  <c r="Y305" i="46"/>
  <c r="Y482" i="46"/>
  <c r="Y532" i="46"/>
  <c r="Z480" i="45"/>
  <c r="W662" i="46"/>
  <c r="W712" i="46"/>
  <c r="V305" i="45"/>
  <c r="U484" i="46"/>
  <c r="U534" i="46"/>
  <c r="Q719" i="45"/>
  <c r="Q669" i="45"/>
  <c r="Q744" i="45" s="1"/>
  <c r="R619" i="45" s="1"/>
  <c r="R669" i="45" s="1"/>
  <c r="L546" i="45"/>
  <c r="L571" i="45" s="1"/>
  <c r="M446" i="45" s="1"/>
  <c r="L496" i="45"/>
  <c r="L674" i="45"/>
  <c r="L724" i="45"/>
  <c r="K319" i="46"/>
  <c r="K369" i="46"/>
  <c r="Z352" i="45"/>
  <c r="Z302" i="45"/>
  <c r="Z377" i="45" s="1"/>
  <c r="AA252" i="45" s="1"/>
  <c r="X304" i="46"/>
  <c r="X354" i="46"/>
  <c r="M673" i="46"/>
  <c r="M748" i="46" s="1"/>
  <c r="N623" i="46" s="1"/>
  <c r="N670" i="46"/>
  <c r="N745" i="46" s="1"/>
  <c r="O620" i="46" s="1"/>
  <c r="O670" i="46" s="1"/>
  <c r="O492" i="46"/>
  <c r="O542" i="46"/>
  <c r="J370" i="45"/>
  <c r="J395" i="45" s="1"/>
  <c r="K270" i="45" s="1"/>
  <c r="K320" i="45" s="1"/>
  <c r="L214" i="45"/>
  <c r="M89" i="45" s="1"/>
  <c r="Q740" i="46"/>
  <c r="R615" i="46" s="1"/>
  <c r="R715" i="46" s="1"/>
  <c r="O565" i="46"/>
  <c r="P440" i="46" s="1"/>
  <c r="P490" i="46" s="1"/>
  <c r="V306" i="46"/>
  <c r="V381" i="46" s="1"/>
  <c r="W256" i="46" s="1"/>
  <c r="V356" i="46"/>
  <c r="U86" i="49"/>
  <c r="U86" i="54"/>
  <c r="T535" i="45"/>
  <c r="T485" i="45"/>
  <c r="W203" i="46"/>
  <c r="X78" i="46" s="1"/>
  <c r="X128" i="46" s="1"/>
  <c r="N95" i="54"/>
  <c r="N95" i="49"/>
  <c r="T563" i="45"/>
  <c r="U438" i="45" s="1"/>
  <c r="U538" i="45" s="1"/>
  <c r="I752" i="45"/>
  <c r="J627" i="45" s="1"/>
  <c r="J727" i="45" s="1"/>
  <c r="S740" i="45"/>
  <c r="T615" i="45" s="1"/>
  <c r="T715" i="45" s="1"/>
  <c r="L317" i="45"/>
  <c r="L367" i="45"/>
  <c r="W735" i="46"/>
  <c r="X610" i="46" s="1"/>
  <c r="S308" i="46"/>
  <c r="S383" i="46" s="1"/>
  <c r="T258" i="46" s="1"/>
  <c r="S358" i="46"/>
  <c r="N544" i="45"/>
  <c r="N569" i="45" s="1"/>
  <c r="O444" i="45" s="1"/>
  <c r="W381" i="45"/>
  <c r="X256" i="45" s="1"/>
  <c r="P202" i="46"/>
  <c r="Q77" i="46" s="1"/>
  <c r="N138" i="45"/>
  <c r="N213" i="45" s="1"/>
  <c r="O88" i="45" s="1"/>
  <c r="O138" i="45" s="1"/>
  <c r="Y174" i="46"/>
  <c r="Y199" i="46" s="1"/>
  <c r="Z74" i="46" s="1"/>
  <c r="N365" i="45"/>
  <c r="N315" i="45"/>
  <c r="Q208" i="48"/>
  <c r="R83" i="48" s="1"/>
  <c r="R158" i="48" s="1"/>
  <c r="R183" i="48" s="1"/>
  <c r="R208" i="48" s="1"/>
  <c r="S83" i="48" s="1"/>
  <c r="V179" i="46"/>
  <c r="V129" i="46"/>
  <c r="M493" i="45"/>
  <c r="M568" i="45" s="1"/>
  <c r="N443" i="45" s="1"/>
  <c r="M543" i="45"/>
  <c r="M391" i="46"/>
  <c r="N266" i="46" s="1"/>
  <c r="N366" i="46" s="1"/>
  <c r="N389" i="45"/>
  <c r="O264" i="45" s="1"/>
  <c r="Y483" i="45"/>
  <c r="Y533" i="45"/>
  <c r="P540" i="46"/>
  <c r="R666" i="46"/>
  <c r="X178" i="46"/>
  <c r="L318" i="45"/>
  <c r="L368" i="45"/>
  <c r="P492" i="45"/>
  <c r="P567" i="45" s="1"/>
  <c r="Q442" i="45" s="1"/>
  <c r="R668" i="46"/>
  <c r="R743" i="46" s="1"/>
  <c r="S618" i="46" s="1"/>
  <c r="S718" i="46" s="1"/>
  <c r="T666" i="45"/>
  <c r="T741" i="45" s="1"/>
  <c r="U616" i="45" s="1"/>
  <c r="U716" i="45" s="1"/>
  <c r="Q742" i="45"/>
  <c r="R617" i="45" s="1"/>
  <c r="R717" i="45" s="1"/>
  <c r="S667" i="46"/>
  <c r="S742" i="46" s="1"/>
  <c r="T617" i="46" s="1"/>
  <c r="O721" i="46"/>
  <c r="O746" i="46" s="1"/>
  <c r="P621" i="46" s="1"/>
  <c r="Q183" i="45"/>
  <c r="U559" i="45"/>
  <c r="V434" i="45" s="1"/>
  <c r="V484" i="45" s="1"/>
  <c r="S664" i="45"/>
  <c r="S739" i="45" s="1"/>
  <c r="T614" i="45" s="1"/>
  <c r="I574" i="45"/>
  <c r="J449" i="45" s="1"/>
  <c r="J499" i="45" s="1"/>
  <c r="J192" i="46"/>
  <c r="J217" i="46" s="1"/>
  <c r="K92" i="46" s="1"/>
  <c r="O363" i="46"/>
  <c r="O313" i="46"/>
  <c r="M545" i="46"/>
  <c r="M570" i="46" s="1"/>
  <c r="N445" i="46" s="1"/>
  <c r="N495" i="46" s="1"/>
  <c r="Q135" i="46"/>
  <c r="Q210" i="46" s="1"/>
  <c r="R85" i="46" s="1"/>
  <c r="S486" i="45"/>
  <c r="S561" i="45" s="1"/>
  <c r="T436" i="45" s="1"/>
  <c r="X125" i="46"/>
  <c r="X733" i="45"/>
  <c r="Y608" i="45" s="1"/>
  <c r="Y708" i="45" s="1"/>
  <c r="Q743" i="45"/>
  <c r="R618" i="45" s="1"/>
  <c r="X353" i="46"/>
  <c r="X303" i="46"/>
  <c r="U738" i="45"/>
  <c r="V613" i="45" s="1"/>
  <c r="U84" i="54"/>
  <c r="U84" i="49"/>
  <c r="Q45" i="46"/>
  <c r="R41" i="46" s="1"/>
  <c r="V737" i="45"/>
  <c r="W612" i="45" s="1"/>
  <c r="L343" i="48"/>
  <c r="L368" i="48" s="1"/>
  <c r="L393" i="48" s="1"/>
  <c r="M268" i="48" s="1"/>
  <c r="K394" i="46"/>
  <c r="L269" i="46" s="1"/>
  <c r="L319" i="46" s="1"/>
  <c r="N747" i="45"/>
  <c r="O622" i="45" s="1"/>
  <c r="O672" i="45" s="1"/>
  <c r="L215" i="45"/>
  <c r="M90" i="45" s="1"/>
  <c r="M190" i="45" s="1"/>
  <c r="L496" i="46"/>
  <c r="L571" i="46" s="1"/>
  <c r="M446" i="46" s="1"/>
  <c r="S206" i="45"/>
  <c r="T81" i="45" s="1"/>
  <c r="K750" i="45"/>
  <c r="L625" i="45" s="1"/>
  <c r="K141" i="46"/>
  <c r="K216" i="46" s="1"/>
  <c r="L91" i="46" s="1"/>
  <c r="L141" i="46" s="1"/>
  <c r="I396" i="46"/>
  <c r="J271" i="46" s="1"/>
  <c r="J321" i="46" s="1"/>
  <c r="Q134" i="46"/>
  <c r="Q209" i="46" s="1"/>
  <c r="R84" i="46" s="1"/>
  <c r="R134" i="46" s="1"/>
  <c r="K750" i="46"/>
  <c r="L625" i="46" s="1"/>
  <c r="L725" i="46" s="1"/>
  <c r="M213" i="46"/>
  <c r="N88" i="46" s="1"/>
  <c r="N188" i="46" s="1"/>
  <c r="J573" i="45"/>
  <c r="K448" i="45" s="1"/>
  <c r="K548" i="45" s="1"/>
  <c r="J751" i="46"/>
  <c r="K626" i="46" s="1"/>
  <c r="T382" i="48"/>
  <c r="U257" i="48" s="1"/>
  <c r="P745" i="45"/>
  <c r="Q620" i="45" s="1"/>
  <c r="O720" i="46"/>
  <c r="Q362" i="45"/>
  <c r="Q93" i="49" s="1"/>
  <c r="Q312" i="45"/>
  <c r="I218" i="46"/>
  <c r="J93" i="46" s="1"/>
  <c r="J143" i="46" s="1"/>
  <c r="I752" i="46"/>
  <c r="J627" i="46" s="1"/>
  <c r="J727" i="46" s="1"/>
  <c r="U177" i="48"/>
  <c r="U202" i="48" s="1"/>
  <c r="V77" i="48" s="1"/>
  <c r="V152" i="48" s="1"/>
  <c r="V177" i="48" s="1"/>
  <c r="V202" i="48" s="1"/>
  <c r="W77" i="48" s="1"/>
  <c r="N205" i="45"/>
  <c r="O80" i="45" s="1"/>
  <c r="M212" i="46"/>
  <c r="N87" i="46" s="1"/>
  <c r="W684" i="48"/>
  <c r="W709" i="48" s="1"/>
  <c r="W734" i="48" s="1"/>
  <c r="X609" i="48" s="1"/>
  <c r="X684" i="48" s="1"/>
  <c r="R490" i="45"/>
  <c r="R540" i="45"/>
  <c r="O493" i="46"/>
  <c r="O543" i="46"/>
  <c r="K216" i="45"/>
  <c r="L91" i="45" s="1"/>
  <c r="Q208" i="45"/>
  <c r="R83" i="45" s="1"/>
  <c r="R133" i="45" s="1"/>
  <c r="R334" i="48"/>
  <c r="R359" i="48" s="1"/>
  <c r="P182" i="48"/>
  <c r="P207" i="48" s="1"/>
  <c r="Q82" i="48" s="1"/>
  <c r="W738" i="46"/>
  <c r="X613" i="46" s="1"/>
  <c r="X713" i="46" s="1"/>
  <c r="L724" i="46"/>
  <c r="L749" i="46" s="1"/>
  <c r="M624" i="46" s="1"/>
  <c r="S208" i="46"/>
  <c r="T83" i="46" s="1"/>
  <c r="T183" i="46" s="1"/>
  <c r="J751" i="45"/>
  <c r="K626" i="45" s="1"/>
  <c r="K726" i="45" s="1"/>
  <c r="N746" i="48"/>
  <c r="O621" i="48" s="1"/>
  <c r="O696" i="48" s="1"/>
  <c r="O721" i="48" s="1"/>
  <c r="L367" i="46"/>
  <c r="L317" i="46"/>
  <c r="O388" i="48"/>
  <c r="P263" i="48" s="1"/>
  <c r="P338" i="48" s="1"/>
  <c r="P363" i="48" s="1"/>
  <c r="N366" i="45"/>
  <c r="N391" i="45" s="1"/>
  <c r="O266" i="45" s="1"/>
  <c r="P744" i="48"/>
  <c r="Q619" i="48" s="1"/>
  <c r="Q694" i="48" s="1"/>
  <c r="Q719" i="48" s="1"/>
  <c r="Q744" i="48" s="1"/>
  <c r="R619" i="48" s="1"/>
  <c r="T385" i="45"/>
  <c r="U260" i="45" s="1"/>
  <c r="U310" i="45" s="1"/>
  <c r="L189" i="46"/>
  <c r="L139" i="46"/>
  <c r="R310" i="46"/>
  <c r="R360" i="46"/>
  <c r="R667" i="45"/>
  <c r="O566" i="48"/>
  <c r="P441" i="48" s="1"/>
  <c r="P516" i="48" s="1"/>
  <c r="P541" i="48" s="1"/>
  <c r="P566" i="48" s="1"/>
  <c r="Q441" i="48" s="1"/>
  <c r="Q388" i="45"/>
  <c r="R263" i="45" s="1"/>
  <c r="R313" i="45" s="1"/>
  <c r="J217" i="45"/>
  <c r="K92" i="45" s="1"/>
  <c r="K142" i="45" s="1"/>
  <c r="V378" i="48"/>
  <c r="W253" i="48" s="1"/>
  <c r="W328" i="48" s="1"/>
  <c r="W353" i="48" s="1"/>
  <c r="M748" i="45"/>
  <c r="N623" i="45" s="1"/>
  <c r="N673" i="45" s="1"/>
  <c r="Y658" i="45"/>
  <c r="V530" i="48"/>
  <c r="V555" i="48" s="1"/>
  <c r="W430" i="48" s="1"/>
  <c r="W505" i="48" s="1"/>
  <c r="W530" i="48" s="1"/>
  <c r="W555" i="48" s="1"/>
  <c r="X430" i="48" s="1"/>
  <c r="U176" i="48"/>
  <c r="U201" i="48" s="1"/>
  <c r="V76" i="48" s="1"/>
  <c r="I574" i="46"/>
  <c r="J449" i="46" s="1"/>
  <c r="J499" i="46" s="1"/>
  <c r="L189" i="48"/>
  <c r="L214" i="48" s="1"/>
  <c r="M89" i="48" s="1"/>
  <c r="K572" i="45"/>
  <c r="L447" i="45" s="1"/>
  <c r="L497" i="45" s="1"/>
  <c r="W483" i="46"/>
  <c r="W533" i="46"/>
  <c r="I550" i="45"/>
  <c r="I500" i="45"/>
  <c r="I500" i="46"/>
  <c r="I550" i="46"/>
  <c r="K166" i="48"/>
  <c r="L191" i="45"/>
  <c r="L141" i="45"/>
  <c r="S692" i="48"/>
  <c r="S717" i="48" s="1"/>
  <c r="S742" i="48" s="1"/>
  <c r="T617" i="48" s="1"/>
  <c r="Q337" i="48"/>
  <c r="Q362" i="48" s="1"/>
  <c r="L698" i="48"/>
  <c r="X683" i="48"/>
  <c r="X708" i="48" s="1"/>
  <c r="X733" i="48" s="1"/>
  <c r="Y608" i="48" s="1"/>
  <c r="J524" i="48"/>
  <c r="J549" i="48" s="1"/>
  <c r="J574" i="48" s="1"/>
  <c r="K449" i="48" s="1"/>
  <c r="K700" i="48"/>
  <c r="K725" i="48" s="1"/>
  <c r="J371" i="45"/>
  <c r="J321" i="45"/>
  <c r="Q159" i="48"/>
  <c r="Q184" i="48" s="1"/>
  <c r="Q209" i="48" s="1"/>
  <c r="R84" i="48" s="1"/>
  <c r="I322" i="46"/>
  <c r="I372" i="46"/>
  <c r="S513" i="48"/>
  <c r="S538" i="48" s="1"/>
  <c r="S563" i="48" s="1"/>
  <c r="T438" i="48" s="1"/>
  <c r="M340" i="48"/>
  <c r="M365" i="48" s="1"/>
  <c r="I144" i="45"/>
  <c r="I194" i="45"/>
  <c r="O517" i="48"/>
  <c r="O542" i="48" s="1"/>
  <c r="P339" i="48"/>
  <c r="P364" i="48" s="1"/>
  <c r="I144" i="46"/>
  <c r="I194" i="46"/>
  <c r="N87" i="45"/>
  <c r="J677" i="45"/>
  <c r="O695" i="48"/>
  <c r="O720" i="48" s="1"/>
  <c r="N520" i="48"/>
  <c r="N545" i="48" s="1"/>
  <c r="N570" i="48" s="1"/>
  <c r="O445" i="48" s="1"/>
  <c r="I347" i="48"/>
  <c r="I372" i="48" s="1"/>
  <c r="I397" i="48" s="1"/>
  <c r="J272" i="48" s="1"/>
  <c r="S158" i="48"/>
  <c r="S183" i="48" s="1"/>
  <c r="I703" i="48"/>
  <c r="I728" i="48" s="1"/>
  <c r="V329" i="48"/>
  <c r="V354" i="48" s="1"/>
  <c r="U333" i="48"/>
  <c r="T689" i="48"/>
  <c r="T714" i="48" s="1"/>
  <c r="T739" i="48" s="1"/>
  <c r="U614" i="48" s="1"/>
  <c r="J346" i="48"/>
  <c r="J371" i="48" s="1"/>
  <c r="J396" i="48" s="1"/>
  <c r="K271" i="48" s="1"/>
  <c r="U150" i="48"/>
  <c r="U175" i="48" s="1"/>
  <c r="V149" i="48"/>
  <c r="V174" i="48" s="1"/>
  <c r="V199" i="48" s="1"/>
  <c r="W74" i="48" s="1"/>
  <c r="O129" i="45"/>
  <c r="O179" i="45"/>
  <c r="Z78" i="49"/>
  <c r="Z78" i="54"/>
  <c r="U78" i="54"/>
  <c r="U78" i="49"/>
  <c r="J78" i="54"/>
  <c r="J78" i="49"/>
  <c r="Q83" i="49"/>
  <c r="Q83" i="54"/>
  <c r="U686" i="48"/>
  <c r="U711" i="48" s="1"/>
  <c r="Q93" i="54"/>
  <c r="R561" i="48"/>
  <c r="S436" i="48" s="1"/>
  <c r="H679" i="48"/>
  <c r="H754" i="48" s="1"/>
  <c r="I629" i="48" s="1"/>
  <c r="I655" i="48"/>
  <c r="I680" i="48" s="1"/>
  <c r="H655" i="48"/>
  <c r="J655" i="48"/>
  <c r="J680" i="48" s="1"/>
  <c r="K655" i="48"/>
  <c r="K680" i="48" s="1"/>
  <c r="L655" i="48"/>
  <c r="L680" i="48" s="1"/>
  <c r="O655" i="48"/>
  <c r="O680" i="48" s="1"/>
  <c r="R655" i="48"/>
  <c r="R680" i="48" s="1"/>
  <c r="N655" i="48"/>
  <c r="N680" i="48" s="1"/>
  <c r="S655" i="48"/>
  <c r="S680" i="48" s="1"/>
  <c r="Q655" i="48"/>
  <c r="Q680" i="48" s="1"/>
  <c r="T655" i="48"/>
  <c r="T680" i="48" s="1"/>
  <c r="U655" i="48"/>
  <c r="U680" i="48" s="1"/>
  <c r="V655" i="48"/>
  <c r="V680" i="48" s="1"/>
  <c r="M655" i="48"/>
  <c r="M680" i="48" s="1"/>
  <c r="P655" i="48"/>
  <c r="P680" i="48" s="1"/>
  <c r="X655" i="48"/>
  <c r="X680" i="48" s="1"/>
  <c r="Y655" i="48"/>
  <c r="Y680" i="48" s="1"/>
  <c r="W655" i="48"/>
  <c r="W680" i="48" s="1"/>
  <c r="AE655" i="48"/>
  <c r="AE680" i="48" s="1"/>
  <c r="Z655" i="48"/>
  <c r="Z680" i="48" s="1"/>
  <c r="AF655" i="48"/>
  <c r="AF680" i="48" s="1"/>
  <c r="AB655" i="48"/>
  <c r="AB680" i="48" s="1"/>
  <c r="AC655" i="48"/>
  <c r="AC680" i="48" s="1"/>
  <c r="AD655" i="48"/>
  <c r="AD680" i="48" s="1"/>
  <c r="AA655" i="48"/>
  <c r="AA680" i="48" s="1"/>
  <c r="N181" i="46"/>
  <c r="N131" i="46"/>
  <c r="O210" i="48"/>
  <c r="P85" i="48" s="1"/>
  <c r="J395" i="48"/>
  <c r="K270" i="48" s="1"/>
  <c r="M188" i="48"/>
  <c r="M213" i="48" s="1"/>
  <c r="N88" i="48" s="1"/>
  <c r="Q385" i="48"/>
  <c r="R260" i="48" s="1"/>
  <c r="V559" i="48"/>
  <c r="W434" i="48" s="1"/>
  <c r="V557" i="48"/>
  <c r="W432" i="48" s="1"/>
  <c r="X352" i="48"/>
  <c r="X377" i="48" s="1"/>
  <c r="Y252" i="48" s="1"/>
  <c r="L367" i="48"/>
  <c r="L392" i="48" s="1"/>
  <c r="M267" i="48" s="1"/>
  <c r="I372" i="45"/>
  <c r="I322" i="45"/>
  <c r="AE28" i="46"/>
  <c r="AE28" i="48"/>
  <c r="AE28" i="45"/>
  <c r="M568" i="48"/>
  <c r="N443" i="48" s="1"/>
  <c r="AC78" i="54"/>
  <c r="AC78" i="49"/>
  <c r="X78" i="54"/>
  <c r="X78" i="49"/>
  <c r="O78" i="54"/>
  <c r="O78" i="49"/>
  <c r="I193" i="45"/>
  <c r="I143" i="45"/>
  <c r="M569" i="48"/>
  <c r="N444" i="48" s="1"/>
  <c r="R205" i="48"/>
  <c r="S80" i="48" s="1"/>
  <c r="H655" i="46"/>
  <c r="I655" i="46"/>
  <c r="I705" i="46" s="1"/>
  <c r="J655" i="46"/>
  <c r="J705" i="46" s="1"/>
  <c r="K655" i="46"/>
  <c r="K705" i="46" s="1"/>
  <c r="L655" i="46"/>
  <c r="L705" i="46" s="1"/>
  <c r="M655" i="46"/>
  <c r="M705" i="46" s="1"/>
  <c r="N655" i="46"/>
  <c r="N705" i="46" s="1"/>
  <c r="O655" i="46"/>
  <c r="O705" i="46" s="1"/>
  <c r="P655" i="46"/>
  <c r="P705" i="46" s="1"/>
  <c r="Q655" i="46"/>
  <c r="Q705" i="46" s="1"/>
  <c r="R655" i="46"/>
  <c r="R705" i="46" s="1"/>
  <c r="S655" i="46"/>
  <c r="S705" i="46" s="1"/>
  <c r="U655" i="46"/>
  <c r="U705" i="46" s="1"/>
  <c r="V655" i="46"/>
  <c r="V705" i="46" s="1"/>
  <c r="W655" i="46"/>
  <c r="W705" i="46" s="1"/>
  <c r="T655" i="46"/>
  <c r="T705" i="46" s="1"/>
  <c r="X655" i="46"/>
  <c r="X705" i="46" s="1"/>
  <c r="Y655" i="46"/>
  <c r="Y705" i="46" s="1"/>
  <c r="Z655" i="46"/>
  <c r="Z705" i="46" s="1"/>
  <c r="AA655" i="46"/>
  <c r="AA705" i="46" s="1"/>
  <c r="AC655" i="46"/>
  <c r="AC705" i="46" s="1"/>
  <c r="AD655" i="46"/>
  <c r="AD705" i="46" s="1"/>
  <c r="AB655" i="46"/>
  <c r="AB705" i="46" s="1"/>
  <c r="AE655" i="46"/>
  <c r="AE705" i="46" s="1"/>
  <c r="AF655" i="46"/>
  <c r="AF705" i="46" s="1"/>
  <c r="M477" i="45"/>
  <c r="M527" i="45" s="1"/>
  <c r="H477" i="45"/>
  <c r="I477" i="45"/>
  <c r="I527" i="45" s="1"/>
  <c r="N477" i="45"/>
  <c r="N527" i="45" s="1"/>
  <c r="K477" i="45"/>
  <c r="K527" i="45" s="1"/>
  <c r="J477" i="45"/>
  <c r="J527" i="45" s="1"/>
  <c r="P477" i="45"/>
  <c r="P527" i="45" s="1"/>
  <c r="L477" i="45"/>
  <c r="L527" i="45" s="1"/>
  <c r="O477" i="45"/>
  <c r="O527" i="45" s="1"/>
  <c r="W477" i="45"/>
  <c r="W527" i="45" s="1"/>
  <c r="R477" i="45"/>
  <c r="R527" i="45" s="1"/>
  <c r="T477" i="45"/>
  <c r="T527" i="45" s="1"/>
  <c r="Y477" i="45"/>
  <c r="Y527" i="45" s="1"/>
  <c r="V477" i="45"/>
  <c r="V527" i="45" s="1"/>
  <c r="S477" i="45"/>
  <c r="S527" i="45" s="1"/>
  <c r="Q477" i="45"/>
  <c r="Q527" i="45" s="1"/>
  <c r="U477" i="45"/>
  <c r="U527" i="45" s="1"/>
  <c r="X477" i="45"/>
  <c r="X527" i="45" s="1"/>
  <c r="AC477" i="45"/>
  <c r="AC527" i="45" s="1"/>
  <c r="Z477" i="45"/>
  <c r="Z527" i="45" s="1"/>
  <c r="AB477" i="45"/>
  <c r="AB527" i="45" s="1"/>
  <c r="AE477" i="45"/>
  <c r="AE527" i="45" s="1"/>
  <c r="AF477" i="45"/>
  <c r="AF527" i="45" s="1"/>
  <c r="AD477" i="45"/>
  <c r="AD527" i="45" s="1"/>
  <c r="AA477" i="45"/>
  <c r="AA527" i="45" s="1"/>
  <c r="M96" i="54"/>
  <c r="M96" i="49"/>
  <c r="M162" i="48"/>
  <c r="M187" i="48" s="1"/>
  <c r="Q562" i="48"/>
  <c r="R437" i="48" s="1"/>
  <c r="I752" i="48"/>
  <c r="J627" i="48" s="1"/>
  <c r="J101" i="54"/>
  <c r="J101" i="49"/>
  <c r="J573" i="48"/>
  <c r="K448" i="48" s="1"/>
  <c r="Q386" i="48"/>
  <c r="R261" i="48" s="1"/>
  <c r="K571" i="48"/>
  <c r="L446" i="48" s="1"/>
  <c r="AE22" i="46"/>
  <c r="AE22" i="48"/>
  <c r="AE22" i="45"/>
  <c r="H348" i="46"/>
  <c r="H398" i="46" s="1"/>
  <c r="I273" i="46" s="1"/>
  <c r="L369" i="46"/>
  <c r="AA78" i="54"/>
  <c r="AA78" i="49"/>
  <c r="R78" i="54"/>
  <c r="R78" i="49"/>
  <c r="L78" i="54"/>
  <c r="L78" i="49"/>
  <c r="H323" i="48"/>
  <c r="H398" i="48" s="1"/>
  <c r="I273" i="48" s="1"/>
  <c r="V506" i="48"/>
  <c r="V531" i="48" s="1"/>
  <c r="V556" i="48" s="1"/>
  <c r="W431" i="48" s="1"/>
  <c r="M161" i="48"/>
  <c r="N477" i="48"/>
  <c r="N502" i="48" s="1"/>
  <c r="I477" i="48"/>
  <c r="I502" i="48" s="1"/>
  <c r="H477" i="48"/>
  <c r="K477" i="48"/>
  <c r="K502" i="48" s="1"/>
  <c r="L477" i="48"/>
  <c r="L502" i="48" s="1"/>
  <c r="S477" i="48"/>
  <c r="S502" i="48" s="1"/>
  <c r="M477" i="48"/>
  <c r="M502" i="48" s="1"/>
  <c r="J477" i="48"/>
  <c r="J502" i="48" s="1"/>
  <c r="P477" i="48"/>
  <c r="P502" i="48" s="1"/>
  <c r="Q477" i="48"/>
  <c r="Q502" i="48" s="1"/>
  <c r="O477" i="48"/>
  <c r="O502" i="48" s="1"/>
  <c r="T477" i="48"/>
  <c r="T502" i="48" s="1"/>
  <c r="R477" i="48"/>
  <c r="R502" i="48" s="1"/>
  <c r="U477" i="48"/>
  <c r="U502" i="48" s="1"/>
  <c r="W477" i="48"/>
  <c r="W502" i="48" s="1"/>
  <c r="X477" i="48"/>
  <c r="X502" i="48" s="1"/>
  <c r="V477" i="48"/>
  <c r="V502" i="48" s="1"/>
  <c r="Y477" i="48"/>
  <c r="Y502" i="48" s="1"/>
  <c r="Z477" i="48"/>
  <c r="Z502" i="48" s="1"/>
  <c r="AC477" i="48"/>
  <c r="AC502" i="48" s="1"/>
  <c r="AD477" i="48"/>
  <c r="AD502" i="48" s="1"/>
  <c r="AE477" i="48"/>
  <c r="AE502" i="48" s="1"/>
  <c r="AA477" i="48"/>
  <c r="AA502" i="48" s="1"/>
  <c r="AB477" i="48"/>
  <c r="AB502" i="48" s="1"/>
  <c r="AF477" i="48"/>
  <c r="AF502" i="48" s="1"/>
  <c r="Q691" i="48"/>
  <c r="Q716" i="48" s="1"/>
  <c r="H170" i="46"/>
  <c r="H220" i="46" s="1"/>
  <c r="I95" i="46" s="1"/>
  <c r="T331" i="48"/>
  <c r="T356" i="48" s="1"/>
  <c r="K676" i="46"/>
  <c r="K726" i="46"/>
  <c r="L675" i="45"/>
  <c r="L725" i="45"/>
  <c r="Q78" i="54"/>
  <c r="Q78" i="49"/>
  <c r="I78" i="54"/>
  <c r="I78" i="49"/>
  <c r="H501" i="48"/>
  <c r="H576" i="48" s="1"/>
  <c r="I451" i="48" s="1"/>
  <c r="H348" i="45"/>
  <c r="H398" i="45" s="1"/>
  <c r="I273" i="45" s="1"/>
  <c r="H77" i="54"/>
  <c r="H77" i="49"/>
  <c r="N89" i="49"/>
  <c r="N89" i="54"/>
  <c r="I678" i="45"/>
  <c r="I728" i="45"/>
  <c r="U488" i="45"/>
  <c r="H477" i="46"/>
  <c r="I477" i="46"/>
  <c r="I527" i="46" s="1"/>
  <c r="J477" i="46"/>
  <c r="J527" i="46" s="1"/>
  <c r="L477" i="46"/>
  <c r="L527" i="46" s="1"/>
  <c r="K477" i="46"/>
  <c r="K527" i="46" s="1"/>
  <c r="N477" i="46"/>
  <c r="N527" i="46" s="1"/>
  <c r="O477" i="46"/>
  <c r="O527" i="46" s="1"/>
  <c r="M477" i="46"/>
  <c r="M527" i="46" s="1"/>
  <c r="P477" i="46"/>
  <c r="P527" i="46" s="1"/>
  <c r="Q477" i="46"/>
  <c r="Q527" i="46" s="1"/>
  <c r="R477" i="46"/>
  <c r="R527" i="46" s="1"/>
  <c r="S477" i="46"/>
  <c r="S527" i="46" s="1"/>
  <c r="V477" i="46"/>
  <c r="V527" i="46" s="1"/>
  <c r="U477" i="46"/>
  <c r="U527" i="46" s="1"/>
  <c r="W477" i="46"/>
  <c r="W527" i="46" s="1"/>
  <c r="X477" i="46"/>
  <c r="X527" i="46" s="1"/>
  <c r="Y477" i="46"/>
  <c r="Y527" i="46" s="1"/>
  <c r="T477" i="46"/>
  <c r="T527" i="46" s="1"/>
  <c r="AA477" i="46"/>
  <c r="AA527" i="46" s="1"/>
  <c r="Z477" i="46"/>
  <c r="Z527" i="46" s="1"/>
  <c r="AE477" i="46"/>
  <c r="AE527" i="46" s="1"/>
  <c r="AB477" i="46"/>
  <c r="AB527" i="46" s="1"/>
  <c r="AC477" i="46"/>
  <c r="AC527" i="46" s="1"/>
  <c r="AF477" i="46"/>
  <c r="AF527" i="46" s="1"/>
  <c r="AD477" i="46"/>
  <c r="AD527" i="46" s="1"/>
  <c r="T687" i="48"/>
  <c r="T712" i="48" s="1"/>
  <c r="P693" i="48"/>
  <c r="P718" i="48" s="1"/>
  <c r="P743" i="48" s="1"/>
  <c r="Q618" i="48" s="1"/>
  <c r="P671" i="46"/>
  <c r="P721" i="46"/>
  <c r="H145" i="48"/>
  <c r="H220" i="48" s="1"/>
  <c r="I95" i="48" s="1"/>
  <c r="H526" i="46"/>
  <c r="H576" i="46" s="1"/>
  <c r="I451" i="46" s="1"/>
  <c r="R74" i="45"/>
  <c r="AE31" i="46"/>
  <c r="AE31" i="48"/>
  <c r="AE31" i="45"/>
  <c r="Y78" i="54"/>
  <c r="Y78" i="49"/>
  <c r="M78" i="54"/>
  <c r="M78" i="49"/>
  <c r="H299" i="45"/>
  <c r="K299" i="45"/>
  <c r="K349" i="45" s="1"/>
  <c r="J299" i="45"/>
  <c r="J349" i="45" s="1"/>
  <c r="L299" i="45"/>
  <c r="L349" i="45" s="1"/>
  <c r="N299" i="45"/>
  <c r="N349" i="45" s="1"/>
  <c r="Q299" i="45"/>
  <c r="Q349" i="45" s="1"/>
  <c r="M299" i="45"/>
  <c r="M349" i="45" s="1"/>
  <c r="R299" i="45"/>
  <c r="R349" i="45" s="1"/>
  <c r="P299" i="45"/>
  <c r="P349" i="45" s="1"/>
  <c r="U299" i="45"/>
  <c r="U349" i="45" s="1"/>
  <c r="W299" i="45"/>
  <c r="W349" i="45" s="1"/>
  <c r="I299" i="45"/>
  <c r="I349" i="45" s="1"/>
  <c r="T299" i="45"/>
  <c r="T349" i="45" s="1"/>
  <c r="V299" i="45"/>
  <c r="V349" i="45" s="1"/>
  <c r="S299" i="45"/>
  <c r="S349" i="45" s="1"/>
  <c r="O299" i="45"/>
  <c r="O349" i="45" s="1"/>
  <c r="X299" i="45"/>
  <c r="X349" i="45" s="1"/>
  <c r="AA299" i="45"/>
  <c r="AA349" i="45" s="1"/>
  <c r="AC299" i="45"/>
  <c r="AC349" i="45" s="1"/>
  <c r="Z299" i="45"/>
  <c r="Z349" i="45" s="1"/>
  <c r="AB299" i="45"/>
  <c r="AB349" i="45" s="1"/>
  <c r="Y299" i="45"/>
  <c r="Y349" i="45" s="1"/>
  <c r="AF299" i="45"/>
  <c r="AF349" i="45" s="1"/>
  <c r="AE299" i="45"/>
  <c r="AE349" i="45" s="1"/>
  <c r="AD299" i="45"/>
  <c r="AD349" i="45" s="1"/>
  <c r="I193" i="48"/>
  <c r="I218" i="48" s="1"/>
  <c r="J93" i="48" s="1"/>
  <c r="AE25" i="46"/>
  <c r="AE25" i="48"/>
  <c r="AE25" i="45"/>
  <c r="AE78" i="54"/>
  <c r="AE78" i="49"/>
  <c r="V78" i="54"/>
  <c r="V78" i="49"/>
  <c r="P78" i="54"/>
  <c r="P78" i="49"/>
  <c r="H170" i="45"/>
  <c r="H220" i="45" s="1"/>
  <c r="I95" i="45" s="1"/>
  <c r="H299" i="48"/>
  <c r="L299" i="48"/>
  <c r="L324" i="48" s="1"/>
  <c r="M299" i="48"/>
  <c r="M324" i="48" s="1"/>
  <c r="N299" i="48"/>
  <c r="N324" i="48" s="1"/>
  <c r="I299" i="48"/>
  <c r="I324" i="48" s="1"/>
  <c r="K299" i="48"/>
  <c r="K324" i="48" s="1"/>
  <c r="Q299" i="48"/>
  <c r="Q324" i="48" s="1"/>
  <c r="R299" i="48"/>
  <c r="R324" i="48" s="1"/>
  <c r="S299" i="48"/>
  <c r="S324" i="48" s="1"/>
  <c r="J299" i="48"/>
  <c r="J324" i="48" s="1"/>
  <c r="O299" i="48"/>
  <c r="O324" i="48" s="1"/>
  <c r="P299" i="48"/>
  <c r="P324" i="48" s="1"/>
  <c r="U299" i="48"/>
  <c r="U324" i="48" s="1"/>
  <c r="V299" i="48"/>
  <c r="V324" i="48" s="1"/>
  <c r="T299" i="48"/>
  <c r="T324" i="48" s="1"/>
  <c r="AA299" i="48"/>
  <c r="AA324" i="48" s="1"/>
  <c r="AB299" i="48"/>
  <c r="AB324" i="48" s="1"/>
  <c r="AC299" i="48"/>
  <c r="AC324" i="48" s="1"/>
  <c r="W299" i="48"/>
  <c r="W324" i="48" s="1"/>
  <c r="Z299" i="48"/>
  <c r="Z324" i="48" s="1"/>
  <c r="AF299" i="48"/>
  <c r="AF324" i="48" s="1"/>
  <c r="X299" i="48"/>
  <c r="X324" i="48" s="1"/>
  <c r="Y299" i="48"/>
  <c r="Y324" i="48" s="1"/>
  <c r="AE299" i="48"/>
  <c r="AE324" i="48" s="1"/>
  <c r="AD299" i="48"/>
  <c r="AD324" i="48" s="1"/>
  <c r="P45" i="48"/>
  <c r="X508" i="48"/>
  <c r="X533" i="48" s="1"/>
  <c r="X558" i="48" s="1"/>
  <c r="Y433" i="48" s="1"/>
  <c r="J701" i="48"/>
  <c r="J726" i="48" s="1"/>
  <c r="T204" i="48"/>
  <c r="U79" i="48" s="1"/>
  <c r="N156" i="48"/>
  <c r="N181" i="48" s="1"/>
  <c r="P126" i="45"/>
  <c r="P176" i="45"/>
  <c r="J369" i="48"/>
  <c r="J394" i="48" s="1"/>
  <c r="K269" i="48" s="1"/>
  <c r="K165" i="48"/>
  <c r="K190" i="48" s="1"/>
  <c r="R510" i="48"/>
  <c r="R535" i="48" s="1"/>
  <c r="V380" i="48"/>
  <c r="W255" i="48" s="1"/>
  <c r="AD78" i="54"/>
  <c r="AD78" i="49"/>
  <c r="AF28" i="43"/>
  <c r="AF19" i="43"/>
  <c r="AF25" i="43"/>
  <c r="AF22" i="43"/>
  <c r="AF78" i="54"/>
  <c r="AF78" i="49"/>
  <c r="T78" i="54"/>
  <c r="T78" i="49"/>
  <c r="N78" i="54"/>
  <c r="N78" i="49"/>
  <c r="H299" i="46"/>
  <c r="I299" i="46"/>
  <c r="I349" i="46" s="1"/>
  <c r="J299" i="46"/>
  <c r="J349" i="46" s="1"/>
  <c r="K299" i="46"/>
  <c r="K349" i="46" s="1"/>
  <c r="L299" i="46"/>
  <c r="L349" i="46" s="1"/>
  <c r="N299" i="46"/>
  <c r="N349" i="46" s="1"/>
  <c r="M299" i="46"/>
  <c r="M349" i="46" s="1"/>
  <c r="P299" i="46"/>
  <c r="P349" i="46" s="1"/>
  <c r="O299" i="46"/>
  <c r="O349" i="46" s="1"/>
  <c r="Q299" i="46"/>
  <c r="Q349" i="46" s="1"/>
  <c r="R299" i="46"/>
  <c r="R349" i="46" s="1"/>
  <c r="S299" i="46"/>
  <c r="S349" i="46" s="1"/>
  <c r="T299" i="46"/>
  <c r="T349" i="46" s="1"/>
  <c r="U299" i="46"/>
  <c r="U349" i="46" s="1"/>
  <c r="V299" i="46"/>
  <c r="V349" i="46" s="1"/>
  <c r="X299" i="46"/>
  <c r="X349" i="46" s="1"/>
  <c r="Z299" i="46"/>
  <c r="Z349" i="46" s="1"/>
  <c r="Y299" i="46"/>
  <c r="Y349" i="46" s="1"/>
  <c r="AB299" i="46"/>
  <c r="AB349" i="46" s="1"/>
  <c r="AC299" i="46"/>
  <c r="AC349" i="46" s="1"/>
  <c r="W299" i="46"/>
  <c r="W349" i="46" s="1"/>
  <c r="AD299" i="46"/>
  <c r="AD349" i="46" s="1"/>
  <c r="AE299" i="46"/>
  <c r="AE349" i="46" s="1"/>
  <c r="AF299" i="46"/>
  <c r="AF349" i="46" s="1"/>
  <c r="AA299" i="46"/>
  <c r="AA349" i="46" s="1"/>
  <c r="P564" i="48"/>
  <c r="Q439" i="48" s="1"/>
  <c r="H526" i="45"/>
  <c r="H576" i="45" s="1"/>
  <c r="I451" i="45" s="1"/>
  <c r="H704" i="46"/>
  <c r="H754" i="46" s="1"/>
  <c r="I629" i="46" s="1"/>
  <c r="I169" i="48"/>
  <c r="L391" i="48"/>
  <c r="M266" i="48" s="1"/>
  <c r="H121" i="45"/>
  <c r="K121" i="45"/>
  <c r="K171" i="45" s="1"/>
  <c r="J121" i="45"/>
  <c r="J171" i="45" s="1"/>
  <c r="M121" i="45"/>
  <c r="M171" i="45" s="1"/>
  <c r="R121" i="45"/>
  <c r="R171" i="45" s="1"/>
  <c r="O121" i="45"/>
  <c r="O171" i="45" s="1"/>
  <c r="N121" i="45"/>
  <c r="N171" i="45" s="1"/>
  <c r="P121" i="45"/>
  <c r="P171" i="45" s="1"/>
  <c r="X121" i="45"/>
  <c r="X171" i="45" s="1"/>
  <c r="U121" i="45"/>
  <c r="U171" i="45" s="1"/>
  <c r="S121" i="45"/>
  <c r="S171" i="45" s="1"/>
  <c r="I121" i="45"/>
  <c r="I171" i="45" s="1"/>
  <c r="L121" i="45"/>
  <c r="L171" i="45" s="1"/>
  <c r="Q121" i="45"/>
  <c r="Q171" i="45" s="1"/>
  <c r="T121" i="45"/>
  <c r="T171" i="45" s="1"/>
  <c r="V121" i="45"/>
  <c r="V171" i="45" s="1"/>
  <c r="W121" i="45"/>
  <c r="W171" i="45" s="1"/>
  <c r="Y121" i="45"/>
  <c r="Y171" i="45" s="1"/>
  <c r="AA121" i="45"/>
  <c r="AA171" i="45" s="1"/>
  <c r="AC121" i="45"/>
  <c r="AC171" i="45" s="1"/>
  <c r="Z121" i="45"/>
  <c r="Z171" i="45" s="1"/>
  <c r="AB121" i="45"/>
  <c r="AB171" i="45" s="1"/>
  <c r="AD121" i="45"/>
  <c r="AD171" i="45" s="1"/>
  <c r="AF121" i="45"/>
  <c r="AF171" i="45" s="1"/>
  <c r="AE121" i="45"/>
  <c r="AE171" i="45" s="1"/>
  <c r="T738" i="48"/>
  <c r="U613" i="48" s="1"/>
  <c r="N747" i="48"/>
  <c r="O622" i="48" s="1"/>
  <c r="AB78" i="54"/>
  <c r="AB78" i="49"/>
  <c r="W78" i="54"/>
  <c r="W78" i="49"/>
  <c r="K78" i="54"/>
  <c r="K78" i="49"/>
  <c r="V685" i="48"/>
  <c r="V710" i="48" s="1"/>
  <c r="V735" i="48" s="1"/>
  <c r="W610" i="48" s="1"/>
  <c r="K167" i="48"/>
  <c r="K192" i="48" s="1"/>
  <c r="H704" i="45"/>
  <c r="H754" i="45" s="1"/>
  <c r="I629" i="45" s="1"/>
  <c r="P515" i="48"/>
  <c r="J121" i="48"/>
  <c r="J146" i="48" s="1"/>
  <c r="K121" i="48"/>
  <c r="K146" i="48" s="1"/>
  <c r="L121" i="48"/>
  <c r="L146" i="48" s="1"/>
  <c r="H121" i="48"/>
  <c r="M121" i="48"/>
  <c r="M146" i="48" s="1"/>
  <c r="O121" i="48"/>
  <c r="O146" i="48" s="1"/>
  <c r="P121" i="48"/>
  <c r="P146" i="48" s="1"/>
  <c r="Q121" i="48"/>
  <c r="Q146" i="48" s="1"/>
  <c r="I121" i="48"/>
  <c r="I146" i="48" s="1"/>
  <c r="V121" i="48"/>
  <c r="V146" i="48" s="1"/>
  <c r="W121" i="48"/>
  <c r="W146" i="48" s="1"/>
  <c r="R121" i="48"/>
  <c r="R146" i="48" s="1"/>
  <c r="T121" i="48"/>
  <c r="T146" i="48" s="1"/>
  <c r="N121" i="48"/>
  <c r="N146" i="48" s="1"/>
  <c r="S121" i="48"/>
  <c r="S146" i="48" s="1"/>
  <c r="Y121" i="48"/>
  <c r="Y146" i="48" s="1"/>
  <c r="Z121" i="48"/>
  <c r="Z146" i="48" s="1"/>
  <c r="U121" i="48"/>
  <c r="U146" i="48" s="1"/>
  <c r="AA121" i="48"/>
  <c r="AA146" i="48" s="1"/>
  <c r="X121" i="48"/>
  <c r="X146" i="48" s="1"/>
  <c r="AD121" i="48"/>
  <c r="AD146" i="48" s="1"/>
  <c r="AE121" i="48"/>
  <c r="AE146" i="48" s="1"/>
  <c r="AC121" i="48"/>
  <c r="AC146" i="48" s="1"/>
  <c r="AF121" i="48"/>
  <c r="AF146" i="48" s="1"/>
  <c r="AB121" i="48"/>
  <c r="AB146" i="48" s="1"/>
  <c r="K522" i="48"/>
  <c r="K547" i="48" s="1"/>
  <c r="S78" i="54"/>
  <c r="S78" i="49"/>
  <c r="K100" i="54"/>
  <c r="K100" i="49"/>
  <c r="I525" i="48"/>
  <c r="R134" i="45"/>
  <c r="R184" i="45"/>
  <c r="M699" i="48"/>
  <c r="M724" i="48" s="1"/>
  <c r="I678" i="46"/>
  <c r="I728" i="46"/>
  <c r="H655" i="45"/>
  <c r="I655" i="45"/>
  <c r="I705" i="45" s="1"/>
  <c r="M655" i="45"/>
  <c r="M705" i="45" s="1"/>
  <c r="L655" i="45"/>
  <c r="L705" i="45" s="1"/>
  <c r="P655" i="45"/>
  <c r="P705" i="45" s="1"/>
  <c r="J655" i="45"/>
  <c r="J705" i="45" s="1"/>
  <c r="R655" i="45"/>
  <c r="R705" i="45" s="1"/>
  <c r="O655" i="45"/>
  <c r="O705" i="45" s="1"/>
  <c r="K655" i="45"/>
  <c r="K705" i="45" s="1"/>
  <c r="Q655" i="45"/>
  <c r="Q705" i="45" s="1"/>
  <c r="N655" i="45"/>
  <c r="N705" i="45" s="1"/>
  <c r="V655" i="45"/>
  <c r="V705" i="45" s="1"/>
  <c r="S655" i="45"/>
  <c r="S705" i="45" s="1"/>
  <c r="X655" i="45"/>
  <c r="X705" i="45" s="1"/>
  <c r="U655" i="45"/>
  <c r="U705" i="45" s="1"/>
  <c r="W655" i="45"/>
  <c r="W705" i="45" s="1"/>
  <c r="T655" i="45"/>
  <c r="T705" i="45" s="1"/>
  <c r="AB655" i="45"/>
  <c r="AB705" i="45" s="1"/>
  <c r="Y655" i="45"/>
  <c r="Y705" i="45" s="1"/>
  <c r="AA655" i="45"/>
  <c r="AA705" i="45" s="1"/>
  <c r="Z655" i="45"/>
  <c r="Z705" i="45" s="1"/>
  <c r="AE655" i="45"/>
  <c r="AE705" i="45" s="1"/>
  <c r="AF655" i="45"/>
  <c r="AF705" i="45" s="1"/>
  <c r="AD655" i="45"/>
  <c r="AD705" i="45" s="1"/>
  <c r="AC655" i="45"/>
  <c r="AC705" i="45" s="1"/>
  <c r="H121" i="46"/>
  <c r="I121" i="46"/>
  <c r="I171" i="46" s="1"/>
  <c r="J121" i="46"/>
  <c r="J171" i="46" s="1"/>
  <c r="K121" i="46"/>
  <c r="K171" i="46" s="1"/>
  <c r="L121" i="46"/>
  <c r="L171" i="46" s="1"/>
  <c r="N121" i="46"/>
  <c r="N171" i="46" s="1"/>
  <c r="O121" i="46"/>
  <c r="O171" i="46" s="1"/>
  <c r="M121" i="46"/>
  <c r="M171" i="46" s="1"/>
  <c r="Q121" i="46"/>
  <c r="Q171" i="46" s="1"/>
  <c r="P121" i="46"/>
  <c r="P171" i="46" s="1"/>
  <c r="R121" i="46"/>
  <c r="R171" i="46" s="1"/>
  <c r="S121" i="46"/>
  <c r="S171" i="46" s="1"/>
  <c r="T121" i="46"/>
  <c r="T171" i="46" s="1"/>
  <c r="U121" i="46"/>
  <c r="U171" i="46" s="1"/>
  <c r="W121" i="46"/>
  <c r="W171" i="46" s="1"/>
  <c r="V121" i="46"/>
  <c r="V171" i="46" s="1"/>
  <c r="X121" i="46"/>
  <c r="X171" i="46" s="1"/>
  <c r="Y121" i="46"/>
  <c r="Y171" i="46" s="1"/>
  <c r="AA121" i="46"/>
  <c r="AA171" i="46" s="1"/>
  <c r="AB121" i="46"/>
  <c r="AB171" i="46" s="1"/>
  <c r="AC121" i="46"/>
  <c r="AC171" i="46" s="1"/>
  <c r="Z121" i="46"/>
  <c r="Z171" i="46" s="1"/>
  <c r="AF121" i="46"/>
  <c r="AF171" i="46" s="1"/>
  <c r="AD121" i="46"/>
  <c r="AD171" i="46" s="1"/>
  <c r="AE121" i="46"/>
  <c r="AE171" i="46" s="1"/>
  <c r="O153" i="48"/>
  <c r="O178" i="48" s="1"/>
  <c r="O203" i="48" s="1"/>
  <c r="U332" i="48"/>
  <c r="U357" i="48" s="1"/>
  <c r="Q720" i="45"/>
  <c r="Q670" i="45"/>
  <c r="R183" i="45"/>
  <c r="M368" i="46" l="1"/>
  <c r="M318" i="46"/>
  <c r="T309" i="45"/>
  <c r="T384" i="45" s="1"/>
  <c r="U259" i="45" s="1"/>
  <c r="T359" i="45"/>
  <c r="W307" i="45"/>
  <c r="W357" i="45"/>
  <c r="V659" i="45"/>
  <c r="V734" i="45" s="1"/>
  <c r="W609" i="45" s="1"/>
  <c r="V709" i="45"/>
  <c r="V84" i="49" s="1"/>
  <c r="R362" i="46"/>
  <c r="R312" i="46"/>
  <c r="R387" i="46" s="1"/>
  <c r="S262" i="46" s="1"/>
  <c r="L547" i="46"/>
  <c r="L497" i="46"/>
  <c r="L572" i="46" s="1"/>
  <c r="M447" i="46" s="1"/>
  <c r="T489" i="46"/>
  <c r="T539" i="46"/>
  <c r="T564" i="46" s="1"/>
  <c r="U439" i="46" s="1"/>
  <c r="U489" i="46" s="1"/>
  <c r="X663" i="46"/>
  <c r="X738" i="46" s="1"/>
  <c r="Y613" i="46" s="1"/>
  <c r="T132" i="46"/>
  <c r="AA530" i="46"/>
  <c r="AA555" i="46" s="1"/>
  <c r="AB430" i="46" s="1"/>
  <c r="L675" i="46"/>
  <c r="Z531" i="45"/>
  <c r="S182" i="45"/>
  <c r="S132" i="45"/>
  <c r="S207" i="45" s="1"/>
  <c r="T82" i="45" s="1"/>
  <c r="T132" i="45" s="1"/>
  <c r="P491" i="45"/>
  <c r="P566" i="45"/>
  <c r="Q441" i="45" s="1"/>
  <c r="P541" i="45"/>
  <c r="O567" i="46"/>
  <c r="P442" i="46" s="1"/>
  <c r="O389" i="46"/>
  <c r="P264" i="46" s="1"/>
  <c r="P314" i="46" s="1"/>
  <c r="P389" i="46" s="1"/>
  <c r="Q264" i="46" s="1"/>
  <c r="Q311" i="45"/>
  <c r="Q361" i="45"/>
  <c r="T486" i="46"/>
  <c r="V482" i="45"/>
  <c r="V557" i="45" s="1"/>
  <c r="W432" i="45" s="1"/>
  <c r="J549" i="45"/>
  <c r="J574" i="45" s="1"/>
  <c r="K449" i="45" s="1"/>
  <c r="K549" i="45" s="1"/>
  <c r="S308" i="45"/>
  <c r="S384" i="46"/>
  <c r="T259" i="46" s="1"/>
  <c r="P365" i="46"/>
  <c r="P315" i="46"/>
  <c r="M546" i="45"/>
  <c r="M496" i="45"/>
  <c r="M571" i="45" s="1"/>
  <c r="N446" i="45" s="1"/>
  <c r="S362" i="46"/>
  <c r="S312" i="46"/>
  <c r="S387" i="46" s="1"/>
  <c r="T262" i="46" s="1"/>
  <c r="K548" i="46"/>
  <c r="K498" i="46"/>
  <c r="K573" i="46" s="1"/>
  <c r="L448" i="46" s="1"/>
  <c r="L548" i="46" s="1"/>
  <c r="N672" i="46"/>
  <c r="N722" i="46"/>
  <c r="N747" i="46" s="1"/>
  <c r="O622" i="46" s="1"/>
  <c r="T128" i="45"/>
  <c r="T203" i="45" s="1"/>
  <c r="U78" i="45" s="1"/>
  <c r="T178" i="45"/>
  <c r="N390" i="45"/>
  <c r="O265" i="45" s="1"/>
  <c r="Z555" i="45"/>
  <c r="AA430" i="45" s="1"/>
  <c r="Y736" i="45"/>
  <c r="Z611" i="45" s="1"/>
  <c r="U739" i="46"/>
  <c r="V614" i="46" s="1"/>
  <c r="P185" i="45"/>
  <c r="P135" i="45"/>
  <c r="P210" i="45"/>
  <c r="Q85" i="45" s="1"/>
  <c r="Y202" i="45"/>
  <c r="Z77" i="45" s="1"/>
  <c r="Z177" i="45" s="1"/>
  <c r="T487" i="46"/>
  <c r="T537" i="46"/>
  <c r="T562" i="46" s="1"/>
  <c r="U437" i="46" s="1"/>
  <c r="O188" i="45"/>
  <c r="N97" i="54"/>
  <c r="U666" i="45"/>
  <c r="N316" i="46"/>
  <c r="N391" i="46" s="1"/>
  <c r="O266" i="46" s="1"/>
  <c r="T561" i="46"/>
  <c r="U436" i="46" s="1"/>
  <c r="U536" i="46" s="1"/>
  <c r="N97" i="49"/>
  <c r="L393" i="45"/>
  <c r="M268" i="45" s="1"/>
  <c r="S87" i="49"/>
  <c r="S87" i="54"/>
  <c r="W176" i="46"/>
  <c r="W126" i="46"/>
  <c r="K498" i="45"/>
  <c r="AC352" i="46"/>
  <c r="T665" i="45"/>
  <c r="T740" i="45" s="1"/>
  <c r="U615" i="45" s="1"/>
  <c r="U560" i="46"/>
  <c r="V435" i="46" s="1"/>
  <c r="Y303" i="45"/>
  <c r="Y378" i="45" s="1"/>
  <c r="Z253" i="45" s="1"/>
  <c r="S311" i="46"/>
  <c r="S386" i="46" s="1"/>
  <c r="T261" i="46" s="1"/>
  <c r="P136" i="46"/>
  <c r="P211" i="46" s="1"/>
  <c r="Q86" i="46" s="1"/>
  <c r="Q186" i="46" s="1"/>
  <c r="P364" i="46"/>
  <c r="J193" i="46"/>
  <c r="J218" i="46" s="1"/>
  <c r="K93" i="46" s="1"/>
  <c r="K193" i="46" s="1"/>
  <c r="P186" i="45"/>
  <c r="P211" i="45" s="1"/>
  <c r="Q86" i="45" s="1"/>
  <c r="L98" i="49"/>
  <c r="X379" i="46"/>
  <c r="Y254" i="46" s="1"/>
  <c r="Y304" i="46" s="1"/>
  <c r="X379" i="45"/>
  <c r="Y254" i="45" s="1"/>
  <c r="Y304" i="45" s="1"/>
  <c r="R90" i="49"/>
  <c r="R90" i="54"/>
  <c r="Q669" i="46"/>
  <c r="Q719" i="46"/>
  <c r="Q744" i="46" s="1"/>
  <c r="R619" i="46" s="1"/>
  <c r="O544" i="45"/>
  <c r="O494" i="45"/>
  <c r="O569" i="45" s="1"/>
  <c r="P444" i="45" s="1"/>
  <c r="L319" i="45"/>
  <c r="L369" i="45"/>
  <c r="L394" i="45" s="1"/>
  <c r="M269" i="45" s="1"/>
  <c r="M369" i="45" s="1"/>
  <c r="T307" i="46"/>
  <c r="T357" i="46"/>
  <c r="Z556" i="45"/>
  <c r="AA431" i="45" s="1"/>
  <c r="P541" i="46"/>
  <c r="P566" i="46" s="1"/>
  <c r="Q441" i="46" s="1"/>
  <c r="Q541" i="46" s="1"/>
  <c r="T205" i="46"/>
  <c r="U80" i="46" s="1"/>
  <c r="X200" i="46"/>
  <c r="Y75" i="46" s="1"/>
  <c r="Y175" i="46" s="1"/>
  <c r="Y558" i="45"/>
  <c r="Z433" i="45" s="1"/>
  <c r="Z533" i="45" s="1"/>
  <c r="Y557" i="46"/>
  <c r="Z432" i="46" s="1"/>
  <c r="P564" i="45"/>
  <c r="Q439" i="45" s="1"/>
  <c r="P92" i="54"/>
  <c r="P92" i="49"/>
  <c r="X203" i="46"/>
  <c r="Y78" i="46" s="1"/>
  <c r="S383" i="45"/>
  <c r="T258" i="45" s="1"/>
  <c r="T308" i="45" s="1"/>
  <c r="P746" i="46"/>
  <c r="Q621" i="46" s="1"/>
  <c r="L99" i="49"/>
  <c r="I397" i="46"/>
  <c r="J272" i="46" s="1"/>
  <c r="J322" i="46" s="1"/>
  <c r="L749" i="45"/>
  <c r="M624" i="45" s="1"/>
  <c r="M674" i="45" s="1"/>
  <c r="U559" i="46"/>
  <c r="V434" i="46" s="1"/>
  <c r="V484" i="46" s="1"/>
  <c r="M140" i="45"/>
  <c r="K192" i="45"/>
  <c r="R665" i="46"/>
  <c r="V380" i="45"/>
  <c r="W255" i="45" s="1"/>
  <c r="AA200" i="45"/>
  <c r="AB75" i="45" s="1"/>
  <c r="Z659" i="46"/>
  <c r="Z709" i="46"/>
  <c r="R363" i="45"/>
  <c r="R388" i="45" s="1"/>
  <c r="S263" i="45" s="1"/>
  <c r="I219" i="46"/>
  <c r="J94" i="46" s="1"/>
  <c r="J194" i="46" s="1"/>
  <c r="Z733" i="46"/>
  <c r="AA608" i="46" s="1"/>
  <c r="Q186" i="45"/>
  <c r="Q136" i="45"/>
  <c r="Q211" i="45" s="1"/>
  <c r="R86" i="45" s="1"/>
  <c r="Y128" i="46"/>
  <c r="Y178" i="46"/>
  <c r="N673" i="46"/>
  <c r="N723" i="46"/>
  <c r="T308" i="46"/>
  <c r="T358" i="46"/>
  <c r="T383" i="46" s="1"/>
  <c r="U258" i="46" s="1"/>
  <c r="T359" i="46"/>
  <c r="T309" i="46"/>
  <c r="T384" i="46" s="1"/>
  <c r="U259" i="46" s="1"/>
  <c r="M496" i="46"/>
  <c r="M571" i="46" s="1"/>
  <c r="N446" i="46" s="1"/>
  <c r="N546" i="46" s="1"/>
  <c r="M546" i="46"/>
  <c r="T717" i="46"/>
  <c r="T667" i="46"/>
  <c r="V485" i="46"/>
  <c r="V535" i="46"/>
  <c r="T182" i="45"/>
  <c r="T91" i="54" s="1"/>
  <c r="M724" i="45"/>
  <c r="L392" i="46"/>
  <c r="M267" i="46" s="1"/>
  <c r="M317" i="46" s="1"/>
  <c r="X378" i="46"/>
  <c r="Y253" i="46" s="1"/>
  <c r="Y353" i="46" s="1"/>
  <c r="N493" i="45"/>
  <c r="N543" i="45"/>
  <c r="N568" i="45"/>
  <c r="O443" i="45" s="1"/>
  <c r="X356" i="45"/>
  <c r="X306" i="45"/>
  <c r="X381" i="45" s="1"/>
  <c r="Y256" i="45" s="1"/>
  <c r="Y356" i="45" s="1"/>
  <c r="X710" i="46"/>
  <c r="X660" i="46"/>
  <c r="W356" i="46"/>
  <c r="W306" i="46"/>
  <c r="W305" i="45"/>
  <c r="W355" i="45"/>
  <c r="L191" i="46"/>
  <c r="O365" i="45"/>
  <c r="O315" i="45"/>
  <c r="Q491" i="46"/>
  <c r="Y660" i="45"/>
  <c r="Y710" i="45"/>
  <c r="AA302" i="45"/>
  <c r="AA352" i="45"/>
  <c r="V86" i="54"/>
  <c r="V86" i="49"/>
  <c r="W737" i="46"/>
  <c r="X612" i="46" s="1"/>
  <c r="I397" i="45"/>
  <c r="J272" i="45" s="1"/>
  <c r="J322" i="45" s="1"/>
  <c r="V534" i="45"/>
  <c r="V559" i="45" s="1"/>
  <c r="W434" i="45" s="1"/>
  <c r="W534" i="45" s="1"/>
  <c r="P565" i="46"/>
  <c r="Q440" i="46" s="1"/>
  <c r="Q490" i="46" s="1"/>
  <c r="L392" i="45"/>
  <c r="M267" i="45" s="1"/>
  <c r="L98" i="54"/>
  <c r="AA480" i="45"/>
  <c r="AA530" i="45"/>
  <c r="J677" i="46"/>
  <c r="J752" i="46" s="1"/>
  <c r="K627" i="46" s="1"/>
  <c r="K677" i="46" s="1"/>
  <c r="J752" i="45"/>
  <c r="K627" i="45" s="1"/>
  <c r="K677" i="45" s="1"/>
  <c r="R384" i="48"/>
  <c r="S259" i="48" s="1"/>
  <c r="V204" i="46"/>
  <c r="W79" i="46" s="1"/>
  <c r="Y481" i="46"/>
  <c r="Y531" i="46"/>
  <c r="O494" i="46"/>
  <c r="O569" i="46" s="1"/>
  <c r="P444" i="46" s="1"/>
  <c r="O364" i="45"/>
  <c r="O314" i="45"/>
  <c r="T133" i="46"/>
  <c r="Z355" i="46"/>
  <c r="Z380" i="46" s="1"/>
  <c r="AA255" i="46" s="1"/>
  <c r="O388" i="46"/>
  <c r="P263" i="46" s="1"/>
  <c r="P363" i="46" s="1"/>
  <c r="R741" i="46"/>
  <c r="S616" i="46" s="1"/>
  <c r="S666" i="46" s="1"/>
  <c r="T560" i="45"/>
  <c r="U435" i="45" s="1"/>
  <c r="M189" i="45"/>
  <c r="M139" i="45"/>
  <c r="P492" i="46"/>
  <c r="P542" i="46"/>
  <c r="L215" i="46"/>
  <c r="M90" i="46" s="1"/>
  <c r="K192" i="46"/>
  <c r="K217" i="46" s="1"/>
  <c r="L92" i="46" s="1"/>
  <c r="K142" i="46"/>
  <c r="Q542" i="45"/>
  <c r="Q492" i="45"/>
  <c r="Z483" i="45"/>
  <c r="R185" i="46"/>
  <c r="R135" i="46"/>
  <c r="M368" i="45"/>
  <c r="M99" i="54" s="1"/>
  <c r="O722" i="45"/>
  <c r="O747" i="45" s="1"/>
  <c r="P622" i="45" s="1"/>
  <c r="J549" i="46"/>
  <c r="X661" i="46"/>
  <c r="X711" i="46"/>
  <c r="R488" i="46"/>
  <c r="R538" i="46"/>
  <c r="R563" i="46" s="1"/>
  <c r="S438" i="46" s="1"/>
  <c r="R718" i="45"/>
  <c r="R668" i="45"/>
  <c r="L99" i="54"/>
  <c r="O204" i="45"/>
  <c r="T208" i="46"/>
  <c r="U83" i="46" s="1"/>
  <c r="U183" i="46" s="1"/>
  <c r="R742" i="45"/>
  <c r="S617" i="45" s="1"/>
  <c r="S717" i="45" s="1"/>
  <c r="L214" i="46"/>
  <c r="M89" i="46" s="1"/>
  <c r="M139" i="46" s="1"/>
  <c r="V84" i="54"/>
  <c r="J371" i="46"/>
  <c r="J396" i="46" s="1"/>
  <c r="K271" i="46" s="1"/>
  <c r="L750" i="45"/>
  <c r="M625" i="45" s="1"/>
  <c r="M725" i="45" s="1"/>
  <c r="K676" i="45"/>
  <c r="K751" i="45" s="1"/>
  <c r="L626" i="45" s="1"/>
  <c r="U741" i="45"/>
  <c r="V616" i="45" s="1"/>
  <c r="V716" i="45" s="1"/>
  <c r="N545" i="46"/>
  <c r="N570" i="46" s="1"/>
  <c r="O445" i="46" s="1"/>
  <c r="Q387" i="45"/>
  <c r="R262" i="45" s="1"/>
  <c r="R362" i="45" s="1"/>
  <c r="V663" i="45"/>
  <c r="V713" i="45"/>
  <c r="Y125" i="46"/>
  <c r="S537" i="45"/>
  <c r="S487" i="45"/>
  <c r="S208" i="48"/>
  <c r="T83" i="48" s="1"/>
  <c r="T158" i="48" s="1"/>
  <c r="W662" i="45"/>
  <c r="W712" i="45"/>
  <c r="AA481" i="45"/>
  <c r="AA531" i="45"/>
  <c r="T181" i="45"/>
  <c r="T131" i="45"/>
  <c r="R184" i="46"/>
  <c r="R209" i="46" s="1"/>
  <c r="S84" i="46" s="1"/>
  <c r="U563" i="45"/>
  <c r="V438" i="45" s="1"/>
  <c r="V538" i="45" s="1"/>
  <c r="I218" i="45"/>
  <c r="J93" i="45" s="1"/>
  <c r="N723" i="45"/>
  <c r="N748" i="45" s="1"/>
  <c r="O623" i="45" s="1"/>
  <c r="K370" i="46"/>
  <c r="K395" i="46" s="1"/>
  <c r="L270" i="46" s="1"/>
  <c r="N138" i="46"/>
  <c r="N213" i="46" s="1"/>
  <c r="O88" i="46" s="1"/>
  <c r="O188" i="46" s="1"/>
  <c r="N495" i="45"/>
  <c r="N570" i="45" s="1"/>
  <c r="O445" i="45" s="1"/>
  <c r="I575" i="45"/>
  <c r="J450" i="45" s="1"/>
  <c r="J550" i="45" s="1"/>
  <c r="J574" i="46"/>
  <c r="K449" i="46" s="1"/>
  <c r="K499" i="46" s="1"/>
  <c r="T664" i="45"/>
  <c r="T714" i="45"/>
  <c r="I753" i="46"/>
  <c r="J628" i="46" s="1"/>
  <c r="J678" i="46" s="1"/>
  <c r="I753" i="45"/>
  <c r="J628" i="45" s="1"/>
  <c r="L394" i="46"/>
  <c r="M269" i="46" s="1"/>
  <c r="L547" i="45"/>
  <c r="L572" i="45" s="1"/>
  <c r="M447" i="45" s="1"/>
  <c r="M547" i="45" s="1"/>
  <c r="I575" i="46"/>
  <c r="J450" i="46" s="1"/>
  <c r="J550" i="46" s="1"/>
  <c r="R740" i="46"/>
  <c r="S615" i="46" s="1"/>
  <c r="AC377" i="46"/>
  <c r="AD252" i="46" s="1"/>
  <c r="I219" i="45"/>
  <c r="J94" i="45" s="1"/>
  <c r="J144" i="45" s="1"/>
  <c r="R312" i="45"/>
  <c r="S668" i="46"/>
  <c r="S743" i="46" s="1"/>
  <c r="T618" i="46" s="1"/>
  <c r="R208" i="45"/>
  <c r="S83" i="45" s="1"/>
  <c r="S183" i="45" s="1"/>
  <c r="M393" i="46"/>
  <c r="N268" i="46" s="1"/>
  <c r="N368" i="46" s="1"/>
  <c r="R719" i="45"/>
  <c r="R744" i="45" s="1"/>
  <c r="S619" i="45" s="1"/>
  <c r="P721" i="45"/>
  <c r="P746" i="45" s="1"/>
  <c r="Q621" i="45" s="1"/>
  <c r="Q671" i="45" s="1"/>
  <c r="L750" i="46"/>
  <c r="M625" i="46" s="1"/>
  <c r="M675" i="46" s="1"/>
  <c r="O745" i="46"/>
  <c r="P620" i="46" s="1"/>
  <c r="Q741" i="48"/>
  <c r="R616" i="48" s="1"/>
  <c r="K370" i="45"/>
  <c r="K395" i="45" s="1"/>
  <c r="L270" i="45" s="1"/>
  <c r="L320" i="45" s="1"/>
  <c r="Y733" i="45"/>
  <c r="Z608" i="45" s="1"/>
  <c r="Z658" i="45" s="1"/>
  <c r="T207" i="46"/>
  <c r="U82" i="46" s="1"/>
  <c r="V151" i="48"/>
  <c r="V176" i="48" s="1"/>
  <c r="X505" i="48"/>
  <c r="X530" i="48" s="1"/>
  <c r="X555" i="48" s="1"/>
  <c r="Y430" i="48" s="1"/>
  <c r="Q157" i="48"/>
  <c r="Q182" i="48" s="1"/>
  <c r="Q207" i="48" s="1"/>
  <c r="R82" i="48" s="1"/>
  <c r="O316" i="45"/>
  <c r="O366" i="45"/>
  <c r="O97" i="54" s="1"/>
  <c r="M724" i="46"/>
  <c r="M674" i="46"/>
  <c r="K572" i="48"/>
  <c r="L447" i="48" s="1"/>
  <c r="L522" i="48" s="1"/>
  <c r="L547" i="48" s="1"/>
  <c r="M215" i="45"/>
  <c r="N90" i="45" s="1"/>
  <c r="N140" i="45" s="1"/>
  <c r="U360" i="45"/>
  <c r="U385" i="45" s="1"/>
  <c r="V260" i="45" s="1"/>
  <c r="O567" i="48"/>
  <c r="P442" i="48" s="1"/>
  <c r="O746" i="48"/>
  <c r="P621" i="48" s="1"/>
  <c r="P696" i="48" s="1"/>
  <c r="P721" i="48" s="1"/>
  <c r="M343" i="48"/>
  <c r="L216" i="46"/>
  <c r="M91" i="46" s="1"/>
  <c r="M141" i="46" s="1"/>
  <c r="R565" i="45"/>
  <c r="S440" i="45" s="1"/>
  <c r="K573" i="45"/>
  <c r="L448" i="45" s="1"/>
  <c r="L498" i="45" s="1"/>
  <c r="R385" i="46"/>
  <c r="S260" i="46" s="1"/>
  <c r="P201" i="45"/>
  <c r="Q76" i="45" s="1"/>
  <c r="J396" i="45"/>
  <c r="K271" i="45" s="1"/>
  <c r="K371" i="45" s="1"/>
  <c r="O213" i="45"/>
  <c r="P88" i="45" s="1"/>
  <c r="P188" i="45" s="1"/>
  <c r="I194" i="48"/>
  <c r="I219" i="48" s="1"/>
  <c r="J94" i="48" s="1"/>
  <c r="M749" i="45"/>
  <c r="N624" i="45" s="1"/>
  <c r="N674" i="45" s="1"/>
  <c r="K751" i="46"/>
  <c r="L626" i="46" s="1"/>
  <c r="L726" i="46" s="1"/>
  <c r="M390" i="48"/>
  <c r="N265" i="48" s="1"/>
  <c r="N340" i="48" s="1"/>
  <c r="W484" i="45"/>
  <c r="U382" i="48"/>
  <c r="V257" i="48" s="1"/>
  <c r="V332" i="48" s="1"/>
  <c r="R209" i="45"/>
  <c r="S84" i="45" s="1"/>
  <c r="S134" i="45" s="1"/>
  <c r="T381" i="48"/>
  <c r="U256" i="48" s="1"/>
  <c r="U331" i="48" s="1"/>
  <c r="U356" i="48" s="1"/>
  <c r="U381" i="48" s="1"/>
  <c r="V256" i="48" s="1"/>
  <c r="U736" i="48"/>
  <c r="V611" i="48" s="1"/>
  <c r="V686" i="48" s="1"/>
  <c r="V711" i="48" s="1"/>
  <c r="V736" i="48" s="1"/>
  <c r="W611" i="48" s="1"/>
  <c r="T486" i="45"/>
  <c r="T536" i="45"/>
  <c r="O568" i="46"/>
  <c r="P443" i="46" s="1"/>
  <c r="K215" i="48"/>
  <c r="L90" i="48" s="1"/>
  <c r="L165" i="48" s="1"/>
  <c r="L190" i="48" s="1"/>
  <c r="L215" i="48" s="1"/>
  <c r="M90" i="48" s="1"/>
  <c r="O745" i="48"/>
  <c r="P620" i="48" s="1"/>
  <c r="P695" i="48" s="1"/>
  <c r="P390" i="46"/>
  <c r="Q265" i="46" s="1"/>
  <c r="Q315" i="46" s="1"/>
  <c r="Q387" i="48"/>
  <c r="R262" i="48" s="1"/>
  <c r="R337" i="48" s="1"/>
  <c r="R362" i="48" s="1"/>
  <c r="L216" i="45"/>
  <c r="M91" i="45" s="1"/>
  <c r="M141" i="45" s="1"/>
  <c r="Z124" i="46"/>
  <c r="Z174" i="46"/>
  <c r="Q745" i="45"/>
  <c r="R620" i="45" s="1"/>
  <c r="R720" i="45" s="1"/>
  <c r="I753" i="48"/>
  <c r="J628" i="48" s="1"/>
  <c r="J703" i="48" s="1"/>
  <c r="J728" i="48" s="1"/>
  <c r="P388" i="48"/>
  <c r="Q263" i="48" s="1"/>
  <c r="Q338" i="48" s="1"/>
  <c r="W558" i="46"/>
  <c r="X433" i="46" s="1"/>
  <c r="W382" i="45"/>
  <c r="X257" i="45" s="1"/>
  <c r="I348" i="48"/>
  <c r="I373" i="48" s="1"/>
  <c r="I398" i="48" s="1"/>
  <c r="J273" i="48" s="1"/>
  <c r="T513" i="48"/>
  <c r="Y683" i="48"/>
  <c r="Y708" i="48" s="1"/>
  <c r="Q693" i="48"/>
  <c r="Q718" i="48" s="1"/>
  <c r="Q743" i="48" s="1"/>
  <c r="R618" i="48" s="1"/>
  <c r="T692" i="48"/>
  <c r="T717" i="48" s="1"/>
  <c r="M342" i="48"/>
  <c r="M367" i="48" s="1"/>
  <c r="K524" i="48"/>
  <c r="K549" i="48" s="1"/>
  <c r="K574" i="48" s="1"/>
  <c r="L449" i="48" s="1"/>
  <c r="T690" i="48"/>
  <c r="J168" i="48"/>
  <c r="Q721" i="46"/>
  <c r="Q671" i="46"/>
  <c r="K346" i="48"/>
  <c r="K371" i="48" s="1"/>
  <c r="U689" i="48"/>
  <c r="U714" i="48" s="1"/>
  <c r="I501" i="45"/>
  <c r="I551" i="45"/>
  <c r="I170" i="48"/>
  <c r="I195" i="48" s="1"/>
  <c r="Y327" i="48"/>
  <c r="Y352" i="48" s="1"/>
  <c r="O520" i="48"/>
  <c r="K344" i="48"/>
  <c r="K369" i="48" s="1"/>
  <c r="W152" i="48"/>
  <c r="W177" i="48" s="1"/>
  <c r="J347" i="48"/>
  <c r="J372" i="48" s="1"/>
  <c r="J397" i="48" s="1"/>
  <c r="K272" i="48" s="1"/>
  <c r="R694" i="48"/>
  <c r="R719" i="48" s="1"/>
  <c r="Y508" i="48"/>
  <c r="Y533" i="48" s="1"/>
  <c r="Y558" i="48" s="1"/>
  <c r="Z433" i="48" s="1"/>
  <c r="N163" i="48"/>
  <c r="N188" i="48" s="1"/>
  <c r="N213" i="48" s="1"/>
  <c r="O88" i="48" s="1"/>
  <c r="W149" i="48"/>
  <c r="W174" i="48" s="1"/>
  <c r="W506" i="48"/>
  <c r="W531" i="48" s="1"/>
  <c r="P78" i="48"/>
  <c r="M79" i="54"/>
  <c r="M79" i="49"/>
  <c r="H705" i="45"/>
  <c r="H755" i="45" s="1"/>
  <c r="I630" i="45" s="1"/>
  <c r="M749" i="48"/>
  <c r="N624" i="48" s="1"/>
  <c r="I679" i="45"/>
  <c r="I729" i="45"/>
  <c r="Q177" i="46"/>
  <c r="Q127" i="46"/>
  <c r="AA79" i="54"/>
  <c r="AA79" i="49"/>
  <c r="S79" i="54"/>
  <c r="S79" i="49"/>
  <c r="J79" i="54"/>
  <c r="J79" i="49"/>
  <c r="R560" i="48"/>
  <c r="S435" i="48" s="1"/>
  <c r="J751" i="48"/>
  <c r="K626" i="48" s="1"/>
  <c r="I195" i="45"/>
  <c r="I145" i="45"/>
  <c r="H300" i="45"/>
  <c r="I300" i="45"/>
  <c r="I350" i="45" s="1"/>
  <c r="L300" i="45"/>
  <c r="L350" i="45" s="1"/>
  <c r="O300" i="45"/>
  <c r="O350" i="45" s="1"/>
  <c r="J300" i="45"/>
  <c r="J350" i="45" s="1"/>
  <c r="N300" i="45"/>
  <c r="N350" i="45" s="1"/>
  <c r="Q300" i="45"/>
  <c r="Q350" i="45" s="1"/>
  <c r="K300" i="45"/>
  <c r="K350" i="45" s="1"/>
  <c r="P300" i="45"/>
  <c r="P350" i="45" s="1"/>
  <c r="M300" i="45"/>
  <c r="M350" i="45" s="1"/>
  <c r="X300" i="45"/>
  <c r="X350" i="45" s="1"/>
  <c r="R300" i="45"/>
  <c r="R350" i="45" s="1"/>
  <c r="U300" i="45"/>
  <c r="U350" i="45" s="1"/>
  <c r="W300" i="45"/>
  <c r="W350" i="45" s="1"/>
  <c r="T300" i="45"/>
  <c r="T350" i="45" s="1"/>
  <c r="V300" i="45"/>
  <c r="V350" i="45" s="1"/>
  <c r="S300" i="45"/>
  <c r="S350" i="45" s="1"/>
  <c r="Y300" i="45"/>
  <c r="Y350" i="45" s="1"/>
  <c r="AA300" i="45"/>
  <c r="AA350" i="45" s="1"/>
  <c r="AC300" i="45"/>
  <c r="AC350" i="45" s="1"/>
  <c r="Z300" i="45"/>
  <c r="Z350" i="45" s="1"/>
  <c r="AD300" i="45"/>
  <c r="AD350" i="45" s="1"/>
  <c r="AF300" i="45"/>
  <c r="AF350" i="45" s="1"/>
  <c r="AB300" i="45"/>
  <c r="AB350" i="45" s="1"/>
  <c r="AE300" i="45"/>
  <c r="AE350" i="45" s="1"/>
  <c r="I656" i="48"/>
  <c r="I681" i="48" s="1"/>
  <c r="J656" i="48"/>
  <c r="J681" i="48" s="1"/>
  <c r="H656" i="48"/>
  <c r="K656" i="48"/>
  <c r="K681" i="48" s="1"/>
  <c r="M656" i="48"/>
  <c r="M681" i="48" s="1"/>
  <c r="Q656" i="48"/>
  <c r="Q681" i="48" s="1"/>
  <c r="R656" i="48"/>
  <c r="R681" i="48" s="1"/>
  <c r="N656" i="48"/>
  <c r="N681" i="48" s="1"/>
  <c r="T656" i="48"/>
  <c r="T681" i="48" s="1"/>
  <c r="O656" i="48"/>
  <c r="O681" i="48" s="1"/>
  <c r="U656" i="48"/>
  <c r="U681" i="48" s="1"/>
  <c r="V656" i="48"/>
  <c r="V681" i="48" s="1"/>
  <c r="L656" i="48"/>
  <c r="L681" i="48" s="1"/>
  <c r="P656" i="48"/>
  <c r="P681" i="48" s="1"/>
  <c r="S656" i="48"/>
  <c r="S681" i="48" s="1"/>
  <c r="X656" i="48"/>
  <c r="X681" i="48" s="1"/>
  <c r="Y656" i="48"/>
  <c r="Y681" i="48" s="1"/>
  <c r="W656" i="48"/>
  <c r="W681" i="48" s="1"/>
  <c r="AD656" i="48"/>
  <c r="AD681" i="48" s="1"/>
  <c r="AE656" i="48"/>
  <c r="AE681" i="48" s="1"/>
  <c r="Z656" i="48"/>
  <c r="Z681" i="48" s="1"/>
  <c r="AF656" i="48"/>
  <c r="AF681" i="48" s="1"/>
  <c r="AA656" i="48"/>
  <c r="AA681" i="48" s="1"/>
  <c r="AB656" i="48"/>
  <c r="AB681" i="48" s="1"/>
  <c r="AC656" i="48"/>
  <c r="AC681" i="48" s="1"/>
  <c r="I323" i="45"/>
  <c r="I373" i="45"/>
  <c r="H502" i="48"/>
  <c r="H577" i="48" s="1"/>
  <c r="I452" i="48" s="1"/>
  <c r="I323" i="46"/>
  <c r="I373" i="46"/>
  <c r="M212" i="48"/>
  <c r="N87" i="48" s="1"/>
  <c r="P160" i="48"/>
  <c r="P185" i="48" s="1"/>
  <c r="U358" i="48"/>
  <c r="U383" i="48" s="1"/>
  <c r="V258" i="48" s="1"/>
  <c r="V379" i="48"/>
  <c r="W254" i="48" s="1"/>
  <c r="L723" i="48"/>
  <c r="L748" i="48" s="1"/>
  <c r="M623" i="48" s="1"/>
  <c r="I79" i="54"/>
  <c r="I79" i="49"/>
  <c r="H146" i="48"/>
  <c r="H221" i="48" s="1"/>
  <c r="I96" i="48" s="1"/>
  <c r="Y79" i="54"/>
  <c r="Y79" i="49"/>
  <c r="U79" i="54"/>
  <c r="U79" i="49"/>
  <c r="K79" i="54"/>
  <c r="K79" i="49"/>
  <c r="W330" i="48"/>
  <c r="W355" i="48" s="1"/>
  <c r="P85" i="54"/>
  <c r="P85" i="49"/>
  <c r="H78" i="54"/>
  <c r="H78" i="49"/>
  <c r="K300" i="48"/>
  <c r="K325" i="48" s="1"/>
  <c r="L300" i="48"/>
  <c r="L325" i="48" s="1"/>
  <c r="H300" i="48"/>
  <c r="M300" i="48"/>
  <c r="M325" i="48" s="1"/>
  <c r="N300" i="48"/>
  <c r="N325" i="48" s="1"/>
  <c r="P300" i="48"/>
  <c r="P325" i="48" s="1"/>
  <c r="Q300" i="48"/>
  <c r="Q325" i="48" s="1"/>
  <c r="R300" i="48"/>
  <c r="R325" i="48" s="1"/>
  <c r="I300" i="48"/>
  <c r="I325" i="48" s="1"/>
  <c r="J300" i="48"/>
  <c r="J325" i="48" s="1"/>
  <c r="O300" i="48"/>
  <c r="O325" i="48" s="1"/>
  <c r="T300" i="48"/>
  <c r="T325" i="48" s="1"/>
  <c r="S300" i="48"/>
  <c r="S325" i="48" s="1"/>
  <c r="U300" i="48"/>
  <c r="U325" i="48" s="1"/>
  <c r="V300" i="48"/>
  <c r="V325" i="48" s="1"/>
  <c r="W300" i="48"/>
  <c r="W325" i="48" s="1"/>
  <c r="Z300" i="48"/>
  <c r="Z325" i="48" s="1"/>
  <c r="X300" i="48"/>
  <c r="X325" i="48" s="1"/>
  <c r="Y300" i="48"/>
  <c r="Y325" i="48" s="1"/>
  <c r="AA300" i="48"/>
  <c r="AA325" i="48" s="1"/>
  <c r="AB300" i="48"/>
  <c r="AB325" i="48" s="1"/>
  <c r="AE300" i="48"/>
  <c r="AE325" i="48" s="1"/>
  <c r="AF300" i="48"/>
  <c r="AF325" i="48" s="1"/>
  <c r="AD300" i="48"/>
  <c r="AD325" i="48" s="1"/>
  <c r="AC300" i="48"/>
  <c r="AC325" i="48" s="1"/>
  <c r="H656" i="46"/>
  <c r="I656" i="46"/>
  <c r="I706" i="46" s="1"/>
  <c r="J656" i="46"/>
  <c r="J706" i="46" s="1"/>
  <c r="K656" i="46"/>
  <c r="K706" i="46" s="1"/>
  <c r="L656" i="46"/>
  <c r="L706" i="46" s="1"/>
  <c r="N656" i="46"/>
  <c r="N706" i="46" s="1"/>
  <c r="O656" i="46"/>
  <c r="O706" i="46" s="1"/>
  <c r="P656" i="46"/>
  <c r="P706" i="46" s="1"/>
  <c r="Q656" i="46"/>
  <c r="Q706" i="46" s="1"/>
  <c r="M656" i="46"/>
  <c r="M706" i="46" s="1"/>
  <c r="R656" i="46"/>
  <c r="R706" i="46" s="1"/>
  <c r="S656" i="46"/>
  <c r="S706" i="46" s="1"/>
  <c r="T656" i="46"/>
  <c r="T706" i="46" s="1"/>
  <c r="U656" i="46"/>
  <c r="U706" i="46" s="1"/>
  <c r="X656" i="46"/>
  <c r="X706" i="46" s="1"/>
  <c r="W656" i="46"/>
  <c r="W706" i="46" s="1"/>
  <c r="V656" i="46"/>
  <c r="V706" i="46" s="1"/>
  <c r="Z656" i="46"/>
  <c r="Z706" i="46" s="1"/>
  <c r="AB656" i="46"/>
  <c r="AB706" i="46" s="1"/>
  <c r="Y656" i="46"/>
  <c r="Y706" i="46" s="1"/>
  <c r="AC656" i="46"/>
  <c r="AC706" i="46" s="1"/>
  <c r="AD656" i="46"/>
  <c r="AD706" i="46" s="1"/>
  <c r="AF656" i="46"/>
  <c r="AF706" i="46" s="1"/>
  <c r="AA656" i="46"/>
  <c r="AA706" i="46" s="1"/>
  <c r="AE656" i="46"/>
  <c r="AE706" i="46" s="1"/>
  <c r="T737" i="48"/>
  <c r="U612" i="48" s="1"/>
  <c r="I102" i="54"/>
  <c r="I102" i="49"/>
  <c r="N518" i="48"/>
  <c r="N543" i="48" s="1"/>
  <c r="N137" i="46"/>
  <c r="N187" i="46"/>
  <c r="R44" i="46"/>
  <c r="R43" i="46"/>
  <c r="K191" i="48"/>
  <c r="K216" i="48" s="1"/>
  <c r="L91" i="48" s="1"/>
  <c r="W685" i="48"/>
  <c r="W710" i="48" s="1"/>
  <c r="AE79" i="54"/>
  <c r="AE79" i="49"/>
  <c r="W79" i="54"/>
  <c r="W79" i="49"/>
  <c r="X79" i="54"/>
  <c r="X79" i="49"/>
  <c r="H171" i="45"/>
  <c r="H221" i="45" s="1"/>
  <c r="I96" i="45" s="1"/>
  <c r="H300" i="46"/>
  <c r="I300" i="46"/>
  <c r="I350" i="46" s="1"/>
  <c r="J300" i="46"/>
  <c r="J350" i="46" s="1"/>
  <c r="K300" i="46"/>
  <c r="K350" i="46" s="1"/>
  <c r="L300" i="46"/>
  <c r="L350" i="46" s="1"/>
  <c r="N300" i="46"/>
  <c r="N350" i="46" s="1"/>
  <c r="O300" i="46"/>
  <c r="O350" i="46" s="1"/>
  <c r="P300" i="46"/>
  <c r="P350" i="46" s="1"/>
  <c r="M300" i="46"/>
  <c r="M350" i="46" s="1"/>
  <c r="Q300" i="46"/>
  <c r="Q350" i="46" s="1"/>
  <c r="R300" i="46"/>
  <c r="R350" i="46" s="1"/>
  <c r="T300" i="46"/>
  <c r="T350" i="46" s="1"/>
  <c r="U300" i="46"/>
  <c r="U350" i="46" s="1"/>
  <c r="S300" i="46"/>
  <c r="S350" i="46" s="1"/>
  <c r="V300" i="46"/>
  <c r="V350" i="46" s="1"/>
  <c r="W300" i="46"/>
  <c r="W350" i="46" s="1"/>
  <c r="Y300" i="46"/>
  <c r="Y350" i="46" s="1"/>
  <c r="AA300" i="46"/>
  <c r="AA350" i="46" s="1"/>
  <c r="AB300" i="46"/>
  <c r="AB350" i="46" s="1"/>
  <c r="AC300" i="46"/>
  <c r="AC350" i="46" s="1"/>
  <c r="AD300" i="46"/>
  <c r="AD350" i="46" s="1"/>
  <c r="X300" i="46"/>
  <c r="X350" i="46" s="1"/>
  <c r="Z300" i="46"/>
  <c r="Z350" i="46" s="1"/>
  <c r="AF300" i="46"/>
  <c r="AF350" i="46" s="1"/>
  <c r="AE300" i="46"/>
  <c r="AE350" i="46" s="1"/>
  <c r="M675" i="45"/>
  <c r="H122" i="45"/>
  <c r="L122" i="45"/>
  <c r="L172" i="45" s="1"/>
  <c r="I122" i="45"/>
  <c r="I172" i="45" s="1"/>
  <c r="K122" i="45"/>
  <c r="K172" i="45" s="1"/>
  <c r="M122" i="45"/>
  <c r="M172" i="45" s="1"/>
  <c r="J122" i="45"/>
  <c r="J172" i="45" s="1"/>
  <c r="R122" i="45"/>
  <c r="R172" i="45" s="1"/>
  <c r="O122" i="45"/>
  <c r="O172" i="45" s="1"/>
  <c r="V122" i="45"/>
  <c r="V172" i="45" s="1"/>
  <c r="X122" i="45"/>
  <c r="X172" i="45" s="1"/>
  <c r="P122" i="45"/>
  <c r="P172" i="45" s="1"/>
  <c r="U122" i="45"/>
  <c r="U172" i="45" s="1"/>
  <c r="S122" i="45"/>
  <c r="S172" i="45" s="1"/>
  <c r="N122" i="45"/>
  <c r="N172" i="45" s="1"/>
  <c r="Q122" i="45"/>
  <c r="Q172" i="45" s="1"/>
  <c r="T122" i="45"/>
  <c r="T172" i="45" s="1"/>
  <c r="W122" i="45"/>
  <c r="W172" i="45" s="1"/>
  <c r="AB122" i="45"/>
  <c r="AB172" i="45" s="1"/>
  <c r="Y122" i="45"/>
  <c r="Y172" i="45" s="1"/>
  <c r="AA122" i="45"/>
  <c r="AA172" i="45" s="1"/>
  <c r="AC122" i="45"/>
  <c r="AC172" i="45" s="1"/>
  <c r="AD122" i="45"/>
  <c r="AD172" i="45" s="1"/>
  <c r="Z122" i="45"/>
  <c r="Z172" i="45" s="1"/>
  <c r="AF122" i="45"/>
  <c r="AF172" i="45" s="1"/>
  <c r="AE122" i="45"/>
  <c r="AE172" i="45" s="1"/>
  <c r="J143" i="45"/>
  <c r="J193" i="45"/>
  <c r="H478" i="45"/>
  <c r="J478" i="45"/>
  <c r="J528" i="45" s="1"/>
  <c r="I478" i="45"/>
  <c r="I528" i="45" s="1"/>
  <c r="Q478" i="45"/>
  <c r="Q528" i="45" s="1"/>
  <c r="M478" i="45"/>
  <c r="M528" i="45" s="1"/>
  <c r="P478" i="45"/>
  <c r="P528" i="45" s="1"/>
  <c r="K478" i="45"/>
  <c r="K528" i="45" s="1"/>
  <c r="N478" i="45"/>
  <c r="N528" i="45" s="1"/>
  <c r="R478" i="45"/>
  <c r="R528" i="45" s="1"/>
  <c r="O478" i="45"/>
  <c r="O528" i="45" s="1"/>
  <c r="W478" i="45"/>
  <c r="W528" i="45" s="1"/>
  <c r="T478" i="45"/>
  <c r="T528" i="45" s="1"/>
  <c r="L478" i="45"/>
  <c r="L528" i="45" s="1"/>
  <c r="V478" i="45"/>
  <c r="V528" i="45" s="1"/>
  <c r="S478" i="45"/>
  <c r="S528" i="45" s="1"/>
  <c r="U478" i="45"/>
  <c r="U528" i="45" s="1"/>
  <c r="X478" i="45"/>
  <c r="X528" i="45" s="1"/>
  <c r="Y478" i="45"/>
  <c r="Y528" i="45" s="1"/>
  <c r="Z478" i="45"/>
  <c r="Z528" i="45" s="1"/>
  <c r="AB478" i="45"/>
  <c r="AB528" i="45" s="1"/>
  <c r="AA478" i="45"/>
  <c r="AA528" i="45" s="1"/>
  <c r="AC478" i="45"/>
  <c r="AC528" i="45" s="1"/>
  <c r="AE478" i="45"/>
  <c r="AE528" i="45" s="1"/>
  <c r="AF478" i="45"/>
  <c r="AF528" i="45" s="1"/>
  <c r="AD478" i="45"/>
  <c r="AD528" i="45" s="1"/>
  <c r="W509" i="48"/>
  <c r="W534" i="48" s="1"/>
  <c r="S511" i="48"/>
  <c r="S536" i="48" s="1"/>
  <c r="S561" i="48" s="1"/>
  <c r="T436" i="48" s="1"/>
  <c r="Q516" i="48"/>
  <c r="Q541" i="48" s="1"/>
  <c r="Q566" i="48" s="1"/>
  <c r="R441" i="48" s="1"/>
  <c r="V79" i="54"/>
  <c r="V79" i="49"/>
  <c r="M341" i="48"/>
  <c r="AF25" i="46"/>
  <c r="AF25" i="48"/>
  <c r="AF25" i="45"/>
  <c r="R174" i="45"/>
  <c r="R124" i="45"/>
  <c r="I526" i="48"/>
  <c r="I551" i="48" s="1"/>
  <c r="AD352" i="46"/>
  <c r="AD302" i="46"/>
  <c r="I122" i="48"/>
  <c r="I147" i="48" s="1"/>
  <c r="J122" i="48"/>
  <c r="J147" i="48" s="1"/>
  <c r="K122" i="48"/>
  <c r="K147" i="48" s="1"/>
  <c r="L122" i="48"/>
  <c r="L147" i="48" s="1"/>
  <c r="H122" i="48"/>
  <c r="O122" i="48"/>
  <c r="O147" i="48" s="1"/>
  <c r="P122" i="48"/>
  <c r="P147" i="48" s="1"/>
  <c r="N122" i="48"/>
  <c r="N147" i="48" s="1"/>
  <c r="S122" i="48"/>
  <c r="S147" i="48" s="1"/>
  <c r="T122" i="48"/>
  <c r="T147" i="48" s="1"/>
  <c r="U122" i="48"/>
  <c r="U147" i="48" s="1"/>
  <c r="V122" i="48"/>
  <c r="V147" i="48" s="1"/>
  <c r="W122" i="48"/>
  <c r="W147" i="48" s="1"/>
  <c r="R122" i="48"/>
  <c r="R147" i="48" s="1"/>
  <c r="M122" i="48"/>
  <c r="M147" i="48" s="1"/>
  <c r="Q122" i="48"/>
  <c r="Q147" i="48" s="1"/>
  <c r="Y122" i="48"/>
  <c r="Y147" i="48" s="1"/>
  <c r="Z122" i="48"/>
  <c r="Z147" i="48" s="1"/>
  <c r="AF122" i="48"/>
  <c r="AF147" i="48" s="1"/>
  <c r="X122" i="48"/>
  <c r="X147" i="48" s="1"/>
  <c r="AC122" i="48"/>
  <c r="AC147" i="48" s="1"/>
  <c r="AD122" i="48"/>
  <c r="AD147" i="48" s="1"/>
  <c r="AB122" i="48"/>
  <c r="AB147" i="48" s="1"/>
  <c r="AE122" i="48"/>
  <c r="AE147" i="48" s="1"/>
  <c r="AA122" i="48"/>
  <c r="AA147" i="48" s="1"/>
  <c r="H527" i="45"/>
  <c r="H577" i="45" s="1"/>
  <c r="I452" i="45" s="1"/>
  <c r="M478" i="48"/>
  <c r="M503" i="48" s="1"/>
  <c r="N478" i="48"/>
  <c r="N503" i="48" s="1"/>
  <c r="J478" i="48"/>
  <c r="J503" i="48" s="1"/>
  <c r="K478" i="48"/>
  <c r="K503" i="48" s="1"/>
  <c r="R478" i="48"/>
  <c r="R503" i="48" s="1"/>
  <c r="L478" i="48"/>
  <c r="L503" i="48" s="1"/>
  <c r="H478" i="48"/>
  <c r="I478" i="48"/>
  <c r="I503" i="48" s="1"/>
  <c r="O478" i="48"/>
  <c r="O503" i="48" s="1"/>
  <c r="P478" i="48"/>
  <c r="P503" i="48" s="1"/>
  <c r="Q478" i="48"/>
  <c r="Q503" i="48" s="1"/>
  <c r="S478" i="48"/>
  <c r="S503" i="48" s="1"/>
  <c r="T478" i="48"/>
  <c r="T503" i="48" s="1"/>
  <c r="V478" i="48"/>
  <c r="V503" i="48" s="1"/>
  <c r="W478" i="48"/>
  <c r="W503" i="48" s="1"/>
  <c r="U478" i="48"/>
  <c r="U503" i="48" s="1"/>
  <c r="X478" i="48"/>
  <c r="X503" i="48" s="1"/>
  <c r="Y478" i="48"/>
  <c r="Y503" i="48" s="1"/>
  <c r="AB478" i="48"/>
  <c r="AB503" i="48" s="1"/>
  <c r="Z478" i="48"/>
  <c r="Z503" i="48" s="1"/>
  <c r="AC478" i="48"/>
  <c r="AC503" i="48" s="1"/>
  <c r="AD478" i="48"/>
  <c r="AD503" i="48" s="1"/>
  <c r="AE478" i="48"/>
  <c r="AE503" i="48" s="1"/>
  <c r="AF478" i="48"/>
  <c r="AF503" i="48" s="1"/>
  <c r="AA478" i="48"/>
  <c r="AA503" i="48" s="1"/>
  <c r="N206" i="46"/>
  <c r="P79" i="45"/>
  <c r="W378" i="48"/>
  <c r="X253" i="48" s="1"/>
  <c r="U200" i="48"/>
  <c r="V75" i="48" s="1"/>
  <c r="O130" i="45"/>
  <c r="O180" i="45"/>
  <c r="P389" i="48"/>
  <c r="Q264" i="48" s="1"/>
  <c r="X709" i="48"/>
  <c r="X734" i="48" s="1"/>
  <c r="Y609" i="48" s="1"/>
  <c r="H171" i="46"/>
  <c r="H221" i="46" s="1"/>
  <c r="I96" i="46" s="1"/>
  <c r="K217" i="48"/>
  <c r="L92" i="48" s="1"/>
  <c r="P79" i="54"/>
  <c r="P79" i="49"/>
  <c r="Q514" i="48"/>
  <c r="Q539" i="48" s="1"/>
  <c r="Q564" i="48" s="1"/>
  <c r="R439" i="48" s="1"/>
  <c r="I550" i="48"/>
  <c r="I575" i="48" s="1"/>
  <c r="J450" i="48" s="1"/>
  <c r="O697" i="48"/>
  <c r="O722" i="48" s="1"/>
  <c r="AD79" i="54"/>
  <c r="AD79" i="49"/>
  <c r="T79" i="54"/>
  <c r="T79" i="49"/>
  <c r="N79" i="54"/>
  <c r="N79" i="49"/>
  <c r="H349" i="46"/>
  <c r="H399" i="46" s="1"/>
  <c r="I274" i="46" s="1"/>
  <c r="AF28" i="46"/>
  <c r="AF28" i="48"/>
  <c r="AF28" i="45"/>
  <c r="H349" i="45"/>
  <c r="H399" i="45" s="1"/>
  <c r="I274" i="45" s="1"/>
  <c r="I501" i="46"/>
  <c r="I551" i="46"/>
  <c r="T91" i="49"/>
  <c r="H527" i="46"/>
  <c r="H577" i="46" s="1"/>
  <c r="I452" i="46" s="1"/>
  <c r="M186" i="48"/>
  <c r="M211" i="48" s="1"/>
  <c r="H122" i="46"/>
  <c r="I122" i="46"/>
  <c r="I172" i="46" s="1"/>
  <c r="J122" i="46"/>
  <c r="J172" i="46" s="1"/>
  <c r="K122" i="46"/>
  <c r="K172" i="46" s="1"/>
  <c r="L122" i="46"/>
  <c r="L172" i="46" s="1"/>
  <c r="O122" i="46"/>
  <c r="O172" i="46" s="1"/>
  <c r="Q122" i="46"/>
  <c r="Q172" i="46" s="1"/>
  <c r="P122" i="46"/>
  <c r="P172" i="46" s="1"/>
  <c r="N122" i="46"/>
  <c r="N172" i="46" s="1"/>
  <c r="R122" i="46"/>
  <c r="R172" i="46" s="1"/>
  <c r="M122" i="46"/>
  <c r="M172" i="46" s="1"/>
  <c r="S122" i="46"/>
  <c r="S172" i="46" s="1"/>
  <c r="T122" i="46"/>
  <c r="T172" i="46" s="1"/>
  <c r="V122" i="46"/>
  <c r="V172" i="46" s="1"/>
  <c r="W122" i="46"/>
  <c r="W172" i="46" s="1"/>
  <c r="Z122" i="46"/>
  <c r="Z172" i="46" s="1"/>
  <c r="X122" i="46"/>
  <c r="X172" i="46" s="1"/>
  <c r="U122" i="46"/>
  <c r="U172" i="46" s="1"/>
  <c r="AA122" i="46"/>
  <c r="AA172" i="46" s="1"/>
  <c r="AB122" i="46"/>
  <c r="AB172" i="46" s="1"/>
  <c r="Y122" i="46"/>
  <c r="Y172" i="46" s="1"/>
  <c r="AC122" i="46"/>
  <c r="AC172" i="46" s="1"/>
  <c r="AD122" i="46"/>
  <c r="AD172" i="46" s="1"/>
  <c r="AE122" i="46"/>
  <c r="AE172" i="46" s="1"/>
  <c r="AF122" i="46"/>
  <c r="AF172" i="46" s="1"/>
  <c r="J702" i="48"/>
  <c r="J727" i="48" s="1"/>
  <c r="H478" i="46"/>
  <c r="I478" i="46"/>
  <c r="I528" i="46" s="1"/>
  <c r="J478" i="46"/>
  <c r="J528" i="46" s="1"/>
  <c r="K478" i="46"/>
  <c r="K528" i="46" s="1"/>
  <c r="L478" i="46"/>
  <c r="L528" i="46" s="1"/>
  <c r="M478" i="46"/>
  <c r="M528" i="46" s="1"/>
  <c r="N478" i="46"/>
  <c r="N528" i="46" s="1"/>
  <c r="O478" i="46"/>
  <c r="O528" i="46" s="1"/>
  <c r="P478" i="46"/>
  <c r="P528" i="46" s="1"/>
  <c r="Q478" i="46"/>
  <c r="Q528" i="46" s="1"/>
  <c r="R478" i="46"/>
  <c r="R528" i="46" s="1"/>
  <c r="S478" i="46"/>
  <c r="S528" i="46" s="1"/>
  <c r="U478" i="46"/>
  <c r="U528" i="46" s="1"/>
  <c r="V478" i="46"/>
  <c r="V528" i="46" s="1"/>
  <c r="W478" i="46"/>
  <c r="W528" i="46" s="1"/>
  <c r="X478" i="46"/>
  <c r="X528" i="46" s="1"/>
  <c r="Y478" i="46"/>
  <c r="Y528" i="46" s="1"/>
  <c r="T478" i="46"/>
  <c r="T528" i="46" s="1"/>
  <c r="AC478" i="46"/>
  <c r="AC528" i="46" s="1"/>
  <c r="Z478" i="46"/>
  <c r="Z528" i="46" s="1"/>
  <c r="AD478" i="46"/>
  <c r="AD528" i="46" s="1"/>
  <c r="AE478" i="46"/>
  <c r="AE528" i="46" s="1"/>
  <c r="AF478" i="46"/>
  <c r="AF528" i="46" s="1"/>
  <c r="AA478" i="46"/>
  <c r="AA528" i="46" s="1"/>
  <c r="AB478" i="46"/>
  <c r="AB528" i="46" s="1"/>
  <c r="H680" i="48"/>
  <c r="H755" i="48" s="1"/>
  <c r="I630" i="48" s="1"/>
  <c r="O88" i="54"/>
  <c r="O88" i="49"/>
  <c r="K750" i="48"/>
  <c r="L625" i="48" s="1"/>
  <c r="AF79" i="49"/>
  <c r="AF79" i="54"/>
  <c r="P540" i="48"/>
  <c r="P565" i="48" s="1"/>
  <c r="Q440" i="48" s="1"/>
  <c r="U688" i="48"/>
  <c r="U713" i="48" s="1"/>
  <c r="AB79" i="54"/>
  <c r="AB79" i="49"/>
  <c r="Q79" i="54"/>
  <c r="Q79" i="49"/>
  <c r="O79" i="54"/>
  <c r="O79" i="49"/>
  <c r="AF22" i="46"/>
  <c r="AF22" i="48"/>
  <c r="AF22" i="45"/>
  <c r="N206" i="48"/>
  <c r="L521" i="48"/>
  <c r="L546" i="48" s="1"/>
  <c r="R512" i="48"/>
  <c r="R537" i="48" s="1"/>
  <c r="H705" i="46"/>
  <c r="H755" i="46" s="1"/>
  <c r="I630" i="46" s="1"/>
  <c r="R335" i="48"/>
  <c r="R360" i="48" s="1"/>
  <c r="I103" i="54"/>
  <c r="I103" i="49"/>
  <c r="L100" i="54"/>
  <c r="L100" i="49"/>
  <c r="Z79" i="54"/>
  <c r="Z79" i="49"/>
  <c r="L79" i="54"/>
  <c r="L79" i="49"/>
  <c r="R79" i="54"/>
  <c r="R79" i="49"/>
  <c r="AF31" i="46"/>
  <c r="AF31" i="48"/>
  <c r="AF31" i="45"/>
  <c r="Q41" i="48"/>
  <c r="I145" i="46"/>
  <c r="I195" i="46"/>
  <c r="M319" i="46"/>
  <c r="M369" i="46"/>
  <c r="R336" i="48"/>
  <c r="R361" i="48" s="1"/>
  <c r="S155" i="48"/>
  <c r="S180" i="48" s="1"/>
  <c r="I704" i="48"/>
  <c r="I729" i="48" s="1"/>
  <c r="I754" i="48" s="1"/>
  <c r="J629" i="48" s="1"/>
  <c r="N187" i="45"/>
  <c r="N137" i="45"/>
  <c r="P517" i="48"/>
  <c r="R159" i="48"/>
  <c r="R184" i="48" s="1"/>
  <c r="M164" i="48"/>
  <c r="M189" i="48" s="1"/>
  <c r="AC79" i="49"/>
  <c r="AC79" i="54"/>
  <c r="I729" i="46"/>
  <c r="I679" i="46"/>
  <c r="U154" i="48"/>
  <c r="U179" i="48" s="1"/>
  <c r="H324" i="48"/>
  <c r="H399" i="48" s="1"/>
  <c r="I274" i="48" s="1"/>
  <c r="H656" i="45"/>
  <c r="J656" i="45"/>
  <c r="J706" i="45" s="1"/>
  <c r="K656" i="45"/>
  <c r="K706" i="45" s="1"/>
  <c r="I656" i="45"/>
  <c r="I706" i="45" s="1"/>
  <c r="L656" i="45"/>
  <c r="L706" i="45" s="1"/>
  <c r="M656" i="45"/>
  <c r="M706" i="45" s="1"/>
  <c r="P656" i="45"/>
  <c r="P706" i="45" s="1"/>
  <c r="Q656" i="45"/>
  <c r="Q706" i="45" s="1"/>
  <c r="T656" i="45"/>
  <c r="T706" i="45" s="1"/>
  <c r="N656" i="45"/>
  <c r="N706" i="45" s="1"/>
  <c r="R656" i="45"/>
  <c r="R706" i="45" s="1"/>
  <c r="O656" i="45"/>
  <c r="O706" i="45" s="1"/>
  <c r="V656" i="45"/>
  <c r="V706" i="45" s="1"/>
  <c r="S656" i="45"/>
  <c r="S706" i="45" s="1"/>
  <c r="U656" i="45"/>
  <c r="U706" i="45" s="1"/>
  <c r="W656" i="45"/>
  <c r="W706" i="45" s="1"/>
  <c r="Z656" i="45"/>
  <c r="Z706" i="45" s="1"/>
  <c r="AB656" i="45"/>
  <c r="AB706" i="45" s="1"/>
  <c r="Y656" i="45"/>
  <c r="Y706" i="45" s="1"/>
  <c r="AA656" i="45"/>
  <c r="AA706" i="45" s="1"/>
  <c r="X656" i="45"/>
  <c r="X706" i="45" s="1"/>
  <c r="AE656" i="45"/>
  <c r="AE706" i="45" s="1"/>
  <c r="AF656" i="45"/>
  <c r="AF706" i="45" s="1"/>
  <c r="AD656" i="45"/>
  <c r="AD706" i="45" s="1"/>
  <c r="AC656" i="45"/>
  <c r="AC706" i="45" s="1"/>
  <c r="J728" i="45"/>
  <c r="J678" i="45"/>
  <c r="R691" i="48"/>
  <c r="R716" i="48" s="1"/>
  <c r="K523" i="48"/>
  <c r="K548" i="48" s="1"/>
  <c r="K573" i="48" s="1"/>
  <c r="L448" i="48" s="1"/>
  <c r="N519" i="48"/>
  <c r="N544" i="48" s="1"/>
  <c r="N569" i="48" s="1"/>
  <c r="O444" i="48" s="1"/>
  <c r="W507" i="48"/>
  <c r="W532" i="48" s="1"/>
  <c r="W557" i="48" s="1"/>
  <c r="X432" i="48" s="1"/>
  <c r="K345" i="48"/>
  <c r="K370" i="48" s="1"/>
  <c r="J500" i="45"/>
  <c r="T312" i="46" l="1"/>
  <c r="T362" i="46"/>
  <c r="Y663" i="46"/>
  <c r="Y713" i="46"/>
  <c r="W532" i="45"/>
  <c r="W482" i="45"/>
  <c r="W557" i="45" s="1"/>
  <c r="X432" i="45" s="1"/>
  <c r="X532" i="45" s="1"/>
  <c r="M547" i="46"/>
  <c r="M497" i="46"/>
  <c r="Q314" i="46"/>
  <c r="Q364" i="46"/>
  <c r="Q389" i="46"/>
  <c r="R264" i="46" s="1"/>
  <c r="R314" i="46" s="1"/>
  <c r="AB480" i="46"/>
  <c r="AB530" i="46"/>
  <c r="AB555" i="46" s="1"/>
  <c r="AC430" i="46" s="1"/>
  <c r="V560" i="46"/>
  <c r="W435" i="46" s="1"/>
  <c r="W485" i="46" s="1"/>
  <c r="Z734" i="46"/>
  <c r="AA609" i="46" s="1"/>
  <c r="V488" i="45"/>
  <c r="S91" i="49"/>
  <c r="S91" i="54"/>
  <c r="P138" i="45"/>
  <c r="Q386" i="45"/>
  <c r="R261" i="45" s="1"/>
  <c r="Q541" i="45"/>
  <c r="Q491" i="45"/>
  <c r="Q566" i="45" s="1"/>
  <c r="R441" i="45" s="1"/>
  <c r="T207" i="45"/>
  <c r="U82" i="45" s="1"/>
  <c r="U182" i="45" s="1"/>
  <c r="U91" i="49" s="1"/>
  <c r="M214" i="45"/>
  <c r="N89" i="45" s="1"/>
  <c r="K101" i="54"/>
  <c r="U359" i="45"/>
  <c r="U309" i="45"/>
  <c r="U384" i="45"/>
  <c r="V259" i="45" s="1"/>
  <c r="U133" i="46"/>
  <c r="S363" i="45"/>
  <c r="S313" i="45"/>
  <c r="S388" i="45" s="1"/>
  <c r="T263" i="45" s="1"/>
  <c r="T313" i="45" s="1"/>
  <c r="T361" i="46"/>
  <c r="T311" i="46"/>
  <c r="T386" i="46" s="1"/>
  <c r="U261" i="46" s="1"/>
  <c r="U311" i="46" s="1"/>
  <c r="O722" i="46"/>
  <c r="O672" i="46"/>
  <c r="O747" i="46" s="1"/>
  <c r="P622" i="46" s="1"/>
  <c r="P494" i="45"/>
  <c r="P544" i="45"/>
  <c r="P569" i="45" s="1"/>
  <c r="Q444" i="45" s="1"/>
  <c r="Z353" i="45"/>
  <c r="Z303" i="45"/>
  <c r="N496" i="45"/>
  <c r="N546" i="45"/>
  <c r="N571" i="45" s="1"/>
  <c r="O446" i="45" s="1"/>
  <c r="O496" i="45" s="1"/>
  <c r="L320" i="46"/>
  <c r="L370" i="46"/>
  <c r="U665" i="45"/>
  <c r="U740" i="45" s="1"/>
  <c r="V615" i="45" s="1"/>
  <c r="V715" i="45" s="1"/>
  <c r="U715" i="45"/>
  <c r="M725" i="46"/>
  <c r="M750" i="46" s="1"/>
  <c r="N625" i="46" s="1"/>
  <c r="I398" i="45"/>
  <c r="J273" i="45" s="1"/>
  <c r="Q135" i="45"/>
  <c r="Q210" i="45" s="1"/>
  <c r="R85" i="45" s="1"/>
  <c r="Q185" i="45"/>
  <c r="U486" i="46"/>
  <c r="U561" i="46" s="1"/>
  <c r="V436" i="46" s="1"/>
  <c r="Z127" i="45"/>
  <c r="Z202" i="45" s="1"/>
  <c r="AA77" i="45" s="1"/>
  <c r="U128" i="45"/>
  <c r="U203" i="45" s="1"/>
  <c r="V78" i="45" s="1"/>
  <c r="U178" i="45"/>
  <c r="W380" i="45"/>
  <c r="X255" i="45" s="1"/>
  <c r="T382" i="46"/>
  <c r="U257" i="46" s="1"/>
  <c r="T87" i="49"/>
  <c r="T87" i="54"/>
  <c r="J500" i="46"/>
  <c r="M318" i="45"/>
  <c r="M393" i="45" s="1"/>
  <c r="N268" i="45" s="1"/>
  <c r="N318" i="45" s="1"/>
  <c r="Y556" i="46"/>
  <c r="Z431" i="46" s="1"/>
  <c r="Z481" i="46" s="1"/>
  <c r="W381" i="46"/>
  <c r="X256" i="46" s="1"/>
  <c r="X306" i="46" s="1"/>
  <c r="X381" i="46" s="1"/>
  <c r="Y256" i="46" s="1"/>
  <c r="P94" i="54"/>
  <c r="P94" i="49"/>
  <c r="K217" i="45"/>
  <c r="L92" i="45" s="1"/>
  <c r="J372" i="45"/>
  <c r="J397" i="45" s="1"/>
  <c r="K272" i="45" s="1"/>
  <c r="K372" i="45" s="1"/>
  <c r="Q136" i="46"/>
  <c r="Q211" i="46" s="1"/>
  <c r="R86" i="46" s="1"/>
  <c r="V714" i="46"/>
  <c r="V664" i="46"/>
  <c r="K101" i="49"/>
  <c r="Y354" i="45"/>
  <c r="Y379" i="45" s="1"/>
  <c r="Z254" i="45" s="1"/>
  <c r="Z711" i="45"/>
  <c r="Z661" i="45"/>
  <c r="V666" i="45"/>
  <c r="V741" i="45" s="1"/>
  <c r="W616" i="45" s="1"/>
  <c r="J144" i="46"/>
  <c r="J219" i="46" s="1"/>
  <c r="K94" i="46" s="1"/>
  <c r="K144" i="46" s="1"/>
  <c r="J372" i="46"/>
  <c r="J397" i="46" s="1"/>
  <c r="K272" i="46" s="1"/>
  <c r="K499" i="45"/>
  <c r="K727" i="45"/>
  <c r="Y354" i="46"/>
  <c r="T358" i="45"/>
  <c r="T383" i="45" s="1"/>
  <c r="U258" i="45" s="1"/>
  <c r="U537" i="46"/>
  <c r="U487" i="46"/>
  <c r="S133" i="45"/>
  <c r="L370" i="45"/>
  <c r="L395" i="45" s="1"/>
  <c r="M270" i="45" s="1"/>
  <c r="S667" i="45"/>
  <c r="Y735" i="45"/>
  <c r="Z610" i="45" s="1"/>
  <c r="Z660" i="45" s="1"/>
  <c r="W201" i="46"/>
  <c r="X76" i="46" s="1"/>
  <c r="O545" i="45"/>
  <c r="O495" i="45"/>
  <c r="AA305" i="46"/>
  <c r="AA355" i="46"/>
  <c r="U307" i="46"/>
  <c r="U357" i="46"/>
  <c r="L192" i="46"/>
  <c r="L142" i="46"/>
  <c r="R719" i="46"/>
  <c r="R744" i="46" s="1"/>
  <c r="S619" i="46" s="1"/>
  <c r="R669" i="46"/>
  <c r="AA377" i="45"/>
  <c r="AB252" i="45" s="1"/>
  <c r="AB302" i="45" s="1"/>
  <c r="Y203" i="46"/>
  <c r="Z78" i="46" s="1"/>
  <c r="Z178" i="46" s="1"/>
  <c r="Q539" i="45"/>
  <c r="Q489" i="45"/>
  <c r="AA709" i="46"/>
  <c r="AA659" i="46"/>
  <c r="AA734" i="46" s="1"/>
  <c r="AB609" i="46" s="1"/>
  <c r="Z482" i="46"/>
  <c r="Z532" i="46"/>
  <c r="W559" i="45"/>
  <c r="X434" i="45" s="1"/>
  <c r="X534" i="45" s="1"/>
  <c r="Q540" i="46"/>
  <c r="Q565" i="46" s="1"/>
  <c r="R440" i="46" s="1"/>
  <c r="Y306" i="45"/>
  <c r="Y381" i="45" s="1"/>
  <c r="Z256" i="45" s="1"/>
  <c r="X735" i="46"/>
  <c r="Y610" i="46" s="1"/>
  <c r="Y660" i="46" s="1"/>
  <c r="K549" i="46"/>
  <c r="K574" i="46" s="1"/>
  <c r="L449" i="46" s="1"/>
  <c r="L549" i="46" s="1"/>
  <c r="O138" i="46"/>
  <c r="O213" i="46" s="1"/>
  <c r="P88" i="46" s="1"/>
  <c r="P138" i="46" s="1"/>
  <c r="Z708" i="45"/>
  <c r="Z733" i="45" s="1"/>
  <c r="AA608" i="45" s="1"/>
  <c r="AA708" i="45" s="1"/>
  <c r="Y303" i="46"/>
  <c r="O389" i="45"/>
  <c r="P264" i="45" s="1"/>
  <c r="P364" i="45" s="1"/>
  <c r="Y379" i="46"/>
  <c r="Z254" i="46" s="1"/>
  <c r="Z304" i="46" s="1"/>
  <c r="Q566" i="46"/>
  <c r="R441" i="46" s="1"/>
  <c r="R541" i="46" s="1"/>
  <c r="AB125" i="45"/>
  <c r="AB175" i="45"/>
  <c r="AB200" i="45" s="1"/>
  <c r="AC75" i="45" s="1"/>
  <c r="R670" i="45"/>
  <c r="R745" i="45" s="1"/>
  <c r="S620" i="45" s="1"/>
  <c r="R210" i="46"/>
  <c r="S85" i="46" s="1"/>
  <c r="S135" i="46" s="1"/>
  <c r="AA555" i="45"/>
  <c r="AB430" i="45" s="1"/>
  <c r="U180" i="46"/>
  <c r="U130" i="46"/>
  <c r="K143" i="46"/>
  <c r="K218" i="46" s="1"/>
  <c r="L93" i="46" s="1"/>
  <c r="V534" i="46"/>
  <c r="V559" i="46" s="1"/>
  <c r="W434" i="46" s="1"/>
  <c r="W534" i="46" s="1"/>
  <c r="AA708" i="46"/>
  <c r="AA658" i="46"/>
  <c r="O390" i="45"/>
  <c r="P265" i="45" s="1"/>
  <c r="P315" i="45" s="1"/>
  <c r="N748" i="46"/>
  <c r="O623" i="46" s="1"/>
  <c r="O673" i="46" s="1"/>
  <c r="S719" i="45"/>
  <c r="S669" i="45"/>
  <c r="T668" i="46"/>
  <c r="T718" i="46"/>
  <c r="S185" i="46"/>
  <c r="AB352" i="45"/>
  <c r="Y710" i="46"/>
  <c r="P544" i="46"/>
  <c r="P494" i="46"/>
  <c r="L726" i="45"/>
  <c r="L676" i="45"/>
  <c r="U308" i="46"/>
  <c r="U358" i="46"/>
  <c r="Y378" i="46"/>
  <c r="Z253" i="46" s="1"/>
  <c r="Z353" i="46" s="1"/>
  <c r="M190" i="46"/>
  <c r="M140" i="46"/>
  <c r="M215" i="46" s="1"/>
  <c r="N90" i="46" s="1"/>
  <c r="X712" i="46"/>
  <c r="X662" i="46"/>
  <c r="I220" i="45"/>
  <c r="J95" i="45" s="1"/>
  <c r="M191" i="46"/>
  <c r="M216" i="46" s="1"/>
  <c r="N91" i="46" s="1"/>
  <c r="S562" i="45"/>
  <c r="T437" i="45" s="1"/>
  <c r="T537" i="45" s="1"/>
  <c r="T90" i="54" s="1"/>
  <c r="P567" i="46"/>
  <c r="Q442" i="46" s="1"/>
  <c r="O366" i="46"/>
  <c r="O316" i="46"/>
  <c r="U309" i="46"/>
  <c r="U359" i="46"/>
  <c r="U539" i="46"/>
  <c r="W129" i="46"/>
  <c r="W179" i="46"/>
  <c r="W86" i="49"/>
  <c r="W86" i="54"/>
  <c r="M99" i="49"/>
  <c r="K321" i="45"/>
  <c r="P313" i="46"/>
  <c r="P388" i="46" s="1"/>
  <c r="Q263" i="46" s="1"/>
  <c r="X736" i="46"/>
  <c r="Y611" i="46" s="1"/>
  <c r="Y661" i="46" s="1"/>
  <c r="S716" i="46"/>
  <c r="M367" i="45"/>
  <c r="M98" i="54" s="1"/>
  <c r="M317" i="45"/>
  <c r="X355" i="45"/>
  <c r="X305" i="45"/>
  <c r="U361" i="46"/>
  <c r="M319" i="45"/>
  <c r="M394" i="45" s="1"/>
  <c r="N269" i="45" s="1"/>
  <c r="N319" i="45" s="1"/>
  <c r="S184" i="45"/>
  <c r="S209" i="45" s="1"/>
  <c r="T84" i="45" s="1"/>
  <c r="N190" i="45"/>
  <c r="N215" i="45" s="1"/>
  <c r="O90" i="45" s="1"/>
  <c r="O140" i="45" s="1"/>
  <c r="M367" i="46"/>
  <c r="M392" i="46" s="1"/>
  <c r="N267" i="46" s="1"/>
  <c r="N139" i="45"/>
  <c r="N189" i="45"/>
  <c r="S334" i="48"/>
  <c r="S359" i="48" s="1"/>
  <c r="P365" i="45"/>
  <c r="X356" i="46"/>
  <c r="O493" i="45"/>
  <c r="O543" i="45"/>
  <c r="W535" i="46"/>
  <c r="N212" i="45"/>
  <c r="O87" i="45" s="1"/>
  <c r="N496" i="46"/>
  <c r="N571" i="46" s="1"/>
  <c r="O446" i="46" s="1"/>
  <c r="Y200" i="46"/>
  <c r="Z75" i="46" s="1"/>
  <c r="R743" i="45"/>
  <c r="S618" i="45" s="1"/>
  <c r="S718" i="45" s="1"/>
  <c r="Q567" i="45"/>
  <c r="R442" i="45" s="1"/>
  <c r="O95" i="49"/>
  <c r="O95" i="54"/>
  <c r="T742" i="46"/>
  <c r="U617" i="46" s="1"/>
  <c r="Y738" i="46"/>
  <c r="Z613" i="46" s="1"/>
  <c r="W737" i="45"/>
  <c r="X612" i="45" s="1"/>
  <c r="X662" i="45" s="1"/>
  <c r="U535" i="45"/>
  <c r="U485" i="45"/>
  <c r="R93" i="49"/>
  <c r="R93" i="54"/>
  <c r="K321" i="46"/>
  <c r="K371" i="46"/>
  <c r="P672" i="45"/>
  <c r="P747" i="45" s="1"/>
  <c r="Q622" i="45" s="1"/>
  <c r="Q722" i="45" s="1"/>
  <c r="P722" i="45"/>
  <c r="S538" i="46"/>
  <c r="S488" i="46"/>
  <c r="O545" i="46"/>
  <c r="O495" i="46"/>
  <c r="J575" i="46"/>
  <c r="K450" i="46" s="1"/>
  <c r="K500" i="46" s="1"/>
  <c r="O97" i="49"/>
  <c r="J194" i="45"/>
  <c r="T206" i="45"/>
  <c r="U81" i="45" s="1"/>
  <c r="U131" i="45" s="1"/>
  <c r="Z125" i="46"/>
  <c r="Z175" i="46"/>
  <c r="S208" i="45"/>
  <c r="T83" i="45" s="1"/>
  <c r="T133" i="45" s="1"/>
  <c r="O723" i="46"/>
  <c r="O748" i="46" s="1"/>
  <c r="P623" i="46" s="1"/>
  <c r="P673" i="46" s="1"/>
  <c r="T739" i="45"/>
  <c r="U614" i="45" s="1"/>
  <c r="U714" i="45" s="1"/>
  <c r="Z558" i="45"/>
  <c r="AA433" i="45" s="1"/>
  <c r="S741" i="46"/>
  <c r="T616" i="46" s="1"/>
  <c r="M572" i="46"/>
  <c r="N447" i="46" s="1"/>
  <c r="N497" i="46" s="1"/>
  <c r="M191" i="45"/>
  <c r="M216" i="45" s="1"/>
  <c r="N91" i="45" s="1"/>
  <c r="U208" i="46"/>
  <c r="V83" i="46" s="1"/>
  <c r="V133" i="46" s="1"/>
  <c r="V738" i="45"/>
  <c r="W613" i="45" s="1"/>
  <c r="U382" i="46"/>
  <c r="V257" i="46" s="1"/>
  <c r="K727" i="46"/>
  <c r="K752" i="46" s="1"/>
  <c r="L627" i="46" s="1"/>
  <c r="M497" i="45"/>
  <c r="M572" i="45" s="1"/>
  <c r="N447" i="45" s="1"/>
  <c r="N724" i="45"/>
  <c r="N749" i="45" s="1"/>
  <c r="O624" i="45" s="1"/>
  <c r="L498" i="46"/>
  <c r="L573" i="46" s="1"/>
  <c r="M448" i="46" s="1"/>
  <c r="M498" i="46" s="1"/>
  <c r="S742" i="45"/>
  <c r="T617" i="45" s="1"/>
  <c r="T667" i="45" s="1"/>
  <c r="M189" i="46"/>
  <c r="M214" i="46" s="1"/>
  <c r="N89" i="46" s="1"/>
  <c r="R387" i="45"/>
  <c r="S262" i="45" s="1"/>
  <c r="S312" i="45" s="1"/>
  <c r="Y711" i="46"/>
  <c r="Y736" i="46" s="1"/>
  <c r="Z611" i="46" s="1"/>
  <c r="S90" i="49"/>
  <c r="S90" i="54"/>
  <c r="P213" i="45"/>
  <c r="Q88" i="45" s="1"/>
  <c r="W659" i="45"/>
  <c r="W709" i="45"/>
  <c r="J169" i="48"/>
  <c r="J194" i="48" s="1"/>
  <c r="J219" i="48" s="1"/>
  <c r="K94" i="48" s="1"/>
  <c r="K169" i="48" s="1"/>
  <c r="K194" i="48" s="1"/>
  <c r="O673" i="45"/>
  <c r="O723" i="45"/>
  <c r="S134" i="46"/>
  <c r="S184" i="46"/>
  <c r="P542" i="48"/>
  <c r="P567" i="48" s="1"/>
  <c r="Q442" i="48" s="1"/>
  <c r="N318" i="46"/>
  <c r="N393" i="46" s="1"/>
  <c r="O268" i="46" s="1"/>
  <c r="O368" i="46" s="1"/>
  <c r="N212" i="46"/>
  <c r="O87" i="46" s="1"/>
  <c r="O137" i="46" s="1"/>
  <c r="T561" i="45"/>
  <c r="U436" i="45" s="1"/>
  <c r="U486" i="45" s="1"/>
  <c r="P720" i="46"/>
  <c r="P670" i="46"/>
  <c r="S715" i="46"/>
  <c r="S665" i="46"/>
  <c r="O205" i="45"/>
  <c r="P80" i="45" s="1"/>
  <c r="M750" i="45"/>
  <c r="N625" i="45" s="1"/>
  <c r="N675" i="45" s="1"/>
  <c r="I398" i="46"/>
  <c r="J273" i="46" s="1"/>
  <c r="J323" i="46" s="1"/>
  <c r="J219" i="45"/>
  <c r="K94" i="45" s="1"/>
  <c r="K194" i="45" s="1"/>
  <c r="J728" i="46"/>
  <c r="J753" i="46" s="1"/>
  <c r="K628" i="46" s="1"/>
  <c r="I220" i="46"/>
  <c r="J95" i="46" s="1"/>
  <c r="J195" i="46" s="1"/>
  <c r="AD377" i="46"/>
  <c r="AE252" i="46" s="1"/>
  <c r="AE302" i="46" s="1"/>
  <c r="L395" i="46"/>
  <c r="M270" i="46" s="1"/>
  <c r="M370" i="46" s="1"/>
  <c r="Q365" i="46"/>
  <c r="Q390" i="46" s="1"/>
  <c r="R265" i="46" s="1"/>
  <c r="J193" i="48"/>
  <c r="J218" i="48" s="1"/>
  <c r="K93" i="48" s="1"/>
  <c r="U181" i="45"/>
  <c r="L676" i="46"/>
  <c r="L751" i="46" s="1"/>
  <c r="M626" i="46" s="1"/>
  <c r="M676" i="46" s="1"/>
  <c r="V357" i="48"/>
  <c r="V382" i="48" s="1"/>
  <c r="W257" i="48" s="1"/>
  <c r="W332" i="48" s="1"/>
  <c r="N365" i="48"/>
  <c r="N390" i="48" s="1"/>
  <c r="O265" i="48" s="1"/>
  <c r="O340" i="48" s="1"/>
  <c r="I754" i="45"/>
  <c r="J629" i="45" s="1"/>
  <c r="J679" i="45" s="1"/>
  <c r="R364" i="46"/>
  <c r="R389" i="46" s="1"/>
  <c r="S264" i="46" s="1"/>
  <c r="S314" i="46" s="1"/>
  <c r="M749" i="46"/>
  <c r="N624" i="46" s="1"/>
  <c r="U664" i="45"/>
  <c r="AA556" i="45"/>
  <c r="AB431" i="45" s="1"/>
  <c r="V563" i="45"/>
  <c r="W438" i="45" s="1"/>
  <c r="W538" i="45" s="1"/>
  <c r="U182" i="46"/>
  <c r="U132" i="46"/>
  <c r="R157" i="48"/>
  <c r="R182" i="48" s="1"/>
  <c r="V310" i="45"/>
  <c r="V360" i="45"/>
  <c r="Y505" i="48"/>
  <c r="Y530" i="48" s="1"/>
  <c r="S490" i="45"/>
  <c r="S540" i="45"/>
  <c r="S205" i="48"/>
  <c r="T80" i="48" s="1"/>
  <c r="T155" i="48" s="1"/>
  <c r="T180" i="48" s="1"/>
  <c r="R385" i="48"/>
  <c r="S260" i="48" s="1"/>
  <c r="R199" i="45"/>
  <c r="S74" i="45" s="1"/>
  <c r="O570" i="45"/>
  <c r="P445" i="45" s="1"/>
  <c r="P495" i="45" s="1"/>
  <c r="Q363" i="48"/>
  <c r="Q388" i="48" s="1"/>
  <c r="R263" i="48" s="1"/>
  <c r="R338" i="48" s="1"/>
  <c r="W202" i="48"/>
  <c r="X77" i="48" s="1"/>
  <c r="Y377" i="48"/>
  <c r="Z252" i="48" s="1"/>
  <c r="Z327" i="48" s="1"/>
  <c r="Z352" i="48" s="1"/>
  <c r="J753" i="48"/>
  <c r="K628" i="48" s="1"/>
  <c r="K703" i="48" s="1"/>
  <c r="K728" i="48" s="1"/>
  <c r="K753" i="48" s="1"/>
  <c r="L628" i="48" s="1"/>
  <c r="K396" i="48"/>
  <c r="L271" i="48" s="1"/>
  <c r="L346" i="48" s="1"/>
  <c r="L371" i="48" s="1"/>
  <c r="L396" i="48" s="1"/>
  <c r="M271" i="48" s="1"/>
  <c r="P493" i="46"/>
  <c r="P543" i="46"/>
  <c r="U386" i="46"/>
  <c r="V261" i="46" s="1"/>
  <c r="V311" i="46" s="1"/>
  <c r="J753" i="45"/>
  <c r="K628" i="45" s="1"/>
  <c r="K678" i="45" s="1"/>
  <c r="T387" i="46"/>
  <c r="U262" i="46" s="1"/>
  <c r="U362" i="46" s="1"/>
  <c r="Q746" i="46"/>
  <c r="R621" i="46" s="1"/>
  <c r="R721" i="46" s="1"/>
  <c r="X357" i="45"/>
  <c r="X307" i="45"/>
  <c r="M368" i="48"/>
  <c r="M393" i="48" s="1"/>
  <c r="N268" i="48" s="1"/>
  <c r="I220" i="48"/>
  <c r="J95" i="48" s="1"/>
  <c r="J170" i="48" s="1"/>
  <c r="J195" i="48" s="1"/>
  <c r="X533" i="46"/>
  <c r="X483" i="46"/>
  <c r="I754" i="46"/>
  <c r="J629" i="46" s="1"/>
  <c r="J729" i="46" s="1"/>
  <c r="M394" i="46"/>
  <c r="N269" i="46" s="1"/>
  <c r="N319" i="46" s="1"/>
  <c r="J218" i="45"/>
  <c r="K93" i="45" s="1"/>
  <c r="K193" i="45" s="1"/>
  <c r="U564" i="46"/>
  <c r="V439" i="46" s="1"/>
  <c r="V489" i="46" s="1"/>
  <c r="I576" i="45"/>
  <c r="J451" i="45" s="1"/>
  <c r="J551" i="45" s="1"/>
  <c r="U204" i="48"/>
  <c r="V79" i="48" s="1"/>
  <c r="V154" i="48" s="1"/>
  <c r="V179" i="48" s="1"/>
  <c r="V204" i="48" s="1"/>
  <c r="W79" i="48" s="1"/>
  <c r="I576" i="46"/>
  <c r="J451" i="46" s="1"/>
  <c r="J551" i="46" s="1"/>
  <c r="K396" i="45"/>
  <c r="L271" i="45" s="1"/>
  <c r="L321" i="45" s="1"/>
  <c r="L548" i="45"/>
  <c r="L573" i="45" s="1"/>
  <c r="M448" i="45" s="1"/>
  <c r="Z199" i="46"/>
  <c r="AA74" i="46" s="1"/>
  <c r="S360" i="46"/>
  <c r="S310" i="46"/>
  <c r="K395" i="48"/>
  <c r="L270" i="48" s="1"/>
  <c r="R741" i="48"/>
  <c r="S616" i="48" s="1"/>
  <c r="S691" i="48" s="1"/>
  <c r="S716" i="48" s="1"/>
  <c r="S741" i="48" s="1"/>
  <c r="T616" i="48" s="1"/>
  <c r="L571" i="48"/>
  <c r="M446" i="48" s="1"/>
  <c r="M521" i="48" s="1"/>
  <c r="Q721" i="45"/>
  <c r="Q746" i="45" s="1"/>
  <c r="R621" i="45" s="1"/>
  <c r="O391" i="45"/>
  <c r="P266" i="45" s="1"/>
  <c r="J575" i="45"/>
  <c r="K450" i="45" s="1"/>
  <c r="K550" i="45" s="1"/>
  <c r="K574" i="45"/>
  <c r="L449" i="45" s="1"/>
  <c r="L499" i="45" s="1"/>
  <c r="U739" i="48"/>
  <c r="V614" i="48" s="1"/>
  <c r="V689" i="48" s="1"/>
  <c r="K752" i="45"/>
  <c r="L627" i="45" s="1"/>
  <c r="L727" i="45" s="1"/>
  <c r="V201" i="48"/>
  <c r="W76" i="48" s="1"/>
  <c r="W151" i="48" s="1"/>
  <c r="W176" i="48" s="1"/>
  <c r="W201" i="48" s="1"/>
  <c r="X76" i="48" s="1"/>
  <c r="N86" i="48"/>
  <c r="O163" i="48"/>
  <c r="O188" i="48" s="1"/>
  <c r="M165" i="48"/>
  <c r="M190" i="48" s="1"/>
  <c r="W686" i="48"/>
  <c r="T511" i="48"/>
  <c r="T536" i="48" s="1"/>
  <c r="X507" i="48"/>
  <c r="X532" i="48" s="1"/>
  <c r="X557" i="48" s="1"/>
  <c r="Y432" i="48" s="1"/>
  <c r="I502" i="46"/>
  <c r="I552" i="46"/>
  <c r="M698" i="48"/>
  <c r="M723" i="48" s="1"/>
  <c r="M748" i="48" s="1"/>
  <c r="N623" i="48" s="1"/>
  <c r="O519" i="48"/>
  <c r="O544" i="48" s="1"/>
  <c r="L523" i="48"/>
  <c r="J525" i="48"/>
  <c r="J550" i="48" s="1"/>
  <c r="I196" i="46"/>
  <c r="I146" i="46"/>
  <c r="V333" i="48"/>
  <c r="V358" i="48" s="1"/>
  <c r="V383" i="48" s="1"/>
  <c r="W258" i="48" s="1"/>
  <c r="Z508" i="48"/>
  <c r="Z533" i="48" s="1"/>
  <c r="Z663" i="46"/>
  <c r="Z713" i="46"/>
  <c r="V331" i="48"/>
  <c r="V356" i="48" s="1"/>
  <c r="J348" i="48"/>
  <c r="Y684" i="48"/>
  <c r="Y709" i="48" s="1"/>
  <c r="R693" i="48"/>
  <c r="R718" i="48" s="1"/>
  <c r="R514" i="48"/>
  <c r="R539" i="48" s="1"/>
  <c r="R564" i="48" s="1"/>
  <c r="S439" i="48" s="1"/>
  <c r="I324" i="45"/>
  <c r="I374" i="45"/>
  <c r="J729" i="45"/>
  <c r="Q188" i="45"/>
  <c r="Q138" i="45"/>
  <c r="I680" i="46"/>
  <c r="I730" i="46"/>
  <c r="Q515" i="48"/>
  <c r="Q540" i="48" s="1"/>
  <c r="K500" i="45"/>
  <c r="J704" i="48"/>
  <c r="J729" i="48" s="1"/>
  <c r="J754" i="48" s="1"/>
  <c r="K629" i="48" s="1"/>
  <c r="L166" i="48"/>
  <c r="L191" i="48" s="1"/>
  <c r="L216" i="48" s="1"/>
  <c r="M91" i="48" s="1"/>
  <c r="K347" i="48"/>
  <c r="L524" i="48"/>
  <c r="L549" i="48" s="1"/>
  <c r="L479" i="48"/>
  <c r="L504" i="48" s="1"/>
  <c r="H479" i="48"/>
  <c r="M479" i="48"/>
  <c r="M504" i="48" s="1"/>
  <c r="N479" i="48"/>
  <c r="N504" i="48" s="1"/>
  <c r="I479" i="48"/>
  <c r="I504" i="48" s="1"/>
  <c r="Q479" i="48"/>
  <c r="Q504" i="48" s="1"/>
  <c r="K479" i="48"/>
  <c r="K504" i="48" s="1"/>
  <c r="R479" i="48"/>
  <c r="R504" i="48" s="1"/>
  <c r="S479" i="48"/>
  <c r="S504" i="48" s="1"/>
  <c r="J479" i="48"/>
  <c r="J504" i="48" s="1"/>
  <c r="O479" i="48"/>
  <c r="O504" i="48" s="1"/>
  <c r="P479" i="48"/>
  <c r="P504" i="48" s="1"/>
  <c r="U479" i="48"/>
  <c r="U504" i="48" s="1"/>
  <c r="V479" i="48"/>
  <c r="V504" i="48" s="1"/>
  <c r="X479" i="48"/>
  <c r="X504" i="48" s="1"/>
  <c r="T479" i="48"/>
  <c r="T504" i="48" s="1"/>
  <c r="W479" i="48"/>
  <c r="W504" i="48" s="1"/>
  <c r="AA479" i="48"/>
  <c r="AA504" i="48" s="1"/>
  <c r="AB479" i="48"/>
  <c r="AB504" i="48" s="1"/>
  <c r="Z479" i="48"/>
  <c r="Z504" i="48" s="1"/>
  <c r="AC479" i="48"/>
  <c r="AC504" i="48" s="1"/>
  <c r="Y479" i="48"/>
  <c r="Y504" i="48" s="1"/>
  <c r="AF479" i="48"/>
  <c r="AF504" i="48" s="1"/>
  <c r="AD479" i="48"/>
  <c r="AD504" i="48" s="1"/>
  <c r="AE479" i="48"/>
  <c r="AE504" i="48" s="1"/>
  <c r="O89" i="49"/>
  <c r="O89" i="54"/>
  <c r="P179" i="45"/>
  <c r="P129" i="45"/>
  <c r="AD80" i="49"/>
  <c r="AD80" i="54"/>
  <c r="N80" i="54"/>
  <c r="N80" i="49"/>
  <c r="J80" i="54"/>
  <c r="J80" i="49"/>
  <c r="O318" i="46"/>
  <c r="W329" i="48"/>
  <c r="W354" i="48" s="1"/>
  <c r="L572" i="48"/>
  <c r="M447" i="48" s="1"/>
  <c r="O545" i="48"/>
  <c r="O570" i="48" s="1"/>
  <c r="P445" i="48" s="1"/>
  <c r="R387" i="48"/>
  <c r="S262" i="48" s="1"/>
  <c r="M392" i="48"/>
  <c r="N267" i="48" s="1"/>
  <c r="Y733" i="48"/>
  <c r="Z608" i="48" s="1"/>
  <c r="M214" i="48"/>
  <c r="N89" i="48" s="1"/>
  <c r="N96" i="54"/>
  <c r="N96" i="49"/>
  <c r="R386" i="48"/>
  <c r="S261" i="48" s="1"/>
  <c r="R562" i="48"/>
  <c r="S437" i="48" s="1"/>
  <c r="I123" i="48"/>
  <c r="I148" i="48" s="1"/>
  <c r="J123" i="48"/>
  <c r="J148" i="48" s="1"/>
  <c r="K123" i="48"/>
  <c r="K148" i="48" s="1"/>
  <c r="L123" i="48"/>
  <c r="L148" i="48" s="1"/>
  <c r="R123" i="48"/>
  <c r="R148" i="48" s="1"/>
  <c r="N123" i="48"/>
  <c r="N148" i="48" s="1"/>
  <c r="S123" i="48"/>
  <c r="S148" i="48" s="1"/>
  <c r="Q123" i="48"/>
  <c r="Q148" i="48" s="1"/>
  <c r="U123" i="48"/>
  <c r="U148" i="48" s="1"/>
  <c r="O123" i="48"/>
  <c r="O148" i="48" s="1"/>
  <c r="V123" i="48"/>
  <c r="V148" i="48" s="1"/>
  <c r="T123" i="48"/>
  <c r="T148" i="48" s="1"/>
  <c r="W123" i="48"/>
  <c r="W148" i="48" s="1"/>
  <c r="P123" i="48"/>
  <c r="P148" i="48" s="1"/>
  <c r="H123" i="48"/>
  <c r="X123" i="48"/>
  <c r="X148" i="48" s="1"/>
  <c r="Y123" i="48"/>
  <c r="Y148" i="48" s="1"/>
  <c r="Z123" i="48"/>
  <c r="Z148" i="48" s="1"/>
  <c r="M123" i="48"/>
  <c r="M148" i="48" s="1"/>
  <c r="AE123" i="48"/>
  <c r="AE148" i="48" s="1"/>
  <c r="AF123" i="48"/>
  <c r="AF148" i="48" s="1"/>
  <c r="AB123" i="48"/>
  <c r="AB148" i="48" s="1"/>
  <c r="AC123" i="48"/>
  <c r="AC148" i="48" s="1"/>
  <c r="AD123" i="48"/>
  <c r="AD148" i="48" s="1"/>
  <c r="AA123" i="48"/>
  <c r="AA148" i="48" s="1"/>
  <c r="U738" i="48"/>
  <c r="V613" i="48" s="1"/>
  <c r="L700" i="48"/>
  <c r="L725" i="48" s="1"/>
  <c r="J752" i="48"/>
  <c r="K627" i="48" s="1"/>
  <c r="R186" i="45"/>
  <c r="R136" i="45"/>
  <c r="L192" i="45"/>
  <c r="L142" i="45"/>
  <c r="H123" i="46"/>
  <c r="J123" i="46"/>
  <c r="J173" i="46" s="1"/>
  <c r="I123" i="46"/>
  <c r="I173" i="46" s="1"/>
  <c r="K123" i="46"/>
  <c r="K173" i="46" s="1"/>
  <c r="L123" i="46"/>
  <c r="L173" i="46" s="1"/>
  <c r="M123" i="46"/>
  <c r="M173" i="46" s="1"/>
  <c r="O123" i="46"/>
  <c r="O173" i="46" s="1"/>
  <c r="N123" i="46"/>
  <c r="N173" i="46" s="1"/>
  <c r="R123" i="46"/>
  <c r="R173" i="46" s="1"/>
  <c r="P123" i="46"/>
  <c r="P173" i="46" s="1"/>
  <c r="U123" i="46"/>
  <c r="U173" i="46" s="1"/>
  <c r="Q123" i="46"/>
  <c r="Q173" i="46" s="1"/>
  <c r="W123" i="46"/>
  <c r="W173" i="46" s="1"/>
  <c r="Y123" i="46"/>
  <c r="Y173" i="46" s="1"/>
  <c r="S123" i="46"/>
  <c r="S173" i="46" s="1"/>
  <c r="V123" i="46"/>
  <c r="V173" i="46" s="1"/>
  <c r="T123" i="46"/>
  <c r="T173" i="46" s="1"/>
  <c r="X123" i="46"/>
  <c r="X173" i="46" s="1"/>
  <c r="Z123" i="46"/>
  <c r="Z173" i="46" s="1"/>
  <c r="AA123" i="46"/>
  <c r="AA173" i="46" s="1"/>
  <c r="AC123" i="46"/>
  <c r="AC173" i="46" s="1"/>
  <c r="AB123" i="46"/>
  <c r="AB173" i="46" s="1"/>
  <c r="AD123" i="46"/>
  <c r="AD173" i="46" s="1"/>
  <c r="AE123" i="46"/>
  <c r="AE173" i="46" s="1"/>
  <c r="AF123" i="46"/>
  <c r="AF173" i="46" s="1"/>
  <c r="H479" i="46"/>
  <c r="I479" i="46"/>
  <c r="I529" i="46" s="1"/>
  <c r="J479" i="46"/>
  <c r="J529" i="46" s="1"/>
  <c r="K479" i="46"/>
  <c r="K529" i="46" s="1"/>
  <c r="L479" i="46"/>
  <c r="L529" i="46" s="1"/>
  <c r="M479" i="46"/>
  <c r="M529" i="46" s="1"/>
  <c r="N479" i="46"/>
  <c r="N529" i="46" s="1"/>
  <c r="O479" i="46"/>
  <c r="O529" i="46" s="1"/>
  <c r="P479" i="46"/>
  <c r="P529" i="46" s="1"/>
  <c r="Q479" i="46"/>
  <c r="Q529" i="46" s="1"/>
  <c r="R479" i="46"/>
  <c r="R529" i="46" s="1"/>
  <c r="S479" i="46"/>
  <c r="S529" i="46" s="1"/>
  <c r="T479" i="46"/>
  <c r="T529" i="46" s="1"/>
  <c r="U479" i="46"/>
  <c r="U529" i="46" s="1"/>
  <c r="V479" i="46"/>
  <c r="V529" i="46" s="1"/>
  <c r="W479" i="46"/>
  <c r="W529" i="46" s="1"/>
  <c r="X479" i="46"/>
  <c r="X529" i="46" s="1"/>
  <c r="AB479" i="46"/>
  <c r="AB529" i="46" s="1"/>
  <c r="AC479" i="46"/>
  <c r="AC529" i="46" s="1"/>
  <c r="Z479" i="46"/>
  <c r="Z529" i="46" s="1"/>
  <c r="AD479" i="46"/>
  <c r="AD529" i="46" s="1"/>
  <c r="Y479" i="46"/>
  <c r="Y529" i="46" s="1"/>
  <c r="AE479" i="46"/>
  <c r="AE529" i="46" s="1"/>
  <c r="AF479" i="46"/>
  <c r="AF529" i="46" s="1"/>
  <c r="AA479" i="46"/>
  <c r="AA529" i="46" s="1"/>
  <c r="V150" i="48"/>
  <c r="V175" i="48" s="1"/>
  <c r="V200" i="48" s="1"/>
  <c r="W75" i="48" s="1"/>
  <c r="O81" i="46"/>
  <c r="H528" i="45"/>
  <c r="H578" i="45" s="1"/>
  <c r="I453" i="45" s="1"/>
  <c r="AC80" i="49"/>
  <c r="AC80" i="54"/>
  <c r="S80" i="54"/>
  <c r="S80" i="49"/>
  <c r="M80" i="54"/>
  <c r="M80" i="49"/>
  <c r="H350" i="45"/>
  <c r="H400" i="45" s="1"/>
  <c r="I275" i="45" s="1"/>
  <c r="T538" i="48"/>
  <c r="T563" i="48" s="1"/>
  <c r="U438" i="48" s="1"/>
  <c r="L345" i="48"/>
  <c r="I374" i="46"/>
  <c r="I324" i="46"/>
  <c r="P720" i="48"/>
  <c r="P745" i="48" s="1"/>
  <c r="Q620" i="48" s="1"/>
  <c r="AA80" i="54"/>
  <c r="AA80" i="49"/>
  <c r="U80" i="54"/>
  <c r="U80" i="49"/>
  <c r="K80" i="54"/>
  <c r="K80" i="49"/>
  <c r="U687" i="48"/>
  <c r="U712" i="48" s="1"/>
  <c r="U737" i="48" s="1"/>
  <c r="V612" i="48" s="1"/>
  <c r="J145" i="45"/>
  <c r="J195" i="45"/>
  <c r="X152" i="48"/>
  <c r="X177" i="48" s="1"/>
  <c r="I349" i="48"/>
  <c r="I374" i="48" s="1"/>
  <c r="H172" i="46"/>
  <c r="H222" i="46" s="1"/>
  <c r="I97" i="46" s="1"/>
  <c r="O747" i="48"/>
  <c r="P622" i="48" s="1"/>
  <c r="L167" i="48"/>
  <c r="L192" i="48" s="1"/>
  <c r="K301" i="45"/>
  <c r="K351" i="45" s="1"/>
  <c r="J301" i="45"/>
  <c r="J351" i="45" s="1"/>
  <c r="I301" i="45"/>
  <c r="I351" i="45" s="1"/>
  <c r="R301" i="45"/>
  <c r="R351" i="45" s="1"/>
  <c r="O301" i="45"/>
  <c r="O351" i="45" s="1"/>
  <c r="N301" i="45"/>
  <c r="N351" i="45" s="1"/>
  <c r="H301" i="45"/>
  <c r="L301" i="45"/>
  <c r="L351" i="45" s="1"/>
  <c r="P301" i="45"/>
  <c r="P351" i="45" s="1"/>
  <c r="M301" i="45"/>
  <c r="M351" i="45" s="1"/>
  <c r="S301" i="45"/>
  <c r="S351" i="45" s="1"/>
  <c r="X301" i="45"/>
  <c r="X351" i="45" s="1"/>
  <c r="U301" i="45"/>
  <c r="U351" i="45" s="1"/>
  <c r="T301" i="45"/>
  <c r="T351" i="45" s="1"/>
  <c r="Q301" i="45"/>
  <c r="Q351" i="45" s="1"/>
  <c r="W301" i="45"/>
  <c r="W351" i="45" s="1"/>
  <c r="V301" i="45"/>
  <c r="V351" i="45" s="1"/>
  <c r="Y301" i="45"/>
  <c r="Y351" i="45" s="1"/>
  <c r="AA301" i="45"/>
  <c r="AA351" i="45" s="1"/>
  <c r="Z301" i="45"/>
  <c r="Z351" i="45" s="1"/>
  <c r="AB301" i="45"/>
  <c r="AB351" i="45" s="1"/>
  <c r="AD301" i="45"/>
  <c r="AD351" i="45" s="1"/>
  <c r="AF301" i="45"/>
  <c r="AF351" i="45" s="1"/>
  <c r="AC301" i="45"/>
  <c r="AC351" i="45" s="1"/>
  <c r="AE301" i="45"/>
  <c r="AE351" i="45" s="1"/>
  <c r="R516" i="48"/>
  <c r="R541" i="48" s="1"/>
  <c r="R566" i="48" s="1"/>
  <c r="S441" i="48" s="1"/>
  <c r="J102" i="54"/>
  <c r="J102" i="49"/>
  <c r="Y80" i="54"/>
  <c r="Y80" i="49"/>
  <c r="P80" i="54"/>
  <c r="P80" i="49"/>
  <c r="I80" i="54"/>
  <c r="I80" i="49"/>
  <c r="I527" i="48"/>
  <c r="I552" i="48" s="1"/>
  <c r="I577" i="48" s="1"/>
  <c r="J452" i="48" s="1"/>
  <c r="P153" i="48"/>
  <c r="P178" i="48" s="1"/>
  <c r="P746" i="48"/>
  <c r="Q621" i="48" s="1"/>
  <c r="Q43" i="48"/>
  <c r="Q44" i="48" s="1"/>
  <c r="Q45" i="48" s="1"/>
  <c r="R209" i="48"/>
  <c r="S84" i="48" s="1"/>
  <c r="T183" i="48"/>
  <c r="T208" i="48" s="1"/>
  <c r="U83" i="48" s="1"/>
  <c r="M657" i="45"/>
  <c r="M707" i="45" s="1"/>
  <c r="I657" i="45"/>
  <c r="I707" i="45" s="1"/>
  <c r="K657" i="45"/>
  <c r="K707" i="45" s="1"/>
  <c r="N657" i="45"/>
  <c r="N707" i="45" s="1"/>
  <c r="H657" i="45"/>
  <c r="L657" i="45"/>
  <c r="L707" i="45" s="1"/>
  <c r="P657" i="45"/>
  <c r="P707" i="45" s="1"/>
  <c r="J657" i="45"/>
  <c r="J707" i="45" s="1"/>
  <c r="O657" i="45"/>
  <c r="O707" i="45" s="1"/>
  <c r="W657" i="45"/>
  <c r="W707" i="45" s="1"/>
  <c r="T657" i="45"/>
  <c r="T707" i="45" s="1"/>
  <c r="R657" i="45"/>
  <c r="R707" i="45" s="1"/>
  <c r="Y657" i="45"/>
  <c r="Y707" i="45" s="1"/>
  <c r="V657" i="45"/>
  <c r="V707" i="45" s="1"/>
  <c r="S657" i="45"/>
  <c r="S707" i="45" s="1"/>
  <c r="U657" i="45"/>
  <c r="U707" i="45" s="1"/>
  <c r="Q657" i="45"/>
  <c r="Q707" i="45" s="1"/>
  <c r="X657" i="45"/>
  <c r="X707" i="45" s="1"/>
  <c r="Z657" i="45"/>
  <c r="Z707" i="45" s="1"/>
  <c r="AB657" i="45"/>
  <c r="AB707" i="45" s="1"/>
  <c r="AA657" i="45"/>
  <c r="AA707" i="45" s="1"/>
  <c r="AE657" i="45"/>
  <c r="AE707" i="45" s="1"/>
  <c r="AF657" i="45"/>
  <c r="AF707" i="45" s="1"/>
  <c r="AD657" i="45"/>
  <c r="AD707" i="45" s="1"/>
  <c r="AC657" i="45"/>
  <c r="AC707" i="45" s="1"/>
  <c r="I705" i="48"/>
  <c r="I730" i="48" s="1"/>
  <c r="I755" i="48" s="1"/>
  <c r="J630" i="48" s="1"/>
  <c r="H147" i="48"/>
  <c r="H222" i="48" s="1"/>
  <c r="I97" i="48" s="1"/>
  <c r="J301" i="48"/>
  <c r="J326" i="48" s="1"/>
  <c r="K301" i="48"/>
  <c r="K326" i="48" s="1"/>
  <c r="L301" i="48"/>
  <c r="L326" i="48" s="1"/>
  <c r="M301" i="48"/>
  <c r="M326" i="48" s="1"/>
  <c r="N301" i="48"/>
  <c r="N326" i="48" s="1"/>
  <c r="O301" i="48"/>
  <c r="O326" i="48" s="1"/>
  <c r="P301" i="48"/>
  <c r="P326" i="48" s="1"/>
  <c r="Q301" i="48"/>
  <c r="Q326" i="48" s="1"/>
  <c r="V301" i="48"/>
  <c r="V326" i="48" s="1"/>
  <c r="W301" i="48"/>
  <c r="W326" i="48" s="1"/>
  <c r="H301" i="48"/>
  <c r="R301" i="48"/>
  <c r="R326" i="48" s="1"/>
  <c r="I301" i="48"/>
  <c r="I326" i="48" s="1"/>
  <c r="T301" i="48"/>
  <c r="T326" i="48" s="1"/>
  <c r="X301" i="48"/>
  <c r="X326" i="48" s="1"/>
  <c r="Y301" i="48"/>
  <c r="Y326" i="48" s="1"/>
  <c r="Z301" i="48"/>
  <c r="Z326" i="48" s="1"/>
  <c r="S301" i="48"/>
  <c r="S326" i="48" s="1"/>
  <c r="U301" i="48"/>
  <c r="U326" i="48" s="1"/>
  <c r="AA301" i="48"/>
  <c r="AA326" i="48" s="1"/>
  <c r="AD301" i="48"/>
  <c r="AD326" i="48" s="1"/>
  <c r="AE301" i="48"/>
  <c r="AE326" i="48" s="1"/>
  <c r="AB301" i="48"/>
  <c r="AB326" i="48" s="1"/>
  <c r="AC301" i="48"/>
  <c r="AC326" i="48" s="1"/>
  <c r="AF301" i="48"/>
  <c r="AF326" i="48" s="1"/>
  <c r="AB80" i="54"/>
  <c r="AB80" i="49"/>
  <c r="X80" i="54"/>
  <c r="X80" i="49"/>
  <c r="L80" i="54"/>
  <c r="L80" i="49"/>
  <c r="H350" i="46"/>
  <c r="H400" i="46" s="1"/>
  <c r="I275" i="46" s="1"/>
  <c r="R45" i="46"/>
  <c r="H325" i="48"/>
  <c r="H400" i="48" s="1"/>
  <c r="I275" i="48" s="1"/>
  <c r="W380" i="48"/>
  <c r="X255" i="48" s="1"/>
  <c r="P210" i="48"/>
  <c r="Q85" i="48" s="1"/>
  <c r="I104" i="54"/>
  <c r="I104" i="49"/>
  <c r="N699" i="48"/>
  <c r="N724" i="48" s="1"/>
  <c r="W556" i="48"/>
  <c r="X431" i="48" s="1"/>
  <c r="R744" i="48"/>
  <c r="S619" i="48" s="1"/>
  <c r="T715" i="48"/>
  <c r="T740" i="48" s="1"/>
  <c r="U615" i="48" s="1"/>
  <c r="T742" i="48"/>
  <c r="U617" i="48" s="1"/>
  <c r="N657" i="48"/>
  <c r="N682" i="48" s="1"/>
  <c r="I657" i="48"/>
  <c r="I682" i="48" s="1"/>
  <c r="K657" i="48"/>
  <c r="K682" i="48" s="1"/>
  <c r="H657" i="48"/>
  <c r="P657" i="48"/>
  <c r="P682" i="48" s="1"/>
  <c r="J657" i="48"/>
  <c r="J682" i="48" s="1"/>
  <c r="M657" i="48"/>
  <c r="M682" i="48" s="1"/>
  <c r="Q657" i="48"/>
  <c r="Q682" i="48" s="1"/>
  <c r="S657" i="48"/>
  <c r="S682" i="48" s="1"/>
  <c r="T657" i="48"/>
  <c r="T682" i="48" s="1"/>
  <c r="O657" i="48"/>
  <c r="O682" i="48" s="1"/>
  <c r="U657" i="48"/>
  <c r="U682" i="48" s="1"/>
  <c r="L657" i="48"/>
  <c r="L682" i="48" s="1"/>
  <c r="W657" i="48"/>
  <c r="W682" i="48" s="1"/>
  <c r="R657" i="48"/>
  <c r="R682" i="48" s="1"/>
  <c r="X657" i="48"/>
  <c r="X682" i="48" s="1"/>
  <c r="V657" i="48"/>
  <c r="V682" i="48" s="1"/>
  <c r="Y657" i="48"/>
  <c r="Y682" i="48" s="1"/>
  <c r="Z657" i="48"/>
  <c r="Z682" i="48" s="1"/>
  <c r="AC657" i="48"/>
  <c r="AC682" i="48" s="1"/>
  <c r="AD657" i="48"/>
  <c r="AD682" i="48" s="1"/>
  <c r="AE657" i="48"/>
  <c r="AE682" i="48" s="1"/>
  <c r="AA657" i="48"/>
  <c r="AA682" i="48" s="1"/>
  <c r="AB657" i="48"/>
  <c r="AB682" i="48" s="1"/>
  <c r="AF657" i="48"/>
  <c r="AF682" i="48" s="1"/>
  <c r="I576" i="48"/>
  <c r="J451" i="48" s="1"/>
  <c r="H301" i="46"/>
  <c r="I301" i="46"/>
  <c r="I351" i="46" s="1"/>
  <c r="J301" i="46"/>
  <c r="J351" i="46" s="1"/>
  <c r="K301" i="46"/>
  <c r="K351" i="46" s="1"/>
  <c r="L301" i="46"/>
  <c r="L351" i="46" s="1"/>
  <c r="N301" i="46"/>
  <c r="N351" i="46" s="1"/>
  <c r="O301" i="46"/>
  <c r="O351" i="46" s="1"/>
  <c r="M301" i="46"/>
  <c r="M351" i="46" s="1"/>
  <c r="P301" i="46"/>
  <c r="P351" i="46" s="1"/>
  <c r="Q301" i="46"/>
  <c r="Q351" i="46" s="1"/>
  <c r="S301" i="46"/>
  <c r="S351" i="46" s="1"/>
  <c r="T301" i="46"/>
  <c r="T351" i="46" s="1"/>
  <c r="U301" i="46"/>
  <c r="U351" i="46" s="1"/>
  <c r="R301" i="46"/>
  <c r="R351" i="46" s="1"/>
  <c r="W301" i="46"/>
  <c r="W351" i="46" s="1"/>
  <c r="V301" i="46"/>
  <c r="V351" i="46" s="1"/>
  <c r="X301" i="46"/>
  <c r="X351" i="46" s="1"/>
  <c r="Z301" i="46"/>
  <c r="Z351" i="46" s="1"/>
  <c r="AA301" i="46"/>
  <c r="AA351" i="46" s="1"/>
  <c r="AB301" i="46"/>
  <c r="AB351" i="46" s="1"/>
  <c r="Y301" i="46"/>
  <c r="Y351" i="46" s="1"/>
  <c r="AC301" i="46"/>
  <c r="AC351" i="46" s="1"/>
  <c r="AF301" i="46"/>
  <c r="AF351" i="46" s="1"/>
  <c r="AE301" i="46"/>
  <c r="AE351" i="46" s="1"/>
  <c r="AD301" i="46"/>
  <c r="AD351" i="46" s="1"/>
  <c r="AE80" i="54"/>
  <c r="AE80" i="49"/>
  <c r="W80" i="54"/>
  <c r="W80" i="49"/>
  <c r="V80" i="54"/>
  <c r="V80" i="49"/>
  <c r="H172" i="45"/>
  <c r="H222" i="45" s="1"/>
  <c r="I97" i="45" s="1"/>
  <c r="N568" i="48"/>
  <c r="O443" i="48" s="1"/>
  <c r="H706" i="46"/>
  <c r="H756" i="46" s="1"/>
  <c r="I631" i="46" s="1"/>
  <c r="K701" i="48"/>
  <c r="K726" i="48" s="1"/>
  <c r="K751" i="48" s="1"/>
  <c r="L626" i="48" s="1"/>
  <c r="K394" i="48"/>
  <c r="L269" i="48" s="1"/>
  <c r="H706" i="45"/>
  <c r="H756" i="45" s="1"/>
  <c r="I631" i="45" s="1"/>
  <c r="H657" i="46"/>
  <c r="I657" i="46"/>
  <c r="I707" i="46" s="1"/>
  <c r="J657" i="46"/>
  <c r="J707" i="46" s="1"/>
  <c r="K657" i="46"/>
  <c r="K707" i="46" s="1"/>
  <c r="L657" i="46"/>
  <c r="L707" i="46" s="1"/>
  <c r="N657" i="46"/>
  <c r="N707" i="46" s="1"/>
  <c r="M657" i="46"/>
  <c r="M707" i="46" s="1"/>
  <c r="O657" i="46"/>
  <c r="O707" i="46" s="1"/>
  <c r="Q657" i="46"/>
  <c r="Q707" i="46" s="1"/>
  <c r="P657" i="46"/>
  <c r="P707" i="46" s="1"/>
  <c r="R657" i="46"/>
  <c r="R707" i="46" s="1"/>
  <c r="S657" i="46"/>
  <c r="S707" i="46" s="1"/>
  <c r="V657" i="46"/>
  <c r="V707" i="46" s="1"/>
  <c r="W657" i="46"/>
  <c r="W707" i="46" s="1"/>
  <c r="U657" i="46"/>
  <c r="U707" i="46" s="1"/>
  <c r="X657" i="46"/>
  <c r="X707" i="46" s="1"/>
  <c r="Y657" i="46"/>
  <c r="Y707" i="46" s="1"/>
  <c r="T657" i="46"/>
  <c r="T707" i="46" s="1"/>
  <c r="AA657" i="46"/>
  <c r="AA707" i="46" s="1"/>
  <c r="AE657" i="46"/>
  <c r="AE707" i="46" s="1"/>
  <c r="Z657" i="46"/>
  <c r="Z707" i="46" s="1"/>
  <c r="AD657" i="46"/>
  <c r="AD707" i="46" s="1"/>
  <c r="AF657" i="46"/>
  <c r="AF707" i="46" s="1"/>
  <c r="AC657" i="46"/>
  <c r="AC707" i="46" s="1"/>
  <c r="AB657" i="46"/>
  <c r="AB707" i="46" s="1"/>
  <c r="O81" i="48"/>
  <c r="X328" i="48"/>
  <c r="X353" i="48" s="1"/>
  <c r="M366" i="48"/>
  <c r="M391" i="48" s="1"/>
  <c r="N266" i="48" s="1"/>
  <c r="W559" i="48"/>
  <c r="X434" i="48" s="1"/>
  <c r="AF80" i="54"/>
  <c r="AF80" i="49"/>
  <c r="T80" i="54"/>
  <c r="T80" i="49"/>
  <c r="O80" i="54"/>
  <c r="O80" i="49"/>
  <c r="H79" i="54"/>
  <c r="H79" i="49"/>
  <c r="W735" i="48"/>
  <c r="X610" i="48" s="1"/>
  <c r="I171" i="48"/>
  <c r="I196" i="48" s="1"/>
  <c r="I221" i="48" s="1"/>
  <c r="J96" i="48" s="1"/>
  <c r="H681" i="48"/>
  <c r="H756" i="48" s="1"/>
  <c r="I631" i="48" s="1"/>
  <c r="S510" i="48"/>
  <c r="S535" i="48" s="1"/>
  <c r="I730" i="45"/>
  <c r="I680" i="45"/>
  <c r="W199" i="48"/>
  <c r="X74" i="48" s="1"/>
  <c r="H123" i="45"/>
  <c r="I123" i="45"/>
  <c r="I173" i="45" s="1"/>
  <c r="M123" i="45"/>
  <c r="M173" i="45" s="1"/>
  <c r="L123" i="45"/>
  <c r="L173" i="45" s="1"/>
  <c r="N123" i="45"/>
  <c r="N173" i="45" s="1"/>
  <c r="P123" i="45"/>
  <c r="P173" i="45" s="1"/>
  <c r="J123" i="45"/>
  <c r="J173" i="45" s="1"/>
  <c r="R123" i="45"/>
  <c r="R173" i="45" s="1"/>
  <c r="O123" i="45"/>
  <c r="O173" i="45" s="1"/>
  <c r="K123" i="45"/>
  <c r="K173" i="45" s="1"/>
  <c r="Q123" i="45"/>
  <c r="Q173" i="45" s="1"/>
  <c r="Y123" i="45"/>
  <c r="Y173" i="45" s="1"/>
  <c r="V123" i="45"/>
  <c r="V173" i="45" s="1"/>
  <c r="X123" i="45"/>
  <c r="X173" i="45" s="1"/>
  <c r="U123" i="45"/>
  <c r="U173" i="45" s="1"/>
  <c r="S123" i="45"/>
  <c r="S173" i="45" s="1"/>
  <c r="W123" i="45"/>
  <c r="W173" i="45" s="1"/>
  <c r="T123" i="45"/>
  <c r="T173" i="45" s="1"/>
  <c r="AB123" i="45"/>
  <c r="AB173" i="45" s="1"/>
  <c r="AA123" i="45"/>
  <c r="AA173" i="45" s="1"/>
  <c r="Z123" i="45"/>
  <c r="Z173" i="45" s="1"/>
  <c r="AE123" i="45"/>
  <c r="AE173" i="45" s="1"/>
  <c r="AC123" i="45"/>
  <c r="AC173" i="45" s="1"/>
  <c r="AD123" i="45"/>
  <c r="AD173" i="45" s="1"/>
  <c r="AF123" i="45"/>
  <c r="AF173" i="45" s="1"/>
  <c r="H528" i="46"/>
  <c r="H578" i="46" s="1"/>
  <c r="I453" i="46" s="1"/>
  <c r="H479" i="45"/>
  <c r="K479" i="45"/>
  <c r="K529" i="45" s="1"/>
  <c r="J479" i="45"/>
  <c r="J529" i="45" s="1"/>
  <c r="L479" i="45"/>
  <c r="L529" i="45" s="1"/>
  <c r="I479" i="45"/>
  <c r="I529" i="45" s="1"/>
  <c r="Q479" i="45"/>
  <c r="Q529" i="45" s="1"/>
  <c r="N479" i="45"/>
  <c r="N529" i="45" s="1"/>
  <c r="R479" i="45"/>
  <c r="R529" i="45" s="1"/>
  <c r="U479" i="45"/>
  <c r="U529" i="45" s="1"/>
  <c r="W479" i="45"/>
  <c r="W529" i="45" s="1"/>
  <c r="T479" i="45"/>
  <c r="T529" i="45" s="1"/>
  <c r="O479" i="45"/>
  <c r="O529" i="45" s="1"/>
  <c r="V479" i="45"/>
  <c r="V529" i="45" s="1"/>
  <c r="P479" i="45"/>
  <c r="P529" i="45" s="1"/>
  <c r="S479" i="45"/>
  <c r="S529" i="45" s="1"/>
  <c r="M479" i="45"/>
  <c r="M529" i="45" s="1"/>
  <c r="X479" i="45"/>
  <c r="X529" i="45" s="1"/>
  <c r="AA479" i="45"/>
  <c r="AA529" i="45" s="1"/>
  <c r="Y479" i="45"/>
  <c r="Y529" i="45" s="1"/>
  <c r="AC479" i="45"/>
  <c r="AC529" i="45" s="1"/>
  <c r="Z479" i="45"/>
  <c r="Z529" i="45" s="1"/>
  <c r="AB479" i="45"/>
  <c r="AB529" i="45" s="1"/>
  <c r="AE479" i="45"/>
  <c r="AE529" i="45" s="1"/>
  <c r="AF479" i="45"/>
  <c r="AF529" i="45" s="1"/>
  <c r="AD479" i="45"/>
  <c r="AD529" i="45" s="1"/>
  <c r="Q339" i="48"/>
  <c r="Q364" i="48" s="1"/>
  <c r="Q389" i="48" s="1"/>
  <c r="R264" i="48" s="1"/>
  <c r="H503" i="48"/>
  <c r="H578" i="48" s="1"/>
  <c r="I453" i="48" s="1"/>
  <c r="I552" i="45"/>
  <c r="I502" i="45"/>
  <c r="R83" i="49"/>
  <c r="R83" i="54"/>
  <c r="Z80" i="54"/>
  <c r="Z80" i="49"/>
  <c r="Q80" i="54"/>
  <c r="Q80" i="49"/>
  <c r="R80" i="54"/>
  <c r="R80" i="49"/>
  <c r="I146" i="45"/>
  <c r="I196" i="45"/>
  <c r="N162" i="48"/>
  <c r="N187" i="48" s="1"/>
  <c r="J323" i="45"/>
  <c r="J373" i="45"/>
  <c r="Q202" i="46"/>
  <c r="Q126" i="45"/>
  <c r="Q176" i="45"/>
  <c r="O496" i="46" l="1"/>
  <c r="O546" i="46"/>
  <c r="N675" i="46"/>
  <c r="N725" i="46"/>
  <c r="Q544" i="45"/>
  <c r="Q494" i="45"/>
  <c r="Q569" i="45" s="1"/>
  <c r="R444" i="45" s="1"/>
  <c r="R494" i="45" s="1"/>
  <c r="L143" i="46"/>
  <c r="L193" i="46"/>
  <c r="L218" i="46" s="1"/>
  <c r="M93" i="46" s="1"/>
  <c r="M193" i="46" s="1"/>
  <c r="R541" i="45"/>
  <c r="R491" i="45"/>
  <c r="R566" i="45"/>
  <c r="S441" i="45" s="1"/>
  <c r="V536" i="46"/>
  <c r="V486" i="46"/>
  <c r="W666" i="45"/>
  <c r="W741" i="45" s="1"/>
  <c r="X616" i="45" s="1"/>
  <c r="W716" i="45"/>
  <c r="S744" i="45"/>
  <c r="T619" i="45" s="1"/>
  <c r="T669" i="45" s="1"/>
  <c r="AA380" i="46"/>
  <c r="AB255" i="46" s="1"/>
  <c r="Z378" i="45"/>
  <c r="AA253" i="45" s="1"/>
  <c r="J145" i="46"/>
  <c r="U91" i="54"/>
  <c r="M320" i="46"/>
  <c r="T717" i="45"/>
  <c r="T742" i="45" s="1"/>
  <c r="U617" i="45" s="1"/>
  <c r="X712" i="45"/>
  <c r="U205" i="46"/>
  <c r="V80" i="46" s="1"/>
  <c r="V130" i="46" s="1"/>
  <c r="L217" i="46"/>
  <c r="M92" i="46" s="1"/>
  <c r="U132" i="45"/>
  <c r="V359" i="45"/>
  <c r="V309" i="45"/>
  <c r="V384" i="45" s="1"/>
  <c r="W259" i="45" s="1"/>
  <c r="AC480" i="46"/>
  <c r="AC530" i="46"/>
  <c r="N547" i="46"/>
  <c r="K550" i="46"/>
  <c r="K575" i="46" s="1"/>
  <c r="L450" i="46" s="1"/>
  <c r="U207" i="45"/>
  <c r="V82" i="45" s="1"/>
  <c r="R311" i="45"/>
  <c r="R361" i="45"/>
  <c r="J103" i="49"/>
  <c r="J103" i="54"/>
  <c r="W488" i="45"/>
  <c r="W563" i="45" s="1"/>
  <c r="X438" i="45" s="1"/>
  <c r="X538" i="45" s="1"/>
  <c r="O570" i="46"/>
  <c r="P445" i="46" s="1"/>
  <c r="Z710" i="45"/>
  <c r="Z735" i="45" s="1"/>
  <c r="AA610" i="45" s="1"/>
  <c r="Z557" i="46"/>
  <c r="AA432" i="46" s="1"/>
  <c r="AB377" i="45"/>
  <c r="AC252" i="45" s="1"/>
  <c r="V739" i="46"/>
  <c r="W614" i="46" s="1"/>
  <c r="W714" i="46" s="1"/>
  <c r="AB305" i="46"/>
  <c r="AB380" i="46" s="1"/>
  <c r="AC255" i="46" s="1"/>
  <c r="AC305" i="46" s="1"/>
  <c r="AB355" i="46"/>
  <c r="AA177" i="45"/>
  <c r="AA127" i="45"/>
  <c r="U358" i="45"/>
  <c r="U308" i="45"/>
  <c r="P672" i="46"/>
  <c r="P722" i="46"/>
  <c r="P747" i="46" s="1"/>
  <c r="Q622" i="46" s="1"/>
  <c r="R136" i="46"/>
  <c r="R186" i="46"/>
  <c r="R211" i="46" s="1"/>
  <c r="S86" i="46" s="1"/>
  <c r="S136" i="46" s="1"/>
  <c r="Z354" i="45"/>
  <c r="Z304" i="45"/>
  <c r="Z379" i="45" s="1"/>
  <c r="AA254" i="45" s="1"/>
  <c r="AA304" i="45" s="1"/>
  <c r="M142" i="46"/>
  <c r="M192" i="46"/>
  <c r="N139" i="46"/>
  <c r="N189" i="46"/>
  <c r="W664" i="46"/>
  <c r="M320" i="45"/>
  <c r="M370" i="45"/>
  <c r="K372" i="46"/>
  <c r="K322" i="46"/>
  <c r="K397" i="46" s="1"/>
  <c r="L272" i="46" s="1"/>
  <c r="L372" i="46" s="1"/>
  <c r="I755" i="45"/>
  <c r="J630" i="45" s="1"/>
  <c r="J730" i="45" s="1"/>
  <c r="N725" i="45"/>
  <c r="J373" i="46"/>
  <c r="S364" i="46"/>
  <c r="U536" i="45"/>
  <c r="X482" i="45"/>
  <c r="X557" i="45" s="1"/>
  <c r="Y432" i="45" s="1"/>
  <c r="Y482" i="45" s="1"/>
  <c r="S563" i="46"/>
  <c r="T438" i="46" s="1"/>
  <c r="O391" i="46"/>
  <c r="P266" i="46" s="1"/>
  <c r="P316" i="46" s="1"/>
  <c r="Z531" i="46"/>
  <c r="Z556" i="46" s="1"/>
  <c r="AA431" i="46" s="1"/>
  <c r="S210" i="46"/>
  <c r="T85" i="46" s="1"/>
  <c r="T185" i="46" s="1"/>
  <c r="U562" i="46"/>
  <c r="V437" i="46" s="1"/>
  <c r="K322" i="45"/>
  <c r="N368" i="45"/>
  <c r="AB480" i="45"/>
  <c r="AB555" i="45" s="1"/>
  <c r="AC430" i="45" s="1"/>
  <c r="P314" i="45"/>
  <c r="Z736" i="45"/>
  <c r="AA611" i="45" s="1"/>
  <c r="O571" i="46"/>
  <c r="P446" i="46" s="1"/>
  <c r="P496" i="46" s="1"/>
  <c r="U87" i="54"/>
  <c r="U87" i="49"/>
  <c r="T487" i="45"/>
  <c r="R491" i="46"/>
  <c r="AB530" i="45"/>
  <c r="R185" i="45"/>
  <c r="R135" i="45"/>
  <c r="K396" i="46"/>
  <c r="L271" i="46" s="1"/>
  <c r="L371" i="46" s="1"/>
  <c r="O568" i="45"/>
  <c r="P443" i="45" s="1"/>
  <c r="T183" i="45"/>
  <c r="N393" i="45"/>
  <c r="O268" i="45" s="1"/>
  <c r="O318" i="45" s="1"/>
  <c r="Z354" i="46"/>
  <c r="Z379" i="46" s="1"/>
  <c r="AA254" i="46" s="1"/>
  <c r="W204" i="46"/>
  <c r="X79" i="46" s="1"/>
  <c r="X737" i="46"/>
  <c r="Y612" i="46" s="1"/>
  <c r="Y712" i="46" s="1"/>
  <c r="P569" i="46"/>
  <c r="Q444" i="46" s="1"/>
  <c r="Q494" i="46" s="1"/>
  <c r="X126" i="46"/>
  <c r="X176" i="46"/>
  <c r="V128" i="45"/>
  <c r="V178" i="45"/>
  <c r="O187" i="46"/>
  <c r="O212" i="46" s="1"/>
  <c r="P87" i="46" s="1"/>
  <c r="P137" i="46" s="1"/>
  <c r="X484" i="45"/>
  <c r="M98" i="49"/>
  <c r="L751" i="45"/>
  <c r="M626" i="45" s="1"/>
  <c r="M726" i="45" s="1"/>
  <c r="T743" i="46"/>
  <c r="U618" i="46" s="1"/>
  <c r="Q564" i="45"/>
  <c r="R439" i="45" s="1"/>
  <c r="R489" i="45" s="1"/>
  <c r="Q94" i="54"/>
  <c r="Q94" i="49"/>
  <c r="AB709" i="46"/>
  <c r="AB659" i="46"/>
  <c r="AA354" i="45"/>
  <c r="O724" i="45"/>
  <c r="O674" i="45"/>
  <c r="R540" i="46"/>
  <c r="R490" i="46"/>
  <c r="S669" i="46"/>
  <c r="S719" i="46"/>
  <c r="S744" i="46" s="1"/>
  <c r="T619" i="46" s="1"/>
  <c r="S720" i="45"/>
  <c r="S670" i="45"/>
  <c r="AA482" i="46"/>
  <c r="AA532" i="46"/>
  <c r="L371" i="45"/>
  <c r="L396" i="45" s="1"/>
  <c r="M271" i="45" s="1"/>
  <c r="U383" i="46"/>
  <c r="V258" i="46" s="1"/>
  <c r="V308" i="46" s="1"/>
  <c r="V561" i="46"/>
  <c r="W436" i="46" s="1"/>
  <c r="W486" i="46" s="1"/>
  <c r="AA733" i="46"/>
  <c r="AB608" i="46" s="1"/>
  <c r="Q92" i="49"/>
  <c r="Q92" i="54"/>
  <c r="I399" i="45"/>
  <c r="J274" i="45" s="1"/>
  <c r="S668" i="45"/>
  <c r="U560" i="45"/>
  <c r="V435" i="45" s="1"/>
  <c r="V535" i="45" s="1"/>
  <c r="W560" i="46"/>
  <c r="X435" i="46" s="1"/>
  <c r="X485" i="46" s="1"/>
  <c r="S384" i="48"/>
  <c r="T259" i="48" s="1"/>
  <c r="T334" i="48" s="1"/>
  <c r="T359" i="48" s="1"/>
  <c r="T384" i="48" s="1"/>
  <c r="U259" i="48" s="1"/>
  <c r="U334" i="48" s="1"/>
  <c r="U359" i="48" s="1"/>
  <c r="P545" i="45"/>
  <c r="P570" i="45" s="1"/>
  <c r="Q445" i="45" s="1"/>
  <c r="K728" i="45"/>
  <c r="Y735" i="46"/>
  <c r="Z610" i="46" s="1"/>
  <c r="L499" i="46"/>
  <c r="T90" i="49"/>
  <c r="W484" i="46"/>
  <c r="W559" i="46" s="1"/>
  <c r="X434" i="46" s="1"/>
  <c r="X484" i="46" s="1"/>
  <c r="N214" i="45"/>
  <c r="O89" i="45" s="1"/>
  <c r="O139" i="45" s="1"/>
  <c r="X380" i="45"/>
  <c r="Y255" i="45" s="1"/>
  <c r="Z356" i="45"/>
  <c r="Z306" i="45"/>
  <c r="Z381" i="45" s="1"/>
  <c r="AA256" i="45" s="1"/>
  <c r="T363" i="45"/>
  <c r="T388" i="45" s="1"/>
  <c r="U263" i="45" s="1"/>
  <c r="U363" i="45" s="1"/>
  <c r="Z128" i="46"/>
  <c r="Z203" i="46" s="1"/>
  <c r="AA78" i="46" s="1"/>
  <c r="AC125" i="45"/>
  <c r="AC175" i="45"/>
  <c r="P495" i="46"/>
  <c r="P545" i="46"/>
  <c r="T134" i="45"/>
  <c r="T184" i="45"/>
  <c r="N191" i="45"/>
  <c r="N141" i="45"/>
  <c r="V485" i="45"/>
  <c r="P543" i="45"/>
  <c r="P493" i="45"/>
  <c r="P568" i="45" s="1"/>
  <c r="Q443" i="45" s="1"/>
  <c r="N141" i="46"/>
  <c r="N191" i="46"/>
  <c r="N367" i="46"/>
  <c r="N317" i="46"/>
  <c r="N392" i="46" s="1"/>
  <c r="O267" i="46" s="1"/>
  <c r="Q672" i="45"/>
  <c r="U206" i="45"/>
  <c r="V81" i="45" s="1"/>
  <c r="V181" i="45" s="1"/>
  <c r="X86" i="54"/>
  <c r="X86" i="49"/>
  <c r="X129" i="46"/>
  <c r="X179" i="46"/>
  <c r="Z710" i="46"/>
  <c r="Z660" i="46"/>
  <c r="AC302" i="45"/>
  <c r="AC352" i="45"/>
  <c r="Y356" i="46"/>
  <c r="Y306" i="46"/>
  <c r="M100" i="49"/>
  <c r="S743" i="45"/>
  <c r="T618" i="45" s="1"/>
  <c r="T668" i="45" s="1"/>
  <c r="M392" i="45"/>
  <c r="N267" i="45" s="1"/>
  <c r="R566" i="46"/>
  <c r="S441" i="46" s="1"/>
  <c r="M100" i="54"/>
  <c r="N369" i="46"/>
  <c r="N394" i="46" s="1"/>
  <c r="O269" i="46" s="1"/>
  <c r="O369" i="46" s="1"/>
  <c r="N369" i="45"/>
  <c r="N394" i="45" s="1"/>
  <c r="O269" i="45" s="1"/>
  <c r="O319" i="45" s="1"/>
  <c r="S362" i="45"/>
  <c r="S93" i="49" s="1"/>
  <c r="W734" i="45"/>
  <c r="X609" i="45" s="1"/>
  <c r="X659" i="45" s="1"/>
  <c r="T562" i="45"/>
  <c r="U437" i="45" s="1"/>
  <c r="U537" i="45" s="1"/>
  <c r="R542" i="45"/>
  <c r="R492" i="45"/>
  <c r="P390" i="45"/>
  <c r="Q265" i="45" s="1"/>
  <c r="Y662" i="46"/>
  <c r="L549" i="45"/>
  <c r="L574" i="45" s="1"/>
  <c r="M449" i="45" s="1"/>
  <c r="M499" i="45" s="1"/>
  <c r="K144" i="45"/>
  <c r="J501" i="45"/>
  <c r="N214" i="46"/>
  <c r="O89" i="46" s="1"/>
  <c r="O189" i="46" s="1"/>
  <c r="Q492" i="46"/>
  <c r="Q542" i="46"/>
  <c r="J398" i="45"/>
  <c r="K273" i="45" s="1"/>
  <c r="K194" i="46"/>
  <c r="K219" i="46" s="1"/>
  <c r="L94" i="46" s="1"/>
  <c r="V539" i="46"/>
  <c r="V564" i="46" s="1"/>
  <c r="W439" i="46" s="1"/>
  <c r="AA658" i="45"/>
  <c r="AA733" i="45" s="1"/>
  <c r="AB608" i="45" s="1"/>
  <c r="AB658" i="45" s="1"/>
  <c r="V665" i="45"/>
  <c r="V740" i="45" s="1"/>
  <c r="W615" i="45" s="1"/>
  <c r="Z303" i="46"/>
  <c r="Z378" i="46" s="1"/>
  <c r="AA253" i="46" s="1"/>
  <c r="AA303" i="46" s="1"/>
  <c r="N190" i="46"/>
  <c r="N140" i="46"/>
  <c r="P389" i="45"/>
  <c r="Q264" i="45" s="1"/>
  <c r="P95" i="54"/>
  <c r="P95" i="49"/>
  <c r="R671" i="46"/>
  <c r="R746" i="46" s="1"/>
  <c r="S621" i="46" s="1"/>
  <c r="P366" i="46"/>
  <c r="P391" i="46" s="1"/>
  <c r="Q266" i="46" s="1"/>
  <c r="Q366" i="46" s="1"/>
  <c r="U561" i="45"/>
  <c r="V436" i="45" s="1"/>
  <c r="V536" i="45" s="1"/>
  <c r="S740" i="46"/>
  <c r="T615" i="46" s="1"/>
  <c r="T665" i="46" s="1"/>
  <c r="N99" i="49"/>
  <c r="U667" i="46"/>
  <c r="U717" i="46"/>
  <c r="S389" i="46"/>
  <c r="T264" i="46" s="1"/>
  <c r="T314" i="46" s="1"/>
  <c r="X737" i="45"/>
  <c r="Y612" i="45" s="1"/>
  <c r="Y662" i="45" s="1"/>
  <c r="U384" i="46"/>
  <c r="V259" i="46" s="1"/>
  <c r="X709" i="45"/>
  <c r="Z661" i="46"/>
  <c r="Z711" i="46"/>
  <c r="N547" i="45"/>
  <c r="N497" i="45"/>
  <c r="L727" i="46"/>
  <c r="L677" i="46"/>
  <c r="N99" i="54"/>
  <c r="K143" i="45"/>
  <c r="K218" i="45" s="1"/>
  <c r="L93" i="45" s="1"/>
  <c r="V361" i="46"/>
  <c r="V386" i="46" s="1"/>
  <c r="W261" i="46" s="1"/>
  <c r="T488" i="46"/>
  <c r="T538" i="46"/>
  <c r="U487" i="45"/>
  <c r="L677" i="45"/>
  <c r="L752" i="45" s="1"/>
  <c r="M627" i="45" s="1"/>
  <c r="Z738" i="46"/>
  <c r="AA613" i="46" s="1"/>
  <c r="O368" i="45"/>
  <c r="O749" i="45"/>
  <c r="P624" i="45" s="1"/>
  <c r="P724" i="45" s="1"/>
  <c r="T135" i="46"/>
  <c r="S745" i="45"/>
  <c r="T620" i="45" s="1"/>
  <c r="T720" i="45" s="1"/>
  <c r="V183" i="46"/>
  <c r="V208" i="46" s="1"/>
  <c r="W83" i="46" s="1"/>
  <c r="W183" i="46" s="1"/>
  <c r="L370" i="48"/>
  <c r="L395" i="48" s="1"/>
  <c r="M270" i="48" s="1"/>
  <c r="O190" i="45"/>
  <c r="O215" i="45" s="1"/>
  <c r="P90" i="45" s="1"/>
  <c r="AE352" i="46"/>
  <c r="AE377" i="46" s="1"/>
  <c r="AF252" i="46" s="1"/>
  <c r="W84" i="49"/>
  <c r="W84" i="54"/>
  <c r="Z200" i="46"/>
  <c r="AA75" i="46" s="1"/>
  <c r="I221" i="45"/>
  <c r="J96" i="45" s="1"/>
  <c r="J196" i="45" s="1"/>
  <c r="J220" i="45"/>
  <c r="K95" i="45" s="1"/>
  <c r="K195" i="45" s="1"/>
  <c r="P723" i="46"/>
  <c r="P748" i="46" s="1"/>
  <c r="Q623" i="46" s="1"/>
  <c r="Q723" i="46" s="1"/>
  <c r="L321" i="46"/>
  <c r="L396" i="46" s="1"/>
  <c r="M271" i="46" s="1"/>
  <c r="P568" i="46"/>
  <c r="Q443" i="46" s="1"/>
  <c r="Q543" i="46" s="1"/>
  <c r="T716" i="46"/>
  <c r="T666" i="46"/>
  <c r="T741" i="46" s="1"/>
  <c r="U616" i="46" s="1"/>
  <c r="AA533" i="45"/>
  <c r="AA483" i="45"/>
  <c r="M395" i="45"/>
  <c r="N270" i="45" s="1"/>
  <c r="N320" i="45" s="1"/>
  <c r="M548" i="46"/>
  <c r="M573" i="46" s="1"/>
  <c r="N448" i="46" s="1"/>
  <c r="N498" i="46" s="1"/>
  <c r="U739" i="45"/>
  <c r="V614" i="45" s="1"/>
  <c r="V664" i="45" s="1"/>
  <c r="Q313" i="46"/>
  <c r="Q363" i="46"/>
  <c r="V307" i="46"/>
  <c r="V357" i="46"/>
  <c r="L217" i="45"/>
  <c r="M92" i="45" s="1"/>
  <c r="M142" i="45" s="1"/>
  <c r="Q747" i="45"/>
  <c r="R622" i="45" s="1"/>
  <c r="R672" i="45" s="1"/>
  <c r="O748" i="45"/>
  <c r="P623" i="45" s="1"/>
  <c r="W713" i="45"/>
  <c r="W663" i="45"/>
  <c r="W738" i="45" s="1"/>
  <c r="X613" i="45" s="1"/>
  <c r="S186" i="46"/>
  <c r="K168" i="48"/>
  <c r="K193" i="48" s="1"/>
  <c r="K218" i="48" s="1"/>
  <c r="L93" i="48" s="1"/>
  <c r="L168" i="48" s="1"/>
  <c r="L193" i="48" s="1"/>
  <c r="R315" i="46"/>
  <c r="R365" i="46"/>
  <c r="Q517" i="48"/>
  <c r="Q542" i="48" s="1"/>
  <c r="Q567" i="48" s="1"/>
  <c r="R442" i="48" s="1"/>
  <c r="R517" i="48" s="1"/>
  <c r="R542" i="48" s="1"/>
  <c r="R567" i="48" s="1"/>
  <c r="S442" i="48" s="1"/>
  <c r="K678" i="46"/>
  <c r="K728" i="46"/>
  <c r="V131" i="45"/>
  <c r="T209" i="45"/>
  <c r="U84" i="45" s="1"/>
  <c r="U134" i="45" s="1"/>
  <c r="J398" i="46"/>
  <c r="K273" i="46" s="1"/>
  <c r="K323" i="46" s="1"/>
  <c r="J501" i="46"/>
  <c r="J576" i="46" s="1"/>
  <c r="K451" i="46" s="1"/>
  <c r="P188" i="46"/>
  <c r="P213" i="46" s="1"/>
  <c r="Q88" i="46" s="1"/>
  <c r="I577" i="46"/>
  <c r="J452" i="46" s="1"/>
  <c r="K753" i="45"/>
  <c r="L628" i="45" s="1"/>
  <c r="L678" i="45" s="1"/>
  <c r="U207" i="46"/>
  <c r="V82" i="46" s="1"/>
  <c r="AB531" i="45"/>
  <c r="AB481" i="45"/>
  <c r="N572" i="46"/>
  <c r="O447" i="46" s="1"/>
  <c r="M395" i="46"/>
  <c r="N270" i="46" s="1"/>
  <c r="N370" i="46" s="1"/>
  <c r="Z377" i="48"/>
  <c r="AA252" i="48" s="1"/>
  <c r="N750" i="46"/>
  <c r="O625" i="46" s="1"/>
  <c r="O675" i="46" s="1"/>
  <c r="K397" i="45"/>
  <c r="L272" i="45" s="1"/>
  <c r="L372" i="45" s="1"/>
  <c r="R363" i="48"/>
  <c r="R388" i="48" s="1"/>
  <c r="S263" i="48" s="1"/>
  <c r="S338" i="48" s="1"/>
  <c r="S363" i="48" s="1"/>
  <c r="P745" i="46"/>
  <c r="Q620" i="46" s="1"/>
  <c r="Q213" i="45"/>
  <c r="R88" i="45" s="1"/>
  <c r="R138" i="45" s="1"/>
  <c r="T208" i="45"/>
  <c r="U83" i="45" s="1"/>
  <c r="U133" i="45" s="1"/>
  <c r="X559" i="45"/>
  <c r="Y434" i="45" s="1"/>
  <c r="Y534" i="45" s="1"/>
  <c r="AA557" i="46"/>
  <c r="AB432" i="46" s="1"/>
  <c r="S209" i="46"/>
  <c r="T84" i="46" s="1"/>
  <c r="V714" i="48"/>
  <c r="N674" i="46"/>
  <c r="N724" i="46"/>
  <c r="I399" i="46"/>
  <c r="J274" i="46" s="1"/>
  <c r="J324" i="46" s="1"/>
  <c r="I755" i="46"/>
  <c r="J630" i="46" s="1"/>
  <c r="J680" i="46" s="1"/>
  <c r="J575" i="48"/>
  <c r="K450" i="48" s="1"/>
  <c r="W357" i="48"/>
  <c r="W382" i="48" s="1"/>
  <c r="X257" i="48" s="1"/>
  <c r="X332" i="48" s="1"/>
  <c r="M548" i="45"/>
  <c r="M498" i="45"/>
  <c r="N343" i="48"/>
  <c r="N368" i="48" s="1"/>
  <c r="R721" i="45"/>
  <c r="R671" i="45"/>
  <c r="P316" i="45"/>
  <c r="P366" i="45"/>
  <c r="I577" i="45"/>
  <c r="J452" i="45" s="1"/>
  <c r="J502" i="45" s="1"/>
  <c r="M217" i="46"/>
  <c r="N92" i="46" s="1"/>
  <c r="N142" i="46" s="1"/>
  <c r="N750" i="45"/>
  <c r="O625" i="45" s="1"/>
  <c r="O675" i="45" s="1"/>
  <c r="O393" i="46"/>
  <c r="P268" i="46" s="1"/>
  <c r="P368" i="46" s="1"/>
  <c r="L574" i="46"/>
  <c r="M449" i="46" s="1"/>
  <c r="M549" i="46" s="1"/>
  <c r="J679" i="46"/>
  <c r="J754" i="46" s="1"/>
  <c r="K629" i="46" s="1"/>
  <c r="K679" i="46" s="1"/>
  <c r="J373" i="48"/>
  <c r="J398" i="48" s="1"/>
  <c r="K273" i="48" s="1"/>
  <c r="K348" i="48" s="1"/>
  <c r="K373" i="48" s="1"/>
  <c r="K398" i="48" s="1"/>
  <c r="L273" i="48" s="1"/>
  <c r="X382" i="45"/>
  <c r="Y257" i="45" s="1"/>
  <c r="R207" i="48"/>
  <c r="S82" i="48" s="1"/>
  <c r="S157" i="48" s="1"/>
  <c r="S182" i="48" s="1"/>
  <c r="N212" i="48"/>
  <c r="O87" i="48" s="1"/>
  <c r="O162" i="48" s="1"/>
  <c r="O187" i="48" s="1"/>
  <c r="X378" i="48"/>
  <c r="Y253" i="48" s="1"/>
  <c r="Y328" i="48" s="1"/>
  <c r="Y353" i="48" s="1"/>
  <c r="R211" i="45"/>
  <c r="S86" i="45" s="1"/>
  <c r="S186" i="45" s="1"/>
  <c r="K575" i="45"/>
  <c r="L450" i="45" s="1"/>
  <c r="L500" i="45" s="1"/>
  <c r="K219" i="45"/>
  <c r="L94" i="45" s="1"/>
  <c r="L144" i="45" s="1"/>
  <c r="J576" i="45"/>
  <c r="K451" i="45" s="1"/>
  <c r="K551" i="45" s="1"/>
  <c r="I221" i="46"/>
  <c r="J96" i="46" s="1"/>
  <c r="J196" i="46" s="1"/>
  <c r="U312" i="46"/>
  <c r="U387" i="46" s="1"/>
  <c r="V262" i="46" s="1"/>
  <c r="V362" i="46" s="1"/>
  <c r="S385" i="46"/>
  <c r="T260" i="46" s="1"/>
  <c r="X558" i="46"/>
  <c r="Y433" i="46" s="1"/>
  <c r="S565" i="45"/>
  <c r="T440" i="45" s="1"/>
  <c r="S335" i="48"/>
  <c r="M726" i="46"/>
  <c r="M751" i="46" s="1"/>
  <c r="N626" i="46" s="1"/>
  <c r="O546" i="45"/>
  <c r="O571" i="45" s="1"/>
  <c r="P446" i="45" s="1"/>
  <c r="X151" i="48"/>
  <c r="X176" i="48" s="1"/>
  <c r="V385" i="45"/>
  <c r="W260" i="45" s="1"/>
  <c r="V739" i="48"/>
  <c r="W614" i="48" s="1"/>
  <c r="W689" i="48" s="1"/>
  <c r="W714" i="48" s="1"/>
  <c r="K372" i="48"/>
  <c r="K397" i="48" s="1"/>
  <c r="L272" i="48" s="1"/>
  <c r="L347" i="48" s="1"/>
  <c r="L372" i="48" s="1"/>
  <c r="J754" i="45"/>
  <c r="K629" i="45" s="1"/>
  <c r="K729" i="45" s="1"/>
  <c r="Y734" i="48"/>
  <c r="Z609" i="48" s="1"/>
  <c r="Z684" i="48" s="1"/>
  <c r="Z709" i="48" s="1"/>
  <c r="O393" i="45"/>
  <c r="P268" i="45" s="1"/>
  <c r="P318" i="45" s="1"/>
  <c r="AA124" i="46"/>
  <c r="AA174" i="46"/>
  <c r="V486" i="45"/>
  <c r="Y555" i="48"/>
  <c r="Z430" i="48" s="1"/>
  <c r="J220" i="46"/>
  <c r="K95" i="46" s="1"/>
  <c r="K195" i="46" s="1"/>
  <c r="R743" i="48"/>
  <c r="S618" i="48" s="1"/>
  <c r="S693" i="48" s="1"/>
  <c r="O569" i="48"/>
  <c r="P444" i="48" s="1"/>
  <c r="S516" i="48"/>
  <c r="U513" i="48"/>
  <c r="U538" i="48" s="1"/>
  <c r="Y507" i="48"/>
  <c r="Y532" i="48" s="1"/>
  <c r="Y557" i="48" s="1"/>
  <c r="Z432" i="48" s="1"/>
  <c r="I681" i="46"/>
  <c r="I731" i="46"/>
  <c r="K704" i="48"/>
  <c r="K729" i="48" s="1"/>
  <c r="K754" i="48" s="1"/>
  <c r="L629" i="48" s="1"/>
  <c r="L144" i="46"/>
  <c r="L194" i="46"/>
  <c r="U184" i="45"/>
  <c r="V687" i="48"/>
  <c r="V712" i="48" s="1"/>
  <c r="P520" i="48"/>
  <c r="P545" i="48" s="1"/>
  <c r="P570" i="48" s="1"/>
  <c r="Q445" i="48" s="1"/>
  <c r="U690" i="48"/>
  <c r="U715" i="48" s="1"/>
  <c r="U740" i="48" s="1"/>
  <c r="V615" i="48" s="1"/>
  <c r="J527" i="48"/>
  <c r="R41" i="48"/>
  <c r="K373" i="46"/>
  <c r="P519" i="48"/>
  <c r="P544" i="48" s="1"/>
  <c r="L701" i="48"/>
  <c r="L726" i="48" s="1"/>
  <c r="T691" i="48"/>
  <c r="T716" i="48" s="1"/>
  <c r="T741" i="48" s="1"/>
  <c r="U616" i="48" s="1"/>
  <c r="J374" i="45"/>
  <c r="J324" i="45"/>
  <c r="N192" i="46"/>
  <c r="I503" i="45"/>
  <c r="I553" i="45"/>
  <c r="I325" i="46"/>
  <c r="I375" i="46"/>
  <c r="I147" i="45"/>
  <c r="I197" i="45"/>
  <c r="N320" i="46"/>
  <c r="U158" i="48"/>
  <c r="U183" i="48" s="1"/>
  <c r="N341" i="48"/>
  <c r="I197" i="46"/>
  <c r="I147" i="46"/>
  <c r="N370" i="45"/>
  <c r="M346" i="48"/>
  <c r="M371" i="48" s="1"/>
  <c r="T364" i="46"/>
  <c r="J730" i="46"/>
  <c r="Q695" i="48"/>
  <c r="Q720" i="48" s="1"/>
  <c r="J81" i="54"/>
  <c r="J116" i="54" s="1"/>
  <c r="J81" i="49"/>
  <c r="J116" i="49" s="1"/>
  <c r="X81" i="54"/>
  <c r="X116" i="54" s="1"/>
  <c r="X81" i="49"/>
  <c r="X116" i="49" s="1"/>
  <c r="P81" i="54"/>
  <c r="P116" i="54" s="1"/>
  <c r="P81" i="49"/>
  <c r="P116" i="49" s="1"/>
  <c r="S560" i="48"/>
  <c r="T435" i="48" s="1"/>
  <c r="Z81" i="54"/>
  <c r="Z116" i="54" s="1"/>
  <c r="Z81" i="49"/>
  <c r="Z116" i="49" s="1"/>
  <c r="V81" i="54"/>
  <c r="V116" i="54" s="1"/>
  <c r="V81" i="49"/>
  <c r="V116" i="49" s="1"/>
  <c r="N81" i="54"/>
  <c r="N116" i="54" s="1"/>
  <c r="N81" i="49"/>
  <c r="N116" i="49" s="1"/>
  <c r="O156" i="48"/>
  <c r="X506" i="48"/>
  <c r="X531" i="48" s="1"/>
  <c r="X556" i="48" s="1"/>
  <c r="Y431" i="48" s="1"/>
  <c r="I350" i="48"/>
  <c r="I375" i="48" s="1"/>
  <c r="M546" i="48"/>
  <c r="M571" i="48" s="1"/>
  <c r="N446" i="48" s="1"/>
  <c r="L217" i="48"/>
  <c r="M92" i="48" s="1"/>
  <c r="I399" i="48"/>
  <c r="J274" i="48" s="1"/>
  <c r="W379" i="48"/>
  <c r="X254" i="48" s="1"/>
  <c r="L574" i="48"/>
  <c r="M449" i="48" s="1"/>
  <c r="O365" i="48"/>
  <c r="O390" i="48" s="1"/>
  <c r="P265" i="48" s="1"/>
  <c r="Q565" i="48"/>
  <c r="R440" i="48" s="1"/>
  <c r="K103" i="54"/>
  <c r="K103" i="49"/>
  <c r="V381" i="48"/>
  <c r="W256" i="48" s="1"/>
  <c r="K219" i="48"/>
  <c r="L94" i="48" s="1"/>
  <c r="T561" i="48"/>
  <c r="U436" i="48" s="1"/>
  <c r="T205" i="48"/>
  <c r="U80" i="48" s="1"/>
  <c r="O213" i="48"/>
  <c r="P88" i="48" s="1"/>
  <c r="R77" i="46"/>
  <c r="U81" i="54"/>
  <c r="U116" i="54" s="1"/>
  <c r="U81" i="49"/>
  <c r="U116" i="49" s="1"/>
  <c r="I681" i="45"/>
  <c r="I731" i="45"/>
  <c r="H529" i="45"/>
  <c r="H579" i="45" s="1"/>
  <c r="I454" i="45" s="1"/>
  <c r="AA81" i="54"/>
  <c r="AA116" i="54" s="1"/>
  <c r="AA81" i="49"/>
  <c r="AA116" i="49" s="1"/>
  <c r="Y81" i="54"/>
  <c r="Y116" i="54" s="1"/>
  <c r="Y81" i="49"/>
  <c r="Y116" i="49" s="1"/>
  <c r="L81" i="54"/>
  <c r="L116" i="54" s="1"/>
  <c r="L81" i="49"/>
  <c r="L116" i="49" s="1"/>
  <c r="X149" i="48"/>
  <c r="X174" i="48" s="1"/>
  <c r="X685" i="48"/>
  <c r="X710" i="48" s="1"/>
  <c r="H707" i="46"/>
  <c r="H757" i="46" s="1"/>
  <c r="L344" i="48"/>
  <c r="L369" i="48" s="1"/>
  <c r="H351" i="46"/>
  <c r="H401" i="46" s="1"/>
  <c r="I276" i="46" s="1"/>
  <c r="H682" i="48"/>
  <c r="H757" i="48" s="1"/>
  <c r="N749" i="48"/>
  <c r="O624" i="48" s="1"/>
  <c r="H707" i="45"/>
  <c r="H757" i="45" s="1"/>
  <c r="S512" i="48"/>
  <c r="S537" i="48" s="1"/>
  <c r="S562" i="48" s="1"/>
  <c r="T437" i="48" s="1"/>
  <c r="P204" i="45"/>
  <c r="H504" i="48"/>
  <c r="H579" i="48" s="1"/>
  <c r="I454" i="48" s="1"/>
  <c r="L548" i="48"/>
  <c r="L573" i="48" s="1"/>
  <c r="M448" i="48" s="1"/>
  <c r="W711" i="48"/>
  <c r="W736" i="48" s="1"/>
  <c r="X611" i="48" s="1"/>
  <c r="J171" i="48"/>
  <c r="J196" i="48" s="1"/>
  <c r="AB81" i="54"/>
  <c r="AB116" i="54" s="1"/>
  <c r="AB81" i="49"/>
  <c r="AB116" i="49" s="1"/>
  <c r="Q81" i="54"/>
  <c r="Q116" i="54" s="1"/>
  <c r="Q81" i="49"/>
  <c r="Q116" i="49" s="1"/>
  <c r="M81" i="54"/>
  <c r="M116" i="54" s="1"/>
  <c r="M81" i="49"/>
  <c r="M116" i="49" s="1"/>
  <c r="J680" i="45"/>
  <c r="I706" i="48"/>
  <c r="I731" i="48" s="1"/>
  <c r="I756" i="48" s="1"/>
  <c r="J631" i="48" s="1"/>
  <c r="X509" i="48"/>
  <c r="X534" i="48" s="1"/>
  <c r="H80" i="54"/>
  <c r="H80" i="49"/>
  <c r="S41" i="46"/>
  <c r="Q696" i="48"/>
  <c r="Q721" i="48" s="1"/>
  <c r="I375" i="45"/>
  <c r="I325" i="45"/>
  <c r="H529" i="46"/>
  <c r="H579" i="46" s="1"/>
  <c r="I454" i="46" s="1"/>
  <c r="H148" i="48"/>
  <c r="H223" i="48" s="1"/>
  <c r="I98" i="48" s="1"/>
  <c r="S336" i="48"/>
  <c r="S361" i="48" s="1"/>
  <c r="P88" i="49"/>
  <c r="P88" i="54"/>
  <c r="M549" i="45"/>
  <c r="M166" i="48"/>
  <c r="M191" i="48" s="1"/>
  <c r="R188" i="45"/>
  <c r="U183" i="45"/>
  <c r="M321" i="46"/>
  <c r="M371" i="46"/>
  <c r="AA663" i="46"/>
  <c r="AA713" i="46"/>
  <c r="J502" i="46"/>
  <c r="J552" i="46"/>
  <c r="S81" i="54"/>
  <c r="S116" i="54" s="1"/>
  <c r="S81" i="49"/>
  <c r="S116" i="49" s="1"/>
  <c r="R81" i="54"/>
  <c r="R116" i="54" s="1"/>
  <c r="R81" i="49"/>
  <c r="R116" i="49" s="1"/>
  <c r="AC81" i="54"/>
  <c r="AC116" i="54" s="1"/>
  <c r="AC81" i="49"/>
  <c r="AC116" i="49" s="1"/>
  <c r="K81" i="54"/>
  <c r="K116" i="54" s="1"/>
  <c r="K81" i="49"/>
  <c r="K116" i="49" s="1"/>
  <c r="O137" i="45"/>
  <c r="O187" i="45"/>
  <c r="J526" i="48"/>
  <c r="J551" i="48" s="1"/>
  <c r="J576" i="48" s="1"/>
  <c r="K451" i="48" s="1"/>
  <c r="U692" i="48"/>
  <c r="I172" i="48"/>
  <c r="I197" i="48" s="1"/>
  <c r="J705" i="48"/>
  <c r="J730" i="48" s="1"/>
  <c r="L703" i="48"/>
  <c r="L728" i="48" s="1"/>
  <c r="L753" i="48" s="1"/>
  <c r="M628" i="48" s="1"/>
  <c r="P203" i="48"/>
  <c r="P697" i="48"/>
  <c r="P722" i="48" s="1"/>
  <c r="P747" i="48" s="1"/>
  <c r="Q622" i="48" s="1"/>
  <c r="K702" i="48"/>
  <c r="K727" i="48" s="1"/>
  <c r="Z683" i="48"/>
  <c r="Z708" i="48" s="1"/>
  <c r="Z733" i="48" s="1"/>
  <c r="AA608" i="48" s="1"/>
  <c r="K102" i="54"/>
  <c r="K102" i="49"/>
  <c r="W154" i="48"/>
  <c r="W179" i="48" s="1"/>
  <c r="N698" i="48"/>
  <c r="N723" i="48" s="1"/>
  <c r="Q85" i="54"/>
  <c r="Q85" i="49"/>
  <c r="AD81" i="54"/>
  <c r="AD116" i="54" s="1"/>
  <c r="AD81" i="49"/>
  <c r="AD116" i="49" s="1"/>
  <c r="I503" i="46"/>
  <c r="I553" i="46"/>
  <c r="I528" i="48"/>
  <c r="T81" i="54"/>
  <c r="T116" i="54" s="1"/>
  <c r="T81" i="49"/>
  <c r="T116" i="49" s="1"/>
  <c r="I81" i="54"/>
  <c r="I116" i="54" s="1"/>
  <c r="I81" i="49"/>
  <c r="I116" i="49" s="1"/>
  <c r="Q201" i="45"/>
  <c r="I105" i="54"/>
  <c r="I105" i="49"/>
  <c r="AF81" i="54"/>
  <c r="AF116" i="54" s="1"/>
  <c r="AF81" i="49"/>
  <c r="AF116" i="49" s="1"/>
  <c r="W81" i="54"/>
  <c r="W116" i="54" s="1"/>
  <c r="W81" i="49"/>
  <c r="W116" i="49" s="1"/>
  <c r="O81" i="54"/>
  <c r="O116" i="54" s="1"/>
  <c r="O81" i="49"/>
  <c r="O116" i="49" s="1"/>
  <c r="H173" i="45"/>
  <c r="H223" i="45" s="1"/>
  <c r="I98" i="45" s="1"/>
  <c r="X202" i="48"/>
  <c r="Y77" i="48" s="1"/>
  <c r="H173" i="46"/>
  <c r="H223" i="46" s="1"/>
  <c r="I98" i="46" s="1"/>
  <c r="L750" i="48"/>
  <c r="M625" i="48" s="1"/>
  <c r="N342" i="48"/>
  <c r="N367" i="48" s="1"/>
  <c r="N392" i="48" s="1"/>
  <c r="O267" i="48" s="1"/>
  <c r="S174" i="45"/>
  <c r="S124" i="45"/>
  <c r="J220" i="48"/>
  <c r="K95" i="48" s="1"/>
  <c r="M215" i="48"/>
  <c r="N90" i="48" s="1"/>
  <c r="N161" i="48"/>
  <c r="N186" i="48" s="1"/>
  <c r="N211" i="48" s="1"/>
  <c r="S694" i="48"/>
  <c r="S719" i="48" s="1"/>
  <c r="S744" i="48" s="1"/>
  <c r="T619" i="48" s="1"/>
  <c r="S337" i="48"/>
  <c r="S362" i="48" s="1"/>
  <c r="S387" i="48" s="1"/>
  <c r="T262" i="48" s="1"/>
  <c r="Z558" i="48"/>
  <c r="AA433" i="48" s="1"/>
  <c r="Q160" i="48"/>
  <c r="Q185" i="48" s="1"/>
  <c r="O497" i="46"/>
  <c r="O547" i="46"/>
  <c r="H351" i="45"/>
  <c r="H401" i="45" s="1"/>
  <c r="I276" i="45" s="1"/>
  <c r="J104" i="54"/>
  <c r="J104" i="49"/>
  <c r="O131" i="46"/>
  <c r="O181" i="46"/>
  <c r="N164" i="48"/>
  <c r="N189" i="48" s="1"/>
  <c r="M727" i="45"/>
  <c r="M677" i="45"/>
  <c r="S514" i="48"/>
  <c r="S539" i="48" s="1"/>
  <c r="W333" i="48"/>
  <c r="W358" i="48" s="1"/>
  <c r="W383" i="48" s="1"/>
  <c r="X258" i="48" s="1"/>
  <c r="K525" i="48"/>
  <c r="K550" i="48" s="1"/>
  <c r="R339" i="48"/>
  <c r="R364" i="48" s="1"/>
  <c r="K323" i="45"/>
  <c r="K373" i="45"/>
  <c r="AE81" i="54"/>
  <c r="AE116" i="54" s="1"/>
  <c r="AE81" i="49"/>
  <c r="AE116" i="49" s="1"/>
  <c r="O518" i="48"/>
  <c r="O543" i="48" s="1"/>
  <c r="X330" i="48"/>
  <c r="H326" i="48"/>
  <c r="H401" i="48" s="1"/>
  <c r="I276" i="48" s="1"/>
  <c r="S159" i="48"/>
  <c r="S184" i="48" s="1"/>
  <c r="W150" i="48"/>
  <c r="L101" i="54"/>
  <c r="L101" i="49"/>
  <c r="V688" i="48"/>
  <c r="V713" i="48" s="1"/>
  <c r="V738" i="48" s="1"/>
  <c r="W613" i="48" s="1"/>
  <c r="M522" i="48"/>
  <c r="AA327" i="48"/>
  <c r="AA352" i="48" s="1"/>
  <c r="O99" i="49"/>
  <c r="P180" i="45"/>
  <c r="P130" i="45"/>
  <c r="X716" i="45" l="1"/>
  <c r="X666" i="45"/>
  <c r="L500" i="46"/>
  <c r="L550" i="46"/>
  <c r="Q495" i="45"/>
  <c r="Q545" i="45"/>
  <c r="AA660" i="45"/>
  <c r="AA735" i="45" s="1"/>
  <c r="AB610" i="45" s="1"/>
  <c r="AA710" i="45"/>
  <c r="AA354" i="46"/>
  <c r="AA304" i="46"/>
  <c r="O725" i="46"/>
  <c r="S211" i="46"/>
  <c r="T86" i="46" s="1"/>
  <c r="W739" i="46"/>
  <c r="X614" i="46" s="1"/>
  <c r="O99" i="54"/>
  <c r="U384" i="48"/>
  <c r="V259" i="48" s="1"/>
  <c r="V334" i="48" s="1"/>
  <c r="V359" i="48" s="1"/>
  <c r="L728" i="45"/>
  <c r="L753" i="45" s="1"/>
  <c r="M628" i="45" s="1"/>
  <c r="K145" i="45"/>
  <c r="Q567" i="46"/>
  <c r="R442" i="46" s="1"/>
  <c r="N216" i="45"/>
  <c r="O91" i="45" s="1"/>
  <c r="AC200" i="45"/>
  <c r="AD75" i="45" s="1"/>
  <c r="X534" i="46"/>
  <c r="V205" i="46"/>
  <c r="W80" i="46" s="1"/>
  <c r="T719" i="45"/>
  <c r="T744" i="45" s="1"/>
  <c r="U619" i="45" s="1"/>
  <c r="AC555" i="46"/>
  <c r="AD430" i="46" s="1"/>
  <c r="R544" i="45"/>
  <c r="M192" i="45"/>
  <c r="V180" i="46"/>
  <c r="W359" i="45"/>
  <c r="W309" i="45"/>
  <c r="W384" i="45" s="1"/>
  <c r="X259" i="45" s="1"/>
  <c r="J146" i="45"/>
  <c r="Y532" i="45"/>
  <c r="Y557" i="45" s="1"/>
  <c r="Z432" i="45" s="1"/>
  <c r="Z532" i="45" s="1"/>
  <c r="L752" i="46"/>
  <c r="M627" i="46" s="1"/>
  <c r="M677" i="46" s="1"/>
  <c r="S491" i="45"/>
  <c r="S541" i="45"/>
  <c r="S566" i="45" s="1"/>
  <c r="T441" i="45" s="1"/>
  <c r="Q316" i="46"/>
  <c r="X201" i="46"/>
  <c r="Y76" i="46" s="1"/>
  <c r="R386" i="45"/>
  <c r="S261" i="45" s="1"/>
  <c r="AA303" i="45"/>
  <c r="AA353" i="45"/>
  <c r="R539" i="45"/>
  <c r="R564" i="45" s="1"/>
  <c r="S439" i="45" s="1"/>
  <c r="R210" i="45"/>
  <c r="S85" i="45" s="1"/>
  <c r="S135" i="45" s="1"/>
  <c r="S210" i="45" s="1"/>
  <c r="T85" i="45" s="1"/>
  <c r="AA202" i="45"/>
  <c r="AB77" i="45" s="1"/>
  <c r="V182" i="45"/>
  <c r="V132" i="45"/>
  <c r="V207" i="45" s="1"/>
  <c r="W82" i="45" s="1"/>
  <c r="AA531" i="46"/>
  <c r="AA556" i="46" s="1"/>
  <c r="AB431" i="46" s="1"/>
  <c r="AA481" i="46"/>
  <c r="M321" i="45"/>
  <c r="M371" i="45"/>
  <c r="AC480" i="45"/>
  <c r="AC530" i="45"/>
  <c r="Q672" i="46"/>
  <c r="Q722" i="46"/>
  <c r="Y737" i="46"/>
  <c r="Z612" i="46" s="1"/>
  <c r="Z662" i="46" s="1"/>
  <c r="O139" i="46"/>
  <c r="T210" i="46"/>
  <c r="U85" i="46" s="1"/>
  <c r="U135" i="46" s="1"/>
  <c r="X714" i="46"/>
  <c r="X664" i="46"/>
  <c r="X739" i="46" s="1"/>
  <c r="Y614" i="46" s="1"/>
  <c r="AB127" i="45"/>
  <c r="AB177" i="45"/>
  <c r="AA379" i="45"/>
  <c r="AB254" i="45" s="1"/>
  <c r="AB304" i="45" s="1"/>
  <c r="J552" i="45"/>
  <c r="J399" i="45"/>
  <c r="K274" i="45" s="1"/>
  <c r="Y484" i="45"/>
  <c r="Q388" i="46"/>
  <c r="R263" i="46" s="1"/>
  <c r="T718" i="45"/>
  <c r="T743" i="45" s="1"/>
  <c r="U618" i="45" s="1"/>
  <c r="Q544" i="46"/>
  <c r="Q569" i="46" s="1"/>
  <c r="R444" i="46" s="1"/>
  <c r="R544" i="46" s="1"/>
  <c r="W536" i="46"/>
  <c r="W561" i="46" s="1"/>
  <c r="X436" i="46" s="1"/>
  <c r="X536" i="46" s="1"/>
  <c r="AB734" i="46"/>
  <c r="AC609" i="46" s="1"/>
  <c r="AC659" i="46" s="1"/>
  <c r="AA711" i="45"/>
  <c r="AA661" i="45"/>
  <c r="AA736" i="45" s="1"/>
  <c r="AB611" i="45" s="1"/>
  <c r="M499" i="46"/>
  <c r="V206" i="45"/>
  <c r="W81" i="45" s="1"/>
  <c r="W181" i="45" s="1"/>
  <c r="V203" i="45"/>
  <c r="W78" i="45" s="1"/>
  <c r="V87" i="49"/>
  <c r="V87" i="54"/>
  <c r="S185" i="45"/>
  <c r="J374" i="46"/>
  <c r="P546" i="46"/>
  <c r="X559" i="46"/>
  <c r="Y434" i="46" s="1"/>
  <c r="Y484" i="46" s="1"/>
  <c r="M676" i="45"/>
  <c r="M751" i="45" s="1"/>
  <c r="N626" i="45" s="1"/>
  <c r="V382" i="46"/>
  <c r="W257" i="46" s="1"/>
  <c r="O725" i="45"/>
  <c r="O750" i="45" s="1"/>
  <c r="P625" i="45" s="1"/>
  <c r="R94" i="54"/>
  <c r="R94" i="49"/>
  <c r="I756" i="46"/>
  <c r="J631" i="46" s="1"/>
  <c r="Y712" i="45"/>
  <c r="Y381" i="46"/>
  <c r="Z256" i="46" s="1"/>
  <c r="Z306" i="46" s="1"/>
  <c r="U718" i="46"/>
  <c r="U668" i="46"/>
  <c r="Y126" i="46"/>
  <c r="Y176" i="46"/>
  <c r="V537" i="46"/>
  <c r="V487" i="46"/>
  <c r="U383" i="45"/>
  <c r="V258" i="45" s="1"/>
  <c r="U90" i="49"/>
  <c r="U90" i="54"/>
  <c r="S671" i="46"/>
  <c r="S721" i="46"/>
  <c r="AA178" i="46"/>
  <c r="AA128" i="46"/>
  <c r="AA203" i="46"/>
  <c r="AB78" i="46" s="1"/>
  <c r="W361" i="46"/>
  <c r="W311" i="46"/>
  <c r="T669" i="46"/>
  <c r="T719" i="46"/>
  <c r="L143" i="45"/>
  <c r="L193" i="45"/>
  <c r="L102" i="49" s="1"/>
  <c r="R722" i="45"/>
  <c r="R747" i="45" s="1"/>
  <c r="S622" i="45" s="1"/>
  <c r="S672" i="45" s="1"/>
  <c r="X488" i="45"/>
  <c r="X563" i="45" s="1"/>
  <c r="Y438" i="45" s="1"/>
  <c r="Y488" i="45" s="1"/>
  <c r="P674" i="45"/>
  <c r="P749" i="45" s="1"/>
  <c r="Q624" i="45" s="1"/>
  <c r="Q674" i="45" s="1"/>
  <c r="Q493" i="46"/>
  <c r="Q568" i="46" s="1"/>
  <c r="R443" i="46" s="1"/>
  <c r="AA379" i="46"/>
  <c r="AB254" i="46" s="1"/>
  <c r="X204" i="46"/>
  <c r="Y79" i="46" s="1"/>
  <c r="Y179" i="46" s="1"/>
  <c r="N216" i="46"/>
  <c r="O91" i="46" s="1"/>
  <c r="O141" i="46" s="1"/>
  <c r="V358" i="46"/>
  <c r="V383" i="46" s="1"/>
  <c r="W258" i="46" s="1"/>
  <c r="W308" i="46" s="1"/>
  <c r="J221" i="45"/>
  <c r="K96" i="45" s="1"/>
  <c r="K146" i="45" s="1"/>
  <c r="T563" i="46"/>
  <c r="U438" i="46" s="1"/>
  <c r="U488" i="46" s="1"/>
  <c r="R92" i="54"/>
  <c r="R92" i="49"/>
  <c r="AA356" i="45"/>
  <c r="AA306" i="45"/>
  <c r="Q673" i="46"/>
  <c r="Q748" i="46" s="1"/>
  <c r="R623" i="46" s="1"/>
  <c r="R723" i="46" s="1"/>
  <c r="J146" i="46"/>
  <c r="O214" i="46"/>
  <c r="P89" i="46" s="1"/>
  <c r="P189" i="46" s="1"/>
  <c r="N100" i="54"/>
  <c r="O189" i="45"/>
  <c r="O214" i="45" s="1"/>
  <c r="P89" i="45" s="1"/>
  <c r="X535" i="46"/>
  <c r="X560" i="46" s="1"/>
  <c r="Y435" i="46" s="1"/>
  <c r="W130" i="46"/>
  <c r="W180" i="46"/>
  <c r="S136" i="45"/>
  <c r="S211" i="45" s="1"/>
  <c r="T86" i="45" s="1"/>
  <c r="T136" i="45" s="1"/>
  <c r="L550" i="45"/>
  <c r="L575" i="45" s="1"/>
  <c r="M450" i="45" s="1"/>
  <c r="Z736" i="46"/>
  <c r="AA611" i="46" s="1"/>
  <c r="Z735" i="46"/>
  <c r="AA610" i="46" s="1"/>
  <c r="AA710" i="46" s="1"/>
  <c r="Y305" i="45"/>
  <c r="Y355" i="45"/>
  <c r="R565" i="46"/>
  <c r="S440" i="46" s="1"/>
  <c r="U562" i="45"/>
  <c r="V437" i="45" s="1"/>
  <c r="V537" i="45" s="1"/>
  <c r="AD125" i="45"/>
  <c r="AD175" i="45"/>
  <c r="I756" i="45"/>
  <c r="J631" i="45" s="1"/>
  <c r="P318" i="46"/>
  <c r="P393" i="46" s="1"/>
  <c r="Q268" i="46" s="1"/>
  <c r="AB708" i="45"/>
  <c r="N393" i="48"/>
  <c r="O268" i="48" s="1"/>
  <c r="O343" i="48" s="1"/>
  <c r="O368" i="48" s="1"/>
  <c r="O393" i="48" s="1"/>
  <c r="P268" i="48" s="1"/>
  <c r="V560" i="45"/>
  <c r="W435" i="45" s="1"/>
  <c r="W485" i="45" s="1"/>
  <c r="J221" i="46"/>
  <c r="K96" i="46" s="1"/>
  <c r="K146" i="46" s="1"/>
  <c r="AB708" i="46"/>
  <c r="AB658" i="46"/>
  <c r="AF302" i="46"/>
  <c r="AF352" i="46"/>
  <c r="AF377" i="46" s="1"/>
  <c r="AA711" i="46"/>
  <c r="AA661" i="46"/>
  <c r="W539" i="46"/>
  <c r="W489" i="46"/>
  <c r="Q493" i="45"/>
  <c r="Q543" i="45"/>
  <c r="P140" i="45"/>
  <c r="P190" i="45"/>
  <c r="U313" i="45"/>
  <c r="AC355" i="46"/>
  <c r="AC380" i="46" s="1"/>
  <c r="AD255" i="46" s="1"/>
  <c r="R492" i="46"/>
  <c r="R542" i="46"/>
  <c r="Y129" i="46"/>
  <c r="L322" i="46"/>
  <c r="L397" i="46" s="1"/>
  <c r="M272" i="46" s="1"/>
  <c r="M372" i="46" s="1"/>
  <c r="K145" i="46"/>
  <c r="K220" i="46" s="1"/>
  <c r="L95" i="46" s="1"/>
  <c r="L145" i="46" s="1"/>
  <c r="U742" i="46"/>
  <c r="V617" i="46" s="1"/>
  <c r="N395" i="46"/>
  <c r="O270" i="46" s="1"/>
  <c r="O320" i="46" s="1"/>
  <c r="T715" i="46"/>
  <c r="T740" i="46" s="1"/>
  <c r="U615" i="46" s="1"/>
  <c r="P368" i="45"/>
  <c r="P393" i="45" s="1"/>
  <c r="Q268" i="45" s="1"/>
  <c r="AA199" i="46"/>
  <c r="AB74" i="46" s="1"/>
  <c r="AB174" i="46" s="1"/>
  <c r="N572" i="45"/>
  <c r="O447" i="45" s="1"/>
  <c r="S541" i="46"/>
  <c r="S491" i="46"/>
  <c r="AC377" i="45"/>
  <c r="AD252" i="45" s="1"/>
  <c r="S387" i="45"/>
  <c r="T262" i="45" s="1"/>
  <c r="V309" i="46"/>
  <c r="V359" i="46"/>
  <c r="I400" i="46"/>
  <c r="J275" i="46" s="1"/>
  <c r="J375" i="46" s="1"/>
  <c r="M574" i="46"/>
  <c r="N449" i="46" s="1"/>
  <c r="N549" i="46" s="1"/>
  <c r="AA660" i="46"/>
  <c r="P570" i="46"/>
  <c r="Q445" i="46" s="1"/>
  <c r="Z712" i="46"/>
  <c r="N100" i="49"/>
  <c r="K398" i="46"/>
  <c r="L273" i="46" s="1"/>
  <c r="L323" i="46" s="1"/>
  <c r="U209" i="45"/>
  <c r="V84" i="45" s="1"/>
  <c r="O369" i="45"/>
  <c r="O394" i="45" s="1"/>
  <c r="P269" i="45" s="1"/>
  <c r="W133" i="46"/>
  <c r="W208" i="46" s="1"/>
  <c r="X83" i="46" s="1"/>
  <c r="S93" i="54"/>
  <c r="Q314" i="45"/>
  <c r="Q389" i="45" s="1"/>
  <c r="R264" i="45" s="1"/>
  <c r="Q364" i="45"/>
  <c r="S199" i="45"/>
  <c r="J577" i="46"/>
  <c r="K452" i="46" s="1"/>
  <c r="M143" i="46"/>
  <c r="M218" i="46" s="1"/>
  <c r="N93" i="46" s="1"/>
  <c r="L322" i="45"/>
  <c r="L397" i="45" s="1"/>
  <c r="M272" i="45" s="1"/>
  <c r="K501" i="45"/>
  <c r="K576" i="45" s="1"/>
  <c r="L451" i="45" s="1"/>
  <c r="AA558" i="45"/>
  <c r="AB433" i="45" s="1"/>
  <c r="AB483" i="45" s="1"/>
  <c r="AA353" i="46"/>
  <c r="AA378" i="46" s="1"/>
  <c r="AB253" i="46" s="1"/>
  <c r="N215" i="46"/>
  <c r="O90" i="46" s="1"/>
  <c r="Q315" i="45"/>
  <c r="Q365" i="45"/>
  <c r="AC555" i="45"/>
  <c r="AD430" i="45" s="1"/>
  <c r="N317" i="45"/>
  <c r="N367" i="45"/>
  <c r="M396" i="45"/>
  <c r="N271" i="45" s="1"/>
  <c r="N321" i="45" s="1"/>
  <c r="R567" i="45"/>
  <c r="S442" i="45" s="1"/>
  <c r="T136" i="46"/>
  <c r="T186" i="46"/>
  <c r="W175" i="48"/>
  <c r="W200" i="48" s="1"/>
  <c r="X75" i="48" s="1"/>
  <c r="X150" i="48" s="1"/>
  <c r="O319" i="46"/>
  <c r="O394" i="46" s="1"/>
  <c r="P269" i="46" s="1"/>
  <c r="P319" i="46" s="1"/>
  <c r="N548" i="46"/>
  <c r="N573" i="46" s="1"/>
  <c r="O448" i="46" s="1"/>
  <c r="L194" i="45"/>
  <c r="L219" i="45" s="1"/>
  <c r="M94" i="45" s="1"/>
  <c r="X84" i="49"/>
  <c r="X84" i="54"/>
  <c r="R363" i="46"/>
  <c r="R313" i="46"/>
  <c r="AA175" i="46"/>
  <c r="AA125" i="46"/>
  <c r="O572" i="46"/>
  <c r="P447" i="46" s="1"/>
  <c r="N217" i="46"/>
  <c r="O92" i="46" s="1"/>
  <c r="R746" i="45"/>
  <c r="S621" i="45" s="1"/>
  <c r="S721" i="45" s="1"/>
  <c r="AB556" i="45"/>
  <c r="AC431" i="45" s="1"/>
  <c r="AC481" i="45" s="1"/>
  <c r="T670" i="45"/>
  <c r="U388" i="45"/>
  <c r="V263" i="45" s="1"/>
  <c r="V313" i="45" s="1"/>
  <c r="Y559" i="45"/>
  <c r="Z434" i="45" s="1"/>
  <c r="Z484" i="45" s="1"/>
  <c r="X359" i="45"/>
  <c r="X309" i="45"/>
  <c r="M345" i="48"/>
  <c r="M370" i="48" s="1"/>
  <c r="M395" i="48" s="1"/>
  <c r="N270" i="48" s="1"/>
  <c r="N345" i="48" s="1"/>
  <c r="N370" i="48" s="1"/>
  <c r="N395" i="45"/>
  <c r="O270" i="45" s="1"/>
  <c r="O320" i="45" s="1"/>
  <c r="K679" i="45"/>
  <c r="K754" i="45" s="1"/>
  <c r="L629" i="45" s="1"/>
  <c r="L679" i="45" s="1"/>
  <c r="X663" i="45"/>
  <c r="X713" i="45"/>
  <c r="U666" i="46"/>
  <c r="U716" i="46"/>
  <c r="Y737" i="45"/>
  <c r="Z612" i="45" s="1"/>
  <c r="V714" i="45"/>
  <c r="V739" i="45" s="1"/>
  <c r="W614" i="45" s="1"/>
  <c r="O212" i="45"/>
  <c r="P87" i="45" s="1"/>
  <c r="P673" i="45"/>
  <c r="P723" i="45"/>
  <c r="W357" i="46"/>
  <c r="W307" i="46"/>
  <c r="W382" i="46" s="1"/>
  <c r="X257" i="46" s="1"/>
  <c r="X734" i="45"/>
  <c r="Y609" i="45" s="1"/>
  <c r="K551" i="46"/>
  <c r="K501" i="46"/>
  <c r="Q138" i="46"/>
  <c r="Q188" i="46"/>
  <c r="O750" i="46"/>
  <c r="P625" i="46" s="1"/>
  <c r="R569" i="45"/>
  <c r="S444" i="45" s="1"/>
  <c r="S494" i="45" s="1"/>
  <c r="X559" i="48"/>
  <c r="Y434" i="48" s="1"/>
  <c r="Y509" i="48" s="1"/>
  <c r="Y534" i="48" s="1"/>
  <c r="Y559" i="48" s="1"/>
  <c r="Z434" i="48" s="1"/>
  <c r="U563" i="48"/>
  <c r="V438" i="48" s="1"/>
  <c r="R390" i="46"/>
  <c r="S265" i="46" s="1"/>
  <c r="I222" i="45"/>
  <c r="J97" i="45" s="1"/>
  <c r="J147" i="45" s="1"/>
  <c r="T184" i="46"/>
  <c r="T134" i="46"/>
  <c r="Q670" i="46"/>
  <c r="Q720" i="46"/>
  <c r="V182" i="46"/>
  <c r="V132" i="46"/>
  <c r="M573" i="45"/>
  <c r="N448" i="45" s="1"/>
  <c r="N548" i="45" s="1"/>
  <c r="AB482" i="46"/>
  <c r="AB532" i="46"/>
  <c r="W665" i="45"/>
  <c r="W715" i="45"/>
  <c r="K753" i="46"/>
  <c r="L628" i="46" s="1"/>
  <c r="K398" i="45"/>
  <c r="L273" i="45" s="1"/>
  <c r="L323" i="45" s="1"/>
  <c r="X355" i="48"/>
  <c r="X380" i="48" s="1"/>
  <c r="Y255" i="48" s="1"/>
  <c r="Y330" i="48" s="1"/>
  <c r="Y355" i="48" s="1"/>
  <c r="P571" i="46"/>
  <c r="Q446" i="46" s="1"/>
  <c r="Q546" i="46" s="1"/>
  <c r="P187" i="46"/>
  <c r="P212" i="46" s="1"/>
  <c r="Q87" i="46" s="1"/>
  <c r="L219" i="46"/>
  <c r="M94" i="46" s="1"/>
  <c r="M144" i="46" s="1"/>
  <c r="O206" i="46"/>
  <c r="P81" i="46" s="1"/>
  <c r="P205" i="45"/>
  <c r="Q80" i="45" s="1"/>
  <c r="Q180" i="45" s="1"/>
  <c r="L575" i="46"/>
  <c r="M450" i="46" s="1"/>
  <c r="M550" i="46" s="1"/>
  <c r="X199" i="48"/>
  <c r="Y74" i="48" s="1"/>
  <c r="Y149" i="48" s="1"/>
  <c r="Y174" i="48" s="1"/>
  <c r="J755" i="46"/>
  <c r="K630" i="46" s="1"/>
  <c r="K730" i="46" s="1"/>
  <c r="K220" i="45"/>
  <c r="L95" i="45" s="1"/>
  <c r="L195" i="45" s="1"/>
  <c r="T745" i="45"/>
  <c r="U620" i="45" s="1"/>
  <c r="U670" i="45" s="1"/>
  <c r="V561" i="45"/>
  <c r="W436" i="45" s="1"/>
  <c r="W486" i="45" s="1"/>
  <c r="N749" i="46"/>
  <c r="O624" i="46" s="1"/>
  <c r="R213" i="45"/>
  <c r="S88" i="45" s="1"/>
  <c r="S138" i="45" s="1"/>
  <c r="Q391" i="46"/>
  <c r="R266" i="46" s="1"/>
  <c r="P546" i="45"/>
  <c r="P496" i="45"/>
  <c r="N676" i="46"/>
  <c r="N726" i="46"/>
  <c r="AB124" i="46"/>
  <c r="P97" i="54"/>
  <c r="P97" i="49"/>
  <c r="M396" i="46"/>
  <c r="N271" i="46" s="1"/>
  <c r="N371" i="46" s="1"/>
  <c r="J755" i="45"/>
  <c r="K630" i="45" s="1"/>
  <c r="K680" i="45" s="1"/>
  <c r="J221" i="48"/>
  <c r="K96" i="48" s="1"/>
  <c r="K171" i="48" s="1"/>
  <c r="T389" i="46"/>
  <c r="U264" i="46" s="1"/>
  <c r="U314" i="46" s="1"/>
  <c r="M217" i="45"/>
  <c r="N92" i="45" s="1"/>
  <c r="N142" i="45" s="1"/>
  <c r="S671" i="45"/>
  <c r="S746" i="45" s="1"/>
  <c r="T621" i="45" s="1"/>
  <c r="T671" i="45" s="1"/>
  <c r="K729" i="46"/>
  <c r="K754" i="46" s="1"/>
  <c r="L629" i="46" s="1"/>
  <c r="M727" i="46"/>
  <c r="M752" i="46" s="1"/>
  <c r="N627" i="46" s="1"/>
  <c r="N727" i="46" s="1"/>
  <c r="S718" i="48"/>
  <c r="S743" i="48" s="1"/>
  <c r="T618" i="48" s="1"/>
  <c r="V312" i="46"/>
  <c r="V387" i="46" s="1"/>
  <c r="W262" i="46" s="1"/>
  <c r="L397" i="48"/>
  <c r="M272" i="48" s="1"/>
  <c r="Y378" i="48"/>
  <c r="Z253" i="48" s="1"/>
  <c r="Z328" i="48" s="1"/>
  <c r="Z353" i="48" s="1"/>
  <c r="Y357" i="45"/>
  <c r="Y307" i="45"/>
  <c r="P391" i="45"/>
  <c r="Q266" i="45" s="1"/>
  <c r="X741" i="45"/>
  <c r="Y616" i="45" s="1"/>
  <c r="Y716" i="45" s="1"/>
  <c r="Q570" i="45"/>
  <c r="R445" i="45" s="1"/>
  <c r="R495" i="45" s="1"/>
  <c r="N214" i="48"/>
  <c r="O89" i="48" s="1"/>
  <c r="O164" i="48" s="1"/>
  <c r="O189" i="48" s="1"/>
  <c r="I553" i="48"/>
  <c r="I578" i="48" s="1"/>
  <c r="J453" i="48" s="1"/>
  <c r="J528" i="48" s="1"/>
  <c r="J553" i="48" s="1"/>
  <c r="N748" i="48"/>
  <c r="O623" i="48" s="1"/>
  <c r="O698" i="48" s="1"/>
  <c r="O723" i="48" s="1"/>
  <c r="I222" i="46"/>
  <c r="J97" i="46" s="1"/>
  <c r="J147" i="46" s="1"/>
  <c r="U208" i="48"/>
  <c r="V83" i="48" s="1"/>
  <c r="V158" i="48" s="1"/>
  <c r="V183" i="48" s="1"/>
  <c r="Z505" i="48"/>
  <c r="Z530" i="48" s="1"/>
  <c r="Z555" i="48" s="1"/>
  <c r="AA430" i="48" s="1"/>
  <c r="W310" i="45"/>
  <c r="W360" i="45"/>
  <c r="S360" i="48"/>
  <c r="S385" i="48" s="1"/>
  <c r="T260" i="48" s="1"/>
  <c r="O367" i="46"/>
  <c r="O317" i="46"/>
  <c r="W536" i="45"/>
  <c r="J399" i="46"/>
  <c r="K274" i="46" s="1"/>
  <c r="K324" i="46" s="1"/>
  <c r="M752" i="45"/>
  <c r="N627" i="45" s="1"/>
  <c r="N727" i="45" s="1"/>
  <c r="I578" i="46"/>
  <c r="J453" i="46" s="1"/>
  <c r="J553" i="46" s="1"/>
  <c r="J755" i="48"/>
  <c r="K630" i="48" s="1"/>
  <c r="K705" i="48" s="1"/>
  <c r="U208" i="45"/>
  <c r="V83" i="45" s="1"/>
  <c r="V183" i="45" s="1"/>
  <c r="I400" i="45"/>
  <c r="J275" i="45" s="1"/>
  <c r="J375" i="45" s="1"/>
  <c r="I578" i="45"/>
  <c r="J453" i="45" s="1"/>
  <c r="J503" i="45" s="1"/>
  <c r="T540" i="45"/>
  <c r="T490" i="45"/>
  <c r="S207" i="48"/>
  <c r="T82" i="48" s="1"/>
  <c r="Q746" i="48"/>
  <c r="R621" i="48" s="1"/>
  <c r="R696" i="48" s="1"/>
  <c r="J577" i="45"/>
  <c r="K452" i="45" s="1"/>
  <c r="K502" i="45" s="1"/>
  <c r="S541" i="48"/>
  <c r="S566" i="48" s="1"/>
  <c r="T441" i="48" s="1"/>
  <c r="T516" i="48" s="1"/>
  <c r="T541" i="48" s="1"/>
  <c r="O212" i="48"/>
  <c r="P87" i="48" s="1"/>
  <c r="P162" i="48" s="1"/>
  <c r="P187" i="48" s="1"/>
  <c r="P212" i="48" s="1"/>
  <c r="Q87" i="48" s="1"/>
  <c r="U717" i="45"/>
  <c r="U667" i="45"/>
  <c r="K575" i="48"/>
  <c r="L450" i="48" s="1"/>
  <c r="Q210" i="48"/>
  <c r="R85" i="48" s="1"/>
  <c r="R160" i="48" s="1"/>
  <c r="R185" i="48" s="1"/>
  <c r="R210" i="48" s="1"/>
  <c r="S85" i="48" s="1"/>
  <c r="AA738" i="46"/>
  <c r="AB613" i="46" s="1"/>
  <c r="AB663" i="46" s="1"/>
  <c r="M574" i="45"/>
  <c r="N449" i="45" s="1"/>
  <c r="N549" i="45" s="1"/>
  <c r="X201" i="48"/>
  <c r="Y76" i="48" s="1"/>
  <c r="Y483" i="46"/>
  <c r="Y533" i="46"/>
  <c r="Z534" i="45"/>
  <c r="U717" i="48"/>
  <c r="U742" i="48" s="1"/>
  <c r="V617" i="48" s="1"/>
  <c r="W739" i="48"/>
  <c r="X614" i="48" s="1"/>
  <c r="X689" i="48" s="1"/>
  <c r="X714" i="48" s="1"/>
  <c r="X739" i="48" s="1"/>
  <c r="Y614" i="48" s="1"/>
  <c r="T310" i="46"/>
  <c r="T360" i="46"/>
  <c r="AB733" i="45"/>
  <c r="AC608" i="45" s="1"/>
  <c r="I173" i="48"/>
  <c r="J731" i="45"/>
  <c r="J681" i="45"/>
  <c r="I326" i="45"/>
  <c r="I376" i="45"/>
  <c r="AA683" i="48"/>
  <c r="AA708" i="48" s="1"/>
  <c r="K552" i="46"/>
  <c r="K502" i="46"/>
  <c r="Y506" i="48"/>
  <c r="Y531" i="48" s="1"/>
  <c r="L704" i="48"/>
  <c r="L729" i="48" s="1"/>
  <c r="L754" i="48" s="1"/>
  <c r="M629" i="48" s="1"/>
  <c r="J681" i="46"/>
  <c r="J731" i="46"/>
  <c r="Q697" i="48"/>
  <c r="Q722" i="48" s="1"/>
  <c r="X333" i="48"/>
  <c r="X358" i="48" s="1"/>
  <c r="O86" i="48"/>
  <c r="K526" i="48"/>
  <c r="N321" i="46"/>
  <c r="T512" i="48"/>
  <c r="T537" i="48" s="1"/>
  <c r="T562" i="48" s="1"/>
  <c r="U437" i="48" s="1"/>
  <c r="I632" i="46"/>
  <c r="H766" i="46"/>
  <c r="H24" i="54" s="1"/>
  <c r="H768" i="46"/>
  <c r="H26" i="54" s="1"/>
  <c r="H764" i="46"/>
  <c r="H22" i="54" s="1"/>
  <c r="P340" i="48"/>
  <c r="U364" i="46"/>
  <c r="N192" i="45"/>
  <c r="I554" i="46"/>
  <c r="I504" i="46"/>
  <c r="V690" i="48"/>
  <c r="V715" i="48" s="1"/>
  <c r="S517" i="48"/>
  <c r="S542" i="48" s="1"/>
  <c r="S567" i="48" s="1"/>
  <c r="T442" i="48" s="1"/>
  <c r="X686" i="48"/>
  <c r="X711" i="48" s="1"/>
  <c r="P497" i="46"/>
  <c r="P547" i="46"/>
  <c r="O342" i="48"/>
  <c r="O367" i="48" s="1"/>
  <c r="M500" i="46"/>
  <c r="M523" i="48"/>
  <c r="L348" i="48"/>
  <c r="L373" i="48" s="1"/>
  <c r="M703" i="48"/>
  <c r="M728" i="48" s="1"/>
  <c r="M753" i="48" s="1"/>
  <c r="N628" i="48" s="1"/>
  <c r="W688" i="48"/>
  <c r="W713" i="48" s="1"/>
  <c r="I632" i="48"/>
  <c r="H766" i="48"/>
  <c r="H24" i="49" s="1"/>
  <c r="H764" i="48"/>
  <c r="H22" i="49" s="1"/>
  <c r="H768" i="48"/>
  <c r="H26" i="49" s="1"/>
  <c r="Z507" i="48"/>
  <c r="N521" i="48"/>
  <c r="N546" i="48" s="1"/>
  <c r="N571" i="48" s="1"/>
  <c r="O446" i="48" s="1"/>
  <c r="V134" i="45"/>
  <c r="V184" i="45"/>
  <c r="J706" i="48"/>
  <c r="J731" i="48" s="1"/>
  <c r="AA377" i="48"/>
  <c r="AB252" i="48" s="1"/>
  <c r="I351" i="48"/>
  <c r="I376" i="48" s="1"/>
  <c r="I401" i="48" s="1"/>
  <c r="J276" i="48" s="1"/>
  <c r="P89" i="49"/>
  <c r="P89" i="54"/>
  <c r="S209" i="48"/>
  <c r="T84" i="48" s="1"/>
  <c r="O568" i="48"/>
  <c r="P443" i="48" s="1"/>
  <c r="R389" i="48"/>
  <c r="S264" i="48" s="1"/>
  <c r="H81" i="54"/>
  <c r="H116" i="54" s="1"/>
  <c r="H81" i="49"/>
  <c r="H116" i="49" s="1"/>
  <c r="W204" i="48"/>
  <c r="X79" i="48" s="1"/>
  <c r="I222" i="48"/>
  <c r="J97" i="48" s="1"/>
  <c r="I376" i="46"/>
  <c r="I326" i="46"/>
  <c r="X735" i="48"/>
  <c r="Y610" i="48" s="1"/>
  <c r="S388" i="48"/>
  <c r="T263" i="48" s="1"/>
  <c r="J105" i="54"/>
  <c r="J105" i="49"/>
  <c r="X329" i="48"/>
  <c r="Q745" i="48"/>
  <c r="R620" i="48" s="1"/>
  <c r="N366" i="48"/>
  <c r="N391" i="48" s="1"/>
  <c r="O266" i="48" s="1"/>
  <c r="L751" i="48"/>
  <c r="M626" i="48" s="1"/>
  <c r="X357" i="48"/>
  <c r="X382" i="48" s="1"/>
  <c r="Y257" i="48" s="1"/>
  <c r="P569" i="48"/>
  <c r="Q444" i="48" s="1"/>
  <c r="P343" i="48"/>
  <c r="P368" i="48" s="1"/>
  <c r="P393" i="48" s="1"/>
  <c r="Q268" i="48" s="1"/>
  <c r="M700" i="48"/>
  <c r="M725" i="48" s="1"/>
  <c r="R76" i="45"/>
  <c r="Q78" i="48"/>
  <c r="Z734" i="48"/>
  <c r="AA609" i="48" s="1"/>
  <c r="M216" i="48"/>
  <c r="N91" i="48" s="1"/>
  <c r="J349" i="48"/>
  <c r="J374" i="48" s="1"/>
  <c r="M396" i="48"/>
  <c r="N271" i="48" s="1"/>
  <c r="K104" i="54"/>
  <c r="K104" i="49"/>
  <c r="I148" i="46"/>
  <c r="I198" i="46"/>
  <c r="L394" i="48"/>
  <c r="M269" i="48" s="1"/>
  <c r="R177" i="46"/>
  <c r="R127" i="46"/>
  <c r="R515" i="48"/>
  <c r="R540" i="48" s="1"/>
  <c r="R565" i="48" s="1"/>
  <c r="S440" i="48" s="1"/>
  <c r="M167" i="48"/>
  <c r="M192" i="48" s="1"/>
  <c r="K374" i="45"/>
  <c r="K324" i="45"/>
  <c r="O96" i="54"/>
  <c r="O96" i="49"/>
  <c r="S43" i="46"/>
  <c r="S44" i="46"/>
  <c r="I632" i="45"/>
  <c r="H764" i="45"/>
  <c r="H766" i="45"/>
  <c r="H768" i="45"/>
  <c r="I504" i="45"/>
  <c r="I554" i="45"/>
  <c r="P163" i="48"/>
  <c r="P675" i="46"/>
  <c r="P725" i="46"/>
  <c r="I106" i="54"/>
  <c r="I106" i="49"/>
  <c r="R43" i="48"/>
  <c r="R44" i="48" s="1"/>
  <c r="Q520" i="48"/>
  <c r="Q545" i="48" s="1"/>
  <c r="M347" i="48"/>
  <c r="M372" i="48" s="1"/>
  <c r="T74" i="45"/>
  <c r="M547" i="48"/>
  <c r="M572" i="48" s="1"/>
  <c r="N447" i="48" s="1"/>
  <c r="N165" i="48"/>
  <c r="N190" i="48" s="1"/>
  <c r="Y152" i="48"/>
  <c r="Y177" i="48" s="1"/>
  <c r="Y202" i="48" s="1"/>
  <c r="Z77" i="48" s="1"/>
  <c r="S386" i="48"/>
  <c r="T261" i="48" s="1"/>
  <c r="I529" i="48"/>
  <c r="I554" i="48" s="1"/>
  <c r="U155" i="48"/>
  <c r="U180" i="48" s="1"/>
  <c r="U205" i="48" s="1"/>
  <c r="V80" i="48" s="1"/>
  <c r="I400" i="48"/>
  <c r="J275" i="48" s="1"/>
  <c r="O181" i="48"/>
  <c r="O206" i="48" s="1"/>
  <c r="V737" i="48"/>
  <c r="W612" i="48" s="1"/>
  <c r="L525" i="48"/>
  <c r="L218" i="48"/>
  <c r="M93" i="48" s="1"/>
  <c r="S564" i="48"/>
  <c r="T439" i="48" s="1"/>
  <c r="AA508" i="48"/>
  <c r="AA533" i="48" s="1"/>
  <c r="AA558" i="48" s="1"/>
  <c r="AB433" i="48" s="1"/>
  <c r="O141" i="45"/>
  <c r="O191" i="45"/>
  <c r="S83" i="49"/>
  <c r="S83" i="54"/>
  <c r="K752" i="48"/>
  <c r="L627" i="48" s="1"/>
  <c r="O699" i="48"/>
  <c r="O724" i="48" s="1"/>
  <c r="O749" i="48" s="1"/>
  <c r="P624" i="48" s="1"/>
  <c r="U511" i="48"/>
  <c r="U536" i="48" s="1"/>
  <c r="M101" i="54"/>
  <c r="M101" i="49"/>
  <c r="J552" i="48"/>
  <c r="J577" i="48" s="1"/>
  <c r="K452" i="48" s="1"/>
  <c r="T337" i="48"/>
  <c r="T362" i="48" s="1"/>
  <c r="T694" i="48"/>
  <c r="T719" i="48" s="1"/>
  <c r="K170" i="48"/>
  <c r="K195" i="48" s="1"/>
  <c r="Q79" i="45"/>
  <c r="L169" i="48"/>
  <c r="L194" i="48" s="1"/>
  <c r="L219" i="48" s="1"/>
  <c r="M94" i="48" s="1"/>
  <c r="M524" i="48"/>
  <c r="U691" i="48"/>
  <c r="U716" i="48" s="1"/>
  <c r="V513" i="48"/>
  <c r="V538" i="48" s="1"/>
  <c r="I198" i="45"/>
  <c r="I148" i="45"/>
  <c r="I223" i="45" s="1"/>
  <c r="J98" i="45" s="1"/>
  <c r="L102" i="54"/>
  <c r="W331" i="48"/>
  <c r="W356" i="48" s="1"/>
  <c r="T510" i="48"/>
  <c r="T535" i="48" s="1"/>
  <c r="S539" i="45" l="1"/>
  <c r="S489" i="45"/>
  <c r="S564" i="45" s="1"/>
  <c r="T439" i="45" s="1"/>
  <c r="M678" i="45"/>
  <c r="M728" i="45"/>
  <c r="U669" i="45"/>
  <c r="U719" i="45"/>
  <c r="U744" i="45" s="1"/>
  <c r="V619" i="45" s="1"/>
  <c r="V719" i="45" s="1"/>
  <c r="V744" i="45" s="1"/>
  <c r="W619" i="45" s="1"/>
  <c r="AB481" i="46"/>
  <c r="AB531" i="46"/>
  <c r="AB556" i="46" s="1"/>
  <c r="AC431" i="46" s="1"/>
  <c r="AC481" i="46" s="1"/>
  <c r="P725" i="45"/>
  <c r="P675" i="45"/>
  <c r="T491" i="45"/>
  <c r="T541" i="45"/>
  <c r="T566" i="45"/>
  <c r="U441" i="45" s="1"/>
  <c r="X738" i="45"/>
  <c r="Y613" i="45" s="1"/>
  <c r="Y713" i="45" s="1"/>
  <c r="W205" i="46"/>
  <c r="X80" i="46" s="1"/>
  <c r="AB202" i="45"/>
  <c r="AC77" i="45" s="1"/>
  <c r="Q747" i="46"/>
  <c r="R622" i="46" s="1"/>
  <c r="V91" i="49"/>
  <c r="V91" i="54"/>
  <c r="W182" i="45"/>
  <c r="W91" i="54" s="1"/>
  <c r="W132" i="45"/>
  <c r="K196" i="45"/>
  <c r="K221" i="45" s="1"/>
  <c r="L96" i="45" s="1"/>
  <c r="W535" i="45"/>
  <c r="Y380" i="45"/>
  <c r="Z255" i="45" s="1"/>
  <c r="AA381" i="45"/>
  <c r="AB256" i="45" s="1"/>
  <c r="AB306" i="45" s="1"/>
  <c r="W386" i="46"/>
  <c r="X261" i="46" s="1"/>
  <c r="X311" i="46" s="1"/>
  <c r="X386" i="46" s="1"/>
  <c r="Y261" i="46" s="1"/>
  <c r="AC709" i="46"/>
  <c r="Q496" i="46"/>
  <c r="Q571" i="46" s="1"/>
  <c r="R446" i="46" s="1"/>
  <c r="R546" i="46" s="1"/>
  <c r="T211" i="46"/>
  <c r="U86" i="46" s="1"/>
  <c r="U136" i="46" s="1"/>
  <c r="S311" i="45"/>
  <c r="S386" i="45" s="1"/>
  <c r="T261" i="45" s="1"/>
  <c r="S361" i="45"/>
  <c r="AD530" i="46"/>
  <c r="AD480" i="46"/>
  <c r="AD555" i="46" s="1"/>
  <c r="AE430" i="46" s="1"/>
  <c r="U538" i="46"/>
  <c r="V487" i="45"/>
  <c r="V562" i="45" s="1"/>
  <c r="W437" i="45" s="1"/>
  <c r="W487" i="45" s="1"/>
  <c r="AB354" i="45"/>
  <c r="AB379" i="45" s="1"/>
  <c r="AC254" i="45" s="1"/>
  <c r="O370" i="46"/>
  <c r="O395" i="46" s="1"/>
  <c r="P270" i="46" s="1"/>
  <c r="U741" i="46"/>
  <c r="V616" i="46" s="1"/>
  <c r="S746" i="46"/>
  <c r="T621" i="46" s="1"/>
  <c r="AA378" i="45"/>
  <c r="AB253" i="45" s="1"/>
  <c r="X133" i="46"/>
  <c r="X183" i="46"/>
  <c r="R672" i="46"/>
  <c r="R747" i="46" s="1"/>
  <c r="S622" i="46" s="1"/>
  <c r="R722" i="46"/>
  <c r="X361" i="46"/>
  <c r="U718" i="45"/>
  <c r="U668" i="45"/>
  <c r="P189" i="45"/>
  <c r="P139" i="45"/>
  <c r="P214" i="45" s="1"/>
  <c r="Q89" i="45" s="1"/>
  <c r="Q139" i="45" s="1"/>
  <c r="AB711" i="45"/>
  <c r="AB661" i="45"/>
  <c r="Z737" i="46"/>
  <c r="AA612" i="46" s="1"/>
  <c r="AA712" i="46" s="1"/>
  <c r="Y714" i="46"/>
  <c r="Y664" i="46"/>
  <c r="R673" i="46"/>
  <c r="Q130" i="45"/>
  <c r="Q205" i="45" s="1"/>
  <c r="R80" i="45" s="1"/>
  <c r="AB533" i="45"/>
  <c r="Y204" i="46"/>
  <c r="Z79" i="46" s="1"/>
  <c r="Z179" i="46" s="1"/>
  <c r="V358" i="45"/>
  <c r="V308" i="45"/>
  <c r="V383" i="45" s="1"/>
  <c r="W258" i="45" s="1"/>
  <c r="K196" i="46"/>
  <c r="R388" i="46"/>
  <c r="S263" i="46" s="1"/>
  <c r="Z356" i="46"/>
  <c r="Z381" i="46" s="1"/>
  <c r="AA256" i="46" s="1"/>
  <c r="AA356" i="46" s="1"/>
  <c r="W358" i="46"/>
  <c r="V562" i="46"/>
  <c r="W437" i="46" s="1"/>
  <c r="R494" i="46"/>
  <c r="R569" i="46" s="1"/>
  <c r="S444" i="46" s="1"/>
  <c r="O191" i="46"/>
  <c r="O216" i="46" s="1"/>
  <c r="P91" i="46" s="1"/>
  <c r="T185" i="45"/>
  <c r="T210" i="45" s="1"/>
  <c r="U85" i="45" s="1"/>
  <c r="T135" i="45"/>
  <c r="L218" i="45"/>
  <c r="M93" i="45" s="1"/>
  <c r="U185" i="46"/>
  <c r="U210" i="46" s="1"/>
  <c r="V85" i="46" s="1"/>
  <c r="V135" i="46" s="1"/>
  <c r="AB354" i="46"/>
  <c r="T744" i="46"/>
  <c r="U619" i="46" s="1"/>
  <c r="S94" i="49"/>
  <c r="S94" i="54"/>
  <c r="W128" i="45"/>
  <c r="W178" i="45"/>
  <c r="AC177" i="45"/>
  <c r="AC127" i="45"/>
  <c r="AC202" i="45" s="1"/>
  <c r="AD77" i="45" s="1"/>
  <c r="J325" i="46"/>
  <c r="J400" i="46" s="1"/>
  <c r="K275" i="46" s="1"/>
  <c r="N499" i="46"/>
  <c r="L195" i="46"/>
  <c r="L220" i="46" s="1"/>
  <c r="M95" i="46" s="1"/>
  <c r="M195" i="46" s="1"/>
  <c r="N371" i="45"/>
  <c r="S188" i="45"/>
  <c r="S213" i="45" s="1"/>
  <c r="T88" i="45" s="1"/>
  <c r="J197" i="45"/>
  <c r="P139" i="46"/>
  <c r="Y534" i="46"/>
  <c r="Y559" i="46" s="1"/>
  <c r="Z434" i="46" s="1"/>
  <c r="AB304" i="46"/>
  <c r="AB379" i="46" s="1"/>
  <c r="AC254" i="46" s="1"/>
  <c r="S566" i="46"/>
  <c r="T441" i="46" s="1"/>
  <c r="W131" i="45"/>
  <c r="W206" i="45" s="1"/>
  <c r="X81" i="45" s="1"/>
  <c r="W564" i="46"/>
  <c r="X439" i="46" s="1"/>
  <c r="X489" i="46" s="1"/>
  <c r="Y201" i="46"/>
  <c r="Z76" i="46" s="1"/>
  <c r="AC734" i="46"/>
  <c r="AD609" i="46" s="1"/>
  <c r="AA736" i="46"/>
  <c r="AB611" i="46" s="1"/>
  <c r="AB711" i="46" s="1"/>
  <c r="AB733" i="46"/>
  <c r="AC608" i="46" s="1"/>
  <c r="W383" i="46"/>
  <c r="X258" i="46" s="1"/>
  <c r="X358" i="46" s="1"/>
  <c r="U743" i="46"/>
  <c r="V618" i="46" s="1"/>
  <c r="V90" i="54"/>
  <c r="V90" i="49"/>
  <c r="AD659" i="46"/>
  <c r="AD709" i="46"/>
  <c r="AD734" i="46" s="1"/>
  <c r="AE609" i="46" s="1"/>
  <c r="AD355" i="46"/>
  <c r="AD305" i="46"/>
  <c r="T721" i="46"/>
  <c r="T671" i="46"/>
  <c r="Q368" i="46"/>
  <c r="Q318" i="46"/>
  <c r="Q393" i="46" s="1"/>
  <c r="R268" i="46" s="1"/>
  <c r="R368" i="46" s="1"/>
  <c r="Y485" i="46"/>
  <c r="Y560" i="46" s="1"/>
  <c r="Z435" i="46" s="1"/>
  <c r="Y535" i="46"/>
  <c r="R543" i="46"/>
  <c r="R493" i="46"/>
  <c r="U669" i="46"/>
  <c r="U719" i="46"/>
  <c r="L551" i="45"/>
  <c r="L501" i="45"/>
  <c r="AC658" i="46"/>
  <c r="AC708" i="46"/>
  <c r="M550" i="45"/>
  <c r="M103" i="49" s="1"/>
  <c r="M500" i="45"/>
  <c r="K552" i="45"/>
  <c r="P215" i="45"/>
  <c r="Q90" i="45" s="1"/>
  <c r="Q190" i="45" s="1"/>
  <c r="AD200" i="45"/>
  <c r="AE75" i="45" s="1"/>
  <c r="Y538" i="45"/>
  <c r="Y563" i="45" s="1"/>
  <c r="Z438" i="45" s="1"/>
  <c r="V363" i="45"/>
  <c r="V388" i="45" s="1"/>
  <c r="W263" i="45" s="1"/>
  <c r="K680" i="46"/>
  <c r="N392" i="45"/>
  <c r="O267" i="45" s="1"/>
  <c r="O317" i="45" s="1"/>
  <c r="AA735" i="46"/>
  <c r="AB610" i="46" s="1"/>
  <c r="AB710" i="46" s="1"/>
  <c r="Q568" i="45"/>
  <c r="R443" i="45" s="1"/>
  <c r="S540" i="46"/>
  <c r="S490" i="46"/>
  <c r="S565" i="46" s="1"/>
  <c r="T440" i="46" s="1"/>
  <c r="X130" i="46"/>
  <c r="X180" i="46"/>
  <c r="V384" i="46"/>
  <c r="W259" i="46" s="1"/>
  <c r="W309" i="46" s="1"/>
  <c r="AB356" i="45"/>
  <c r="AB381" i="45" s="1"/>
  <c r="AC256" i="45" s="1"/>
  <c r="R567" i="46"/>
  <c r="S442" i="46" s="1"/>
  <c r="S542" i="46" s="1"/>
  <c r="Y86" i="49"/>
  <c r="Y86" i="54"/>
  <c r="W560" i="45"/>
  <c r="X435" i="45" s="1"/>
  <c r="X485" i="45" s="1"/>
  <c r="Q724" i="45"/>
  <c r="J756" i="45"/>
  <c r="K631" i="45" s="1"/>
  <c r="K731" i="45" s="1"/>
  <c r="P571" i="45"/>
  <c r="Q446" i="45" s="1"/>
  <c r="X486" i="46"/>
  <c r="X561" i="46" s="1"/>
  <c r="Y436" i="46" s="1"/>
  <c r="Z355" i="45"/>
  <c r="Z305" i="45"/>
  <c r="T539" i="45"/>
  <c r="T489" i="45"/>
  <c r="AB128" i="46"/>
  <c r="AB178" i="46"/>
  <c r="P99" i="54"/>
  <c r="N143" i="46"/>
  <c r="N218" i="46" s="1"/>
  <c r="O93" i="46" s="1"/>
  <c r="N193" i="46"/>
  <c r="Q368" i="45"/>
  <c r="Q318" i="45"/>
  <c r="U665" i="46"/>
  <c r="U715" i="46"/>
  <c r="P369" i="45"/>
  <c r="P394" i="45" s="1"/>
  <c r="Q269" i="45" s="1"/>
  <c r="P319" i="45"/>
  <c r="V669" i="45"/>
  <c r="O548" i="46"/>
  <c r="O573" i="46" s="1"/>
  <c r="P448" i="46" s="1"/>
  <c r="P548" i="46" s="1"/>
  <c r="O498" i="46"/>
  <c r="AB353" i="46"/>
  <c r="AB303" i="46"/>
  <c r="AB378" i="46" s="1"/>
  <c r="AC253" i="46" s="1"/>
  <c r="M322" i="45"/>
  <c r="M372" i="45"/>
  <c r="R314" i="45"/>
  <c r="R364" i="45"/>
  <c r="X539" i="46"/>
  <c r="AD302" i="45"/>
  <c r="AD352" i="45"/>
  <c r="W740" i="45"/>
  <c r="X615" i="45" s="1"/>
  <c r="X715" i="45" s="1"/>
  <c r="M194" i="46"/>
  <c r="W385" i="45"/>
  <c r="X260" i="45" s="1"/>
  <c r="Q390" i="45"/>
  <c r="R265" i="45" s="1"/>
  <c r="AD480" i="45"/>
  <c r="AD530" i="45"/>
  <c r="P99" i="49"/>
  <c r="S722" i="45"/>
  <c r="S747" i="45" s="1"/>
  <c r="T622" i="45" s="1"/>
  <c r="T672" i="45" s="1"/>
  <c r="AB713" i="46"/>
  <c r="AB738" i="46" s="1"/>
  <c r="AC613" i="46" s="1"/>
  <c r="X208" i="46"/>
  <c r="Y83" i="46" s="1"/>
  <c r="S544" i="45"/>
  <c r="S569" i="45" s="1"/>
  <c r="T444" i="45" s="1"/>
  <c r="T494" i="45" s="1"/>
  <c r="K730" i="45"/>
  <c r="K755" i="45" s="1"/>
  <c r="L630" i="45" s="1"/>
  <c r="Y382" i="45"/>
  <c r="Z257" i="45" s="1"/>
  <c r="Z307" i="45" s="1"/>
  <c r="X384" i="45"/>
  <c r="Y259" i="45" s="1"/>
  <c r="Y309" i="45" s="1"/>
  <c r="O190" i="46"/>
  <c r="O140" i="46"/>
  <c r="V667" i="46"/>
  <c r="V717" i="46"/>
  <c r="S492" i="45"/>
  <c r="S542" i="45"/>
  <c r="U720" i="45"/>
  <c r="U745" i="45" s="1"/>
  <c r="V620" i="45" s="1"/>
  <c r="V670" i="45" s="1"/>
  <c r="O370" i="45"/>
  <c r="V133" i="45"/>
  <c r="V208" i="45" s="1"/>
  <c r="W83" i="45" s="1"/>
  <c r="W133" i="45" s="1"/>
  <c r="I401" i="45"/>
  <c r="J276" i="45" s="1"/>
  <c r="Z482" i="45"/>
  <c r="Z557" i="45" s="1"/>
  <c r="AA432" i="45" s="1"/>
  <c r="AA532" i="45" s="1"/>
  <c r="AB660" i="45"/>
  <c r="AB710" i="45"/>
  <c r="T541" i="46"/>
  <c r="T491" i="46"/>
  <c r="L373" i="46"/>
  <c r="L398" i="46" s="1"/>
  <c r="M273" i="46" s="1"/>
  <c r="N396" i="45"/>
  <c r="O271" i="45" s="1"/>
  <c r="M322" i="46"/>
  <c r="N498" i="45"/>
  <c r="N573" i="45" s="1"/>
  <c r="O448" i="45" s="1"/>
  <c r="O498" i="45" s="1"/>
  <c r="Q213" i="46"/>
  <c r="R88" i="46" s="1"/>
  <c r="R188" i="46" s="1"/>
  <c r="U563" i="46"/>
  <c r="V438" i="46" s="1"/>
  <c r="V488" i="46" s="1"/>
  <c r="N98" i="49"/>
  <c r="N98" i="54"/>
  <c r="O497" i="45"/>
  <c r="O547" i="45"/>
  <c r="Q95" i="54"/>
  <c r="Q95" i="49"/>
  <c r="V185" i="46"/>
  <c r="V210" i="46" s="1"/>
  <c r="W85" i="46" s="1"/>
  <c r="W135" i="46" s="1"/>
  <c r="L729" i="45"/>
  <c r="Q189" i="45"/>
  <c r="Q214" i="45" s="1"/>
  <c r="R89" i="45" s="1"/>
  <c r="N676" i="45"/>
  <c r="N726" i="45"/>
  <c r="R543" i="45"/>
  <c r="R493" i="45"/>
  <c r="I223" i="46"/>
  <c r="J98" i="46" s="1"/>
  <c r="J198" i="46" s="1"/>
  <c r="AA200" i="46"/>
  <c r="AB75" i="46" s="1"/>
  <c r="AB175" i="46" s="1"/>
  <c r="Q495" i="46"/>
  <c r="Q545" i="46"/>
  <c r="T312" i="45"/>
  <c r="T362" i="45"/>
  <c r="W664" i="45"/>
  <c r="W714" i="45"/>
  <c r="S313" i="46"/>
  <c r="S363" i="46"/>
  <c r="Y359" i="45"/>
  <c r="M144" i="45"/>
  <c r="M194" i="45"/>
  <c r="K399" i="45"/>
  <c r="L274" i="45" s="1"/>
  <c r="L324" i="45" s="1"/>
  <c r="M219" i="46"/>
  <c r="N94" i="46" s="1"/>
  <c r="N194" i="46" s="1"/>
  <c r="P750" i="45"/>
  <c r="Q625" i="45" s="1"/>
  <c r="Q675" i="45" s="1"/>
  <c r="K374" i="46"/>
  <c r="R545" i="45"/>
  <c r="R570" i="45" s="1"/>
  <c r="S445" i="45" s="1"/>
  <c r="S495" i="45" s="1"/>
  <c r="Q745" i="46"/>
  <c r="R620" i="46" s="1"/>
  <c r="R670" i="46" s="1"/>
  <c r="K576" i="46"/>
  <c r="L451" i="46" s="1"/>
  <c r="L501" i="46" s="1"/>
  <c r="Y709" i="45"/>
  <c r="Y659" i="45"/>
  <c r="U743" i="45"/>
  <c r="V618" i="45" s="1"/>
  <c r="U389" i="46"/>
  <c r="V264" i="46" s="1"/>
  <c r="V314" i="46" s="1"/>
  <c r="K221" i="46"/>
  <c r="L96" i="46" s="1"/>
  <c r="L103" i="49"/>
  <c r="J553" i="45"/>
  <c r="Y558" i="46"/>
  <c r="Z433" i="46" s="1"/>
  <c r="Z483" i="46" s="1"/>
  <c r="Z712" i="45"/>
  <c r="Z662" i="45"/>
  <c r="X357" i="46"/>
  <c r="X307" i="46"/>
  <c r="X382" i="46" s="1"/>
  <c r="Y257" i="46" s="1"/>
  <c r="L103" i="54"/>
  <c r="P750" i="46"/>
  <c r="Q625" i="46" s="1"/>
  <c r="Q725" i="46" s="1"/>
  <c r="K577" i="45"/>
  <c r="L452" i="45" s="1"/>
  <c r="J325" i="45"/>
  <c r="J400" i="45" s="1"/>
  <c r="K275" i="45" s="1"/>
  <c r="K325" i="45" s="1"/>
  <c r="K755" i="46"/>
  <c r="L630" i="46" s="1"/>
  <c r="L730" i="46" s="1"/>
  <c r="AC531" i="45"/>
  <c r="AC556" i="45" s="1"/>
  <c r="AD431" i="45" s="1"/>
  <c r="AD481" i="45" s="1"/>
  <c r="O395" i="45"/>
  <c r="P270" i="45" s="1"/>
  <c r="P370" i="45" s="1"/>
  <c r="M575" i="46"/>
  <c r="N450" i="46" s="1"/>
  <c r="N550" i="46" s="1"/>
  <c r="N396" i="46"/>
  <c r="O271" i="46" s="1"/>
  <c r="T186" i="45"/>
  <c r="K577" i="46"/>
  <c r="L452" i="46" s="1"/>
  <c r="L502" i="46" s="1"/>
  <c r="P748" i="45"/>
  <c r="Q623" i="45" s="1"/>
  <c r="AB558" i="45"/>
  <c r="AC433" i="45" s="1"/>
  <c r="T744" i="48"/>
  <c r="U619" i="48" s="1"/>
  <c r="U694" i="48" s="1"/>
  <c r="U719" i="48" s="1"/>
  <c r="P369" i="46"/>
  <c r="P394" i="46" s="1"/>
  <c r="Q269" i="46" s="1"/>
  <c r="V666" i="46"/>
  <c r="V716" i="46"/>
  <c r="O548" i="45"/>
  <c r="Q137" i="46"/>
  <c r="Q187" i="46"/>
  <c r="L729" i="46"/>
  <c r="L679" i="46"/>
  <c r="U561" i="48"/>
  <c r="V436" i="48" s="1"/>
  <c r="V511" i="48" s="1"/>
  <c r="V536" i="48" s="1"/>
  <c r="I401" i="46"/>
  <c r="J276" i="46" s="1"/>
  <c r="J326" i="46" s="1"/>
  <c r="L145" i="45"/>
  <c r="L220" i="45" s="1"/>
  <c r="M95" i="45" s="1"/>
  <c r="I579" i="46"/>
  <c r="J454" i="46" s="1"/>
  <c r="J504" i="46" s="1"/>
  <c r="N217" i="45"/>
  <c r="O92" i="45" s="1"/>
  <c r="O142" i="45" s="1"/>
  <c r="N751" i="46"/>
  <c r="O626" i="46" s="1"/>
  <c r="O726" i="46" s="1"/>
  <c r="R316" i="46"/>
  <c r="R366" i="46"/>
  <c r="L678" i="46"/>
  <c r="L728" i="46"/>
  <c r="V207" i="46"/>
  <c r="W82" i="46" s="1"/>
  <c r="I579" i="45"/>
  <c r="J454" i="45" s="1"/>
  <c r="J504" i="45" s="1"/>
  <c r="R202" i="46"/>
  <c r="S77" i="46" s="1"/>
  <c r="N677" i="45"/>
  <c r="N752" i="45" s="1"/>
  <c r="O627" i="45" s="1"/>
  <c r="O727" i="45" s="1"/>
  <c r="O724" i="46"/>
  <c r="O674" i="46"/>
  <c r="J578" i="45"/>
  <c r="K453" i="45" s="1"/>
  <c r="AA733" i="48"/>
  <c r="AB608" i="48" s="1"/>
  <c r="AB683" i="48" s="1"/>
  <c r="AB708" i="48" s="1"/>
  <c r="Y199" i="48"/>
  <c r="Z74" i="48" s="1"/>
  <c r="Z149" i="48" s="1"/>
  <c r="V209" i="45"/>
  <c r="W84" i="45" s="1"/>
  <c r="W184" i="45" s="1"/>
  <c r="M753" i="45"/>
  <c r="N628" i="45" s="1"/>
  <c r="N678" i="45" s="1"/>
  <c r="K399" i="46"/>
  <c r="L274" i="46" s="1"/>
  <c r="P572" i="46"/>
  <c r="Q447" i="46" s="1"/>
  <c r="Q547" i="46" s="1"/>
  <c r="J756" i="46"/>
  <c r="K631" i="46" s="1"/>
  <c r="K681" i="46" s="1"/>
  <c r="O392" i="46"/>
  <c r="P267" i="46" s="1"/>
  <c r="P367" i="46" s="1"/>
  <c r="Q749" i="45"/>
  <c r="R624" i="45" s="1"/>
  <c r="R674" i="45" s="1"/>
  <c r="L373" i="45"/>
  <c r="L398" i="45" s="1"/>
  <c r="M273" i="45" s="1"/>
  <c r="M323" i="45" s="1"/>
  <c r="P214" i="46"/>
  <c r="Q89" i="46" s="1"/>
  <c r="Q139" i="46" s="1"/>
  <c r="AB557" i="46"/>
  <c r="AC432" i="46" s="1"/>
  <c r="S315" i="46"/>
  <c r="S365" i="46"/>
  <c r="J222" i="45"/>
  <c r="K97" i="45" s="1"/>
  <c r="M217" i="48"/>
  <c r="N92" i="48" s="1"/>
  <c r="N167" i="48" s="1"/>
  <c r="N192" i="48" s="1"/>
  <c r="N217" i="48" s="1"/>
  <c r="O92" i="48" s="1"/>
  <c r="P365" i="48"/>
  <c r="P390" i="48" s="1"/>
  <c r="Q265" i="48" s="1"/>
  <c r="Q340" i="48" s="1"/>
  <c r="Q365" i="48" s="1"/>
  <c r="K551" i="48"/>
  <c r="K576" i="48" s="1"/>
  <c r="L451" i="48" s="1"/>
  <c r="Z559" i="45"/>
  <c r="AA434" i="45" s="1"/>
  <c r="AA534" i="45" s="1"/>
  <c r="U742" i="45"/>
  <c r="V617" i="45" s="1"/>
  <c r="V717" i="45" s="1"/>
  <c r="T209" i="46"/>
  <c r="U84" i="46" s="1"/>
  <c r="X310" i="45"/>
  <c r="X360" i="45"/>
  <c r="T693" i="48"/>
  <c r="T718" i="48" s="1"/>
  <c r="AA505" i="48"/>
  <c r="AA530" i="48" s="1"/>
  <c r="W312" i="46"/>
  <c r="W362" i="46"/>
  <c r="Q546" i="45"/>
  <c r="Q496" i="45"/>
  <c r="V692" i="48"/>
  <c r="V717" i="48" s="1"/>
  <c r="T335" i="48"/>
  <c r="T360" i="48" s="1"/>
  <c r="T385" i="48" s="1"/>
  <c r="U260" i="48" s="1"/>
  <c r="T157" i="48"/>
  <c r="T182" i="48" s="1"/>
  <c r="I579" i="48"/>
  <c r="J454" i="48" s="1"/>
  <c r="Q570" i="48"/>
  <c r="R445" i="48" s="1"/>
  <c r="R520" i="48" s="1"/>
  <c r="R545" i="48" s="1"/>
  <c r="R570" i="48" s="1"/>
  <c r="S445" i="48" s="1"/>
  <c r="M750" i="48"/>
  <c r="N625" i="48" s="1"/>
  <c r="N499" i="45"/>
  <c r="N574" i="45" s="1"/>
  <c r="O449" i="45" s="1"/>
  <c r="O549" i="45" s="1"/>
  <c r="Z532" i="48"/>
  <c r="Z557" i="48" s="1"/>
  <c r="AA432" i="48" s="1"/>
  <c r="AA507" i="48" s="1"/>
  <c r="AA532" i="48" s="1"/>
  <c r="AA557" i="48" s="1"/>
  <c r="AB432" i="48" s="1"/>
  <c r="J503" i="46"/>
  <c r="J578" i="46" s="1"/>
  <c r="K453" i="46" s="1"/>
  <c r="K553" i="46" s="1"/>
  <c r="Y666" i="45"/>
  <c r="Y741" i="45" s="1"/>
  <c r="Z616" i="45" s="1"/>
  <c r="Z666" i="45" s="1"/>
  <c r="Q747" i="48"/>
  <c r="R622" i="48" s="1"/>
  <c r="R697" i="48" s="1"/>
  <c r="R722" i="48" s="1"/>
  <c r="U741" i="48"/>
  <c r="V616" i="48" s="1"/>
  <c r="V691" i="48" s="1"/>
  <c r="V716" i="48" s="1"/>
  <c r="R138" i="46"/>
  <c r="R213" i="46" s="1"/>
  <c r="S88" i="46" s="1"/>
  <c r="S188" i="46" s="1"/>
  <c r="T565" i="45"/>
  <c r="U440" i="45" s="1"/>
  <c r="AB199" i="46"/>
  <c r="AC74" i="46" s="1"/>
  <c r="R748" i="46"/>
  <c r="S623" i="46" s="1"/>
  <c r="S673" i="46" s="1"/>
  <c r="V563" i="48"/>
  <c r="W438" i="48" s="1"/>
  <c r="W513" i="48" s="1"/>
  <c r="T721" i="45"/>
  <c r="T746" i="45" s="1"/>
  <c r="U621" i="45" s="1"/>
  <c r="U671" i="45" s="1"/>
  <c r="J197" i="46"/>
  <c r="J222" i="46" s="1"/>
  <c r="K97" i="46" s="1"/>
  <c r="L754" i="45"/>
  <c r="M629" i="45" s="1"/>
  <c r="M679" i="45" s="1"/>
  <c r="Z378" i="48"/>
  <c r="AA253" i="48" s="1"/>
  <c r="AA328" i="48" s="1"/>
  <c r="V667" i="45"/>
  <c r="T93" i="49"/>
  <c r="T93" i="54"/>
  <c r="N677" i="46"/>
  <c r="N752" i="46" s="1"/>
  <c r="O627" i="46" s="1"/>
  <c r="O727" i="46" s="1"/>
  <c r="K220" i="48"/>
  <c r="L95" i="48" s="1"/>
  <c r="L170" i="48" s="1"/>
  <c r="K730" i="48"/>
  <c r="K755" i="48" s="1"/>
  <c r="L630" i="48" s="1"/>
  <c r="L705" i="48" s="1"/>
  <c r="L730" i="48" s="1"/>
  <c r="L755" i="48" s="1"/>
  <c r="M630" i="48" s="1"/>
  <c r="AC708" i="45"/>
  <c r="AC658" i="45"/>
  <c r="AC733" i="45" s="1"/>
  <c r="AD608" i="45" s="1"/>
  <c r="T387" i="48"/>
  <c r="U262" i="48" s="1"/>
  <c r="X383" i="48"/>
  <c r="Y258" i="48" s="1"/>
  <c r="Y333" i="48" s="1"/>
  <c r="Y358" i="48" s="1"/>
  <c r="T560" i="48"/>
  <c r="U435" i="48" s="1"/>
  <c r="U510" i="48" s="1"/>
  <c r="U535" i="48" s="1"/>
  <c r="U560" i="48" s="1"/>
  <c r="V435" i="48" s="1"/>
  <c r="Q366" i="45"/>
  <c r="Q316" i="45"/>
  <c r="V384" i="48"/>
  <c r="W259" i="48" s="1"/>
  <c r="W334" i="48" s="1"/>
  <c r="Y380" i="48"/>
  <c r="Z255" i="48" s="1"/>
  <c r="Z330" i="48" s="1"/>
  <c r="Z355" i="48" s="1"/>
  <c r="Z380" i="48" s="1"/>
  <c r="AA255" i="48" s="1"/>
  <c r="L550" i="48"/>
  <c r="L575" i="48" s="1"/>
  <c r="M450" i="48" s="1"/>
  <c r="M397" i="46"/>
  <c r="N272" i="46" s="1"/>
  <c r="N322" i="46" s="1"/>
  <c r="N574" i="46"/>
  <c r="O449" i="46" s="1"/>
  <c r="O499" i="46" s="1"/>
  <c r="T385" i="46"/>
  <c r="U260" i="46" s="1"/>
  <c r="Y151" i="48"/>
  <c r="Y176" i="48" s="1"/>
  <c r="Y201" i="48" s="1"/>
  <c r="Z76" i="48" s="1"/>
  <c r="W561" i="45"/>
  <c r="X436" i="45" s="1"/>
  <c r="L324" i="46"/>
  <c r="L374" i="46"/>
  <c r="J554" i="46"/>
  <c r="U512" i="48"/>
  <c r="U537" i="48" s="1"/>
  <c r="U562" i="48" s="1"/>
  <c r="V437" i="48" s="1"/>
  <c r="P699" i="48"/>
  <c r="P724" i="48" s="1"/>
  <c r="V155" i="48"/>
  <c r="V180" i="48" s="1"/>
  <c r="Z509" i="48"/>
  <c r="M704" i="48"/>
  <c r="M729" i="48" s="1"/>
  <c r="M754" i="48" s="1"/>
  <c r="N629" i="48" s="1"/>
  <c r="M169" i="48"/>
  <c r="M194" i="48" s="1"/>
  <c r="M219" i="48" s="1"/>
  <c r="N94" i="48" s="1"/>
  <c r="N700" i="48"/>
  <c r="N725" i="48" s="1"/>
  <c r="N750" i="48" s="1"/>
  <c r="O625" i="48" s="1"/>
  <c r="K527" i="48"/>
  <c r="K552" i="48" s="1"/>
  <c r="K577" i="48" s="1"/>
  <c r="L452" i="48" s="1"/>
  <c r="R45" i="48"/>
  <c r="J351" i="48"/>
  <c r="J376" i="48" s="1"/>
  <c r="S545" i="45"/>
  <c r="Z152" i="48"/>
  <c r="Z177" i="48" s="1"/>
  <c r="Y689" i="48"/>
  <c r="Y714" i="48" s="1"/>
  <c r="Y739" i="48" s="1"/>
  <c r="Z614" i="48" s="1"/>
  <c r="Q162" i="48"/>
  <c r="N522" i="48"/>
  <c r="N547" i="48" s="1"/>
  <c r="U337" i="48"/>
  <c r="Y332" i="48"/>
  <c r="Y357" i="48" s="1"/>
  <c r="N144" i="46"/>
  <c r="Y133" i="46"/>
  <c r="Y183" i="46"/>
  <c r="L680" i="46"/>
  <c r="J148" i="45"/>
  <c r="J198" i="45"/>
  <c r="S515" i="48"/>
  <c r="S540" i="48" s="1"/>
  <c r="S565" i="48" s="1"/>
  <c r="T440" i="48" s="1"/>
  <c r="S160" i="48"/>
  <c r="N703" i="48"/>
  <c r="N728" i="48" s="1"/>
  <c r="M729" i="45"/>
  <c r="N166" i="48"/>
  <c r="N191" i="48" s="1"/>
  <c r="X354" i="48"/>
  <c r="X379" i="48" s="1"/>
  <c r="Y254" i="48" s="1"/>
  <c r="T159" i="48"/>
  <c r="T184" i="48" s="1"/>
  <c r="L104" i="49"/>
  <c r="T566" i="48"/>
  <c r="U441" i="48" s="1"/>
  <c r="O214" i="48"/>
  <c r="P89" i="48" s="1"/>
  <c r="M548" i="48"/>
  <c r="M573" i="48" s="1"/>
  <c r="N448" i="48" s="1"/>
  <c r="O748" i="48"/>
  <c r="P623" i="48" s="1"/>
  <c r="I732" i="46"/>
  <c r="I682" i="46"/>
  <c r="M549" i="48"/>
  <c r="M574" i="48" s="1"/>
  <c r="N449" i="48" s="1"/>
  <c r="P188" i="48"/>
  <c r="P213" i="48" s="1"/>
  <c r="Q88" i="48" s="1"/>
  <c r="S45" i="46"/>
  <c r="M344" i="48"/>
  <c r="M369" i="48" s="1"/>
  <c r="M394" i="48" s="1"/>
  <c r="N269" i="48" s="1"/>
  <c r="AA684" i="48"/>
  <c r="AA709" i="48" s="1"/>
  <c r="X175" i="48"/>
  <c r="X200" i="48" s="1"/>
  <c r="Y75" i="48" s="1"/>
  <c r="P181" i="46"/>
  <c r="P131" i="46"/>
  <c r="J350" i="48"/>
  <c r="J375" i="48" s="1"/>
  <c r="J400" i="48" s="1"/>
  <c r="K275" i="48" s="1"/>
  <c r="H17" i="49"/>
  <c r="H17" i="54"/>
  <c r="J172" i="48"/>
  <c r="O521" i="48"/>
  <c r="O546" i="48" s="1"/>
  <c r="P187" i="45"/>
  <c r="P137" i="45"/>
  <c r="T517" i="48"/>
  <c r="T542" i="48" s="1"/>
  <c r="O321" i="46"/>
  <c r="O371" i="46"/>
  <c r="J376" i="45"/>
  <c r="J326" i="45"/>
  <c r="W687" i="48"/>
  <c r="W712" i="48" s="1"/>
  <c r="R721" i="48"/>
  <c r="R746" i="48" s="1"/>
  <c r="S621" i="48" s="1"/>
  <c r="Q179" i="45"/>
  <c r="Q129" i="45"/>
  <c r="H15" i="54"/>
  <c r="H15" i="49"/>
  <c r="H22" i="50" s="1"/>
  <c r="J106" i="54"/>
  <c r="J106" i="49"/>
  <c r="Q153" i="48"/>
  <c r="Q178" i="48" s="1"/>
  <c r="Q519" i="48"/>
  <c r="Q544" i="48" s="1"/>
  <c r="Q569" i="48" s="1"/>
  <c r="R444" i="48" s="1"/>
  <c r="X154" i="48"/>
  <c r="X179" i="48" s="1"/>
  <c r="X204" i="48" s="1"/>
  <c r="Y79" i="48" s="1"/>
  <c r="W738" i="48"/>
  <c r="X613" i="48" s="1"/>
  <c r="N395" i="48"/>
  <c r="O270" i="48" s="1"/>
  <c r="O321" i="45"/>
  <c r="O371" i="45"/>
  <c r="AB508" i="48"/>
  <c r="AB533" i="48" s="1"/>
  <c r="AB558" i="48" s="1"/>
  <c r="AC433" i="48" s="1"/>
  <c r="L702" i="48"/>
  <c r="L727" i="48" s="1"/>
  <c r="L752" i="48" s="1"/>
  <c r="M627" i="48" s="1"/>
  <c r="L196" i="46"/>
  <c r="L146" i="46"/>
  <c r="J529" i="48"/>
  <c r="J554" i="48" s="1"/>
  <c r="H13" i="54"/>
  <c r="H114" i="54" s="1"/>
  <c r="H118" i="54" s="1"/>
  <c r="I113" i="54" s="1"/>
  <c r="H13" i="49"/>
  <c r="N346" i="48"/>
  <c r="N371" i="48" s="1"/>
  <c r="AB327" i="48"/>
  <c r="AB352" i="48" s="1"/>
  <c r="AB377" i="48" s="1"/>
  <c r="AC252" i="48" s="1"/>
  <c r="J756" i="48"/>
  <c r="K631" i="48" s="1"/>
  <c r="L398" i="48"/>
  <c r="M273" i="48" s="1"/>
  <c r="O392" i="48"/>
  <c r="P267" i="48" s="1"/>
  <c r="V740" i="48"/>
  <c r="W615" i="48" s="1"/>
  <c r="K196" i="48"/>
  <c r="K221" i="48" s="1"/>
  <c r="L96" i="48" s="1"/>
  <c r="J578" i="48"/>
  <c r="K453" i="48" s="1"/>
  <c r="Q89" i="54"/>
  <c r="Q89" i="49"/>
  <c r="O192" i="46"/>
  <c r="O142" i="46"/>
  <c r="O100" i="54"/>
  <c r="O100" i="49"/>
  <c r="W381" i="48"/>
  <c r="X256" i="48" s="1"/>
  <c r="T514" i="48"/>
  <c r="T539" i="48" s="1"/>
  <c r="N215" i="48"/>
  <c r="M397" i="48"/>
  <c r="N272" i="48" s="1"/>
  <c r="I732" i="45"/>
  <c r="I107" i="54" s="1"/>
  <c r="I117" i="54" s="1"/>
  <c r="I682" i="45"/>
  <c r="K197" i="45"/>
  <c r="K147" i="45"/>
  <c r="J399" i="48"/>
  <c r="K274" i="48" s="1"/>
  <c r="R126" i="45"/>
  <c r="R176" i="45"/>
  <c r="M701" i="48"/>
  <c r="M726" i="48" s="1"/>
  <c r="M751" i="48" s="1"/>
  <c r="N626" i="48" s="1"/>
  <c r="T338" i="48"/>
  <c r="T363" i="48" s="1"/>
  <c r="T388" i="48" s="1"/>
  <c r="U263" i="48" s="1"/>
  <c r="L552" i="45"/>
  <c r="L502" i="45"/>
  <c r="H50" i="50"/>
  <c r="H54" i="50"/>
  <c r="X736" i="48"/>
  <c r="Y611" i="48" s="1"/>
  <c r="V208" i="48"/>
  <c r="W83" i="48" s="1"/>
  <c r="H35" i="50"/>
  <c r="H39" i="50"/>
  <c r="Y556" i="48"/>
  <c r="Z431" i="48" s="1"/>
  <c r="I198" i="48"/>
  <c r="I223" i="48" s="1"/>
  <c r="J98" i="48" s="1"/>
  <c r="P81" i="48"/>
  <c r="O216" i="45"/>
  <c r="P91" i="45" s="1"/>
  <c r="M168" i="48"/>
  <c r="M193" i="48" s="1"/>
  <c r="M218" i="48" s="1"/>
  <c r="N93" i="48" s="1"/>
  <c r="T336" i="48"/>
  <c r="T361" i="48" s="1"/>
  <c r="T124" i="45"/>
  <c r="T174" i="45"/>
  <c r="Y685" i="48"/>
  <c r="Y710" i="48" s="1"/>
  <c r="Y735" i="48" s="1"/>
  <c r="Z610" i="48" s="1"/>
  <c r="S339" i="48"/>
  <c r="H52" i="50"/>
  <c r="H125" i="49"/>
  <c r="N101" i="54"/>
  <c r="N101" i="49"/>
  <c r="Q343" i="48"/>
  <c r="Q368" i="48" s="1"/>
  <c r="R695" i="48"/>
  <c r="R720" i="48" s="1"/>
  <c r="R745" i="48" s="1"/>
  <c r="S620" i="48" s="1"/>
  <c r="P518" i="48"/>
  <c r="M195" i="45"/>
  <c r="M145" i="45"/>
  <c r="O341" i="48"/>
  <c r="O366" i="48" s="1"/>
  <c r="I707" i="48"/>
  <c r="I732" i="48" s="1"/>
  <c r="K503" i="45"/>
  <c r="K553" i="45"/>
  <c r="O192" i="45"/>
  <c r="H37" i="50"/>
  <c r="H125" i="54"/>
  <c r="O161" i="48"/>
  <c r="O186" i="48" s="1"/>
  <c r="L146" i="45" l="1"/>
  <c r="L196" i="45"/>
  <c r="W719" i="45"/>
  <c r="W669" i="45"/>
  <c r="P370" i="46"/>
  <c r="P320" i="46"/>
  <c r="X131" i="45"/>
  <c r="X181" i="45"/>
  <c r="AC354" i="45"/>
  <c r="AC304" i="45"/>
  <c r="AC379" i="45" s="1"/>
  <c r="AD254" i="45" s="1"/>
  <c r="R201" i="45"/>
  <c r="M575" i="45"/>
  <c r="N450" i="45" s="1"/>
  <c r="N550" i="45" s="1"/>
  <c r="AA484" i="45"/>
  <c r="X308" i="46"/>
  <c r="AC733" i="46"/>
  <c r="AD608" i="46" s="1"/>
  <c r="AD658" i="46" s="1"/>
  <c r="AB736" i="45"/>
  <c r="AC611" i="45" s="1"/>
  <c r="AC661" i="45" s="1"/>
  <c r="W207" i="45"/>
  <c r="X82" i="45" s="1"/>
  <c r="W91" i="49"/>
  <c r="U491" i="45"/>
  <c r="U541" i="45"/>
  <c r="U566" i="45" s="1"/>
  <c r="V441" i="45" s="1"/>
  <c r="U186" i="46"/>
  <c r="U211" i="46" s="1"/>
  <c r="V86" i="46" s="1"/>
  <c r="AD531" i="45"/>
  <c r="AD556" i="45" s="1"/>
  <c r="AE431" i="45" s="1"/>
  <c r="AE531" i="45" s="1"/>
  <c r="Z129" i="46"/>
  <c r="Z204" i="46" s="1"/>
  <c r="AA79" i="46" s="1"/>
  <c r="Q725" i="45"/>
  <c r="J148" i="46"/>
  <c r="J223" i="46" s="1"/>
  <c r="K98" i="46" s="1"/>
  <c r="S138" i="46"/>
  <c r="Z533" i="46"/>
  <c r="Y663" i="45"/>
  <c r="AE530" i="46"/>
  <c r="AE480" i="46"/>
  <c r="AE555" i="46"/>
  <c r="AF430" i="46" s="1"/>
  <c r="O677" i="46"/>
  <c r="W134" i="45"/>
  <c r="AA662" i="46"/>
  <c r="AA737" i="46" s="1"/>
  <c r="AB612" i="46" s="1"/>
  <c r="AB353" i="45"/>
  <c r="AB378" i="45" s="1"/>
  <c r="AC253" i="45" s="1"/>
  <c r="AB303" i="45"/>
  <c r="Z357" i="45"/>
  <c r="M103" i="54"/>
  <c r="U744" i="46"/>
  <c r="V619" i="46" s="1"/>
  <c r="V719" i="46" s="1"/>
  <c r="V744" i="46" s="1"/>
  <c r="W619" i="46" s="1"/>
  <c r="T746" i="46"/>
  <c r="U621" i="46" s="1"/>
  <c r="U671" i="46" s="1"/>
  <c r="S92" i="49"/>
  <c r="S92" i="54"/>
  <c r="O677" i="45"/>
  <c r="O499" i="45"/>
  <c r="T311" i="45"/>
  <c r="T361" i="45"/>
  <c r="T188" i="45"/>
  <c r="T213" i="45" s="1"/>
  <c r="U88" i="45" s="1"/>
  <c r="U138" i="45" s="1"/>
  <c r="T138" i="45"/>
  <c r="Z488" i="45"/>
  <c r="Z538" i="45"/>
  <c r="Y486" i="46"/>
  <c r="Y561" i="46" s="1"/>
  <c r="Z436" i="46" s="1"/>
  <c r="Z536" i="46" s="1"/>
  <c r="Y536" i="46"/>
  <c r="P141" i="46"/>
  <c r="P191" i="46"/>
  <c r="M373" i="46"/>
  <c r="M398" i="46" s="1"/>
  <c r="N273" i="46" s="1"/>
  <c r="M323" i="46"/>
  <c r="Y361" i="46"/>
  <c r="Y311" i="46"/>
  <c r="AC354" i="46"/>
  <c r="AC304" i="46"/>
  <c r="K325" i="46"/>
  <c r="K375" i="46"/>
  <c r="K400" i="46" s="1"/>
  <c r="L275" i="46" s="1"/>
  <c r="S494" i="46"/>
  <c r="S569" i="46" s="1"/>
  <c r="T444" i="46" s="1"/>
  <c r="S544" i="46"/>
  <c r="S672" i="46"/>
  <c r="S747" i="46" s="1"/>
  <c r="T622" i="46" s="1"/>
  <c r="T672" i="46" s="1"/>
  <c r="S722" i="46"/>
  <c r="Z534" i="46"/>
  <c r="Z484" i="46"/>
  <c r="AD177" i="45"/>
  <c r="AD127" i="45"/>
  <c r="R130" i="45"/>
  <c r="R180" i="45"/>
  <c r="R205" i="45" s="1"/>
  <c r="S80" i="45" s="1"/>
  <c r="I757" i="46"/>
  <c r="I768" i="46" s="1"/>
  <c r="I26" i="54" s="1"/>
  <c r="L104" i="54"/>
  <c r="V720" i="45"/>
  <c r="O215" i="46"/>
  <c r="P90" i="46" s="1"/>
  <c r="P140" i="46" s="1"/>
  <c r="O367" i="45"/>
  <c r="O392" i="45" s="1"/>
  <c r="P267" i="45" s="1"/>
  <c r="Q140" i="45"/>
  <c r="Q215" i="45" s="1"/>
  <c r="R90" i="45" s="1"/>
  <c r="AC531" i="46"/>
  <c r="AC556" i="46" s="1"/>
  <c r="AD431" i="46" s="1"/>
  <c r="T564" i="45"/>
  <c r="U439" i="45" s="1"/>
  <c r="U489" i="45" s="1"/>
  <c r="W487" i="46"/>
  <c r="W562" i="46" s="1"/>
  <c r="X437" i="46" s="1"/>
  <c r="W537" i="46"/>
  <c r="P498" i="46"/>
  <c r="P573" i="46" s="1"/>
  <c r="Q448" i="46" s="1"/>
  <c r="Q548" i="46" s="1"/>
  <c r="R568" i="45"/>
  <c r="S443" i="45" s="1"/>
  <c r="S493" i="45" s="1"/>
  <c r="Q393" i="45"/>
  <c r="R268" i="45" s="1"/>
  <c r="R368" i="45" s="1"/>
  <c r="X205" i="46"/>
  <c r="Y80" i="46" s="1"/>
  <c r="Y130" i="46" s="1"/>
  <c r="Z176" i="46"/>
  <c r="Z201" i="46" s="1"/>
  <c r="AA76" i="46" s="1"/>
  <c r="Z126" i="46"/>
  <c r="W203" i="45"/>
  <c r="X78" i="45" s="1"/>
  <c r="W87" i="49"/>
  <c r="W87" i="54"/>
  <c r="M143" i="45"/>
  <c r="M193" i="45"/>
  <c r="L755" i="46"/>
  <c r="M630" i="46" s="1"/>
  <c r="K375" i="45"/>
  <c r="J376" i="46"/>
  <c r="K681" i="45"/>
  <c r="S492" i="46"/>
  <c r="AB661" i="46"/>
  <c r="AB736" i="46" s="1"/>
  <c r="AC611" i="46" s="1"/>
  <c r="AC711" i="46" s="1"/>
  <c r="S567" i="45"/>
  <c r="T442" i="45" s="1"/>
  <c r="T492" i="45" s="1"/>
  <c r="R389" i="45"/>
  <c r="S264" i="45" s="1"/>
  <c r="S364" i="45" s="1"/>
  <c r="V718" i="46"/>
  <c r="V668" i="46"/>
  <c r="W358" i="45"/>
  <c r="W308" i="45"/>
  <c r="K105" i="54"/>
  <c r="L552" i="46"/>
  <c r="L577" i="46" s="1"/>
  <c r="M452" i="46" s="1"/>
  <c r="Z485" i="46"/>
  <c r="Z560" i="46" s="1"/>
  <c r="AA435" i="46" s="1"/>
  <c r="X535" i="45"/>
  <c r="X560" i="45" s="1"/>
  <c r="Y435" i="45" s="1"/>
  <c r="T94" i="49"/>
  <c r="T94" i="54"/>
  <c r="Y739" i="46"/>
  <c r="Z614" i="46" s="1"/>
  <c r="O573" i="45"/>
  <c r="P448" i="45" s="1"/>
  <c r="U135" i="45"/>
  <c r="U185" i="45"/>
  <c r="Z535" i="46"/>
  <c r="AD555" i="45"/>
  <c r="AE430" i="45" s="1"/>
  <c r="AE480" i="45" s="1"/>
  <c r="AD377" i="45"/>
  <c r="AE252" i="45" s="1"/>
  <c r="M397" i="45"/>
  <c r="N272" i="45" s="1"/>
  <c r="N372" i="45" s="1"/>
  <c r="Q369" i="45"/>
  <c r="Q319" i="45"/>
  <c r="Q394" i="45" s="1"/>
  <c r="R269" i="45" s="1"/>
  <c r="V669" i="46"/>
  <c r="AC663" i="46"/>
  <c r="AC713" i="46"/>
  <c r="W313" i="45"/>
  <c r="W363" i="45"/>
  <c r="AC356" i="45"/>
  <c r="AC306" i="45"/>
  <c r="AC381" i="45" s="1"/>
  <c r="AD256" i="45" s="1"/>
  <c r="R318" i="45"/>
  <c r="K503" i="46"/>
  <c r="S723" i="46"/>
  <c r="L374" i="45"/>
  <c r="L399" i="45" s="1"/>
  <c r="M274" i="45" s="1"/>
  <c r="M374" i="45" s="1"/>
  <c r="L754" i="46"/>
  <c r="M629" i="46" s="1"/>
  <c r="M729" i="46" s="1"/>
  <c r="T387" i="45"/>
  <c r="U262" i="45" s="1"/>
  <c r="U362" i="45" s="1"/>
  <c r="R568" i="46"/>
  <c r="S443" i="46" s="1"/>
  <c r="P320" i="45"/>
  <c r="X665" i="45"/>
  <c r="X740" i="45" s="1"/>
  <c r="Y615" i="45" s="1"/>
  <c r="V741" i="46"/>
  <c r="W616" i="46" s="1"/>
  <c r="W666" i="46" s="1"/>
  <c r="AA306" i="46"/>
  <c r="AA381" i="46" s="1"/>
  <c r="AB256" i="46" s="1"/>
  <c r="L576" i="45"/>
  <c r="M451" i="45" s="1"/>
  <c r="AD380" i="46"/>
  <c r="AE255" i="46" s="1"/>
  <c r="R318" i="46"/>
  <c r="R393" i="46" s="1"/>
  <c r="S268" i="46" s="1"/>
  <c r="S368" i="46" s="1"/>
  <c r="O217" i="46"/>
  <c r="Q99" i="54"/>
  <c r="Z737" i="45"/>
  <c r="AA612" i="45" s="1"/>
  <c r="T566" i="46"/>
  <c r="U441" i="46" s="1"/>
  <c r="U541" i="46" s="1"/>
  <c r="X564" i="46"/>
  <c r="Y439" i="46" s="1"/>
  <c r="Y539" i="46" s="1"/>
  <c r="Z380" i="45"/>
  <c r="AA255" i="45" s="1"/>
  <c r="S567" i="46"/>
  <c r="T442" i="46" s="1"/>
  <c r="T542" i="46" s="1"/>
  <c r="W359" i="46"/>
  <c r="W384" i="46" s="1"/>
  <c r="X259" i="46" s="1"/>
  <c r="X309" i="46" s="1"/>
  <c r="Z86" i="54"/>
  <c r="Z86" i="49"/>
  <c r="AE659" i="46"/>
  <c r="AE709" i="46"/>
  <c r="O549" i="46"/>
  <c r="O574" i="46" s="1"/>
  <c r="P449" i="46" s="1"/>
  <c r="P499" i="46" s="1"/>
  <c r="M219" i="45"/>
  <c r="N94" i="45" s="1"/>
  <c r="W739" i="45"/>
  <c r="X614" i="45" s="1"/>
  <c r="V742" i="46"/>
  <c r="W617" i="46" s="1"/>
  <c r="W667" i="46" s="1"/>
  <c r="N728" i="45"/>
  <c r="N753" i="45" s="1"/>
  <c r="O628" i="45" s="1"/>
  <c r="V538" i="46"/>
  <c r="AB660" i="46"/>
  <c r="AB735" i="46" s="1"/>
  <c r="AC610" i="46" s="1"/>
  <c r="AC660" i="46" s="1"/>
  <c r="T540" i="46"/>
  <c r="T490" i="46"/>
  <c r="AE125" i="45"/>
  <c r="AE175" i="45"/>
  <c r="P212" i="45"/>
  <c r="L399" i="46"/>
  <c r="M274" i="46" s="1"/>
  <c r="M324" i="46" s="1"/>
  <c r="Y384" i="45"/>
  <c r="Z259" i="45" s="1"/>
  <c r="Z359" i="45" s="1"/>
  <c r="AB203" i="46"/>
  <c r="AC78" i="46" s="1"/>
  <c r="N194" i="45"/>
  <c r="N144" i="45"/>
  <c r="P190" i="46"/>
  <c r="AB662" i="46"/>
  <c r="AB712" i="46"/>
  <c r="AB737" i="46" s="1"/>
  <c r="AC612" i="46" s="1"/>
  <c r="L730" i="45"/>
  <c r="L680" i="45"/>
  <c r="AE530" i="45"/>
  <c r="P395" i="46"/>
  <c r="Q270" i="46" s="1"/>
  <c r="AA482" i="45"/>
  <c r="AA557" i="45" s="1"/>
  <c r="AB432" i="45" s="1"/>
  <c r="Q570" i="46"/>
  <c r="R445" i="46" s="1"/>
  <c r="AB735" i="45"/>
  <c r="AC610" i="45" s="1"/>
  <c r="U740" i="46"/>
  <c r="V615" i="46" s="1"/>
  <c r="O98" i="49"/>
  <c r="K578" i="45"/>
  <c r="L453" i="45" s="1"/>
  <c r="L503" i="45" s="1"/>
  <c r="O676" i="46"/>
  <c r="O751" i="46" s="1"/>
  <c r="P626" i="46" s="1"/>
  <c r="P676" i="46" s="1"/>
  <c r="AB125" i="46"/>
  <c r="AB200" i="46" s="1"/>
  <c r="AC75" i="46" s="1"/>
  <c r="AC175" i="46" s="1"/>
  <c r="O572" i="45"/>
  <c r="P447" i="45" s="1"/>
  <c r="L551" i="46"/>
  <c r="L576" i="46" s="1"/>
  <c r="M451" i="46" s="1"/>
  <c r="M551" i="46" s="1"/>
  <c r="AE352" i="45"/>
  <c r="AE302" i="45"/>
  <c r="Q204" i="45"/>
  <c r="J401" i="45"/>
  <c r="K276" i="45" s="1"/>
  <c r="K376" i="45" s="1"/>
  <c r="Z716" i="45"/>
  <c r="AA559" i="45"/>
  <c r="AB434" i="45" s="1"/>
  <c r="AB484" i="45" s="1"/>
  <c r="W537" i="45"/>
  <c r="W562" i="45" s="1"/>
  <c r="X437" i="45" s="1"/>
  <c r="N751" i="45"/>
  <c r="O626" i="45" s="1"/>
  <c r="R315" i="45"/>
  <c r="R365" i="45"/>
  <c r="R95" i="54"/>
  <c r="R95" i="49"/>
  <c r="K105" i="49"/>
  <c r="V364" i="46"/>
  <c r="V389" i="46" s="1"/>
  <c r="W264" i="46" s="1"/>
  <c r="P317" i="46"/>
  <c r="P392" i="46" s="1"/>
  <c r="Q267" i="46" s="1"/>
  <c r="X383" i="46"/>
  <c r="Y258" i="46" s="1"/>
  <c r="P395" i="45"/>
  <c r="Q270" i="45" s="1"/>
  <c r="Q320" i="45" s="1"/>
  <c r="M754" i="45"/>
  <c r="N629" i="45" s="1"/>
  <c r="N729" i="45" s="1"/>
  <c r="W387" i="46"/>
  <c r="X262" i="46" s="1"/>
  <c r="R720" i="46"/>
  <c r="R745" i="46" s="1"/>
  <c r="S620" i="46" s="1"/>
  <c r="S720" i="46" s="1"/>
  <c r="Y734" i="45"/>
  <c r="Z609" i="45" s="1"/>
  <c r="Z659" i="45" s="1"/>
  <c r="U312" i="45"/>
  <c r="M220" i="45"/>
  <c r="N95" i="45" s="1"/>
  <c r="N195" i="45" s="1"/>
  <c r="V563" i="46"/>
  <c r="W438" i="46" s="1"/>
  <c r="W488" i="46" s="1"/>
  <c r="AA662" i="45"/>
  <c r="AA712" i="45"/>
  <c r="Q319" i="46"/>
  <c r="Q394" i="46" s="1"/>
  <c r="R269" i="46" s="1"/>
  <c r="Q369" i="46"/>
  <c r="Q497" i="46"/>
  <c r="Q572" i="46" s="1"/>
  <c r="R447" i="46" s="1"/>
  <c r="R497" i="46" s="1"/>
  <c r="T199" i="45"/>
  <c r="J223" i="45"/>
  <c r="K98" i="45" s="1"/>
  <c r="K148" i="45" s="1"/>
  <c r="Q675" i="46"/>
  <c r="Q750" i="46" s="1"/>
  <c r="R625" i="46" s="1"/>
  <c r="Y307" i="46"/>
  <c r="Y357" i="46"/>
  <c r="O396" i="46"/>
  <c r="P271" i="46" s="1"/>
  <c r="P321" i="46" s="1"/>
  <c r="U721" i="46"/>
  <c r="U746" i="46" s="1"/>
  <c r="V621" i="46" s="1"/>
  <c r="V721" i="46" s="1"/>
  <c r="AC353" i="46"/>
  <c r="AC303" i="46"/>
  <c r="AC378" i="46" s="1"/>
  <c r="AD253" i="46" s="1"/>
  <c r="Y84" i="49"/>
  <c r="Y84" i="54"/>
  <c r="Q99" i="49"/>
  <c r="M145" i="46"/>
  <c r="M220" i="46" s="1"/>
  <c r="N95" i="46" s="1"/>
  <c r="K731" i="46"/>
  <c r="K756" i="46" s="1"/>
  <c r="L631" i="46" s="1"/>
  <c r="Z559" i="46"/>
  <c r="AA434" i="46" s="1"/>
  <c r="O574" i="45"/>
  <c r="P449" i="45" s="1"/>
  <c r="P549" i="45" s="1"/>
  <c r="N500" i="46"/>
  <c r="N575" i="46" s="1"/>
  <c r="O450" i="46" s="1"/>
  <c r="O217" i="45"/>
  <c r="P92" i="45" s="1"/>
  <c r="H123" i="54"/>
  <c r="K400" i="45"/>
  <c r="L275" i="45" s="1"/>
  <c r="L325" i="45" s="1"/>
  <c r="W185" i="46"/>
  <c r="W210" i="46" s="1"/>
  <c r="X85" i="46" s="1"/>
  <c r="X135" i="46" s="1"/>
  <c r="S748" i="46"/>
  <c r="T623" i="46" s="1"/>
  <c r="T673" i="46" s="1"/>
  <c r="M373" i="45"/>
  <c r="M398" i="45" s="1"/>
  <c r="N273" i="45" s="1"/>
  <c r="Q189" i="46"/>
  <c r="Q214" i="46" s="1"/>
  <c r="R89" i="46" s="1"/>
  <c r="AA555" i="48"/>
  <c r="AB430" i="48" s="1"/>
  <c r="AB505" i="48" s="1"/>
  <c r="AB530" i="48" s="1"/>
  <c r="AB555" i="48" s="1"/>
  <c r="AC430" i="48" s="1"/>
  <c r="AC505" i="48" s="1"/>
  <c r="AC530" i="48" s="1"/>
  <c r="AC555" i="48" s="1"/>
  <c r="AD430" i="48" s="1"/>
  <c r="V718" i="45"/>
  <c r="V668" i="45"/>
  <c r="Y738" i="45"/>
  <c r="Z613" i="45" s="1"/>
  <c r="S388" i="46"/>
  <c r="T263" i="46" s="1"/>
  <c r="T211" i="45"/>
  <c r="U86" i="45" s="1"/>
  <c r="AC533" i="45"/>
  <c r="AC483" i="45"/>
  <c r="Q723" i="45"/>
  <c r="Q673" i="45"/>
  <c r="P548" i="45"/>
  <c r="P498" i="45"/>
  <c r="L526" i="48"/>
  <c r="L551" i="48" s="1"/>
  <c r="L576" i="48" s="1"/>
  <c r="M451" i="48" s="1"/>
  <c r="M526" i="48" s="1"/>
  <c r="M551" i="48" s="1"/>
  <c r="M576" i="48" s="1"/>
  <c r="N451" i="48" s="1"/>
  <c r="W744" i="45"/>
  <c r="X619" i="45" s="1"/>
  <c r="X669" i="45" s="1"/>
  <c r="Q750" i="45"/>
  <c r="R625" i="45" s="1"/>
  <c r="R725" i="45" s="1"/>
  <c r="J554" i="45"/>
  <c r="J579" i="45" s="1"/>
  <c r="K454" i="45" s="1"/>
  <c r="K504" i="45" s="1"/>
  <c r="N372" i="46"/>
  <c r="N397" i="46" s="1"/>
  <c r="O272" i="46" s="1"/>
  <c r="S390" i="46"/>
  <c r="T265" i="46" s="1"/>
  <c r="W132" i="46"/>
  <c r="W182" i="46"/>
  <c r="L221" i="45"/>
  <c r="M96" i="45" s="1"/>
  <c r="M146" i="45" s="1"/>
  <c r="Z741" i="45"/>
  <c r="AA616" i="45" s="1"/>
  <c r="AA716" i="45" s="1"/>
  <c r="U134" i="46"/>
  <c r="U184" i="46"/>
  <c r="L221" i="46"/>
  <c r="M96" i="46" s="1"/>
  <c r="M146" i="46" s="1"/>
  <c r="J401" i="46"/>
  <c r="K276" i="46" s="1"/>
  <c r="K376" i="46" s="1"/>
  <c r="Y208" i="46"/>
  <c r="Z83" i="46" s="1"/>
  <c r="Z183" i="46" s="1"/>
  <c r="L753" i="46"/>
  <c r="M628" i="46" s="1"/>
  <c r="R139" i="45"/>
  <c r="R189" i="45"/>
  <c r="K756" i="45"/>
  <c r="L631" i="45" s="1"/>
  <c r="L681" i="45" s="1"/>
  <c r="T722" i="45"/>
  <c r="T747" i="45" s="1"/>
  <c r="U622" i="45" s="1"/>
  <c r="T544" i="45"/>
  <c r="T569" i="45" s="1"/>
  <c r="U444" i="45" s="1"/>
  <c r="O749" i="46"/>
  <c r="P624" i="46" s="1"/>
  <c r="R391" i="46"/>
  <c r="S266" i="46" s="1"/>
  <c r="Q212" i="46"/>
  <c r="R87" i="46" s="1"/>
  <c r="AC482" i="46"/>
  <c r="AC532" i="46"/>
  <c r="H127" i="54"/>
  <c r="R724" i="45"/>
  <c r="R749" i="45" s="1"/>
  <c r="S624" i="45" s="1"/>
  <c r="S724" i="45" s="1"/>
  <c r="W183" i="45"/>
  <c r="W208" i="45" s="1"/>
  <c r="X83" i="45" s="1"/>
  <c r="S570" i="45"/>
  <c r="T445" i="45" s="1"/>
  <c r="T495" i="45" s="1"/>
  <c r="J579" i="46"/>
  <c r="K454" i="46" s="1"/>
  <c r="K504" i="46" s="1"/>
  <c r="Q203" i="48"/>
  <c r="R78" i="48" s="1"/>
  <c r="W538" i="48"/>
  <c r="W563" i="48" s="1"/>
  <c r="X438" i="48" s="1"/>
  <c r="X513" i="48" s="1"/>
  <c r="X312" i="46"/>
  <c r="X362" i="46"/>
  <c r="V136" i="46"/>
  <c r="V186" i="46"/>
  <c r="U335" i="48"/>
  <c r="U360" i="48" s="1"/>
  <c r="K197" i="46"/>
  <c r="K147" i="46"/>
  <c r="Z151" i="48"/>
  <c r="Z176" i="48" s="1"/>
  <c r="M525" i="48"/>
  <c r="M550" i="48" s="1"/>
  <c r="M575" i="48" s="1"/>
  <c r="N450" i="48" s="1"/>
  <c r="K578" i="46"/>
  <c r="L453" i="46" s="1"/>
  <c r="S364" i="48"/>
  <c r="S389" i="48" s="1"/>
  <c r="T264" i="48" s="1"/>
  <c r="T567" i="48"/>
  <c r="U442" i="48" s="1"/>
  <c r="U517" i="48" s="1"/>
  <c r="N753" i="48"/>
  <c r="O628" i="48" s="1"/>
  <c r="O703" i="48" s="1"/>
  <c r="O728" i="48" s="1"/>
  <c r="S185" i="48"/>
  <c r="S210" i="48" s="1"/>
  <c r="T85" i="48" s="1"/>
  <c r="T160" i="48" s="1"/>
  <c r="T185" i="48" s="1"/>
  <c r="O752" i="46"/>
  <c r="P627" i="46" s="1"/>
  <c r="P677" i="46" s="1"/>
  <c r="N219" i="46"/>
  <c r="O94" i="46" s="1"/>
  <c r="O144" i="46" s="1"/>
  <c r="V741" i="48"/>
  <c r="W616" i="48" s="1"/>
  <c r="W691" i="48" s="1"/>
  <c r="W716" i="48" s="1"/>
  <c r="N500" i="45"/>
  <c r="N575" i="45" s="1"/>
  <c r="O450" i="45" s="1"/>
  <c r="R496" i="46"/>
  <c r="R571" i="46" s="1"/>
  <c r="S446" i="46" s="1"/>
  <c r="N322" i="45"/>
  <c r="N397" i="45" s="1"/>
  <c r="O272" i="45" s="1"/>
  <c r="V745" i="45"/>
  <c r="W620" i="45" s="1"/>
  <c r="W720" i="45" s="1"/>
  <c r="U360" i="46"/>
  <c r="U310" i="46"/>
  <c r="U490" i="45"/>
  <c r="U540" i="45"/>
  <c r="Z382" i="45"/>
  <c r="AA257" i="45" s="1"/>
  <c r="R747" i="48"/>
  <c r="S622" i="48" s="1"/>
  <c r="S697" i="48" s="1"/>
  <c r="L577" i="45"/>
  <c r="M452" i="45" s="1"/>
  <c r="M502" i="45" s="1"/>
  <c r="T564" i="48"/>
  <c r="U439" i="48" s="1"/>
  <c r="U514" i="48" s="1"/>
  <c r="U539" i="48" s="1"/>
  <c r="U564" i="48" s="1"/>
  <c r="V439" i="48" s="1"/>
  <c r="Z563" i="45"/>
  <c r="AA438" i="45" s="1"/>
  <c r="AA488" i="45" s="1"/>
  <c r="V742" i="45"/>
  <c r="W617" i="45" s="1"/>
  <c r="Q571" i="45"/>
  <c r="R446" i="45" s="1"/>
  <c r="O396" i="45"/>
  <c r="P271" i="45" s="1"/>
  <c r="P321" i="45" s="1"/>
  <c r="O752" i="45"/>
  <c r="P627" i="45" s="1"/>
  <c r="P727" i="45" s="1"/>
  <c r="Z534" i="48"/>
  <c r="Z559" i="48" s="1"/>
  <c r="AA434" i="48" s="1"/>
  <c r="Q391" i="45"/>
  <c r="R266" i="45" s="1"/>
  <c r="Q97" i="54"/>
  <c r="Q97" i="49"/>
  <c r="T743" i="48"/>
  <c r="U618" i="48" s="1"/>
  <c r="U693" i="48" s="1"/>
  <c r="U718" i="48" s="1"/>
  <c r="O211" i="48"/>
  <c r="P86" i="48" s="1"/>
  <c r="J579" i="48"/>
  <c r="K454" i="48" s="1"/>
  <c r="S213" i="46"/>
  <c r="T88" i="46" s="1"/>
  <c r="T188" i="46" s="1"/>
  <c r="Z558" i="46"/>
  <c r="AA433" i="46" s="1"/>
  <c r="T207" i="48"/>
  <c r="U82" i="48" s="1"/>
  <c r="U157" i="48" s="1"/>
  <c r="I757" i="48"/>
  <c r="I768" i="48" s="1"/>
  <c r="I26" i="49" s="1"/>
  <c r="H38" i="50"/>
  <c r="H43" i="50" s="1"/>
  <c r="H44" i="50" s="1"/>
  <c r="U721" i="45"/>
  <c r="U746" i="45" s="1"/>
  <c r="V621" i="45" s="1"/>
  <c r="Q390" i="48"/>
  <c r="R265" i="48" s="1"/>
  <c r="R340" i="48" s="1"/>
  <c r="R365" i="48" s="1"/>
  <c r="AA353" i="48"/>
  <c r="AA378" i="48" s="1"/>
  <c r="AB253" i="48" s="1"/>
  <c r="AB328" i="48" s="1"/>
  <c r="AB353" i="48" s="1"/>
  <c r="AB378" i="48" s="1"/>
  <c r="AC253" i="48" s="1"/>
  <c r="P749" i="48"/>
  <c r="Q624" i="48" s="1"/>
  <c r="Q699" i="48" s="1"/>
  <c r="Q724" i="48" s="1"/>
  <c r="X536" i="45"/>
  <c r="X486" i="45"/>
  <c r="AC174" i="46"/>
  <c r="AC124" i="46"/>
  <c r="X385" i="45"/>
  <c r="Y260" i="45" s="1"/>
  <c r="K222" i="45"/>
  <c r="L97" i="45" s="1"/>
  <c r="L197" i="45" s="1"/>
  <c r="W737" i="48"/>
  <c r="X612" i="48" s="1"/>
  <c r="X687" i="48" s="1"/>
  <c r="AA734" i="48"/>
  <c r="AB609" i="48" s="1"/>
  <c r="AB684" i="48" s="1"/>
  <c r="AD708" i="45"/>
  <c r="AD658" i="45"/>
  <c r="V742" i="48"/>
  <c r="W617" i="48" s="1"/>
  <c r="W692" i="48" s="1"/>
  <c r="W717" i="48" s="1"/>
  <c r="W742" i="48" s="1"/>
  <c r="X617" i="48" s="1"/>
  <c r="X692" i="48" s="1"/>
  <c r="X717" i="48" s="1"/>
  <c r="X742" i="48" s="1"/>
  <c r="Y617" i="48" s="1"/>
  <c r="N168" i="48"/>
  <c r="N193" i="48" s="1"/>
  <c r="R519" i="48"/>
  <c r="R544" i="48" s="1"/>
  <c r="R569" i="48" s="1"/>
  <c r="S444" i="48" s="1"/>
  <c r="Q320" i="46"/>
  <c r="Q370" i="46"/>
  <c r="U338" i="48"/>
  <c r="U363" i="48" s="1"/>
  <c r="K350" i="48"/>
  <c r="K375" i="48" s="1"/>
  <c r="Y329" i="48"/>
  <c r="Y354" i="48" s="1"/>
  <c r="Y379" i="48" s="1"/>
  <c r="Z254" i="48" s="1"/>
  <c r="V510" i="48"/>
  <c r="V535" i="48" s="1"/>
  <c r="V560" i="48" s="1"/>
  <c r="W435" i="48" s="1"/>
  <c r="Z685" i="48"/>
  <c r="Z710" i="48" s="1"/>
  <c r="K529" i="48"/>
  <c r="K554" i="48" s="1"/>
  <c r="M196" i="45"/>
  <c r="N169" i="48"/>
  <c r="N194" i="48" s="1"/>
  <c r="AA330" i="48"/>
  <c r="AA355" i="48" s="1"/>
  <c r="AA380" i="48" s="1"/>
  <c r="AB255" i="48" s="1"/>
  <c r="S520" i="48"/>
  <c r="S545" i="48" s="1"/>
  <c r="L503" i="46"/>
  <c r="L553" i="46"/>
  <c r="N344" i="48"/>
  <c r="N369" i="48" s="1"/>
  <c r="AB507" i="48"/>
  <c r="AB532" i="48" s="1"/>
  <c r="S696" i="48"/>
  <c r="S721" i="48" s="1"/>
  <c r="S746" i="48" s="1"/>
  <c r="T621" i="48" s="1"/>
  <c r="I767" i="48"/>
  <c r="I25" i="49" s="1"/>
  <c r="I764" i="48"/>
  <c r="I22" i="49" s="1"/>
  <c r="I763" i="48"/>
  <c r="I21" i="49" s="1"/>
  <c r="I766" i="48"/>
  <c r="I24" i="49" s="1"/>
  <c r="I765" i="48"/>
  <c r="I23" i="49" s="1"/>
  <c r="J173" i="48"/>
  <c r="J198" i="48" s="1"/>
  <c r="M702" i="48"/>
  <c r="M727" i="48" s="1"/>
  <c r="M752" i="48" s="1"/>
  <c r="N627" i="48" s="1"/>
  <c r="Z133" i="46"/>
  <c r="L527" i="48"/>
  <c r="L552" i="48" s="1"/>
  <c r="N704" i="48"/>
  <c r="K326" i="45"/>
  <c r="M705" i="48"/>
  <c r="M730" i="48" s="1"/>
  <c r="M755" i="48" s="1"/>
  <c r="N630" i="48" s="1"/>
  <c r="Y150" i="48"/>
  <c r="Y175" i="48" s="1"/>
  <c r="Y200" i="48" s="1"/>
  <c r="Z75" i="48" s="1"/>
  <c r="AC327" i="48"/>
  <c r="AC352" i="48" s="1"/>
  <c r="Y154" i="48"/>
  <c r="Y179" i="48" s="1"/>
  <c r="N524" i="48"/>
  <c r="N549" i="48" s="1"/>
  <c r="N574" i="48" s="1"/>
  <c r="O449" i="48" s="1"/>
  <c r="L171" i="48"/>
  <c r="L196" i="48" s="1"/>
  <c r="L221" i="48" s="1"/>
  <c r="M96" i="48" s="1"/>
  <c r="N523" i="48"/>
  <c r="N548" i="48" s="1"/>
  <c r="N573" i="48" s="1"/>
  <c r="O448" i="48" s="1"/>
  <c r="S695" i="48"/>
  <c r="S720" i="48" s="1"/>
  <c r="S745" i="48" s="1"/>
  <c r="T620" i="48" s="1"/>
  <c r="N701" i="48"/>
  <c r="N726" i="48" s="1"/>
  <c r="AC508" i="48"/>
  <c r="AC533" i="48" s="1"/>
  <c r="AC558" i="48" s="1"/>
  <c r="AD433" i="48" s="1"/>
  <c r="O345" i="48"/>
  <c r="O370" i="48" s="1"/>
  <c r="O395" i="48" s="1"/>
  <c r="P270" i="48" s="1"/>
  <c r="Q163" i="48"/>
  <c r="Q188" i="48" s="1"/>
  <c r="Q213" i="48" s="1"/>
  <c r="R88" i="48" s="1"/>
  <c r="O391" i="48"/>
  <c r="P266" i="48" s="1"/>
  <c r="V561" i="48"/>
  <c r="W436" i="48" s="1"/>
  <c r="W158" i="48"/>
  <c r="W183" i="48" s="1"/>
  <c r="I757" i="45"/>
  <c r="Z174" i="48"/>
  <c r="Z199" i="48" s="1"/>
  <c r="AA74" i="48" s="1"/>
  <c r="H114" i="49"/>
  <c r="H24" i="50"/>
  <c r="H20" i="50"/>
  <c r="H23" i="50" s="1"/>
  <c r="U744" i="48"/>
  <c r="V619" i="48" s="1"/>
  <c r="X688" i="48"/>
  <c r="X713" i="48" s="1"/>
  <c r="X738" i="48" s="1"/>
  <c r="Y613" i="48" s="1"/>
  <c r="J197" i="48"/>
  <c r="J222" i="48" s="1"/>
  <c r="K97" i="48" s="1"/>
  <c r="P164" i="48"/>
  <c r="P189" i="48" s="1"/>
  <c r="Y382" i="48"/>
  <c r="Z257" i="48" s="1"/>
  <c r="Q187" i="48"/>
  <c r="Q212" i="48" s="1"/>
  <c r="R87" i="48" s="1"/>
  <c r="AB733" i="48"/>
  <c r="AC608" i="48" s="1"/>
  <c r="L195" i="48"/>
  <c r="L220" i="48" s="1"/>
  <c r="M95" i="48" s="1"/>
  <c r="O550" i="45"/>
  <c r="O500" i="45"/>
  <c r="Y686" i="48"/>
  <c r="Y711" i="48" s="1"/>
  <c r="K106" i="54"/>
  <c r="K106" i="49"/>
  <c r="K528" i="48"/>
  <c r="K553" i="48" s="1"/>
  <c r="K706" i="48"/>
  <c r="I115" i="54"/>
  <c r="U516" i="48"/>
  <c r="U541" i="48" s="1"/>
  <c r="T209" i="48"/>
  <c r="U84" i="48" s="1"/>
  <c r="W359" i="48"/>
  <c r="W384" i="48" s="1"/>
  <c r="X259" i="48" s="1"/>
  <c r="M730" i="46"/>
  <c r="M680" i="46"/>
  <c r="I763" i="46"/>
  <c r="I21" i="54" s="1"/>
  <c r="I765" i="46"/>
  <c r="I23" i="54" s="1"/>
  <c r="I767" i="46"/>
  <c r="I25" i="54" s="1"/>
  <c r="I126" i="54" s="1"/>
  <c r="I766" i="46"/>
  <c r="I24" i="54" s="1"/>
  <c r="I764" i="46"/>
  <c r="I22" i="54" s="1"/>
  <c r="K148" i="46"/>
  <c r="K198" i="46"/>
  <c r="Z689" i="48"/>
  <c r="S41" i="48"/>
  <c r="O700" i="48"/>
  <c r="O725" i="48" s="1"/>
  <c r="O750" i="48" s="1"/>
  <c r="P625" i="48" s="1"/>
  <c r="T41" i="46"/>
  <c r="P142" i="45"/>
  <c r="P192" i="45"/>
  <c r="U74" i="45"/>
  <c r="Q393" i="48"/>
  <c r="R268" i="48" s="1"/>
  <c r="T83" i="54"/>
  <c r="T83" i="49"/>
  <c r="R85" i="49"/>
  <c r="R85" i="54"/>
  <c r="N347" i="48"/>
  <c r="N372" i="48" s="1"/>
  <c r="N397" i="48" s="1"/>
  <c r="O272" i="48" s="1"/>
  <c r="I107" i="49"/>
  <c r="I117" i="49" s="1"/>
  <c r="W690" i="48"/>
  <c r="W715" i="48" s="1"/>
  <c r="W740" i="48" s="1"/>
  <c r="X615" i="48" s="1"/>
  <c r="U362" i="48"/>
  <c r="U387" i="48" s="1"/>
  <c r="V262" i="48" s="1"/>
  <c r="N572" i="48"/>
  <c r="O447" i="48" s="1"/>
  <c r="O193" i="46"/>
  <c r="O143" i="46"/>
  <c r="P543" i="48"/>
  <c r="P568" i="48" s="1"/>
  <c r="Q443" i="48" s="1"/>
  <c r="P141" i="45"/>
  <c r="P191" i="45"/>
  <c r="Z506" i="48"/>
  <c r="H53" i="50"/>
  <c r="H58" i="50" s="1"/>
  <c r="H59" i="50" s="1"/>
  <c r="O90" i="48"/>
  <c r="P342" i="48"/>
  <c r="P367" i="48" s="1"/>
  <c r="P206" i="46"/>
  <c r="N216" i="48"/>
  <c r="O91" i="48" s="1"/>
  <c r="Y383" i="48"/>
  <c r="Z258" i="48" s="1"/>
  <c r="J401" i="48"/>
  <c r="K276" i="48" s="1"/>
  <c r="O167" i="48"/>
  <c r="O192" i="48" s="1"/>
  <c r="X331" i="48"/>
  <c r="X356" i="48" s="1"/>
  <c r="T386" i="48"/>
  <c r="U261" i="48" s="1"/>
  <c r="S76" i="45"/>
  <c r="P92" i="46"/>
  <c r="M348" i="48"/>
  <c r="M373" i="48" s="1"/>
  <c r="N396" i="48"/>
  <c r="O271" i="48" s="1"/>
  <c r="R79" i="45"/>
  <c r="Q87" i="45"/>
  <c r="O571" i="48"/>
  <c r="P446" i="48" s="1"/>
  <c r="T515" i="48"/>
  <c r="T540" i="48" s="1"/>
  <c r="Z202" i="48"/>
  <c r="AA77" i="48" s="1"/>
  <c r="V205" i="48"/>
  <c r="W80" i="48" s="1"/>
  <c r="V512" i="48"/>
  <c r="V537" i="48" s="1"/>
  <c r="S127" i="46"/>
  <c r="S177" i="46"/>
  <c r="P156" i="48"/>
  <c r="P181" i="48" s="1"/>
  <c r="K349" i="48"/>
  <c r="K374" i="48" s="1"/>
  <c r="Q88" i="54"/>
  <c r="Q88" i="49"/>
  <c r="R89" i="49"/>
  <c r="P96" i="54"/>
  <c r="P96" i="49"/>
  <c r="P698" i="48"/>
  <c r="P723" i="48" s="1"/>
  <c r="P748" i="48" s="1"/>
  <c r="Q623" i="48" s="1"/>
  <c r="W209" i="45"/>
  <c r="X84" i="45" s="1"/>
  <c r="R190" i="45" l="1"/>
  <c r="R215" i="45" s="1"/>
  <c r="S90" i="45" s="1"/>
  <c r="R140" i="45"/>
  <c r="L375" i="46"/>
  <c r="L400" i="46" s="1"/>
  <c r="M275" i="46" s="1"/>
  <c r="L325" i="46"/>
  <c r="Y535" i="45"/>
  <c r="Y485" i="45"/>
  <c r="P367" i="45"/>
  <c r="P98" i="54" s="1"/>
  <c r="P317" i="45"/>
  <c r="Y665" i="45"/>
  <c r="Y715" i="45"/>
  <c r="V541" i="45"/>
  <c r="V491" i="45"/>
  <c r="V566" i="45" s="1"/>
  <c r="W441" i="45" s="1"/>
  <c r="N323" i="46"/>
  <c r="N398" i="46" s="1"/>
  <c r="O273" i="46" s="1"/>
  <c r="N373" i="46"/>
  <c r="Y489" i="46"/>
  <c r="X206" i="45"/>
  <c r="Y81" i="45" s="1"/>
  <c r="AC558" i="45"/>
  <c r="AD433" i="45" s="1"/>
  <c r="U491" i="46"/>
  <c r="Y180" i="46"/>
  <c r="Y205" i="46" s="1"/>
  <c r="Z80" i="46" s="1"/>
  <c r="AC711" i="45"/>
  <c r="AC736" i="45" s="1"/>
  <c r="AD611" i="45" s="1"/>
  <c r="P216" i="46"/>
  <c r="Q91" i="46" s="1"/>
  <c r="Q191" i="46" s="1"/>
  <c r="T386" i="45"/>
  <c r="U261" i="45" s="1"/>
  <c r="U210" i="45"/>
  <c r="V85" i="45" s="1"/>
  <c r="T92" i="54"/>
  <c r="T92" i="49"/>
  <c r="K554" i="46"/>
  <c r="M374" i="46"/>
  <c r="Z309" i="45"/>
  <c r="AD708" i="46"/>
  <c r="W383" i="45"/>
  <c r="X258" i="45" s="1"/>
  <c r="X358" i="45" s="1"/>
  <c r="AF530" i="46"/>
  <c r="AF480" i="46"/>
  <c r="AF555" i="46" s="1"/>
  <c r="L375" i="45"/>
  <c r="W388" i="45"/>
  <c r="X263" i="45" s="1"/>
  <c r="X313" i="45" s="1"/>
  <c r="AC353" i="45"/>
  <c r="AC303" i="45"/>
  <c r="AC378" i="45"/>
  <c r="AD253" i="45" s="1"/>
  <c r="M501" i="46"/>
  <c r="M576" i="46" s="1"/>
  <c r="N451" i="46" s="1"/>
  <c r="N219" i="45"/>
  <c r="O94" i="45" s="1"/>
  <c r="Y386" i="46"/>
  <c r="Z261" i="46" s="1"/>
  <c r="Z361" i="46" s="1"/>
  <c r="P499" i="45"/>
  <c r="AE555" i="45"/>
  <c r="AF430" i="45" s="1"/>
  <c r="S670" i="46"/>
  <c r="O98" i="54"/>
  <c r="W717" i="46"/>
  <c r="W742" i="46" s="1"/>
  <c r="X617" i="46" s="1"/>
  <c r="X182" i="45"/>
  <c r="X132" i="45"/>
  <c r="X207" i="45" s="1"/>
  <c r="Y82" i="45" s="1"/>
  <c r="V185" i="45"/>
  <c r="V135" i="45"/>
  <c r="M502" i="46"/>
  <c r="M552" i="46"/>
  <c r="R319" i="45"/>
  <c r="R369" i="45"/>
  <c r="AD661" i="45"/>
  <c r="AD711" i="45"/>
  <c r="X487" i="46"/>
  <c r="X537" i="46"/>
  <c r="S130" i="45"/>
  <c r="S180" i="45"/>
  <c r="AD481" i="46"/>
  <c r="AD531" i="46"/>
  <c r="AA535" i="46"/>
  <c r="AA485" i="46"/>
  <c r="T544" i="46"/>
  <c r="T569" i="46" s="1"/>
  <c r="U444" i="46" s="1"/>
  <c r="T494" i="46"/>
  <c r="AA737" i="45"/>
  <c r="AB612" i="45" s="1"/>
  <c r="AB662" i="45" s="1"/>
  <c r="U94" i="49"/>
  <c r="U94" i="54"/>
  <c r="M102" i="49"/>
  <c r="M102" i="54"/>
  <c r="N679" i="45"/>
  <c r="T722" i="46"/>
  <c r="T747" i="46" s="1"/>
  <c r="U622" i="46" s="1"/>
  <c r="M679" i="46"/>
  <c r="M754" i="46" s="1"/>
  <c r="N629" i="46" s="1"/>
  <c r="T492" i="46"/>
  <c r="T567" i="46" s="1"/>
  <c r="U442" i="46" s="1"/>
  <c r="U542" i="46" s="1"/>
  <c r="T565" i="46"/>
  <c r="U440" i="46" s="1"/>
  <c r="Y564" i="46"/>
  <c r="Z439" i="46" s="1"/>
  <c r="Z539" i="46" s="1"/>
  <c r="AD202" i="45"/>
  <c r="AE77" i="45" s="1"/>
  <c r="AE200" i="45"/>
  <c r="AF75" i="45" s="1"/>
  <c r="AF125" i="45" s="1"/>
  <c r="M218" i="45"/>
  <c r="N93" i="45" s="1"/>
  <c r="R89" i="54"/>
  <c r="J632" i="46"/>
  <c r="T723" i="46"/>
  <c r="T748" i="46" s="1"/>
  <c r="U623" i="46" s="1"/>
  <c r="U723" i="46" s="1"/>
  <c r="P215" i="46"/>
  <c r="Q90" i="46" s="1"/>
  <c r="Z664" i="46"/>
  <c r="Z714" i="46"/>
  <c r="X128" i="45"/>
  <c r="X203" i="45" s="1"/>
  <c r="Y78" i="45" s="1"/>
  <c r="X178" i="45"/>
  <c r="U182" i="48"/>
  <c r="U207" i="48" s="1"/>
  <c r="V82" i="48" s="1"/>
  <c r="U188" i="45"/>
  <c r="AB534" i="45"/>
  <c r="AB559" i="45" s="1"/>
  <c r="AC434" i="45" s="1"/>
  <c r="AC534" i="45" s="1"/>
  <c r="R393" i="45"/>
  <c r="S268" i="45" s="1"/>
  <c r="W90" i="54"/>
  <c r="W538" i="46"/>
  <c r="AC661" i="46"/>
  <c r="AC736" i="46" s="1"/>
  <c r="AD611" i="46" s="1"/>
  <c r="T542" i="45"/>
  <c r="T567" i="45" s="1"/>
  <c r="U442" i="45" s="1"/>
  <c r="U539" i="45"/>
  <c r="U564" i="45" s="1"/>
  <c r="V439" i="45" s="1"/>
  <c r="V539" i="45" s="1"/>
  <c r="S674" i="45"/>
  <c r="W90" i="49"/>
  <c r="S314" i="45"/>
  <c r="S389" i="45" s="1"/>
  <c r="T264" i="45" s="1"/>
  <c r="T314" i="45" s="1"/>
  <c r="L105" i="49"/>
  <c r="S543" i="45"/>
  <c r="S568" i="45" s="1"/>
  <c r="T443" i="45" s="1"/>
  <c r="V743" i="46"/>
  <c r="W618" i="46" s="1"/>
  <c r="AA176" i="46"/>
  <c r="AA126" i="46"/>
  <c r="Q370" i="45"/>
  <c r="AD733" i="46"/>
  <c r="AE608" i="46" s="1"/>
  <c r="AE708" i="46" s="1"/>
  <c r="AC379" i="46"/>
  <c r="AD254" i="46" s="1"/>
  <c r="N551" i="46"/>
  <c r="N501" i="46"/>
  <c r="O678" i="45"/>
  <c r="O728" i="45"/>
  <c r="Y560" i="45"/>
  <c r="Z435" i="45" s="1"/>
  <c r="Z485" i="45" s="1"/>
  <c r="AE658" i="46"/>
  <c r="R319" i="46"/>
  <c r="R369" i="46"/>
  <c r="O144" i="45"/>
  <c r="O194" i="45"/>
  <c r="AD306" i="45"/>
  <c r="AD356" i="45"/>
  <c r="AD381" i="45"/>
  <c r="AE256" i="45" s="1"/>
  <c r="N103" i="49"/>
  <c r="N103" i="54"/>
  <c r="L105" i="54"/>
  <c r="N145" i="45"/>
  <c r="AA538" i="45"/>
  <c r="U387" i="45"/>
  <c r="V262" i="45" s="1"/>
  <c r="V362" i="45" s="1"/>
  <c r="AE377" i="45"/>
  <c r="AF252" i="45" s="1"/>
  <c r="AF352" i="45" s="1"/>
  <c r="Z486" i="46"/>
  <c r="Z561" i="46" s="1"/>
  <c r="AA436" i="46" s="1"/>
  <c r="AA486" i="46" s="1"/>
  <c r="L755" i="45"/>
  <c r="M630" i="45" s="1"/>
  <c r="M680" i="45" s="1"/>
  <c r="AE734" i="46"/>
  <c r="AF609" i="46" s="1"/>
  <c r="AC125" i="46"/>
  <c r="AC200" i="46" s="1"/>
  <c r="AD75" i="46" s="1"/>
  <c r="AD175" i="46" s="1"/>
  <c r="Z130" i="46"/>
  <c r="Z180" i="46"/>
  <c r="Z205" i="46" s="1"/>
  <c r="AA80" i="46" s="1"/>
  <c r="AC738" i="46"/>
  <c r="AD613" i="46" s="1"/>
  <c r="M104" i="49"/>
  <c r="T138" i="46"/>
  <c r="AC199" i="46"/>
  <c r="AD74" i="46" s="1"/>
  <c r="W716" i="46"/>
  <c r="W741" i="46" s="1"/>
  <c r="X616" i="46" s="1"/>
  <c r="X666" i="46" s="1"/>
  <c r="AC710" i="46"/>
  <c r="AC735" i="46" s="1"/>
  <c r="AD610" i="46" s="1"/>
  <c r="R390" i="45"/>
  <c r="S265" i="45" s="1"/>
  <c r="S365" i="45" s="1"/>
  <c r="X359" i="46"/>
  <c r="X384" i="46" s="1"/>
  <c r="Y259" i="46" s="1"/>
  <c r="W719" i="46"/>
  <c r="W669" i="46"/>
  <c r="V211" i="46"/>
  <c r="W86" i="46" s="1"/>
  <c r="W136" i="46" s="1"/>
  <c r="AC557" i="46"/>
  <c r="AD432" i="46" s="1"/>
  <c r="AD532" i="46" s="1"/>
  <c r="Z709" i="45"/>
  <c r="Z734" i="45" s="1"/>
  <c r="AA609" i="45" s="1"/>
  <c r="AA709" i="45" s="1"/>
  <c r="U566" i="46"/>
  <c r="V441" i="46" s="1"/>
  <c r="AC128" i="46"/>
  <c r="AC178" i="46"/>
  <c r="AC203" i="46" s="1"/>
  <c r="AD78" i="46" s="1"/>
  <c r="X664" i="45"/>
  <c r="X739" i="45" s="1"/>
  <c r="Y614" i="45" s="1"/>
  <c r="X714" i="45"/>
  <c r="AE305" i="46"/>
  <c r="AE355" i="46"/>
  <c r="L731" i="45"/>
  <c r="L756" i="45" s="1"/>
  <c r="M631" i="45" s="1"/>
  <c r="M681" i="45" s="1"/>
  <c r="AA666" i="45"/>
  <c r="AA741" i="45" s="1"/>
  <c r="AB616" i="45" s="1"/>
  <c r="AB716" i="45" s="1"/>
  <c r="V743" i="45"/>
  <c r="W618" i="45" s="1"/>
  <c r="W718" i="45" s="1"/>
  <c r="AA305" i="45"/>
  <c r="AA355" i="45"/>
  <c r="AA380" i="45" s="1"/>
  <c r="AB255" i="45" s="1"/>
  <c r="M501" i="45"/>
  <c r="M551" i="45"/>
  <c r="M104" i="54" s="1"/>
  <c r="AD304" i="45"/>
  <c r="AD354" i="45"/>
  <c r="K326" i="46"/>
  <c r="K401" i="46" s="1"/>
  <c r="L276" i="46" s="1"/>
  <c r="U490" i="46"/>
  <c r="U540" i="46"/>
  <c r="S493" i="46"/>
  <c r="S543" i="46"/>
  <c r="V671" i="46"/>
  <c r="V746" i="46" s="1"/>
  <c r="W621" i="46" s="1"/>
  <c r="W314" i="46"/>
  <c r="W364" i="46"/>
  <c r="Q140" i="46"/>
  <c r="Q190" i="46"/>
  <c r="AF530" i="45"/>
  <c r="AF480" i="45"/>
  <c r="AB532" i="45"/>
  <c r="AB482" i="45"/>
  <c r="S315" i="45"/>
  <c r="Z489" i="46"/>
  <c r="Z564" i="46" s="1"/>
  <c r="AA439" i="46" s="1"/>
  <c r="P677" i="45"/>
  <c r="P371" i="46"/>
  <c r="P396" i="46" s="1"/>
  <c r="Q271" i="46" s="1"/>
  <c r="W207" i="46"/>
  <c r="X82" i="46" s="1"/>
  <c r="Y308" i="46"/>
  <c r="Y358" i="46"/>
  <c r="O676" i="45"/>
  <c r="O726" i="45"/>
  <c r="O751" i="45" s="1"/>
  <c r="P626" i="45" s="1"/>
  <c r="AC660" i="45"/>
  <c r="AC710" i="45"/>
  <c r="V715" i="46"/>
  <c r="V665" i="46"/>
  <c r="U743" i="48"/>
  <c r="V618" i="48" s="1"/>
  <c r="R495" i="46"/>
  <c r="R545" i="46"/>
  <c r="R675" i="45"/>
  <c r="K554" i="45"/>
  <c r="X185" i="46"/>
  <c r="X210" i="46" s="1"/>
  <c r="Y85" i="46" s="1"/>
  <c r="L553" i="45"/>
  <c r="L578" i="45" s="1"/>
  <c r="M453" i="45" s="1"/>
  <c r="M503" i="45" s="1"/>
  <c r="J632" i="48"/>
  <c r="Q498" i="46"/>
  <c r="Q573" i="46" s="1"/>
  <c r="R448" i="46" s="1"/>
  <c r="P726" i="46"/>
  <c r="P751" i="46" s="1"/>
  <c r="Q626" i="46" s="1"/>
  <c r="Q676" i="46" s="1"/>
  <c r="AB306" i="46"/>
  <c r="AB356" i="46"/>
  <c r="S95" i="49"/>
  <c r="S95" i="54"/>
  <c r="P547" i="45"/>
  <c r="P572" i="45" s="1"/>
  <c r="Q447" i="45" s="1"/>
  <c r="P497" i="45"/>
  <c r="V491" i="46"/>
  <c r="V541" i="46"/>
  <c r="AC662" i="46"/>
  <c r="AC712" i="46"/>
  <c r="K223" i="46"/>
  <c r="L98" i="46" s="1"/>
  <c r="L148" i="46" s="1"/>
  <c r="R547" i="46"/>
  <c r="AF302" i="45"/>
  <c r="P371" i="45"/>
  <c r="P396" i="45" s="1"/>
  <c r="Q271" i="45" s="1"/>
  <c r="Q371" i="45" s="1"/>
  <c r="T545" i="45"/>
  <c r="K198" i="45"/>
  <c r="K223" i="45" s="1"/>
  <c r="L98" i="45" s="1"/>
  <c r="L198" i="45" s="1"/>
  <c r="K222" i="46"/>
  <c r="L97" i="46" s="1"/>
  <c r="L147" i="46" s="1"/>
  <c r="S749" i="45"/>
  <c r="T624" i="45" s="1"/>
  <c r="V312" i="45"/>
  <c r="AA129" i="46"/>
  <c r="AA179" i="46"/>
  <c r="O218" i="46"/>
  <c r="P93" i="46" s="1"/>
  <c r="P143" i="46" s="1"/>
  <c r="U385" i="48"/>
  <c r="V260" i="48" s="1"/>
  <c r="V335" i="48" s="1"/>
  <c r="V360" i="48" s="1"/>
  <c r="N323" i="45"/>
  <c r="N398" i="45" s="1"/>
  <c r="O273" i="45" s="1"/>
  <c r="O373" i="45" s="1"/>
  <c r="N373" i="45"/>
  <c r="O550" i="46"/>
  <c r="O500" i="46"/>
  <c r="L681" i="46"/>
  <c r="L731" i="46"/>
  <c r="N145" i="46"/>
  <c r="N195" i="46"/>
  <c r="R725" i="46"/>
  <c r="R675" i="46"/>
  <c r="U213" i="45"/>
  <c r="V88" i="45" s="1"/>
  <c r="X387" i="46"/>
  <c r="Y262" i="46" s="1"/>
  <c r="Q748" i="45"/>
  <c r="R623" i="45" s="1"/>
  <c r="T313" i="46"/>
  <c r="T363" i="46"/>
  <c r="AA534" i="46"/>
  <c r="AA484" i="46"/>
  <c r="W563" i="46"/>
  <c r="X438" i="46" s="1"/>
  <c r="AD353" i="46"/>
  <c r="AD303" i="46"/>
  <c r="X716" i="46"/>
  <c r="M755" i="46"/>
  <c r="N630" i="46" s="1"/>
  <c r="N730" i="46" s="1"/>
  <c r="S318" i="46"/>
  <c r="S393" i="46" s="1"/>
  <c r="T268" i="46" s="1"/>
  <c r="M196" i="46"/>
  <c r="M221" i="46" s="1"/>
  <c r="N96" i="46" s="1"/>
  <c r="N196" i="46" s="1"/>
  <c r="X363" i="45"/>
  <c r="X388" i="45" s="1"/>
  <c r="Y263" i="45" s="1"/>
  <c r="Z713" i="45"/>
  <c r="Z663" i="45"/>
  <c r="W670" i="45"/>
  <c r="W745" i="45" s="1"/>
  <c r="X620" i="45" s="1"/>
  <c r="AD483" i="45"/>
  <c r="AD533" i="45"/>
  <c r="W668" i="45"/>
  <c r="U566" i="48"/>
  <c r="V441" i="48" s="1"/>
  <c r="T213" i="46"/>
  <c r="U88" i="46" s="1"/>
  <c r="U188" i="46" s="1"/>
  <c r="M552" i="45"/>
  <c r="P727" i="46"/>
  <c r="P752" i="46" s="1"/>
  <c r="Q627" i="46" s="1"/>
  <c r="M324" i="45"/>
  <c r="X719" i="45"/>
  <c r="X744" i="45" s="1"/>
  <c r="Y619" i="45" s="1"/>
  <c r="X561" i="45"/>
  <c r="Y436" i="45" s="1"/>
  <c r="AE481" i="45"/>
  <c r="AE556" i="45" s="1"/>
  <c r="AF431" i="45" s="1"/>
  <c r="AF531" i="45" s="1"/>
  <c r="S745" i="46"/>
  <c r="T620" i="46" s="1"/>
  <c r="T670" i="46" s="1"/>
  <c r="Y382" i="46"/>
  <c r="Z257" i="46" s="1"/>
  <c r="S202" i="46"/>
  <c r="T77" i="46" s="1"/>
  <c r="Z311" i="46"/>
  <c r="Z386" i="46" s="1"/>
  <c r="AA261" i="46" s="1"/>
  <c r="L578" i="46"/>
  <c r="M453" i="46" s="1"/>
  <c r="M503" i="46" s="1"/>
  <c r="M399" i="46"/>
  <c r="N274" i="46" s="1"/>
  <c r="N324" i="46" s="1"/>
  <c r="Q395" i="46"/>
  <c r="R270" i="46" s="1"/>
  <c r="R320" i="46" s="1"/>
  <c r="AD733" i="45"/>
  <c r="AE608" i="45" s="1"/>
  <c r="AE658" i="45" s="1"/>
  <c r="X537" i="45"/>
  <c r="X487" i="45"/>
  <c r="X562" i="45" s="1"/>
  <c r="Y437" i="45" s="1"/>
  <c r="Z84" i="54"/>
  <c r="Z84" i="49"/>
  <c r="Z384" i="45"/>
  <c r="AA259" i="45" s="1"/>
  <c r="AB712" i="45"/>
  <c r="AB737" i="45" s="1"/>
  <c r="AC612" i="45" s="1"/>
  <c r="U136" i="45"/>
  <c r="U186" i="45"/>
  <c r="U544" i="45"/>
  <c r="U494" i="45"/>
  <c r="O372" i="46"/>
  <c r="O322" i="46"/>
  <c r="U672" i="45"/>
  <c r="U722" i="45"/>
  <c r="N220" i="45"/>
  <c r="O95" i="45" s="1"/>
  <c r="O195" i="45" s="1"/>
  <c r="L147" i="45"/>
  <c r="L222" i="45" s="1"/>
  <c r="M97" i="45" s="1"/>
  <c r="P217" i="45"/>
  <c r="Q92" i="45" s="1"/>
  <c r="Q142" i="45" s="1"/>
  <c r="O575" i="45"/>
  <c r="P450" i="45" s="1"/>
  <c r="P550" i="45" s="1"/>
  <c r="R137" i="46"/>
  <c r="R187" i="46"/>
  <c r="Z201" i="48"/>
  <c r="AA76" i="48" s="1"/>
  <c r="S316" i="46"/>
  <c r="S366" i="46"/>
  <c r="T315" i="46"/>
  <c r="T365" i="46"/>
  <c r="P674" i="46"/>
  <c r="P724" i="46"/>
  <c r="H28" i="50"/>
  <c r="H29" i="50" s="1"/>
  <c r="W208" i="48"/>
  <c r="X83" i="48" s="1"/>
  <c r="X158" i="48" s="1"/>
  <c r="X183" i="48" s="1"/>
  <c r="X208" i="48" s="1"/>
  <c r="Y83" i="48" s="1"/>
  <c r="L400" i="45"/>
  <c r="M275" i="45" s="1"/>
  <c r="M325" i="45" s="1"/>
  <c r="X712" i="48"/>
  <c r="X737" i="48" s="1"/>
  <c r="Y612" i="48" s="1"/>
  <c r="Y687" i="48" s="1"/>
  <c r="Y712" i="48" s="1"/>
  <c r="Y737" i="48" s="1"/>
  <c r="Z612" i="48" s="1"/>
  <c r="AD482" i="46"/>
  <c r="R214" i="45"/>
  <c r="S89" i="45" s="1"/>
  <c r="U209" i="46"/>
  <c r="V84" i="46" s="1"/>
  <c r="X132" i="46"/>
  <c r="X182" i="46"/>
  <c r="N754" i="45"/>
  <c r="O629" i="45" s="1"/>
  <c r="M221" i="45"/>
  <c r="N96" i="45" s="1"/>
  <c r="N196" i="45" s="1"/>
  <c r="M678" i="46"/>
  <c r="M728" i="46"/>
  <c r="K579" i="45"/>
  <c r="L454" i="45" s="1"/>
  <c r="L504" i="45" s="1"/>
  <c r="U385" i="46"/>
  <c r="V260" i="46" s="1"/>
  <c r="V360" i="46" s="1"/>
  <c r="P573" i="45"/>
  <c r="Q448" i="45" s="1"/>
  <c r="O372" i="45"/>
  <c r="O322" i="45"/>
  <c r="AA509" i="48"/>
  <c r="AA534" i="48" s="1"/>
  <c r="AA559" i="48" s="1"/>
  <c r="AB434" i="48" s="1"/>
  <c r="AB509" i="48" s="1"/>
  <c r="AB534" i="48" s="1"/>
  <c r="AB559" i="48" s="1"/>
  <c r="AC434" i="48" s="1"/>
  <c r="T339" i="48"/>
  <c r="T364" i="48" s="1"/>
  <c r="T389" i="48" s="1"/>
  <c r="U264" i="48" s="1"/>
  <c r="S496" i="46"/>
  <c r="S546" i="46"/>
  <c r="U722" i="46"/>
  <c r="U672" i="46"/>
  <c r="N525" i="48"/>
  <c r="N550" i="48" s="1"/>
  <c r="V721" i="45"/>
  <c r="V671" i="45"/>
  <c r="K579" i="46"/>
  <c r="L454" i="46" s="1"/>
  <c r="L554" i="46" s="1"/>
  <c r="P549" i="46"/>
  <c r="P574" i="46" s="1"/>
  <c r="Q449" i="46" s="1"/>
  <c r="Y360" i="45"/>
  <c r="Y310" i="45"/>
  <c r="R366" i="45"/>
  <c r="R316" i="45"/>
  <c r="W667" i="45"/>
  <c r="W717" i="45"/>
  <c r="AA307" i="45"/>
  <c r="AA357" i="45"/>
  <c r="O753" i="45"/>
  <c r="P628" i="45" s="1"/>
  <c r="P728" i="45" s="1"/>
  <c r="Y536" i="45"/>
  <c r="Y486" i="45"/>
  <c r="T565" i="48"/>
  <c r="U440" i="48" s="1"/>
  <c r="U515" i="48" s="1"/>
  <c r="U540" i="48" s="1"/>
  <c r="R394" i="46"/>
  <c r="S269" i="46" s="1"/>
  <c r="S319" i="46" s="1"/>
  <c r="K399" i="48"/>
  <c r="L274" i="48" s="1"/>
  <c r="L349" i="48" s="1"/>
  <c r="L374" i="48" s="1"/>
  <c r="L399" i="48" s="1"/>
  <c r="M274" i="48" s="1"/>
  <c r="R394" i="45"/>
  <c r="S269" i="45" s="1"/>
  <c r="S319" i="45" s="1"/>
  <c r="P392" i="48"/>
  <c r="Q267" i="48" s="1"/>
  <c r="Q342" i="48" s="1"/>
  <c r="Q367" i="48" s="1"/>
  <c r="Q392" i="48" s="1"/>
  <c r="R267" i="48" s="1"/>
  <c r="P216" i="45"/>
  <c r="Q91" i="45" s="1"/>
  <c r="N576" i="46"/>
  <c r="O451" i="46" s="1"/>
  <c r="O551" i="46" s="1"/>
  <c r="K401" i="45"/>
  <c r="L276" i="45" s="1"/>
  <c r="L376" i="45" s="1"/>
  <c r="T570" i="45"/>
  <c r="U445" i="45" s="1"/>
  <c r="U495" i="45" s="1"/>
  <c r="P574" i="45"/>
  <c r="Q449" i="45" s="1"/>
  <c r="Q499" i="45" s="1"/>
  <c r="R139" i="46"/>
  <c r="R189" i="46"/>
  <c r="U93" i="54"/>
  <c r="U93" i="49"/>
  <c r="Y736" i="48"/>
  <c r="Z611" i="48" s="1"/>
  <c r="N729" i="48"/>
  <c r="N754" i="48" s="1"/>
  <c r="O629" i="48" s="1"/>
  <c r="O704" i="48" s="1"/>
  <c r="O194" i="46"/>
  <c r="O219" i="46" s="1"/>
  <c r="P94" i="46" s="1"/>
  <c r="S570" i="48"/>
  <c r="T445" i="48" s="1"/>
  <c r="T520" i="48" s="1"/>
  <c r="T545" i="48" s="1"/>
  <c r="U565" i="45"/>
  <c r="V440" i="45" s="1"/>
  <c r="AA533" i="46"/>
  <c r="AA483" i="46"/>
  <c r="S205" i="45"/>
  <c r="T80" i="45" s="1"/>
  <c r="T180" i="45" s="1"/>
  <c r="AA563" i="45"/>
  <c r="AB438" i="45" s="1"/>
  <c r="AB538" i="45" s="1"/>
  <c r="R572" i="46"/>
  <c r="S447" i="46" s="1"/>
  <c r="S497" i="46" s="1"/>
  <c r="K579" i="48"/>
  <c r="L454" i="48" s="1"/>
  <c r="AD174" i="46"/>
  <c r="AD124" i="46"/>
  <c r="R750" i="45"/>
  <c r="S625" i="45" s="1"/>
  <c r="S675" i="45" s="1"/>
  <c r="O219" i="45"/>
  <c r="P94" i="45" s="1"/>
  <c r="P194" i="45" s="1"/>
  <c r="M577" i="45"/>
  <c r="N452" i="45" s="1"/>
  <c r="N502" i="45" s="1"/>
  <c r="AB557" i="48"/>
  <c r="AC432" i="48" s="1"/>
  <c r="Q367" i="46"/>
  <c r="Q317" i="46"/>
  <c r="M398" i="48"/>
  <c r="N273" i="48" s="1"/>
  <c r="N348" i="48" s="1"/>
  <c r="Z531" i="48"/>
  <c r="Z556" i="48" s="1"/>
  <c r="AA431" i="48" s="1"/>
  <c r="AA506" i="48" s="1"/>
  <c r="AA531" i="48" s="1"/>
  <c r="Q395" i="45"/>
  <c r="R270" i="45" s="1"/>
  <c r="R320" i="45" s="1"/>
  <c r="P752" i="45"/>
  <c r="Q627" i="45" s="1"/>
  <c r="Q727" i="45" s="1"/>
  <c r="Z208" i="46"/>
  <c r="AA83" i="46" s="1"/>
  <c r="AA183" i="46" s="1"/>
  <c r="X538" i="48"/>
  <c r="X563" i="48" s="1"/>
  <c r="Y438" i="48" s="1"/>
  <c r="Y513" i="48" s="1"/>
  <c r="M399" i="45"/>
  <c r="N274" i="45" s="1"/>
  <c r="N324" i="45" s="1"/>
  <c r="AD711" i="46"/>
  <c r="AD661" i="46"/>
  <c r="R546" i="45"/>
  <c r="R496" i="45"/>
  <c r="Q698" i="48"/>
  <c r="O501" i="46"/>
  <c r="O347" i="48"/>
  <c r="O372" i="48" s="1"/>
  <c r="X334" i="48"/>
  <c r="Y688" i="48"/>
  <c r="Y713" i="48" s="1"/>
  <c r="Y738" i="48" s="1"/>
  <c r="Z613" i="48" s="1"/>
  <c r="R163" i="48"/>
  <c r="R188" i="48" s="1"/>
  <c r="T696" i="48"/>
  <c r="T674" i="45"/>
  <c r="T724" i="45"/>
  <c r="M171" i="48"/>
  <c r="M196" i="48" s="1"/>
  <c r="AB330" i="48"/>
  <c r="AB355" i="48" s="1"/>
  <c r="S519" i="48"/>
  <c r="S544" i="48" s="1"/>
  <c r="S569" i="48" s="1"/>
  <c r="T444" i="48" s="1"/>
  <c r="S369" i="46"/>
  <c r="U545" i="45"/>
  <c r="V337" i="48"/>
  <c r="V362" i="48" s="1"/>
  <c r="V387" i="48" s="1"/>
  <c r="W262" i="48" s="1"/>
  <c r="N702" i="48"/>
  <c r="N727" i="48" s="1"/>
  <c r="V157" i="48"/>
  <c r="V182" i="48" s="1"/>
  <c r="X690" i="48"/>
  <c r="X715" i="48" s="1"/>
  <c r="N526" i="48"/>
  <c r="N551" i="48" s="1"/>
  <c r="N576" i="48" s="1"/>
  <c r="O451" i="48" s="1"/>
  <c r="Z686" i="48"/>
  <c r="Z711" i="48" s="1"/>
  <c r="Z736" i="48" s="1"/>
  <c r="AA611" i="48" s="1"/>
  <c r="M170" i="48"/>
  <c r="M195" i="48" s="1"/>
  <c r="AA149" i="48"/>
  <c r="P700" i="48"/>
  <c r="P725" i="48" s="1"/>
  <c r="R162" i="48"/>
  <c r="R187" i="48" s="1"/>
  <c r="L198" i="46"/>
  <c r="AD508" i="48"/>
  <c r="AD505" i="48"/>
  <c r="AD530" i="48" s="1"/>
  <c r="AD555" i="48" s="1"/>
  <c r="AE430" i="48" s="1"/>
  <c r="P206" i="48"/>
  <c r="T130" i="45"/>
  <c r="Y692" i="48"/>
  <c r="Y717" i="48" s="1"/>
  <c r="Y742" i="48" s="1"/>
  <c r="Z617" i="48" s="1"/>
  <c r="V514" i="48"/>
  <c r="V539" i="48" s="1"/>
  <c r="L529" i="48"/>
  <c r="I36" i="50"/>
  <c r="I124" i="54"/>
  <c r="Z150" i="48"/>
  <c r="Z175" i="48" s="1"/>
  <c r="Z200" i="48" s="1"/>
  <c r="AA75" i="48" s="1"/>
  <c r="O679" i="45"/>
  <c r="O729" i="45"/>
  <c r="W510" i="48"/>
  <c r="W535" i="48" s="1"/>
  <c r="W560" i="48" s="1"/>
  <c r="X435" i="48" s="1"/>
  <c r="X184" i="45"/>
  <c r="X134" i="45"/>
  <c r="V562" i="48"/>
  <c r="W437" i="48" s="1"/>
  <c r="P521" i="48"/>
  <c r="P546" i="48" s="1"/>
  <c r="P571" i="48" s="1"/>
  <c r="Q446" i="48" s="1"/>
  <c r="O346" i="48"/>
  <c r="O371" i="48" s="1"/>
  <c r="S126" i="45"/>
  <c r="S176" i="45"/>
  <c r="O217" i="48"/>
  <c r="P92" i="48" s="1"/>
  <c r="U124" i="45"/>
  <c r="U174" i="45"/>
  <c r="T43" i="46"/>
  <c r="T44" i="46"/>
  <c r="Z714" i="48"/>
  <c r="Z739" i="48" s="1"/>
  <c r="AA614" i="48" s="1"/>
  <c r="I34" i="50"/>
  <c r="I122" i="54"/>
  <c r="R390" i="48"/>
  <c r="S265" i="48" s="1"/>
  <c r="AC683" i="48"/>
  <c r="AC708" i="48" s="1"/>
  <c r="AC733" i="48" s="1"/>
  <c r="AD608" i="48" s="1"/>
  <c r="P341" i="48"/>
  <c r="P366" i="48" s="1"/>
  <c r="P391" i="48" s="1"/>
  <c r="Q266" i="48" s="1"/>
  <c r="Y204" i="48"/>
  <c r="Z79" i="48" s="1"/>
  <c r="AC377" i="48"/>
  <c r="AD252" i="48" s="1"/>
  <c r="S722" i="48"/>
  <c r="S747" i="48" s="1"/>
  <c r="T622" i="48" s="1"/>
  <c r="I126" i="49"/>
  <c r="W741" i="48"/>
  <c r="X616" i="48" s="1"/>
  <c r="N219" i="48"/>
  <c r="O94" i="48" s="1"/>
  <c r="K400" i="48"/>
  <c r="L275" i="48" s="1"/>
  <c r="Q749" i="48"/>
  <c r="R624" i="48" s="1"/>
  <c r="V693" i="48"/>
  <c r="V718" i="48" s="1"/>
  <c r="T695" i="48"/>
  <c r="K172" i="48"/>
  <c r="I50" i="50"/>
  <c r="I54" i="50"/>
  <c r="W155" i="48"/>
  <c r="W180" i="48" s="1"/>
  <c r="W205" i="48" s="1"/>
  <c r="X80" i="48" s="1"/>
  <c r="AA152" i="48"/>
  <c r="AA177" i="48" s="1"/>
  <c r="AA202" i="48" s="1"/>
  <c r="AB77" i="48" s="1"/>
  <c r="U336" i="48"/>
  <c r="U361" i="48" s="1"/>
  <c r="J732" i="46"/>
  <c r="J682" i="46"/>
  <c r="U159" i="48"/>
  <c r="U184" i="48" s="1"/>
  <c r="K731" i="48"/>
  <c r="K756" i="48" s="1"/>
  <c r="L631" i="48" s="1"/>
  <c r="J223" i="48"/>
  <c r="K98" i="48" s="1"/>
  <c r="J707" i="48"/>
  <c r="J732" i="48" s="1"/>
  <c r="P161" i="48"/>
  <c r="P186" i="48" s="1"/>
  <c r="K351" i="48"/>
  <c r="K376" i="48" s="1"/>
  <c r="K401" i="48" s="1"/>
  <c r="L276" i="48" s="1"/>
  <c r="R343" i="48"/>
  <c r="V694" i="48"/>
  <c r="V719" i="48" s="1"/>
  <c r="V744" i="48" s="1"/>
  <c r="W619" i="48" s="1"/>
  <c r="O524" i="48"/>
  <c r="AC328" i="48"/>
  <c r="AC353" i="48" s="1"/>
  <c r="Z329" i="48"/>
  <c r="Z354" i="48" s="1"/>
  <c r="Z379" i="48" s="1"/>
  <c r="AA254" i="48" s="1"/>
  <c r="X133" i="45"/>
  <c r="X183" i="45"/>
  <c r="Z333" i="48"/>
  <c r="Z358" i="48" s="1"/>
  <c r="R153" i="48"/>
  <c r="R178" i="48" s="1"/>
  <c r="S89" i="49"/>
  <c r="S89" i="54"/>
  <c r="N751" i="48"/>
  <c r="O626" i="48" s="1"/>
  <c r="N394" i="48"/>
  <c r="O269" i="48" s="1"/>
  <c r="U388" i="48"/>
  <c r="V263" i="48" s="1"/>
  <c r="R370" i="46"/>
  <c r="S43" i="48"/>
  <c r="M375" i="46"/>
  <c r="M325" i="46"/>
  <c r="Q187" i="45"/>
  <c r="Q137" i="45"/>
  <c r="O523" i="48"/>
  <c r="O548" i="48" s="1"/>
  <c r="N705" i="48"/>
  <c r="N730" i="48" s="1"/>
  <c r="L554" i="45"/>
  <c r="T318" i="46"/>
  <c r="T368" i="46"/>
  <c r="Q518" i="48"/>
  <c r="Q543" i="48" s="1"/>
  <c r="X381" i="48"/>
  <c r="Y256" i="48" s="1"/>
  <c r="T210" i="48"/>
  <c r="U85" i="48" s="1"/>
  <c r="R129" i="45"/>
  <c r="R179" i="45"/>
  <c r="O166" i="48"/>
  <c r="O191" i="48" s="1"/>
  <c r="O216" i="48" s="1"/>
  <c r="P91" i="48" s="1"/>
  <c r="I35" i="50"/>
  <c r="I39" i="50"/>
  <c r="U542" i="48"/>
  <c r="U567" i="48" s="1"/>
  <c r="V442" i="48" s="1"/>
  <c r="K578" i="48"/>
  <c r="L453" i="48" s="1"/>
  <c r="P214" i="48"/>
  <c r="Q89" i="48" s="1"/>
  <c r="I51" i="50"/>
  <c r="Z735" i="48"/>
  <c r="AA610" i="48" s="1"/>
  <c r="N218" i="48"/>
  <c r="O93" i="48" s="1"/>
  <c r="J632" i="45"/>
  <c r="I765" i="45"/>
  <c r="I764" i="45"/>
  <c r="I766" i="45"/>
  <c r="I768" i="45"/>
  <c r="I763" i="45"/>
  <c r="I767" i="45"/>
  <c r="T127" i="46"/>
  <c r="T177" i="46"/>
  <c r="V516" i="48"/>
  <c r="V541" i="48" s="1"/>
  <c r="V566" i="48" s="1"/>
  <c r="W441" i="48" s="1"/>
  <c r="V138" i="45"/>
  <c r="V188" i="45"/>
  <c r="Z332" i="48"/>
  <c r="Z357" i="48" s="1"/>
  <c r="Z382" i="48" s="1"/>
  <c r="AA257" i="48" s="1"/>
  <c r="P345" i="48"/>
  <c r="P370" i="48" s="1"/>
  <c r="X670" i="45"/>
  <c r="X720" i="45"/>
  <c r="O753" i="48"/>
  <c r="P628" i="48" s="1"/>
  <c r="P192" i="46"/>
  <c r="P142" i="46"/>
  <c r="Q81" i="46"/>
  <c r="I37" i="50"/>
  <c r="I125" i="54"/>
  <c r="H118" i="49"/>
  <c r="H123" i="49"/>
  <c r="W511" i="48"/>
  <c r="O103" i="54"/>
  <c r="O103" i="49"/>
  <c r="L577" i="48"/>
  <c r="M452" i="48" s="1"/>
  <c r="I52" i="50"/>
  <c r="I125" i="49"/>
  <c r="AB709" i="48"/>
  <c r="AB734" i="48" s="1"/>
  <c r="AC609" i="48" s="1"/>
  <c r="O165" i="48"/>
  <c r="O190" i="48" s="1"/>
  <c r="O215" i="48" s="1"/>
  <c r="O522" i="48"/>
  <c r="O547" i="48" s="1"/>
  <c r="I49" i="50"/>
  <c r="X717" i="46" l="1"/>
  <c r="X742" i="46" s="1"/>
  <c r="Y617" i="46" s="1"/>
  <c r="Y717" i="46" s="1"/>
  <c r="X667" i="46"/>
  <c r="O373" i="46"/>
  <c r="O323" i="46"/>
  <c r="W491" i="45"/>
  <c r="W541" i="45"/>
  <c r="W566" i="45"/>
  <c r="X441" i="45" s="1"/>
  <c r="S190" i="45"/>
  <c r="S140" i="45"/>
  <c r="AF175" i="45"/>
  <c r="J757" i="46"/>
  <c r="N220" i="46"/>
  <c r="O95" i="46" s="1"/>
  <c r="Y383" i="46"/>
  <c r="Z258" i="46" s="1"/>
  <c r="Z308" i="46" s="1"/>
  <c r="Z383" i="46" s="1"/>
  <c r="AA258" i="46" s="1"/>
  <c r="AA536" i="46"/>
  <c r="X308" i="45"/>
  <c r="X383" i="45" s="1"/>
  <c r="Y258" i="45" s="1"/>
  <c r="M577" i="46"/>
  <c r="N452" i="46" s="1"/>
  <c r="N552" i="46" s="1"/>
  <c r="N146" i="45"/>
  <c r="V385" i="48"/>
  <c r="W260" i="48" s="1"/>
  <c r="T364" i="45"/>
  <c r="Q141" i="46"/>
  <c r="Q216" i="46" s="1"/>
  <c r="R91" i="46" s="1"/>
  <c r="AD303" i="45"/>
  <c r="AD378" i="45" s="1"/>
  <c r="AE253" i="45" s="1"/>
  <c r="AD353" i="45"/>
  <c r="P98" i="49"/>
  <c r="W389" i="46"/>
  <c r="X264" i="46" s="1"/>
  <c r="X314" i="46" s="1"/>
  <c r="X389" i="46" s="1"/>
  <c r="Y264" i="46" s="1"/>
  <c r="Y314" i="46" s="1"/>
  <c r="V489" i="45"/>
  <c r="AA201" i="46"/>
  <c r="AB76" i="46" s="1"/>
  <c r="AB176" i="46" s="1"/>
  <c r="AB201" i="46" s="1"/>
  <c r="AC76" i="46" s="1"/>
  <c r="V210" i="45"/>
  <c r="W85" i="45" s="1"/>
  <c r="U311" i="45"/>
  <c r="U386" i="45" s="1"/>
  <c r="V261" i="45" s="1"/>
  <c r="U361" i="45"/>
  <c r="Z738" i="45"/>
  <c r="AA613" i="45" s="1"/>
  <c r="AA663" i="45" s="1"/>
  <c r="W186" i="46"/>
  <c r="AD736" i="45"/>
  <c r="AE611" i="45" s="1"/>
  <c r="Y132" i="45"/>
  <c r="Y207" i="45" s="1"/>
  <c r="Z82" i="45" s="1"/>
  <c r="Y182" i="45"/>
  <c r="Y181" i="45"/>
  <c r="Y131" i="45"/>
  <c r="Y206" i="45" s="1"/>
  <c r="Z81" i="45" s="1"/>
  <c r="Y740" i="45"/>
  <c r="Z615" i="45" s="1"/>
  <c r="W211" i="46"/>
  <c r="X86" i="46" s="1"/>
  <c r="X136" i="46" s="1"/>
  <c r="M375" i="45"/>
  <c r="AF555" i="45"/>
  <c r="Z739" i="46"/>
  <c r="AA614" i="46" s="1"/>
  <c r="X562" i="46"/>
  <c r="Y437" i="46" s="1"/>
  <c r="X91" i="49"/>
  <c r="X91" i="54"/>
  <c r="P392" i="45"/>
  <c r="Q267" i="45" s="1"/>
  <c r="AE711" i="45"/>
  <c r="AE661" i="45"/>
  <c r="AE736" i="45"/>
  <c r="AF611" i="45" s="1"/>
  <c r="AA361" i="46"/>
  <c r="AA311" i="46"/>
  <c r="T493" i="45"/>
  <c r="T543" i="45"/>
  <c r="AA489" i="46"/>
  <c r="AA564" i="46" s="1"/>
  <c r="AB439" i="46" s="1"/>
  <c r="AA539" i="46"/>
  <c r="L326" i="46"/>
  <c r="L376" i="46"/>
  <c r="AB126" i="46"/>
  <c r="U492" i="45"/>
  <c r="U567" i="45" s="1"/>
  <c r="V442" i="45" s="1"/>
  <c r="U542" i="45"/>
  <c r="N729" i="46"/>
  <c r="N679" i="46"/>
  <c r="N754" i="46" s="1"/>
  <c r="O629" i="46" s="1"/>
  <c r="Z535" i="45"/>
  <c r="U492" i="46"/>
  <c r="U567" i="46" s="1"/>
  <c r="V442" i="46" s="1"/>
  <c r="V542" i="46" s="1"/>
  <c r="Q215" i="46"/>
  <c r="R90" i="46" s="1"/>
  <c r="R190" i="46" s="1"/>
  <c r="AD558" i="45"/>
  <c r="AE433" i="45" s="1"/>
  <c r="AE533" i="45" s="1"/>
  <c r="AB381" i="46"/>
  <c r="AC256" i="46" s="1"/>
  <c r="AC356" i="46" s="1"/>
  <c r="U565" i="46"/>
  <c r="V440" i="46" s="1"/>
  <c r="AF200" i="45"/>
  <c r="AA560" i="46"/>
  <c r="AB435" i="46" s="1"/>
  <c r="AA382" i="45"/>
  <c r="AB257" i="45" s="1"/>
  <c r="Q726" i="46"/>
  <c r="Q751" i="46" s="1"/>
  <c r="R626" i="46" s="1"/>
  <c r="W718" i="46"/>
  <c r="W668" i="46"/>
  <c r="W743" i="46" s="1"/>
  <c r="X618" i="46" s="1"/>
  <c r="X87" i="54"/>
  <c r="X87" i="49"/>
  <c r="P193" i="46"/>
  <c r="P218" i="46" s="1"/>
  <c r="Q93" i="46" s="1"/>
  <c r="Q193" i="46" s="1"/>
  <c r="AC484" i="45"/>
  <c r="AD379" i="45"/>
  <c r="AE254" i="45" s="1"/>
  <c r="AE304" i="45" s="1"/>
  <c r="U494" i="46"/>
  <c r="U544" i="46"/>
  <c r="AD556" i="46"/>
  <c r="AE431" i="46" s="1"/>
  <c r="T720" i="46"/>
  <c r="T745" i="46" s="1"/>
  <c r="U620" i="46" s="1"/>
  <c r="X741" i="46"/>
  <c r="Y616" i="46" s="1"/>
  <c r="AD304" i="46"/>
  <c r="AD354" i="46"/>
  <c r="AA714" i="46"/>
  <c r="AA664" i="46"/>
  <c r="AA739" i="46" s="1"/>
  <c r="AB614" i="46" s="1"/>
  <c r="N193" i="45"/>
  <c r="N143" i="45"/>
  <c r="N218" i="45" s="1"/>
  <c r="O93" i="45" s="1"/>
  <c r="W185" i="45"/>
  <c r="W135" i="45"/>
  <c r="Y178" i="45"/>
  <c r="Y203" i="45" s="1"/>
  <c r="Z78" i="45" s="1"/>
  <c r="Y128" i="45"/>
  <c r="P500" i="45"/>
  <c r="Q321" i="45"/>
  <c r="Q396" i="45" s="1"/>
  <c r="R271" i="45" s="1"/>
  <c r="R371" i="45" s="1"/>
  <c r="S318" i="45"/>
  <c r="S368" i="45"/>
  <c r="S99" i="49" s="1"/>
  <c r="V94" i="54"/>
  <c r="V94" i="49"/>
  <c r="V387" i="45"/>
  <c r="W262" i="45" s="1"/>
  <c r="W362" i="45" s="1"/>
  <c r="V564" i="45"/>
  <c r="W439" i="45" s="1"/>
  <c r="W539" i="45" s="1"/>
  <c r="AE127" i="45"/>
  <c r="AE202" i="45" s="1"/>
  <c r="AF77" i="45" s="1"/>
  <c r="AE177" i="45"/>
  <c r="Y487" i="46"/>
  <c r="Y537" i="46"/>
  <c r="R498" i="46"/>
  <c r="R548" i="46"/>
  <c r="AE354" i="45"/>
  <c r="W671" i="46"/>
  <c r="W746" i="46" s="1"/>
  <c r="X621" i="46" s="1"/>
  <c r="X721" i="46" s="1"/>
  <c r="W721" i="46"/>
  <c r="AA130" i="46"/>
  <c r="AA180" i="46"/>
  <c r="X364" i="46"/>
  <c r="Y359" i="46"/>
  <c r="Y309" i="46"/>
  <c r="AD660" i="46"/>
  <c r="AD710" i="46"/>
  <c r="AB305" i="45"/>
  <c r="AB355" i="45"/>
  <c r="W489" i="45"/>
  <c r="AF481" i="45"/>
  <c r="AF556" i="45" s="1"/>
  <c r="O397" i="46"/>
  <c r="P272" i="46" s="1"/>
  <c r="P372" i="46" s="1"/>
  <c r="O575" i="46"/>
  <c r="P450" i="46" s="1"/>
  <c r="W744" i="46"/>
  <c r="X619" i="46" s="1"/>
  <c r="AF659" i="46"/>
  <c r="AF734" i="46" s="1"/>
  <c r="AF709" i="46"/>
  <c r="W743" i="45"/>
  <c r="X618" i="45" s="1"/>
  <c r="AD178" i="46"/>
  <c r="AD128" i="46"/>
  <c r="N502" i="46"/>
  <c r="N577" i="46" s="1"/>
  <c r="O452" i="46" s="1"/>
  <c r="L106" i="49"/>
  <c r="S369" i="45"/>
  <c r="S394" i="45" s="1"/>
  <c r="T269" i="45" s="1"/>
  <c r="L197" i="46"/>
  <c r="U211" i="45"/>
  <c r="V86" i="45" s="1"/>
  <c r="AD378" i="46"/>
  <c r="AE253" i="46" s="1"/>
  <c r="AE353" i="46" s="1"/>
  <c r="AD125" i="46"/>
  <c r="AD200" i="46" s="1"/>
  <c r="AE75" i="46" s="1"/>
  <c r="AE306" i="45"/>
  <c r="AE381" i="45" s="1"/>
  <c r="AF256" i="45" s="1"/>
  <c r="AE356" i="45"/>
  <c r="AE733" i="46"/>
  <c r="AF608" i="46" s="1"/>
  <c r="L106" i="54"/>
  <c r="L504" i="46"/>
  <c r="P678" i="45"/>
  <c r="U138" i="46"/>
  <c r="U213" i="46" s="1"/>
  <c r="V88" i="46" s="1"/>
  <c r="L326" i="45"/>
  <c r="L401" i="45" s="1"/>
  <c r="M276" i="45" s="1"/>
  <c r="AD557" i="46"/>
  <c r="AE432" i="46" s="1"/>
  <c r="AE482" i="46" s="1"/>
  <c r="AA204" i="46"/>
  <c r="AB79" i="46" s="1"/>
  <c r="AB129" i="46" s="1"/>
  <c r="R570" i="46"/>
  <c r="S445" i="46" s="1"/>
  <c r="S495" i="46" s="1"/>
  <c r="AB557" i="45"/>
  <c r="AC432" i="45" s="1"/>
  <c r="S568" i="46"/>
  <c r="T443" i="46" s="1"/>
  <c r="M576" i="45"/>
  <c r="N451" i="45" s="1"/>
  <c r="AE380" i="46"/>
  <c r="AF255" i="46" s="1"/>
  <c r="AD663" i="46"/>
  <c r="AD713" i="46"/>
  <c r="M553" i="46"/>
  <c r="M578" i="46" s="1"/>
  <c r="N453" i="46" s="1"/>
  <c r="V310" i="46"/>
  <c r="AA659" i="45"/>
  <c r="AA734" i="45" s="1"/>
  <c r="AB609" i="45" s="1"/>
  <c r="AB709" i="45" s="1"/>
  <c r="M730" i="45"/>
  <c r="L223" i="46"/>
  <c r="M98" i="46" s="1"/>
  <c r="M148" i="46" s="1"/>
  <c r="V540" i="46"/>
  <c r="V490" i="46"/>
  <c r="AA86" i="54"/>
  <c r="AA86" i="49"/>
  <c r="Y714" i="45"/>
  <c r="Y664" i="45"/>
  <c r="Y739" i="45" s="1"/>
  <c r="Z614" i="45" s="1"/>
  <c r="Z714" i="45" s="1"/>
  <c r="P100" i="49"/>
  <c r="Q677" i="45"/>
  <c r="Q752" i="45" s="1"/>
  <c r="R627" i="45" s="1"/>
  <c r="Y385" i="45"/>
  <c r="Z260" i="45" s="1"/>
  <c r="Z310" i="45" s="1"/>
  <c r="U747" i="45"/>
  <c r="V622" i="45" s="1"/>
  <c r="U569" i="45"/>
  <c r="V444" i="45" s="1"/>
  <c r="V494" i="45" s="1"/>
  <c r="Z560" i="45"/>
  <c r="AA435" i="45" s="1"/>
  <c r="AA535" i="45" s="1"/>
  <c r="AC737" i="46"/>
  <c r="AD612" i="46" s="1"/>
  <c r="V566" i="46"/>
  <c r="W441" i="46" s="1"/>
  <c r="W491" i="46" s="1"/>
  <c r="P100" i="54"/>
  <c r="L222" i="46"/>
  <c r="M97" i="46" s="1"/>
  <c r="M147" i="46" s="1"/>
  <c r="Q321" i="46"/>
  <c r="Q371" i="46"/>
  <c r="Q396" i="46" s="1"/>
  <c r="R271" i="46" s="1"/>
  <c r="R371" i="46" s="1"/>
  <c r="S545" i="46"/>
  <c r="R140" i="46"/>
  <c r="W312" i="45"/>
  <c r="AC306" i="46"/>
  <c r="Y667" i="46"/>
  <c r="Y135" i="46"/>
  <c r="Y185" i="46"/>
  <c r="W541" i="46"/>
  <c r="P676" i="45"/>
  <c r="P726" i="45"/>
  <c r="T45" i="46"/>
  <c r="U41" i="46" s="1"/>
  <c r="T390" i="46"/>
  <c r="U265" i="46" s="1"/>
  <c r="U315" i="46" s="1"/>
  <c r="T95" i="54"/>
  <c r="T95" i="49"/>
  <c r="AA485" i="45"/>
  <c r="AD662" i="46"/>
  <c r="AD712" i="46"/>
  <c r="AC735" i="45"/>
  <c r="AD610" i="45" s="1"/>
  <c r="S390" i="45"/>
  <c r="T265" i="45" s="1"/>
  <c r="L579" i="45"/>
  <c r="M454" i="45" s="1"/>
  <c r="M554" i="45" s="1"/>
  <c r="S394" i="46"/>
  <c r="T269" i="46" s="1"/>
  <c r="AA559" i="46"/>
  <c r="AB434" i="46" s="1"/>
  <c r="AB534" i="46" s="1"/>
  <c r="T389" i="45"/>
  <c r="U264" i="45" s="1"/>
  <c r="V740" i="46"/>
  <c r="W615" i="46" s="1"/>
  <c r="AA561" i="46"/>
  <c r="AB436" i="46" s="1"/>
  <c r="AE708" i="45"/>
  <c r="AE733" i="45" s="1"/>
  <c r="AF608" i="45" s="1"/>
  <c r="O101" i="54"/>
  <c r="O101" i="49"/>
  <c r="AB488" i="45"/>
  <c r="N552" i="45"/>
  <c r="M753" i="46"/>
  <c r="N628" i="46" s="1"/>
  <c r="N678" i="46" s="1"/>
  <c r="AF377" i="45"/>
  <c r="Q547" i="45"/>
  <c r="Q497" i="45"/>
  <c r="M553" i="45"/>
  <c r="N374" i="46"/>
  <c r="X207" i="46"/>
  <c r="Y82" i="46" s="1"/>
  <c r="Y132" i="46" s="1"/>
  <c r="P749" i="46"/>
  <c r="Q624" i="46" s="1"/>
  <c r="Z358" i="46"/>
  <c r="P144" i="45"/>
  <c r="N374" i="45"/>
  <c r="N399" i="45" s="1"/>
  <c r="O274" i="45" s="1"/>
  <c r="T749" i="45"/>
  <c r="U624" i="45" s="1"/>
  <c r="Q727" i="46"/>
  <c r="Q752" i="46" s="1"/>
  <c r="R627" i="46" s="1"/>
  <c r="Q677" i="46"/>
  <c r="AB484" i="46"/>
  <c r="V136" i="45"/>
  <c r="V186" i="45"/>
  <c r="Y313" i="45"/>
  <c r="Y363" i="45"/>
  <c r="Y388" i="45" s="1"/>
  <c r="Z263" i="45" s="1"/>
  <c r="Z363" i="45" s="1"/>
  <c r="AC662" i="45"/>
  <c r="AC712" i="45"/>
  <c r="Y719" i="45"/>
  <c r="Y669" i="45"/>
  <c r="N680" i="46"/>
  <c r="N755" i="46" s="1"/>
  <c r="O630" i="46" s="1"/>
  <c r="AA133" i="46"/>
  <c r="AA208" i="46" s="1"/>
  <c r="AB83" i="46" s="1"/>
  <c r="O145" i="45"/>
  <c r="O220" i="45" s="1"/>
  <c r="P95" i="45" s="1"/>
  <c r="R212" i="46"/>
  <c r="S87" i="46" s="1"/>
  <c r="S187" i="46" s="1"/>
  <c r="X90" i="49"/>
  <c r="X90" i="54"/>
  <c r="T388" i="46"/>
  <c r="U263" i="46" s="1"/>
  <c r="L756" i="46"/>
  <c r="M631" i="46" s="1"/>
  <c r="Q549" i="45"/>
  <c r="Q574" i="45" s="1"/>
  <c r="R449" i="45" s="1"/>
  <c r="L554" i="48"/>
  <c r="Y666" i="46"/>
  <c r="Y716" i="46"/>
  <c r="Y312" i="46"/>
  <c r="Y362" i="46"/>
  <c r="R750" i="46"/>
  <c r="S625" i="46" s="1"/>
  <c r="AA309" i="45"/>
  <c r="AA359" i="45"/>
  <c r="X538" i="46"/>
  <c r="X488" i="46"/>
  <c r="AE175" i="46"/>
  <c r="AE125" i="46"/>
  <c r="U673" i="46"/>
  <c r="U748" i="46" s="1"/>
  <c r="V623" i="46" s="1"/>
  <c r="Z307" i="46"/>
  <c r="Z357" i="46"/>
  <c r="X718" i="45"/>
  <c r="X668" i="45"/>
  <c r="M731" i="45"/>
  <c r="M756" i="45" s="1"/>
  <c r="N631" i="45" s="1"/>
  <c r="N731" i="45" s="1"/>
  <c r="R571" i="45"/>
  <c r="S446" i="45" s="1"/>
  <c r="V746" i="45"/>
  <c r="W621" i="45" s="1"/>
  <c r="S391" i="46"/>
  <c r="T266" i="46" s="1"/>
  <c r="T366" i="46" s="1"/>
  <c r="V385" i="46"/>
  <c r="W260" i="46" s="1"/>
  <c r="W360" i="46" s="1"/>
  <c r="R723" i="45"/>
  <c r="R673" i="45"/>
  <c r="Q192" i="45"/>
  <c r="Q217" i="45" s="1"/>
  <c r="R92" i="45" s="1"/>
  <c r="AA84" i="49"/>
  <c r="AA84" i="54"/>
  <c r="Y537" i="45"/>
  <c r="Y487" i="45"/>
  <c r="Q674" i="46"/>
  <c r="Q724" i="46"/>
  <c r="M197" i="45"/>
  <c r="M147" i="45"/>
  <c r="N728" i="46"/>
  <c r="V672" i="45"/>
  <c r="V722" i="45"/>
  <c r="AB666" i="45"/>
  <c r="AB741" i="45" s="1"/>
  <c r="AC616" i="45" s="1"/>
  <c r="L148" i="45"/>
  <c r="L223" i="45" s="1"/>
  <c r="M98" i="45" s="1"/>
  <c r="N146" i="46"/>
  <c r="N221" i="46" s="1"/>
  <c r="O96" i="46" s="1"/>
  <c r="O146" i="46" s="1"/>
  <c r="R370" i="45"/>
  <c r="R395" i="45" s="1"/>
  <c r="S270" i="45" s="1"/>
  <c r="S320" i="45" s="1"/>
  <c r="AA558" i="46"/>
  <c r="AB433" i="46" s="1"/>
  <c r="AB483" i="46" s="1"/>
  <c r="AC559" i="45"/>
  <c r="AD434" i="45" s="1"/>
  <c r="AD484" i="45" s="1"/>
  <c r="AA151" i="48"/>
  <c r="AA176" i="48" s="1"/>
  <c r="X208" i="45"/>
  <c r="Y83" i="45" s="1"/>
  <c r="Y183" i="45" s="1"/>
  <c r="O397" i="45"/>
  <c r="P272" i="45" s="1"/>
  <c r="Q548" i="45"/>
  <c r="Q498" i="45"/>
  <c r="Y182" i="46"/>
  <c r="Z664" i="45"/>
  <c r="S137" i="46"/>
  <c r="J757" i="48"/>
  <c r="K632" i="48" s="1"/>
  <c r="O754" i="45"/>
  <c r="P629" i="45" s="1"/>
  <c r="P729" i="45" s="1"/>
  <c r="U570" i="45"/>
  <c r="V445" i="45" s="1"/>
  <c r="V495" i="45" s="1"/>
  <c r="R391" i="45"/>
  <c r="S266" i="45" s="1"/>
  <c r="S366" i="45" s="1"/>
  <c r="V134" i="46"/>
  <c r="V184" i="46"/>
  <c r="T202" i="46"/>
  <c r="U77" i="46" s="1"/>
  <c r="U127" i="46" s="1"/>
  <c r="Q212" i="45"/>
  <c r="R87" i="45" s="1"/>
  <c r="P575" i="45"/>
  <c r="Q450" i="45" s="1"/>
  <c r="Q550" i="45" s="1"/>
  <c r="P753" i="45"/>
  <c r="Q628" i="45" s="1"/>
  <c r="Q678" i="45" s="1"/>
  <c r="S139" i="45"/>
  <c r="S189" i="45"/>
  <c r="O576" i="46"/>
  <c r="P451" i="46" s="1"/>
  <c r="AD736" i="46"/>
  <c r="AE611" i="46" s="1"/>
  <c r="AE661" i="46" s="1"/>
  <c r="N575" i="48"/>
  <c r="O450" i="48" s="1"/>
  <c r="O525" i="48" s="1"/>
  <c r="O550" i="48" s="1"/>
  <c r="O575" i="48" s="1"/>
  <c r="P450" i="48" s="1"/>
  <c r="P217" i="46"/>
  <c r="Q92" i="46" s="1"/>
  <c r="Q192" i="46" s="1"/>
  <c r="S215" i="45"/>
  <c r="T90" i="45" s="1"/>
  <c r="T140" i="45" s="1"/>
  <c r="S725" i="45"/>
  <c r="S750" i="45" s="1"/>
  <c r="T625" i="45" s="1"/>
  <c r="T675" i="45" s="1"/>
  <c r="X745" i="45"/>
  <c r="Y620" i="45" s="1"/>
  <c r="Y720" i="45" s="1"/>
  <c r="V743" i="48"/>
  <c r="W618" i="48" s="1"/>
  <c r="W693" i="48" s="1"/>
  <c r="W718" i="48" s="1"/>
  <c r="S201" i="45"/>
  <c r="T76" i="45" s="1"/>
  <c r="O398" i="46"/>
  <c r="P273" i="46" s="1"/>
  <c r="P373" i="46" s="1"/>
  <c r="P144" i="46"/>
  <c r="P194" i="46"/>
  <c r="Q499" i="46"/>
  <c r="Q549" i="46"/>
  <c r="N373" i="48"/>
  <c r="N398" i="48" s="1"/>
  <c r="O273" i="48" s="1"/>
  <c r="O348" i="48" s="1"/>
  <c r="AB307" i="45"/>
  <c r="AB357" i="45"/>
  <c r="Z360" i="45"/>
  <c r="V213" i="45"/>
  <c r="W88" i="45" s="1"/>
  <c r="W188" i="45" s="1"/>
  <c r="M400" i="46"/>
  <c r="N275" i="46" s="1"/>
  <c r="N325" i="46" s="1"/>
  <c r="R395" i="46"/>
  <c r="S270" i="46" s="1"/>
  <c r="S320" i="46" s="1"/>
  <c r="Z383" i="48"/>
  <c r="AA258" i="48" s="1"/>
  <c r="AA333" i="48" s="1"/>
  <c r="AA358" i="48" s="1"/>
  <c r="AA383" i="48" s="1"/>
  <c r="AB258" i="48" s="1"/>
  <c r="K197" i="48"/>
  <c r="K222" i="48" s="1"/>
  <c r="L97" i="48" s="1"/>
  <c r="L172" i="48" s="1"/>
  <c r="L197" i="48" s="1"/>
  <c r="L222" i="48" s="1"/>
  <c r="M97" i="48" s="1"/>
  <c r="U339" i="48"/>
  <c r="U364" i="48" s="1"/>
  <c r="M400" i="45"/>
  <c r="N275" i="45" s="1"/>
  <c r="N325" i="45" s="1"/>
  <c r="U209" i="48"/>
  <c r="V84" i="48" s="1"/>
  <c r="V159" i="48" s="1"/>
  <c r="V184" i="48" s="1"/>
  <c r="V209" i="48" s="1"/>
  <c r="W84" i="48" s="1"/>
  <c r="O396" i="48"/>
  <c r="P271" i="48" s="1"/>
  <c r="P346" i="48" s="1"/>
  <c r="P371" i="48" s="1"/>
  <c r="P396" i="48" s="1"/>
  <c r="Q271" i="48" s="1"/>
  <c r="R573" i="46"/>
  <c r="S448" i="46" s="1"/>
  <c r="S548" i="46" s="1"/>
  <c r="AA174" i="48"/>
  <c r="AA199" i="48" s="1"/>
  <c r="AB74" i="48" s="1"/>
  <c r="AB149" i="48" s="1"/>
  <c r="V207" i="48"/>
  <c r="W82" i="48" s="1"/>
  <c r="W157" i="48" s="1"/>
  <c r="N399" i="46"/>
  <c r="O274" i="46" s="1"/>
  <c r="O324" i="46" s="1"/>
  <c r="R214" i="46"/>
  <c r="S89" i="46" s="1"/>
  <c r="W742" i="45"/>
  <c r="X617" i="45" s="1"/>
  <c r="U747" i="46"/>
  <c r="V622" i="46" s="1"/>
  <c r="P219" i="45"/>
  <c r="Q94" i="45" s="1"/>
  <c r="Q194" i="45" s="1"/>
  <c r="V490" i="45"/>
  <c r="V540" i="45"/>
  <c r="P322" i="46"/>
  <c r="P397" i="46" s="1"/>
  <c r="Q272" i="46" s="1"/>
  <c r="Q372" i="46" s="1"/>
  <c r="O323" i="45"/>
  <c r="O398" i="45" s="1"/>
  <c r="P273" i="45" s="1"/>
  <c r="P373" i="45" s="1"/>
  <c r="S571" i="46"/>
  <c r="T446" i="46" s="1"/>
  <c r="P211" i="48"/>
  <c r="Q86" i="48" s="1"/>
  <c r="Q161" i="48" s="1"/>
  <c r="P395" i="48"/>
  <c r="Q270" i="48" s="1"/>
  <c r="Q345" i="48" s="1"/>
  <c r="R204" i="45"/>
  <c r="S79" i="45" s="1"/>
  <c r="Q568" i="48"/>
  <c r="R443" i="48" s="1"/>
  <c r="R518" i="48" s="1"/>
  <c r="R543" i="48" s="1"/>
  <c r="U199" i="45"/>
  <c r="V74" i="45" s="1"/>
  <c r="L579" i="48"/>
  <c r="M454" i="48" s="1"/>
  <c r="M529" i="48" s="1"/>
  <c r="M554" i="48" s="1"/>
  <c r="M579" i="48" s="1"/>
  <c r="N454" i="48" s="1"/>
  <c r="L579" i="46"/>
  <c r="M454" i="46" s="1"/>
  <c r="M504" i="46" s="1"/>
  <c r="AC507" i="48"/>
  <c r="AC532" i="48" s="1"/>
  <c r="S496" i="45"/>
  <c r="S546" i="45"/>
  <c r="Q392" i="46"/>
  <c r="R267" i="46" s="1"/>
  <c r="AD199" i="46"/>
  <c r="AE74" i="46" s="1"/>
  <c r="R97" i="49"/>
  <c r="R97" i="54"/>
  <c r="O572" i="48"/>
  <c r="P447" i="48" s="1"/>
  <c r="P522" i="48" s="1"/>
  <c r="U386" i="48"/>
  <c r="V261" i="48" s="1"/>
  <c r="T570" i="48"/>
  <c r="U445" i="48" s="1"/>
  <c r="U520" i="48" s="1"/>
  <c r="U545" i="48" s="1"/>
  <c r="U570" i="48" s="1"/>
  <c r="V445" i="48" s="1"/>
  <c r="S547" i="46"/>
  <c r="S572" i="46" s="1"/>
  <c r="T447" i="46" s="1"/>
  <c r="V564" i="48"/>
  <c r="W439" i="48" s="1"/>
  <c r="W514" i="48" s="1"/>
  <c r="T205" i="45"/>
  <c r="U80" i="45" s="1"/>
  <c r="U180" i="45" s="1"/>
  <c r="N752" i="48"/>
  <c r="O627" i="48" s="1"/>
  <c r="O702" i="48" s="1"/>
  <c r="L401" i="46"/>
  <c r="M276" i="46" s="1"/>
  <c r="M326" i="46" s="1"/>
  <c r="O397" i="48"/>
  <c r="P272" i="48" s="1"/>
  <c r="P347" i="48" s="1"/>
  <c r="Q723" i="48"/>
  <c r="Q748" i="48" s="1"/>
  <c r="R623" i="48" s="1"/>
  <c r="R698" i="48" s="1"/>
  <c r="R723" i="48" s="1"/>
  <c r="R99" i="54"/>
  <c r="R99" i="49"/>
  <c r="T393" i="46"/>
  <c r="U268" i="46" s="1"/>
  <c r="U368" i="46" s="1"/>
  <c r="O573" i="48"/>
  <c r="P448" i="48" s="1"/>
  <c r="R368" i="48"/>
  <c r="R393" i="48" s="1"/>
  <c r="S268" i="48" s="1"/>
  <c r="S343" i="48" s="1"/>
  <c r="S368" i="48" s="1"/>
  <c r="S393" i="48" s="1"/>
  <c r="T268" i="48" s="1"/>
  <c r="X209" i="45"/>
  <c r="Y84" i="45" s="1"/>
  <c r="Y134" i="45" s="1"/>
  <c r="AB563" i="45"/>
  <c r="AC438" i="45" s="1"/>
  <c r="AC538" i="45" s="1"/>
  <c r="N577" i="45"/>
  <c r="O452" i="45" s="1"/>
  <c r="O552" i="45" s="1"/>
  <c r="Y561" i="45"/>
  <c r="Z436" i="45" s="1"/>
  <c r="Y91" i="49"/>
  <c r="Y91" i="54"/>
  <c r="X510" i="48"/>
  <c r="Q521" i="48"/>
  <c r="Q546" i="48" s="1"/>
  <c r="Q571" i="48" s="1"/>
  <c r="R446" i="48" s="1"/>
  <c r="P166" i="48"/>
  <c r="R342" i="48"/>
  <c r="R367" i="48" s="1"/>
  <c r="Q341" i="48"/>
  <c r="Q366" i="48" s="1"/>
  <c r="Q391" i="48" s="1"/>
  <c r="R266" i="48" s="1"/>
  <c r="W337" i="48"/>
  <c r="W362" i="48" s="1"/>
  <c r="W387" i="48" s="1"/>
  <c r="X262" i="48" s="1"/>
  <c r="Q728" i="45"/>
  <c r="U724" i="45"/>
  <c r="U674" i="45"/>
  <c r="AD683" i="48"/>
  <c r="O526" i="48"/>
  <c r="O551" i="48" s="1"/>
  <c r="Y670" i="45"/>
  <c r="AA332" i="48"/>
  <c r="AA357" i="48" s="1"/>
  <c r="V517" i="48"/>
  <c r="V542" i="48" s="1"/>
  <c r="V567" i="48" s="1"/>
  <c r="W442" i="48" s="1"/>
  <c r="V336" i="48"/>
  <c r="V361" i="48" s="1"/>
  <c r="V386" i="48" s="1"/>
  <c r="W261" i="48" s="1"/>
  <c r="Z688" i="48"/>
  <c r="Z713" i="48" s="1"/>
  <c r="Z738" i="48" s="1"/>
  <c r="AA613" i="48" s="1"/>
  <c r="P90" i="48"/>
  <c r="P523" i="48"/>
  <c r="P548" i="48" s="1"/>
  <c r="AA329" i="48"/>
  <c r="AB152" i="48"/>
  <c r="T697" i="48"/>
  <c r="T722" i="48" s="1"/>
  <c r="AC488" i="45"/>
  <c r="K632" i="46"/>
  <c r="J764" i="46"/>
  <c r="J22" i="54" s="1"/>
  <c r="J766" i="46"/>
  <c r="J24" i="54" s="1"/>
  <c r="J765" i="46"/>
  <c r="J23" i="54" s="1"/>
  <c r="J767" i="46"/>
  <c r="J25" i="54" s="1"/>
  <c r="J763" i="46"/>
  <c r="J21" i="54" s="1"/>
  <c r="J768" i="46"/>
  <c r="J26" i="54" s="1"/>
  <c r="Y158" i="48"/>
  <c r="Y183" i="48" s="1"/>
  <c r="Y208" i="48" s="1"/>
  <c r="Z83" i="48" s="1"/>
  <c r="AA150" i="48"/>
  <c r="AC684" i="48"/>
  <c r="AC709" i="48" s="1"/>
  <c r="Z687" i="48"/>
  <c r="N375" i="45"/>
  <c r="M349" i="48"/>
  <c r="M374" i="48" s="1"/>
  <c r="M399" i="48" s="1"/>
  <c r="N274" i="48" s="1"/>
  <c r="AA689" i="48"/>
  <c r="AA714" i="48" s="1"/>
  <c r="AA739" i="48" s="1"/>
  <c r="AB614" i="48" s="1"/>
  <c r="AA686" i="48"/>
  <c r="T319" i="46"/>
  <c r="T369" i="46"/>
  <c r="W694" i="48"/>
  <c r="W719" i="48" s="1"/>
  <c r="Y133" i="45"/>
  <c r="Q144" i="45"/>
  <c r="AC509" i="48"/>
  <c r="AC534" i="48" s="1"/>
  <c r="W516" i="48"/>
  <c r="W541" i="48" s="1"/>
  <c r="W536" i="48"/>
  <c r="W561" i="48" s="1"/>
  <c r="X436" i="48" s="1"/>
  <c r="Q181" i="46"/>
  <c r="Q131" i="46"/>
  <c r="Q206" i="46"/>
  <c r="J682" i="45"/>
  <c r="J732" i="45"/>
  <c r="Y331" i="48"/>
  <c r="O701" i="48"/>
  <c r="O726" i="48" s="1"/>
  <c r="O549" i="48"/>
  <c r="O574" i="48" s="1"/>
  <c r="P449" i="48" s="1"/>
  <c r="T720" i="48"/>
  <c r="T745" i="48" s="1"/>
  <c r="U620" i="48" s="1"/>
  <c r="L350" i="48"/>
  <c r="L375" i="48" s="1"/>
  <c r="L400" i="48" s="1"/>
  <c r="M275" i="48" s="1"/>
  <c r="U83" i="54"/>
  <c r="U83" i="49"/>
  <c r="AD533" i="48"/>
  <c r="AD558" i="48" s="1"/>
  <c r="AE433" i="48" s="1"/>
  <c r="O729" i="48"/>
  <c r="O754" i="48" s="1"/>
  <c r="P629" i="48" s="1"/>
  <c r="Y538" i="48"/>
  <c r="Y563" i="48" s="1"/>
  <c r="Z438" i="48" s="1"/>
  <c r="AA556" i="48"/>
  <c r="AB431" i="48" s="1"/>
  <c r="T721" i="48"/>
  <c r="T746" i="48" s="1"/>
  <c r="U621" i="48" s="1"/>
  <c r="J766" i="48"/>
  <c r="J24" i="49" s="1"/>
  <c r="J767" i="48"/>
  <c r="J25" i="49" s="1"/>
  <c r="J765" i="48"/>
  <c r="J23" i="49" s="1"/>
  <c r="J764" i="48"/>
  <c r="J22" i="49" s="1"/>
  <c r="J763" i="48"/>
  <c r="J21" i="49" s="1"/>
  <c r="J768" i="48"/>
  <c r="J26" i="49" s="1"/>
  <c r="X155" i="48"/>
  <c r="X180" i="48" s="1"/>
  <c r="AE505" i="48"/>
  <c r="M198" i="46"/>
  <c r="L706" i="48"/>
  <c r="I16" i="49"/>
  <c r="I16" i="54"/>
  <c r="Q164" i="48"/>
  <c r="Q189" i="48" s="1"/>
  <c r="W335" i="48"/>
  <c r="W360" i="48" s="1"/>
  <c r="W385" i="48" s="1"/>
  <c r="X260" i="48" s="1"/>
  <c r="Q96" i="54"/>
  <c r="Q96" i="49"/>
  <c r="K173" i="48"/>
  <c r="K198" i="48" s="1"/>
  <c r="K223" i="48" s="1"/>
  <c r="L98" i="48" s="1"/>
  <c r="X691" i="48"/>
  <c r="W512" i="48"/>
  <c r="R212" i="48"/>
  <c r="S87" i="48" s="1"/>
  <c r="T519" i="48"/>
  <c r="T544" i="48" s="1"/>
  <c r="T569" i="48" s="1"/>
  <c r="U444" i="48" s="1"/>
  <c r="X359" i="48"/>
  <c r="X384" i="48" s="1"/>
  <c r="Y259" i="48" s="1"/>
  <c r="N681" i="45"/>
  <c r="I12" i="49"/>
  <c r="I19" i="50" s="1"/>
  <c r="I12" i="54"/>
  <c r="R88" i="49"/>
  <c r="R88" i="54"/>
  <c r="N755" i="48"/>
  <c r="O630" i="48" s="1"/>
  <c r="U565" i="48"/>
  <c r="V440" i="48" s="1"/>
  <c r="M220" i="48"/>
  <c r="N95" i="48" s="1"/>
  <c r="O680" i="46"/>
  <c r="O730" i="46"/>
  <c r="L351" i="48"/>
  <c r="O169" i="48"/>
  <c r="O194" i="48" s="1"/>
  <c r="I38" i="50"/>
  <c r="I43" i="50" s="1"/>
  <c r="I44" i="50" s="1"/>
  <c r="N221" i="45"/>
  <c r="O96" i="45" s="1"/>
  <c r="I113" i="49"/>
  <c r="H127" i="49"/>
  <c r="I17" i="54"/>
  <c r="I17" i="49"/>
  <c r="O168" i="48"/>
  <c r="O193" i="48" s="1"/>
  <c r="O218" i="48" s="1"/>
  <c r="P93" i="48" s="1"/>
  <c r="S44" i="48"/>
  <c r="O344" i="48"/>
  <c r="O369" i="48"/>
  <c r="P750" i="48"/>
  <c r="Q625" i="48" s="1"/>
  <c r="X740" i="48"/>
  <c r="Y615" i="48" s="1"/>
  <c r="AB380" i="48"/>
  <c r="AC255" i="48" s="1"/>
  <c r="M221" i="48"/>
  <c r="N96" i="48" s="1"/>
  <c r="I15" i="49"/>
  <c r="I15" i="54"/>
  <c r="AA685" i="48"/>
  <c r="AA710" i="48" s="1"/>
  <c r="L528" i="48"/>
  <c r="V338" i="48"/>
  <c r="V363" i="48" s="1"/>
  <c r="R699" i="48"/>
  <c r="AD327" i="48"/>
  <c r="AD352" i="48" s="1"/>
  <c r="P167" i="48"/>
  <c r="P192" i="48" s="1"/>
  <c r="Z692" i="48"/>
  <c r="R213" i="48"/>
  <c r="S88" i="48" s="1"/>
  <c r="I53" i="50"/>
  <c r="I58" i="50" s="1"/>
  <c r="I59" i="50" s="1"/>
  <c r="M527" i="48"/>
  <c r="M552" i="48" s="1"/>
  <c r="M577" i="48" s="1"/>
  <c r="N452" i="48" s="1"/>
  <c r="P703" i="48"/>
  <c r="I13" i="54"/>
  <c r="I114" i="54" s="1"/>
  <c r="I13" i="49"/>
  <c r="U160" i="48"/>
  <c r="R203" i="48"/>
  <c r="AC378" i="48"/>
  <c r="AD253" i="48" s="1"/>
  <c r="Z154" i="48"/>
  <c r="Z179" i="48" s="1"/>
  <c r="Q81" i="48"/>
  <c r="Q191" i="45"/>
  <c r="Q141" i="45"/>
  <c r="P501" i="46"/>
  <c r="P551" i="46"/>
  <c r="I14" i="54"/>
  <c r="I14" i="49"/>
  <c r="I21" i="50" s="1"/>
  <c r="S340" i="48"/>
  <c r="S365" i="48" s="1"/>
  <c r="S390" i="48" s="1"/>
  <c r="T265" i="48" s="1"/>
  <c r="S85" i="49"/>
  <c r="S85" i="54"/>
  <c r="T89" i="54"/>
  <c r="T89" i="49"/>
  <c r="AB183" i="46" l="1"/>
  <c r="AB133" i="46"/>
  <c r="O729" i="46"/>
  <c r="O679" i="46"/>
  <c r="AE303" i="45"/>
  <c r="AE353" i="45"/>
  <c r="Z131" i="45"/>
  <c r="Z206" i="45" s="1"/>
  <c r="AA81" i="45" s="1"/>
  <c r="Z181" i="45"/>
  <c r="V311" i="45"/>
  <c r="V361" i="45"/>
  <c r="V386" i="45" s="1"/>
  <c r="W261" i="45" s="1"/>
  <c r="R677" i="46"/>
  <c r="R727" i="46"/>
  <c r="R752" i="46" s="1"/>
  <c r="S627" i="46" s="1"/>
  <c r="N503" i="46"/>
  <c r="N553" i="46"/>
  <c r="O552" i="46"/>
  <c r="O502" i="46"/>
  <c r="U670" i="46"/>
  <c r="U720" i="46"/>
  <c r="Q367" i="45"/>
  <c r="Q317" i="45"/>
  <c r="Q392" i="45" s="1"/>
  <c r="R267" i="45" s="1"/>
  <c r="Z665" i="45"/>
  <c r="Z715" i="45"/>
  <c r="Z740" i="45" s="1"/>
  <c r="AA615" i="45" s="1"/>
  <c r="Y308" i="45"/>
  <c r="Y358" i="45"/>
  <c r="X491" i="45"/>
  <c r="X541" i="45"/>
  <c r="AE532" i="46"/>
  <c r="Z382" i="46"/>
  <c r="AA257" i="46" s="1"/>
  <c r="AA357" i="46" s="1"/>
  <c r="V565" i="46"/>
  <c r="W440" i="46" s="1"/>
  <c r="AD738" i="46"/>
  <c r="AE613" i="46" s="1"/>
  <c r="AE713" i="46" s="1"/>
  <c r="AD735" i="46"/>
  <c r="AE610" i="46" s="1"/>
  <c r="U92" i="49"/>
  <c r="U92" i="54"/>
  <c r="S498" i="46"/>
  <c r="V544" i="45"/>
  <c r="R141" i="46"/>
  <c r="R216" i="46" s="1"/>
  <c r="S91" i="46" s="1"/>
  <c r="R191" i="46"/>
  <c r="O145" i="46"/>
  <c r="O220" i="46" s="1"/>
  <c r="P95" i="46" s="1"/>
  <c r="O195" i="46"/>
  <c r="Q142" i="46"/>
  <c r="AE303" i="46"/>
  <c r="X186" i="46"/>
  <c r="X211" i="46" s="1"/>
  <c r="Y86" i="46" s="1"/>
  <c r="Y136" i="46" s="1"/>
  <c r="AA386" i="46"/>
  <c r="AB261" i="46" s="1"/>
  <c r="AB311" i="46" s="1"/>
  <c r="AB386" i="46" s="1"/>
  <c r="AC261" i="46" s="1"/>
  <c r="AC311" i="46" s="1"/>
  <c r="S99" i="54"/>
  <c r="Z182" i="45"/>
  <c r="Z207" i="45" s="1"/>
  <c r="AA82" i="45" s="1"/>
  <c r="Z132" i="45"/>
  <c r="U130" i="45"/>
  <c r="AA713" i="45"/>
  <c r="AA738" i="45" s="1"/>
  <c r="AB613" i="45" s="1"/>
  <c r="V492" i="46"/>
  <c r="S570" i="46"/>
  <c r="T445" i="46" s="1"/>
  <c r="Y744" i="45"/>
  <c r="Z619" i="45" s="1"/>
  <c r="AA560" i="45"/>
  <c r="AB435" i="45" s="1"/>
  <c r="Y383" i="45"/>
  <c r="Z258" i="45" s="1"/>
  <c r="Y562" i="46"/>
  <c r="Z437" i="46" s="1"/>
  <c r="O193" i="45"/>
  <c r="O143" i="45"/>
  <c r="V138" i="46"/>
  <c r="V188" i="46"/>
  <c r="AF127" i="45"/>
  <c r="AF202" i="45" s="1"/>
  <c r="AF177" i="45"/>
  <c r="V492" i="45"/>
  <c r="V567" i="45" s="1"/>
  <c r="W442" i="45" s="1"/>
  <c r="W492" i="45" s="1"/>
  <c r="V542" i="45"/>
  <c r="R727" i="45"/>
  <c r="R677" i="45"/>
  <c r="AB361" i="46"/>
  <c r="AB489" i="46"/>
  <c r="AB564" i="46" s="1"/>
  <c r="AC439" i="46" s="1"/>
  <c r="AB539" i="46"/>
  <c r="Z178" i="45"/>
  <c r="Z203" i="45" s="1"/>
  <c r="AA78" i="45" s="1"/>
  <c r="Z128" i="45"/>
  <c r="O374" i="45"/>
  <c r="O324" i="45"/>
  <c r="Y364" i="46"/>
  <c r="X668" i="46"/>
  <c r="X718" i="46"/>
  <c r="X743" i="46" s="1"/>
  <c r="Y618" i="46" s="1"/>
  <c r="U365" i="46"/>
  <c r="M106" i="49"/>
  <c r="Y384" i="46"/>
  <c r="Z259" i="46" s="1"/>
  <c r="N102" i="54"/>
  <c r="N102" i="49"/>
  <c r="AC176" i="46"/>
  <c r="AC126" i="46"/>
  <c r="P679" i="45"/>
  <c r="P754" i="45" s="1"/>
  <c r="Q629" i="45" s="1"/>
  <c r="T190" i="45"/>
  <c r="P323" i="45"/>
  <c r="U745" i="46"/>
  <c r="V620" i="46" s="1"/>
  <c r="P751" i="45"/>
  <c r="Q626" i="45" s="1"/>
  <c r="Q726" i="45" s="1"/>
  <c r="Q101" i="54" s="1"/>
  <c r="AB664" i="46"/>
  <c r="AB714" i="46"/>
  <c r="U569" i="46"/>
  <c r="V444" i="46" s="1"/>
  <c r="T568" i="45"/>
  <c r="U443" i="45" s="1"/>
  <c r="V567" i="46"/>
  <c r="W442" i="46" s="1"/>
  <c r="AD203" i="46"/>
  <c r="AE78" i="46" s="1"/>
  <c r="AE178" i="46" s="1"/>
  <c r="AB380" i="45"/>
  <c r="AC255" i="45" s="1"/>
  <c r="AC355" i="45" s="1"/>
  <c r="AE481" i="46"/>
  <c r="AE556" i="46" s="1"/>
  <c r="AF431" i="46" s="1"/>
  <c r="AE531" i="46"/>
  <c r="Q219" i="45"/>
  <c r="R94" i="45" s="1"/>
  <c r="R144" i="45" s="1"/>
  <c r="Z537" i="46"/>
  <c r="Z487" i="46"/>
  <c r="Y87" i="54"/>
  <c r="Y87" i="49"/>
  <c r="AB535" i="46"/>
  <c r="AB485" i="46"/>
  <c r="N375" i="46"/>
  <c r="AB533" i="46"/>
  <c r="AB558" i="46" s="1"/>
  <c r="AC433" i="46" s="1"/>
  <c r="AE483" i="45"/>
  <c r="AE558" i="45" s="1"/>
  <c r="AF433" i="45" s="1"/>
  <c r="AF483" i="45" s="1"/>
  <c r="AE200" i="46"/>
  <c r="AF75" i="46" s="1"/>
  <c r="W210" i="45"/>
  <c r="X85" i="45" s="1"/>
  <c r="AD379" i="46"/>
  <c r="AE254" i="46" s="1"/>
  <c r="AF711" i="45"/>
  <c r="AF661" i="45"/>
  <c r="M106" i="54"/>
  <c r="U318" i="46"/>
  <c r="U393" i="46" s="1"/>
  <c r="V268" i="46" s="1"/>
  <c r="V368" i="46" s="1"/>
  <c r="Y210" i="46"/>
  <c r="Z85" i="46" s="1"/>
  <c r="Z210" i="46" s="1"/>
  <c r="AA85" i="46" s="1"/>
  <c r="W94" i="49"/>
  <c r="W94" i="54"/>
  <c r="S393" i="45"/>
  <c r="T268" i="45" s="1"/>
  <c r="W540" i="46"/>
  <c r="W490" i="46"/>
  <c r="M376" i="45"/>
  <c r="M326" i="45"/>
  <c r="T319" i="45"/>
  <c r="T369" i="45"/>
  <c r="Z359" i="46"/>
  <c r="Z309" i="46"/>
  <c r="M755" i="45"/>
  <c r="N630" i="45" s="1"/>
  <c r="M105" i="54"/>
  <c r="M105" i="49"/>
  <c r="AF356" i="45"/>
  <c r="AF306" i="45"/>
  <c r="X669" i="46"/>
  <c r="X719" i="46"/>
  <c r="Q322" i="46"/>
  <c r="Q397" i="46" s="1"/>
  <c r="R272" i="46" s="1"/>
  <c r="M197" i="46"/>
  <c r="M222" i="46" s="1"/>
  <c r="N97" i="46" s="1"/>
  <c r="W566" i="46"/>
  <c r="X441" i="46" s="1"/>
  <c r="X491" i="46" s="1"/>
  <c r="AF355" i="46"/>
  <c r="AF305" i="46"/>
  <c r="W564" i="45"/>
  <c r="X439" i="45" s="1"/>
  <c r="AA205" i="46"/>
  <c r="AB80" i="46" s="1"/>
  <c r="M376" i="46"/>
  <c r="T316" i="46"/>
  <c r="T391" i="46" s="1"/>
  <c r="U266" i="46" s="1"/>
  <c r="U316" i="46" s="1"/>
  <c r="V209" i="46"/>
  <c r="W84" i="46" s="1"/>
  <c r="W134" i="46" s="1"/>
  <c r="AD737" i="46"/>
  <c r="AE612" i="46" s="1"/>
  <c r="AE662" i="46" s="1"/>
  <c r="AB179" i="46"/>
  <c r="AB204" i="46" s="1"/>
  <c r="AC79" i="46" s="1"/>
  <c r="N501" i="45"/>
  <c r="N551" i="45"/>
  <c r="N576" i="45"/>
  <c r="O451" i="45" s="1"/>
  <c r="Z739" i="45"/>
  <c r="AA614" i="45" s="1"/>
  <c r="AA664" i="45" s="1"/>
  <c r="X563" i="46"/>
  <c r="Y438" i="46" s="1"/>
  <c r="T493" i="46"/>
  <c r="T543" i="46"/>
  <c r="T568" i="46"/>
  <c r="U443" i="46" s="1"/>
  <c r="M223" i="46"/>
  <c r="N98" i="46" s="1"/>
  <c r="T394" i="46"/>
  <c r="U269" i="46" s="1"/>
  <c r="U319" i="46" s="1"/>
  <c r="O196" i="46"/>
  <c r="O221" i="46" s="1"/>
  <c r="P96" i="46" s="1"/>
  <c r="P196" i="46" s="1"/>
  <c r="AE711" i="46"/>
  <c r="R748" i="45"/>
  <c r="S623" i="45" s="1"/>
  <c r="S673" i="45" s="1"/>
  <c r="X743" i="45"/>
  <c r="Y618" i="45" s="1"/>
  <c r="Y668" i="45" s="1"/>
  <c r="AC737" i="45"/>
  <c r="AD612" i="45" s="1"/>
  <c r="R215" i="46"/>
  <c r="S90" i="46" s="1"/>
  <c r="S140" i="46" s="1"/>
  <c r="AC482" i="45"/>
  <c r="AC532" i="45"/>
  <c r="P500" i="46"/>
  <c r="P550" i="46"/>
  <c r="AB86" i="54"/>
  <c r="AB86" i="49"/>
  <c r="AE379" i="45"/>
  <c r="AF254" i="45" s="1"/>
  <c r="AD534" i="45"/>
  <c r="AD559" i="45" s="1"/>
  <c r="AE434" i="45" s="1"/>
  <c r="AE534" i="45" s="1"/>
  <c r="AB659" i="45"/>
  <c r="AB734" i="45" s="1"/>
  <c r="AC609" i="45" s="1"/>
  <c r="AC709" i="45" s="1"/>
  <c r="AC381" i="46"/>
  <c r="AD256" i="46" s="1"/>
  <c r="AD306" i="46" s="1"/>
  <c r="AF708" i="46"/>
  <c r="AF658" i="46"/>
  <c r="AF733" i="46"/>
  <c r="U177" i="46"/>
  <c r="U202" i="46" s="1"/>
  <c r="V77" i="46" s="1"/>
  <c r="Y184" i="45"/>
  <c r="Y209" i="45" s="1"/>
  <c r="Z84" i="45" s="1"/>
  <c r="Z184" i="45" s="1"/>
  <c r="V723" i="46"/>
  <c r="V673" i="46"/>
  <c r="Z719" i="45"/>
  <c r="T495" i="46"/>
  <c r="T545" i="46"/>
  <c r="Z135" i="46"/>
  <c r="Z185" i="46"/>
  <c r="AF708" i="45"/>
  <c r="AF658" i="45"/>
  <c r="AB485" i="45"/>
  <c r="AB535" i="45"/>
  <c r="S212" i="46"/>
  <c r="T87" i="46" s="1"/>
  <c r="T187" i="46" s="1"/>
  <c r="T212" i="46" s="1"/>
  <c r="U87" i="46" s="1"/>
  <c r="AA308" i="46"/>
  <c r="AA358" i="46"/>
  <c r="Q500" i="45"/>
  <c r="R752" i="45"/>
  <c r="S627" i="45" s="1"/>
  <c r="S727" i="45" s="1"/>
  <c r="AD710" i="45"/>
  <c r="AD660" i="45"/>
  <c r="P101" i="54"/>
  <c r="P101" i="49"/>
  <c r="W542" i="46"/>
  <c r="W492" i="46"/>
  <c r="Z313" i="45"/>
  <c r="Z388" i="45" s="1"/>
  <c r="AA263" i="45" s="1"/>
  <c r="AA363" i="45" s="1"/>
  <c r="Q143" i="46"/>
  <c r="Q218" i="46" s="1"/>
  <c r="R93" i="46" s="1"/>
  <c r="R193" i="46" s="1"/>
  <c r="O374" i="46"/>
  <c r="V545" i="45"/>
  <c r="V570" i="45" s="1"/>
  <c r="W445" i="45" s="1"/>
  <c r="W138" i="45"/>
  <c r="W213" i="45" s="1"/>
  <c r="X88" i="45" s="1"/>
  <c r="R321" i="45"/>
  <c r="AE378" i="45"/>
  <c r="AF253" i="45" s="1"/>
  <c r="AF303" i="45" s="1"/>
  <c r="AE710" i="46"/>
  <c r="AE660" i="46"/>
  <c r="AB536" i="46"/>
  <c r="AB486" i="46"/>
  <c r="Y742" i="46"/>
  <c r="Z617" i="46" s="1"/>
  <c r="W387" i="45"/>
  <c r="X262" i="45" s="1"/>
  <c r="R676" i="46"/>
  <c r="R726" i="46"/>
  <c r="Q572" i="45"/>
  <c r="R447" i="45" s="1"/>
  <c r="AB559" i="46"/>
  <c r="AC434" i="46" s="1"/>
  <c r="AC534" i="46" s="1"/>
  <c r="Z384" i="46"/>
  <c r="AA259" i="46" s="1"/>
  <c r="W715" i="46"/>
  <c r="W665" i="46"/>
  <c r="M578" i="45"/>
  <c r="N453" i="45" s="1"/>
  <c r="T315" i="45"/>
  <c r="T365" i="45"/>
  <c r="T390" i="45" s="1"/>
  <c r="U265" i="45" s="1"/>
  <c r="Q676" i="45"/>
  <c r="P323" i="46"/>
  <c r="P398" i="46" s="1"/>
  <c r="Q273" i="46" s="1"/>
  <c r="U314" i="45"/>
  <c r="U364" i="45"/>
  <c r="M504" i="45"/>
  <c r="M579" i="45" s="1"/>
  <c r="N454" i="45" s="1"/>
  <c r="Q749" i="46"/>
  <c r="R624" i="46" s="1"/>
  <c r="R674" i="46" s="1"/>
  <c r="M222" i="45"/>
  <c r="N97" i="45" s="1"/>
  <c r="N197" i="45" s="1"/>
  <c r="Y562" i="45"/>
  <c r="Z437" i="45" s="1"/>
  <c r="Z487" i="45" s="1"/>
  <c r="AE378" i="46"/>
  <c r="AF253" i="46" s="1"/>
  <c r="AF303" i="46" s="1"/>
  <c r="Y387" i="46"/>
  <c r="Z262" i="46" s="1"/>
  <c r="Z362" i="46" s="1"/>
  <c r="Y488" i="46"/>
  <c r="Y538" i="46"/>
  <c r="AF533" i="45"/>
  <c r="R499" i="45"/>
  <c r="R549" i="45"/>
  <c r="P195" i="45"/>
  <c r="P145" i="45"/>
  <c r="AF353" i="45"/>
  <c r="M198" i="45"/>
  <c r="M223" i="45" s="1"/>
  <c r="N98" i="45" s="1"/>
  <c r="N198" i="45" s="1"/>
  <c r="M148" i="45"/>
  <c r="AC716" i="45"/>
  <c r="AC666" i="45"/>
  <c r="R192" i="45"/>
  <c r="R142" i="45"/>
  <c r="P525" i="48"/>
  <c r="P550" i="48" s="1"/>
  <c r="P575" i="48" s="1"/>
  <c r="Q450" i="48" s="1"/>
  <c r="Y90" i="54"/>
  <c r="Y90" i="49"/>
  <c r="V211" i="45"/>
  <c r="W86" i="45" s="1"/>
  <c r="X671" i="46"/>
  <c r="X746" i="46" s="1"/>
  <c r="Y621" i="46" s="1"/>
  <c r="Y721" i="46" s="1"/>
  <c r="O399" i="45"/>
  <c r="P274" i="45" s="1"/>
  <c r="V565" i="45"/>
  <c r="W440" i="45" s="1"/>
  <c r="W540" i="45" s="1"/>
  <c r="W310" i="46"/>
  <c r="W385" i="46" s="1"/>
  <c r="X260" i="46" s="1"/>
  <c r="X360" i="46" s="1"/>
  <c r="Q574" i="46"/>
  <c r="R449" i="46" s="1"/>
  <c r="R499" i="46" s="1"/>
  <c r="Y718" i="45"/>
  <c r="AA384" i="45"/>
  <c r="AB259" i="45" s="1"/>
  <c r="S725" i="46"/>
  <c r="S675" i="46"/>
  <c r="Y208" i="45"/>
  <c r="Z83" i="45" s="1"/>
  <c r="Z133" i="45" s="1"/>
  <c r="O502" i="45"/>
  <c r="O577" i="45" s="1"/>
  <c r="P452" i="45" s="1"/>
  <c r="P502" i="45" s="1"/>
  <c r="U749" i="45"/>
  <c r="V624" i="45" s="1"/>
  <c r="R321" i="46"/>
  <c r="R396" i="46" s="1"/>
  <c r="S271" i="46" s="1"/>
  <c r="S321" i="46" s="1"/>
  <c r="S316" i="45"/>
  <c r="S391" i="45" s="1"/>
  <c r="T266" i="45" s="1"/>
  <c r="T316" i="45" s="1"/>
  <c r="N753" i="46"/>
  <c r="O628" i="46" s="1"/>
  <c r="O728" i="46" s="1"/>
  <c r="W721" i="45"/>
  <c r="W671" i="45"/>
  <c r="Z312" i="46"/>
  <c r="M681" i="46"/>
  <c r="M731" i="46"/>
  <c r="T725" i="45"/>
  <c r="S370" i="45"/>
  <c r="S395" i="45" s="1"/>
  <c r="T270" i="45" s="1"/>
  <c r="T370" i="45" s="1"/>
  <c r="M554" i="46"/>
  <c r="M579" i="46" s="1"/>
  <c r="N454" i="46" s="1"/>
  <c r="N504" i="46" s="1"/>
  <c r="AF125" i="46"/>
  <c r="AF175" i="46"/>
  <c r="Z385" i="45"/>
  <c r="AA260" i="45" s="1"/>
  <c r="AA310" i="45" s="1"/>
  <c r="Y741" i="46"/>
  <c r="Z616" i="46" s="1"/>
  <c r="U363" i="46"/>
  <c r="U313" i="46"/>
  <c r="AB84" i="54"/>
  <c r="AB84" i="49"/>
  <c r="R724" i="48"/>
  <c r="R749" i="48" s="1"/>
  <c r="S624" i="48" s="1"/>
  <c r="S699" i="48" s="1"/>
  <c r="S724" i="48" s="1"/>
  <c r="N756" i="45"/>
  <c r="O631" i="45" s="1"/>
  <c r="O731" i="45" s="1"/>
  <c r="O399" i="46"/>
  <c r="P274" i="46" s="1"/>
  <c r="P324" i="46" s="1"/>
  <c r="Z537" i="45"/>
  <c r="AF353" i="46"/>
  <c r="V569" i="45"/>
  <c r="W444" i="45" s="1"/>
  <c r="R549" i="46"/>
  <c r="Q217" i="46"/>
  <c r="R92" i="46" s="1"/>
  <c r="R142" i="46" s="1"/>
  <c r="R396" i="45"/>
  <c r="S271" i="45" s="1"/>
  <c r="S321" i="45" s="1"/>
  <c r="T137" i="46"/>
  <c r="V747" i="45"/>
  <c r="W622" i="45" s="1"/>
  <c r="Q216" i="45"/>
  <c r="R91" i="45" s="1"/>
  <c r="S573" i="46"/>
  <c r="T448" i="46" s="1"/>
  <c r="T498" i="46" s="1"/>
  <c r="Y745" i="45"/>
  <c r="Z620" i="45" s="1"/>
  <c r="Z720" i="45" s="1"/>
  <c r="P219" i="46"/>
  <c r="Q94" i="46" s="1"/>
  <c r="Q144" i="46" s="1"/>
  <c r="U390" i="46"/>
  <c r="V265" i="46" s="1"/>
  <c r="Y389" i="46"/>
  <c r="Z264" i="46" s="1"/>
  <c r="Z364" i="46" s="1"/>
  <c r="U389" i="48"/>
  <c r="V264" i="48" s="1"/>
  <c r="V339" i="48" s="1"/>
  <c r="V364" i="48" s="1"/>
  <c r="Q573" i="45"/>
  <c r="R448" i="45" s="1"/>
  <c r="Q214" i="48"/>
  <c r="R89" i="48" s="1"/>
  <c r="V670" i="46"/>
  <c r="V720" i="46"/>
  <c r="AA201" i="48"/>
  <c r="AB76" i="48" s="1"/>
  <c r="AB208" i="46"/>
  <c r="AC83" i="46" s="1"/>
  <c r="AC183" i="46" s="1"/>
  <c r="L553" i="48"/>
  <c r="L578" i="48" s="1"/>
  <c r="M453" i="48" s="1"/>
  <c r="M528" i="48" s="1"/>
  <c r="M553" i="48" s="1"/>
  <c r="M578" i="48" s="1"/>
  <c r="N453" i="48" s="1"/>
  <c r="AC563" i="45"/>
  <c r="AD438" i="45" s="1"/>
  <c r="AD488" i="45" s="1"/>
  <c r="S214" i="45"/>
  <c r="T89" i="45" s="1"/>
  <c r="P372" i="45"/>
  <c r="P322" i="45"/>
  <c r="U205" i="45"/>
  <c r="V80" i="45" s="1"/>
  <c r="V130" i="45" s="1"/>
  <c r="P398" i="45"/>
  <c r="Q273" i="45" s="1"/>
  <c r="Q323" i="45" s="1"/>
  <c r="AE557" i="46"/>
  <c r="AF432" i="46" s="1"/>
  <c r="Y207" i="46"/>
  <c r="Z82" i="46" s="1"/>
  <c r="T497" i="46"/>
  <c r="T547" i="46"/>
  <c r="Z204" i="48"/>
  <c r="AA79" i="48" s="1"/>
  <c r="AA154" i="48" s="1"/>
  <c r="AA179" i="48" s="1"/>
  <c r="AA204" i="48" s="1"/>
  <c r="AB79" i="48" s="1"/>
  <c r="AD377" i="48"/>
  <c r="AE252" i="48" s="1"/>
  <c r="AE327" i="48" s="1"/>
  <c r="AA735" i="48"/>
  <c r="AB610" i="48" s="1"/>
  <c r="AB685" i="48" s="1"/>
  <c r="AB710" i="48" s="1"/>
  <c r="AB735" i="48" s="1"/>
  <c r="AC610" i="48" s="1"/>
  <c r="S370" i="46"/>
  <c r="S395" i="46" s="1"/>
  <c r="T270" i="46" s="1"/>
  <c r="T320" i="46" s="1"/>
  <c r="Q753" i="45"/>
  <c r="R628" i="45" s="1"/>
  <c r="R678" i="45" s="1"/>
  <c r="R392" i="48"/>
  <c r="S267" i="48" s="1"/>
  <c r="S342" i="48" s="1"/>
  <c r="S367" i="48" s="1"/>
  <c r="S392" i="48" s="1"/>
  <c r="T267" i="48" s="1"/>
  <c r="V93" i="54"/>
  <c r="V93" i="49"/>
  <c r="X717" i="45"/>
  <c r="X667" i="45"/>
  <c r="AE736" i="46"/>
  <c r="AF611" i="46" s="1"/>
  <c r="AC557" i="48"/>
  <c r="AD432" i="48" s="1"/>
  <c r="O751" i="48"/>
  <c r="P626" i="48" s="1"/>
  <c r="P701" i="48" s="1"/>
  <c r="P726" i="48" s="1"/>
  <c r="P751" i="48" s="1"/>
  <c r="Q626" i="48" s="1"/>
  <c r="AC734" i="48"/>
  <c r="AD609" i="48" s="1"/>
  <c r="AD684" i="48" s="1"/>
  <c r="AD709" i="48" s="1"/>
  <c r="W537" i="48"/>
  <c r="W562" i="48" s="1"/>
  <c r="X437" i="48" s="1"/>
  <c r="X512" i="48" s="1"/>
  <c r="Y356" i="48"/>
  <c r="Y381" i="48" s="1"/>
  <c r="Z256" i="48" s="1"/>
  <c r="N578" i="46"/>
  <c r="O453" i="46" s="1"/>
  <c r="O503" i="46" s="1"/>
  <c r="AA175" i="48"/>
  <c r="AA200" i="48" s="1"/>
  <c r="AB75" i="48" s="1"/>
  <c r="AB150" i="48" s="1"/>
  <c r="AB175" i="48" s="1"/>
  <c r="AB200" i="48" s="1"/>
  <c r="AC75" i="48" s="1"/>
  <c r="Y186" i="46"/>
  <c r="Y211" i="46" s="1"/>
  <c r="Z86" i="46" s="1"/>
  <c r="Z186" i="46" s="1"/>
  <c r="Q575" i="45"/>
  <c r="R450" i="45" s="1"/>
  <c r="R550" i="45" s="1"/>
  <c r="S139" i="46"/>
  <c r="S189" i="46"/>
  <c r="Z91" i="54"/>
  <c r="S97" i="54"/>
  <c r="S97" i="49"/>
  <c r="AE174" i="46"/>
  <c r="AE124" i="46"/>
  <c r="T750" i="45"/>
  <c r="U625" i="45" s="1"/>
  <c r="U725" i="45" s="1"/>
  <c r="J757" i="45"/>
  <c r="K632" i="45" s="1"/>
  <c r="N400" i="46"/>
  <c r="O275" i="46" s="1"/>
  <c r="O325" i="46" s="1"/>
  <c r="R568" i="48"/>
  <c r="S443" i="48" s="1"/>
  <c r="R367" i="46"/>
  <c r="R317" i="46"/>
  <c r="AB382" i="45"/>
  <c r="AC257" i="45" s="1"/>
  <c r="O576" i="48"/>
  <c r="P451" i="48" s="1"/>
  <c r="P526" i="48" s="1"/>
  <c r="P551" i="48" s="1"/>
  <c r="P576" i="48" s="1"/>
  <c r="Q451" i="48" s="1"/>
  <c r="T496" i="46"/>
  <c r="T546" i="46"/>
  <c r="I22" i="50"/>
  <c r="O394" i="48"/>
  <c r="P269" i="48" s="1"/>
  <c r="P344" i="48" s="1"/>
  <c r="P369" i="48" s="1"/>
  <c r="P394" i="48" s="1"/>
  <c r="Q269" i="48" s="1"/>
  <c r="W743" i="48"/>
  <c r="X618" i="48" s="1"/>
  <c r="X693" i="48" s="1"/>
  <c r="W566" i="48"/>
  <c r="X441" i="48" s="1"/>
  <c r="X516" i="48" s="1"/>
  <c r="X541" i="48" s="1"/>
  <c r="N400" i="45"/>
  <c r="O275" i="45" s="1"/>
  <c r="O375" i="45" s="1"/>
  <c r="P372" i="48"/>
  <c r="P397" i="48" s="1"/>
  <c r="Q272" i="48" s="1"/>
  <c r="M401" i="46"/>
  <c r="N276" i="46" s="1"/>
  <c r="N376" i="46" s="1"/>
  <c r="W539" i="48"/>
  <c r="W564" i="48" s="1"/>
  <c r="X439" i="48" s="1"/>
  <c r="X514" i="48" s="1"/>
  <c r="X539" i="48" s="1"/>
  <c r="X564" i="48" s="1"/>
  <c r="Y439" i="48" s="1"/>
  <c r="Z536" i="45"/>
  <c r="Z486" i="45"/>
  <c r="P576" i="46"/>
  <c r="Q451" i="46" s="1"/>
  <c r="Q501" i="46" s="1"/>
  <c r="P217" i="48"/>
  <c r="Q92" i="48" s="1"/>
  <c r="Q167" i="48" s="1"/>
  <c r="Q192" i="48" s="1"/>
  <c r="T215" i="45"/>
  <c r="U90" i="45" s="1"/>
  <c r="U140" i="45" s="1"/>
  <c r="O755" i="46"/>
  <c r="P630" i="46" s="1"/>
  <c r="P680" i="46" s="1"/>
  <c r="O577" i="46"/>
  <c r="P452" i="46" s="1"/>
  <c r="P552" i="46" s="1"/>
  <c r="O727" i="48"/>
  <c r="O752" i="48" s="1"/>
  <c r="P627" i="48" s="1"/>
  <c r="P702" i="48" s="1"/>
  <c r="S571" i="45"/>
  <c r="T446" i="45" s="1"/>
  <c r="AD708" i="48"/>
  <c r="AD733" i="48" s="1"/>
  <c r="AE608" i="48" s="1"/>
  <c r="V672" i="46"/>
  <c r="V722" i="46"/>
  <c r="Z314" i="46"/>
  <c r="Q323" i="46"/>
  <c r="Q373" i="46"/>
  <c r="T340" i="48"/>
  <c r="T365" i="48" s="1"/>
  <c r="T390" i="48" s="1"/>
  <c r="U265" i="48" s="1"/>
  <c r="N527" i="48"/>
  <c r="N552" i="48" s="1"/>
  <c r="N577" i="48" s="1"/>
  <c r="O452" i="48" s="1"/>
  <c r="U675" i="45"/>
  <c r="J764" i="45"/>
  <c r="J766" i="45"/>
  <c r="J765" i="45"/>
  <c r="J763" i="45"/>
  <c r="J767" i="45"/>
  <c r="S518" i="48"/>
  <c r="S543" i="48" s="1"/>
  <c r="R341" i="48"/>
  <c r="R366" i="48" s="1"/>
  <c r="R521" i="48"/>
  <c r="R546" i="48" s="1"/>
  <c r="R571" i="48" s="1"/>
  <c r="S446" i="48" s="1"/>
  <c r="Y334" i="48"/>
  <c r="Y359" i="48"/>
  <c r="U695" i="48"/>
  <c r="U720" i="48" s="1"/>
  <c r="Z158" i="48"/>
  <c r="P168" i="48"/>
  <c r="P193" i="48" s="1"/>
  <c r="AE508" i="48"/>
  <c r="AE533" i="48" s="1"/>
  <c r="AE558" i="48" s="1"/>
  <c r="AF433" i="48" s="1"/>
  <c r="M172" i="48"/>
  <c r="M197" i="48" s="1"/>
  <c r="M222" i="48" s="1"/>
  <c r="N97" i="48" s="1"/>
  <c r="N198" i="46"/>
  <c r="N148" i="46"/>
  <c r="U519" i="48"/>
  <c r="L173" i="48"/>
  <c r="L198" i="48" s="1"/>
  <c r="L223" i="48" s="1"/>
  <c r="M98" i="48" s="1"/>
  <c r="Z513" i="48"/>
  <c r="Z538" i="48" s="1"/>
  <c r="P524" i="48"/>
  <c r="P549" i="48" s="1"/>
  <c r="W517" i="48"/>
  <c r="X337" i="48"/>
  <c r="X362" i="48" s="1"/>
  <c r="X387" i="48" s="1"/>
  <c r="Y262" i="48" s="1"/>
  <c r="M350" i="48"/>
  <c r="P704" i="48"/>
  <c r="P729" i="48" s="1"/>
  <c r="P754" i="48" s="1"/>
  <c r="Q629" i="48" s="1"/>
  <c r="AB689" i="48"/>
  <c r="AB714" i="48" s="1"/>
  <c r="AA688" i="48"/>
  <c r="AA713" i="48" s="1"/>
  <c r="AA738" i="48" s="1"/>
  <c r="AB613" i="48" s="1"/>
  <c r="Q346" i="48"/>
  <c r="Q371" i="48" s="1"/>
  <c r="AB333" i="48"/>
  <c r="AB358" i="48" s="1"/>
  <c r="T343" i="48"/>
  <c r="T368" i="48" s="1"/>
  <c r="T393" i="48" s="1"/>
  <c r="U268" i="48" s="1"/>
  <c r="V520" i="48"/>
  <c r="W159" i="48"/>
  <c r="W184" i="48" s="1"/>
  <c r="W209" i="48" s="1"/>
  <c r="X84" i="48" s="1"/>
  <c r="I114" i="49"/>
  <c r="I123" i="49" s="1"/>
  <c r="I20" i="50"/>
  <c r="I24" i="50"/>
  <c r="Z717" i="48"/>
  <c r="Z742" i="48" s="1"/>
  <c r="AA617" i="48" s="1"/>
  <c r="Y690" i="48"/>
  <c r="Y715" i="48" s="1"/>
  <c r="Y740" i="48" s="1"/>
  <c r="Z615" i="48" s="1"/>
  <c r="V515" i="48"/>
  <c r="V540" i="48" s="1"/>
  <c r="V565" i="48" s="1"/>
  <c r="W440" i="48" s="1"/>
  <c r="L731" i="48"/>
  <c r="L756" i="48" s="1"/>
  <c r="M631" i="48" s="1"/>
  <c r="AB174" i="48"/>
  <c r="AB199" i="48" s="1"/>
  <c r="AC74" i="48" s="1"/>
  <c r="U44" i="46"/>
  <c r="U43" i="46"/>
  <c r="O373" i="48"/>
  <c r="O398" i="48" s="1"/>
  <c r="P273" i="48" s="1"/>
  <c r="P573" i="48"/>
  <c r="Q448" i="48" s="1"/>
  <c r="Q370" i="48"/>
  <c r="Q395" i="48" s="1"/>
  <c r="R270" i="48" s="1"/>
  <c r="W182" i="48"/>
  <c r="W207" i="48" s="1"/>
  <c r="X82" i="48" s="1"/>
  <c r="I118" i="54"/>
  <c r="I123" i="54"/>
  <c r="U696" i="48"/>
  <c r="U721" i="48" s="1"/>
  <c r="X511" i="48"/>
  <c r="L376" i="48"/>
  <c r="L401" i="48" s="1"/>
  <c r="M276" i="48" s="1"/>
  <c r="X716" i="48"/>
  <c r="X741" i="48" s="1"/>
  <c r="Y616" i="48" s="1"/>
  <c r="X205" i="48"/>
  <c r="Y80" i="48" s="1"/>
  <c r="K707" i="48"/>
  <c r="J34" i="50"/>
  <c r="T747" i="48"/>
  <c r="U622" i="48" s="1"/>
  <c r="V124" i="45"/>
  <c r="V174" i="45"/>
  <c r="P547" i="48"/>
  <c r="P572" i="48" s="1"/>
  <c r="Q447" i="48" s="1"/>
  <c r="Q156" i="48"/>
  <c r="Q181" i="48" s="1"/>
  <c r="P728" i="48"/>
  <c r="P753" i="48" s="1"/>
  <c r="Q628" i="48" s="1"/>
  <c r="V388" i="48"/>
  <c r="W263" i="48" s="1"/>
  <c r="I115" i="49"/>
  <c r="I124" i="49" s="1"/>
  <c r="I122" i="49"/>
  <c r="O219" i="48"/>
  <c r="P94" i="48" s="1"/>
  <c r="S162" i="48"/>
  <c r="S187" i="48" s="1"/>
  <c r="J107" i="49"/>
  <c r="J117" i="49" s="1"/>
  <c r="J126" i="49" s="1"/>
  <c r="J107" i="54"/>
  <c r="J117" i="54" s="1"/>
  <c r="J126" i="54" s="1"/>
  <c r="AC559" i="48"/>
  <c r="AD434" i="48" s="1"/>
  <c r="AA354" i="48"/>
  <c r="AA379" i="48" s="1"/>
  <c r="AB254" i="48" s="1"/>
  <c r="V674" i="45"/>
  <c r="V724" i="45"/>
  <c r="X535" i="48"/>
  <c r="X560" i="48" s="1"/>
  <c r="Y435" i="48" s="1"/>
  <c r="R81" i="46"/>
  <c r="R137" i="45"/>
  <c r="R187" i="45"/>
  <c r="S78" i="48"/>
  <c r="O146" i="45"/>
  <c r="O196" i="45"/>
  <c r="W744" i="48"/>
  <c r="X619" i="48" s="1"/>
  <c r="J36" i="50"/>
  <c r="W336" i="48"/>
  <c r="W361" i="48" s="1"/>
  <c r="AA382" i="48"/>
  <c r="AB257" i="48" s="1"/>
  <c r="Q186" i="48"/>
  <c r="Q211" i="48" s="1"/>
  <c r="R86" i="48" s="1"/>
  <c r="Q100" i="54"/>
  <c r="Q100" i="49"/>
  <c r="J52" i="50"/>
  <c r="J125" i="49"/>
  <c r="U185" i="48"/>
  <c r="U210" i="48" s="1"/>
  <c r="V85" i="48" s="1"/>
  <c r="X335" i="48"/>
  <c r="X360" i="48" s="1"/>
  <c r="AE530" i="48"/>
  <c r="AE555" i="48" s="1"/>
  <c r="AF430" i="48" s="1"/>
  <c r="J49" i="50"/>
  <c r="AA711" i="48"/>
  <c r="AA736" i="48" s="1"/>
  <c r="AB611" i="48" s="1"/>
  <c r="S45" i="48"/>
  <c r="Z712" i="48"/>
  <c r="Z737" i="48" s="1"/>
  <c r="AA612" i="48" s="1"/>
  <c r="J37" i="50"/>
  <c r="J125" i="54"/>
  <c r="AB177" i="48"/>
  <c r="AB202" i="48" s="1"/>
  <c r="AC77" i="48" s="1"/>
  <c r="P165" i="48"/>
  <c r="P190" i="48" s="1"/>
  <c r="U89" i="54"/>
  <c r="U89" i="49"/>
  <c r="R748" i="48"/>
  <c r="S623" i="48" s="1"/>
  <c r="S129" i="45"/>
  <c r="S179" i="45"/>
  <c r="P191" i="48"/>
  <c r="P216" i="48" s="1"/>
  <c r="Q91" i="48" s="1"/>
  <c r="AD328" i="48"/>
  <c r="AD353" i="48" s="1"/>
  <c r="AD378" i="48" s="1"/>
  <c r="AE253" i="48" s="1"/>
  <c r="T126" i="45"/>
  <c r="T176" i="45"/>
  <c r="R164" i="48"/>
  <c r="R189" i="48" s="1"/>
  <c r="J54" i="50"/>
  <c r="J50" i="50"/>
  <c r="U369" i="46"/>
  <c r="P324" i="45"/>
  <c r="P374" i="45"/>
  <c r="J39" i="50"/>
  <c r="J35" i="50"/>
  <c r="Q700" i="48"/>
  <c r="Q725" i="48" s="1"/>
  <c r="AB506" i="48"/>
  <c r="AB531" i="48" s="1"/>
  <c r="N349" i="48"/>
  <c r="N374" i="48" s="1"/>
  <c r="N171" i="48"/>
  <c r="N196" i="48" s="1"/>
  <c r="S163" i="48"/>
  <c r="AC330" i="48"/>
  <c r="AC355" i="48" s="1"/>
  <c r="N170" i="48"/>
  <c r="N195" i="48" s="1"/>
  <c r="O705" i="48"/>
  <c r="J51" i="50"/>
  <c r="R194" i="45"/>
  <c r="K682" i="46"/>
  <c r="K732" i="46"/>
  <c r="N529" i="48"/>
  <c r="N554" i="48" s="1"/>
  <c r="N579" i="48" s="1"/>
  <c r="O454" i="48" s="1"/>
  <c r="AA185" i="46" l="1"/>
  <c r="AA135" i="46"/>
  <c r="AA181" i="45"/>
  <c r="AA206" i="45" s="1"/>
  <c r="AB81" i="45" s="1"/>
  <c r="AA131" i="45"/>
  <c r="AC483" i="46"/>
  <c r="AC558" i="46" s="1"/>
  <c r="AD433" i="46" s="1"/>
  <c r="AC533" i="46"/>
  <c r="AA178" i="45"/>
  <c r="AA87" i="49" s="1"/>
  <c r="AA128" i="45"/>
  <c r="R367" i="45"/>
  <c r="R317" i="45"/>
  <c r="S727" i="46"/>
  <c r="S677" i="46"/>
  <c r="Q679" i="45"/>
  <c r="Q729" i="45"/>
  <c r="Q754" i="45" s="1"/>
  <c r="R629" i="45" s="1"/>
  <c r="W361" i="45"/>
  <c r="W386" i="45"/>
  <c r="X261" i="45" s="1"/>
  <c r="W311" i="45"/>
  <c r="Z308" i="45"/>
  <c r="Z358" i="45"/>
  <c r="AA132" i="45"/>
  <c r="AA207" i="45" s="1"/>
  <c r="AB82" i="45" s="1"/>
  <c r="AA182" i="45"/>
  <c r="AA91" i="49" s="1"/>
  <c r="P145" i="46"/>
  <c r="P195" i="46"/>
  <c r="P220" i="46" s="1"/>
  <c r="Q95" i="46" s="1"/>
  <c r="AA715" i="45"/>
  <c r="AA665" i="45"/>
  <c r="V199" i="45"/>
  <c r="W184" i="46"/>
  <c r="AE735" i="46"/>
  <c r="AF610" i="46" s="1"/>
  <c r="AC201" i="46"/>
  <c r="AD76" i="46" s="1"/>
  <c r="AD176" i="46" s="1"/>
  <c r="S191" i="46"/>
  <c r="S216" i="46"/>
  <c r="T91" i="46" s="1"/>
  <c r="S141" i="46"/>
  <c r="S677" i="45"/>
  <c r="R217" i="45"/>
  <c r="S92" i="45" s="1"/>
  <c r="S142" i="45" s="1"/>
  <c r="Z669" i="45"/>
  <c r="Z744" i="45" s="1"/>
  <c r="AA619" i="45" s="1"/>
  <c r="Q98" i="54"/>
  <c r="Q98" i="49"/>
  <c r="AA307" i="46"/>
  <c r="AA382" i="46" s="1"/>
  <c r="AB257" i="46" s="1"/>
  <c r="X566" i="45"/>
  <c r="Y441" i="45" s="1"/>
  <c r="O754" i="46"/>
  <c r="P629" i="46" s="1"/>
  <c r="V92" i="54"/>
  <c r="V92" i="49"/>
  <c r="AA714" i="45"/>
  <c r="R574" i="45"/>
  <c r="S449" i="45" s="1"/>
  <c r="S499" i="45" s="1"/>
  <c r="O218" i="45"/>
  <c r="P93" i="45" s="1"/>
  <c r="P143" i="45" s="1"/>
  <c r="P218" i="45" s="1"/>
  <c r="Q93" i="45" s="1"/>
  <c r="N326" i="46"/>
  <c r="N401" i="46" s="1"/>
  <c r="O276" i="46" s="1"/>
  <c r="O326" i="46" s="1"/>
  <c r="Z670" i="45"/>
  <c r="Z91" i="49"/>
  <c r="Q194" i="46"/>
  <c r="Q219" i="46" s="1"/>
  <c r="R94" i="46" s="1"/>
  <c r="AC659" i="45"/>
  <c r="AB561" i="46"/>
  <c r="AC436" i="46" s="1"/>
  <c r="AC486" i="46" s="1"/>
  <c r="X541" i="46"/>
  <c r="AE663" i="46"/>
  <c r="AE738" i="46" s="1"/>
  <c r="AF613" i="46" s="1"/>
  <c r="AF713" i="46" s="1"/>
  <c r="AE128" i="46"/>
  <c r="AE203" i="46" s="1"/>
  <c r="AF78" i="46" s="1"/>
  <c r="AF380" i="46"/>
  <c r="AF381" i="45"/>
  <c r="M401" i="45"/>
  <c r="N276" i="45" s="1"/>
  <c r="N326" i="45" s="1"/>
  <c r="Z383" i="45"/>
  <c r="AA258" i="45" s="1"/>
  <c r="AD126" i="46"/>
  <c r="AF531" i="46"/>
  <c r="AF481" i="46"/>
  <c r="AC539" i="46"/>
  <c r="AC489" i="46"/>
  <c r="AC86" i="54"/>
  <c r="AC86" i="49"/>
  <c r="P193" i="45"/>
  <c r="Z134" i="45"/>
  <c r="Z561" i="45"/>
  <c r="AA436" i="45" s="1"/>
  <c r="AA536" i="45" s="1"/>
  <c r="W567" i="45"/>
  <c r="X442" i="45" s="1"/>
  <c r="X542" i="45" s="1"/>
  <c r="AF733" i="45"/>
  <c r="AC557" i="45"/>
  <c r="AD432" i="45" s="1"/>
  <c r="T394" i="45"/>
  <c r="U269" i="45" s="1"/>
  <c r="U319" i="45" s="1"/>
  <c r="AE354" i="46"/>
  <c r="AE304" i="46"/>
  <c r="T318" i="45"/>
  <c r="T368" i="45"/>
  <c r="T393" i="45"/>
  <c r="U268" i="45" s="1"/>
  <c r="Y718" i="46"/>
  <c r="Y668" i="46"/>
  <c r="Y743" i="46"/>
  <c r="Z618" i="46" s="1"/>
  <c r="AE712" i="46"/>
  <c r="AE737" i="46" s="1"/>
  <c r="AF612" i="46" s="1"/>
  <c r="W567" i="46"/>
  <c r="X442" i="46" s="1"/>
  <c r="X542" i="46" s="1"/>
  <c r="W542" i="45"/>
  <c r="X566" i="46"/>
  <c r="Y441" i="46" s="1"/>
  <c r="Y541" i="46" s="1"/>
  <c r="X135" i="45"/>
  <c r="X185" i="45"/>
  <c r="AC734" i="45"/>
  <c r="AD609" i="45" s="1"/>
  <c r="Q751" i="45"/>
  <c r="R626" i="45" s="1"/>
  <c r="R726" i="45" s="1"/>
  <c r="S371" i="45"/>
  <c r="S396" i="45" s="1"/>
  <c r="T271" i="45" s="1"/>
  <c r="T321" i="45" s="1"/>
  <c r="S752" i="45"/>
  <c r="T627" i="45" s="1"/>
  <c r="T677" i="45" s="1"/>
  <c r="O375" i="46"/>
  <c r="P220" i="45"/>
  <c r="Q95" i="45" s="1"/>
  <c r="Q195" i="45" s="1"/>
  <c r="Z562" i="46"/>
  <c r="AA437" i="46" s="1"/>
  <c r="V213" i="46"/>
  <c r="W88" i="46" s="1"/>
  <c r="P502" i="46"/>
  <c r="S190" i="46"/>
  <c r="S215" i="46" s="1"/>
  <c r="T90" i="46" s="1"/>
  <c r="T140" i="46" s="1"/>
  <c r="AC305" i="45"/>
  <c r="AC380" i="45" s="1"/>
  <c r="AD255" i="45" s="1"/>
  <c r="AD305" i="45" s="1"/>
  <c r="U543" i="45"/>
  <c r="U493" i="45"/>
  <c r="T571" i="46"/>
  <c r="U446" i="46" s="1"/>
  <c r="AC741" i="45"/>
  <c r="AD616" i="45" s="1"/>
  <c r="AD716" i="45" s="1"/>
  <c r="U389" i="45"/>
  <c r="V264" i="45" s="1"/>
  <c r="X744" i="46"/>
  <c r="Y619" i="46" s="1"/>
  <c r="Y719" i="46" s="1"/>
  <c r="V494" i="46"/>
  <c r="V544" i="46"/>
  <c r="W490" i="45"/>
  <c r="U366" i="46"/>
  <c r="AC484" i="46"/>
  <c r="AC559" i="46" s="1"/>
  <c r="AD434" i="46" s="1"/>
  <c r="AD484" i="46" s="1"/>
  <c r="AB739" i="46"/>
  <c r="AC614" i="46" s="1"/>
  <c r="Z87" i="49"/>
  <c r="Z87" i="54"/>
  <c r="X310" i="46"/>
  <c r="W740" i="46"/>
  <c r="X615" i="46" s="1"/>
  <c r="X665" i="46" s="1"/>
  <c r="T570" i="46"/>
  <c r="U445" i="46" s="1"/>
  <c r="U495" i="46" s="1"/>
  <c r="P575" i="46"/>
  <c r="Q450" i="46" s="1"/>
  <c r="Q550" i="46" s="1"/>
  <c r="AF736" i="45"/>
  <c r="AB560" i="46"/>
  <c r="AC435" i="46" s="1"/>
  <c r="O102" i="54"/>
  <c r="O102" i="49"/>
  <c r="Y669" i="46"/>
  <c r="AC179" i="46"/>
  <c r="AC129" i="46"/>
  <c r="AC204" i="46" s="1"/>
  <c r="AD79" i="46" s="1"/>
  <c r="AD129" i="46" s="1"/>
  <c r="V127" i="46"/>
  <c r="V177" i="46"/>
  <c r="V202" i="46" s="1"/>
  <c r="W77" i="46" s="1"/>
  <c r="W177" i="46" s="1"/>
  <c r="N147" i="46"/>
  <c r="N197" i="46"/>
  <c r="R322" i="46"/>
  <c r="R372" i="46"/>
  <c r="J768" i="45"/>
  <c r="T320" i="45"/>
  <c r="T395" i="45" s="1"/>
  <c r="U270" i="45" s="1"/>
  <c r="T572" i="46"/>
  <c r="U447" i="46" s="1"/>
  <c r="U497" i="46" s="1"/>
  <c r="AF378" i="46"/>
  <c r="AF558" i="45"/>
  <c r="AD735" i="45"/>
  <c r="AE610" i="45" s="1"/>
  <c r="AE660" i="45" s="1"/>
  <c r="V748" i="46"/>
  <c r="W623" i="46" s="1"/>
  <c r="N147" i="45"/>
  <c r="N222" i="45" s="1"/>
  <c r="O97" i="45" s="1"/>
  <c r="AF378" i="45"/>
  <c r="AD356" i="46"/>
  <c r="AD381" i="46" s="1"/>
  <c r="AE256" i="46" s="1"/>
  <c r="AE306" i="46" s="1"/>
  <c r="AF556" i="46"/>
  <c r="AD538" i="45"/>
  <c r="AD563" i="45" s="1"/>
  <c r="AE438" i="45" s="1"/>
  <c r="AE488" i="45" s="1"/>
  <c r="S371" i="46"/>
  <c r="V389" i="48"/>
  <c r="W264" i="48" s="1"/>
  <c r="V180" i="45"/>
  <c r="V205" i="45" s="1"/>
  <c r="W80" i="45" s="1"/>
  <c r="W130" i="45" s="1"/>
  <c r="Q373" i="45"/>
  <c r="T548" i="46"/>
  <c r="T366" i="45"/>
  <c r="T97" i="54" s="1"/>
  <c r="AE199" i="46"/>
  <c r="AF74" i="46" s="1"/>
  <c r="AF124" i="46" s="1"/>
  <c r="AF663" i="46"/>
  <c r="N554" i="46"/>
  <c r="S723" i="45"/>
  <c r="Q101" i="49"/>
  <c r="AB560" i="45"/>
  <c r="AC435" i="45" s="1"/>
  <c r="AC485" i="45" s="1"/>
  <c r="AF304" i="45"/>
  <c r="AF379" i="45" s="1"/>
  <c r="AF354" i="45"/>
  <c r="AD712" i="45"/>
  <c r="AD662" i="45"/>
  <c r="W565" i="46"/>
  <c r="X440" i="46" s="1"/>
  <c r="X385" i="46"/>
  <c r="Y260" i="46" s="1"/>
  <c r="Y360" i="46" s="1"/>
  <c r="U388" i="46"/>
  <c r="V263" i="46" s="1"/>
  <c r="V363" i="46" s="1"/>
  <c r="Y743" i="45"/>
  <c r="Z618" i="45" s="1"/>
  <c r="Z718" i="45" s="1"/>
  <c r="U543" i="46"/>
  <c r="U493" i="46"/>
  <c r="O501" i="45"/>
  <c r="O551" i="45"/>
  <c r="AB130" i="46"/>
  <c r="AB180" i="46"/>
  <c r="Q398" i="45"/>
  <c r="R273" i="45" s="1"/>
  <c r="N104" i="54"/>
  <c r="N104" i="49"/>
  <c r="X489" i="45"/>
  <c r="X564" i="45" s="1"/>
  <c r="Y439" i="45" s="1"/>
  <c r="X539" i="45"/>
  <c r="N730" i="45"/>
  <c r="N680" i="45"/>
  <c r="N554" i="45"/>
  <c r="N504" i="45"/>
  <c r="X188" i="45"/>
  <c r="X138" i="45"/>
  <c r="U545" i="46"/>
  <c r="X715" i="46"/>
  <c r="W545" i="45"/>
  <c r="W495" i="45"/>
  <c r="Y491" i="46"/>
  <c r="V314" i="45"/>
  <c r="V364" i="45"/>
  <c r="R751" i="46"/>
  <c r="S626" i="46" s="1"/>
  <c r="AF710" i="46"/>
  <c r="AF660" i="46"/>
  <c r="X492" i="45"/>
  <c r="N106" i="49"/>
  <c r="AC133" i="46"/>
  <c r="AC208" i="46" s="1"/>
  <c r="AD83" i="46" s="1"/>
  <c r="AD133" i="46" s="1"/>
  <c r="Q145" i="45"/>
  <c r="R192" i="46"/>
  <c r="R217" i="46" s="1"/>
  <c r="S92" i="46" s="1"/>
  <c r="R724" i="46"/>
  <c r="R749" i="46" s="1"/>
  <c r="S624" i="46" s="1"/>
  <c r="S674" i="46" s="1"/>
  <c r="AF200" i="46"/>
  <c r="AA309" i="46"/>
  <c r="AA359" i="46"/>
  <c r="X312" i="45"/>
  <c r="X362" i="45"/>
  <c r="AE710" i="45"/>
  <c r="U190" i="45"/>
  <c r="U215" i="45" s="1"/>
  <c r="V90" i="45" s="1"/>
  <c r="V140" i="45" s="1"/>
  <c r="Z717" i="46"/>
  <c r="Z667" i="46"/>
  <c r="X742" i="45"/>
  <c r="Y617" i="45" s="1"/>
  <c r="N579" i="46"/>
  <c r="O454" i="46" s="1"/>
  <c r="O554" i="46" s="1"/>
  <c r="N223" i="46"/>
  <c r="O98" i="46" s="1"/>
  <c r="O325" i="45"/>
  <c r="R392" i="45"/>
  <c r="S267" i="45" s="1"/>
  <c r="N503" i="45"/>
  <c r="N553" i="45"/>
  <c r="N106" i="54" s="1"/>
  <c r="U365" i="45"/>
  <c r="U315" i="45"/>
  <c r="U95" i="54"/>
  <c r="U95" i="49"/>
  <c r="R497" i="45"/>
  <c r="R547" i="45"/>
  <c r="AA383" i="46"/>
  <c r="AB258" i="46" s="1"/>
  <c r="Q525" i="48"/>
  <c r="Q550" i="48" s="1"/>
  <c r="Q575" i="48" s="1"/>
  <c r="R450" i="48" s="1"/>
  <c r="R525" i="48" s="1"/>
  <c r="R550" i="48" s="1"/>
  <c r="R575" i="48" s="1"/>
  <c r="S450" i="48" s="1"/>
  <c r="AE352" i="48"/>
  <c r="AE377" i="48" s="1"/>
  <c r="AF252" i="48" s="1"/>
  <c r="AF327" i="48" s="1"/>
  <c r="AF352" i="48" s="1"/>
  <c r="R728" i="45"/>
  <c r="R753" i="45" s="1"/>
  <c r="S628" i="45" s="1"/>
  <c r="S678" i="45" s="1"/>
  <c r="Z183" i="45"/>
  <c r="O681" i="45"/>
  <c r="O756" i="45" s="1"/>
  <c r="P631" i="45" s="1"/>
  <c r="S750" i="46"/>
  <c r="T625" i="46" s="1"/>
  <c r="AB359" i="45"/>
  <c r="AB309" i="45"/>
  <c r="W136" i="45"/>
  <c r="W186" i="45"/>
  <c r="AB713" i="45"/>
  <c r="AB663" i="45"/>
  <c r="AB738" i="45" s="1"/>
  <c r="AC613" i="45" s="1"/>
  <c r="M756" i="46"/>
  <c r="N631" i="46" s="1"/>
  <c r="AB357" i="46"/>
  <c r="AB307" i="46"/>
  <c r="P146" i="46"/>
  <c r="P221" i="46" s="1"/>
  <c r="Q96" i="46" s="1"/>
  <c r="Q146" i="46" s="1"/>
  <c r="V318" i="46"/>
  <c r="V393" i="46" s="1"/>
  <c r="W268" i="46" s="1"/>
  <c r="W368" i="46" s="1"/>
  <c r="O553" i="46"/>
  <c r="O578" i="46" s="1"/>
  <c r="P453" i="46" s="1"/>
  <c r="O678" i="46"/>
  <c r="O753" i="46" s="1"/>
  <c r="P628" i="46" s="1"/>
  <c r="P678" i="46" s="1"/>
  <c r="AD659" i="45"/>
  <c r="AD709" i="45"/>
  <c r="Y563" i="46"/>
  <c r="Z438" i="46" s="1"/>
  <c r="Z668" i="45"/>
  <c r="U394" i="46"/>
  <c r="V269" i="46" s="1"/>
  <c r="V369" i="46" s="1"/>
  <c r="X213" i="45"/>
  <c r="Y88" i="45" s="1"/>
  <c r="Y138" i="45" s="1"/>
  <c r="AA313" i="45"/>
  <c r="AA388" i="45" s="1"/>
  <c r="AB263" i="45" s="1"/>
  <c r="Q551" i="46"/>
  <c r="Q576" i="46" s="1"/>
  <c r="R451" i="46" s="1"/>
  <c r="P374" i="46"/>
  <c r="P399" i="46" s="1"/>
  <c r="Q274" i="46" s="1"/>
  <c r="Q374" i="46" s="1"/>
  <c r="Q398" i="46"/>
  <c r="R273" i="46" s="1"/>
  <c r="R323" i="46" s="1"/>
  <c r="S214" i="46"/>
  <c r="T89" i="46" s="1"/>
  <c r="T139" i="46" s="1"/>
  <c r="AE484" i="45"/>
  <c r="W544" i="45"/>
  <c r="W494" i="45"/>
  <c r="AC84" i="49"/>
  <c r="AC84" i="54"/>
  <c r="Z387" i="46"/>
  <c r="AA262" i="46" s="1"/>
  <c r="AC361" i="46"/>
  <c r="AC386" i="46" s="1"/>
  <c r="AD261" i="46" s="1"/>
  <c r="Z562" i="45"/>
  <c r="AA437" i="45" s="1"/>
  <c r="AA360" i="45"/>
  <c r="AA385" i="45" s="1"/>
  <c r="AB260" i="45" s="1"/>
  <c r="AA739" i="45"/>
  <c r="AB614" i="45" s="1"/>
  <c r="AB664" i="45" s="1"/>
  <c r="Z745" i="45"/>
  <c r="AA620" i="45" s="1"/>
  <c r="AA670" i="45" s="1"/>
  <c r="Z90" i="54"/>
  <c r="Z90" i="49"/>
  <c r="Z666" i="46"/>
  <c r="Z716" i="46"/>
  <c r="S748" i="45"/>
  <c r="T623" i="45" s="1"/>
  <c r="R219" i="45"/>
  <c r="S94" i="45" s="1"/>
  <c r="S194" i="45" s="1"/>
  <c r="W746" i="45"/>
  <c r="X621" i="45" s="1"/>
  <c r="Q750" i="48"/>
  <c r="R625" i="48" s="1"/>
  <c r="R700" i="48" s="1"/>
  <c r="R725" i="48" s="1"/>
  <c r="R750" i="48" s="1"/>
  <c r="S625" i="48" s="1"/>
  <c r="V749" i="45"/>
  <c r="W624" i="45" s="1"/>
  <c r="W674" i="45" s="1"/>
  <c r="AA210" i="46"/>
  <c r="AB85" i="46" s="1"/>
  <c r="AB135" i="46" s="1"/>
  <c r="Z209" i="45"/>
  <c r="AA84" i="45" s="1"/>
  <c r="AA184" i="45" s="1"/>
  <c r="I23" i="50"/>
  <c r="R392" i="46"/>
  <c r="S267" i="46" s="1"/>
  <c r="S367" i="46" s="1"/>
  <c r="AB151" i="48"/>
  <c r="AB176" i="48" s="1"/>
  <c r="R498" i="45"/>
  <c r="R548" i="45"/>
  <c r="V315" i="46"/>
  <c r="V365" i="46"/>
  <c r="W565" i="45"/>
  <c r="X440" i="45" s="1"/>
  <c r="X490" i="45" s="1"/>
  <c r="V745" i="46"/>
  <c r="W620" i="46" s="1"/>
  <c r="U391" i="46"/>
  <c r="V266" i="46" s="1"/>
  <c r="W722" i="45"/>
  <c r="W672" i="45"/>
  <c r="K757" i="46"/>
  <c r="K768" i="46" s="1"/>
  <c r="K26" i="54" s="1"/>
  <c r="S192" i="45"/>
  <c r="S217" i="45" s="1"/>
  <c r="T92" i="45" s="1"/>
  <c r="Q396" i="48"/>
  <c r="R271" i="48" s="1"/>
  <c r="R346" i="48" s="1"/>
  <c r="K732" i="48"/>
  <c r="K757" i="48" s="1"/>
  <c r="P730" i="46"/>
  <c r="P755" i="46" s="1"/>
  <c r="Q630" i="46" s="1"/>
  <c r="Q680" i="46" s="1"/>
  <c r="Z132" i="46"/>
  <c r="Z182" i="46"/>
  <c r="P397" i="45"/>
  <c r="Q272" i="45" s="1"/>
  <c r="P103" i="54"/>
  <c r="P103" i="49"/>
  <c r="R574" i="46"/>
  <c r="S449" i="46" s="1"/>
  <c r="U746" i="48"/>
  <c r="V621" i="48" s="1"/>
  <c r="V696" i="48" s="1"/>
  <c r="V721" i="48" s="1"/>
  <c r="U547" i="46"/>
  <c r="U572" i="46" s="1"/>
  <c r="V447" i="46" s="1"/>
  <c r="AF482" i="46"/>
  <c r="AF532" i="46"/>
  <c r="AB556" i="48"/>
  <c r="AC431" i="48" s="1"/>
  <c r="AC506" i="48" s="1"/>
  <c r="AC531" i="48" s="1"/>
  <c r="AC556" i="48" s="1"/>
  <c r="AD431" i="48" s="1"/>
  <c r="P552" i="45"/>
  <c r="P577" i="45" s="1"/>
  <c r="Q452" i="45" s="1"/>
  <c r="S396" i="46"/>
  <c r="T271" i="46" s="1"/>
  <c r="T371" i="46" s="1"/>
  <c r="T573" i="46"/>
  <c r="U448" i="46" s="1"/>
  <c r="O400" i="46"/>
  <c r="P275" i="46" s="1"/>
  <c r="P375" i="46" s="1"/>
  <c r="S724" i="46"/>
  <c r="U137" i="46"/>
  <c r="U187" i="46"/>
  <c r="AE559" i="45"/>
  <c r="AF434" i="45" s="1"/>
  <c r="AF534" i="45" s="1"/>
  <c r="T189" i="45"/>
  <c r="T139" i="45"/>
  <c r="T370" i="46"/>
  <c r="T395" i="46" s="1"/>
  <c r="U270" i="46" s="1"/>
  <c r="W209" i="46"/>
  <c r="X84" i="46" s="1"/>
  <c r="Z331" i="48"/>
  <c r="Z356" i="48" s="1"/>
  <c r="Z381" i="48" s="1"/>
  <c r="AA256" i="48" s="1"/>
  <c r="AE683" i="48"/>
  <c r="AA486" i="45"/>
  <c r="Q347" i="48"/>
  <c r="Q372" i="48" s="1"/>
  <c r="T496" i="45"/>
  <c r="T546" i="45"/>
  <c r="S317" i="46"/>
  <c r="N148" i="45"/>
  <c r="N223" i="45" s="1"/>
  <c r="O98" i="45" s="1"/>
  <c r="O198" i="45" s="1"/>
  <c r="Y384" i="48"/>
  <c r="Z259" i="48" s="1"/>
  <c r="Z334" i="48" s="1"/>
  <c r="Z359" i="48" s="1"/>
  <c r="Z384" i="48" s="1"/>
  <c r="AA259" i="48" s="1"/>
  <c r="R391" i="48"/>
  <c r="S266" i="48" s="1"/>
  <c r="S341" i="48" s="1"/>
  <c r="S366" i="48" s="1"/>
  <c r="U750" i="45"/>
  <c r="V625" i="45" s="1"/>
  <c r="U496" i="46"/>
  <c r="U546" i="46"/>
  <c r="S568" i="48"/>
  <c r="T443" i="48" s="1"/>
  <c r="T518" i="48" s="1"/>
  <c r="T543" i="48" s="1"/>
  <c r="T568" i="48" s="1"/>
  <c r="U443" i="48" s="1"/>
  <c r="P574" i="48"/>
  <c r="Q449" i="48" s="1"/>
  <c r="Q524" i="48" s="1"/>
  <c r="Q549" i="48" s="1"/>
  <c r="V747" i="46"/>
  <c r="W622" i="46" s="1"/>
  <c r="AD507" i="48"/>
  <c r="AD532" i="48" s="1"/>
  <c r="AD557" i="48" s="1"/>
  <c r="AE432" i="48" s="1"/>
  <c r="AC380" i="48"/>
  <c r="AD255" i="48" s="1"/>
  <c r="AD330" i="48" s="1"/>
  <c r="P577" i="46"/>
  <c r="Q452" i="46" s="1"/>
  <c r="Q502" i="46" s="1"/>
  <c r="Q220" i="45"/>
  <c r="R95" i="45" s="1"/>
  <c r="R145" i="45" s="1"/>
  <c r="P218" i="48"/>
  <c r="Q93" i="48" s="1"/>
  <c r="R500" i="45"/>
  <c r="R575" i="45" s="1"/>
  <c r="S450" i="45" s="1"/>
  <c r="S550" i="45" s="1"/>
  <c r="AF661" i="46"/>
  <c r="AF711" i="46"/>
  <c r="X361" i="45"/>
  <c r="X311" i="45"/>
  <c r="S752" i="46"/>
  <c r="T627" i="46" s="1"/>
  <c r="T677" i="46" s="1"/>
  <c r="AD734" i="48"/>
  <c r="AE609" i="48" s="1"/>
  <c r="AE684" i="48" s="1"/>
  <c r="U45" i="46"/>
  <c r="V41" i="46" s="1"/>
  <c r="AB739" i="48"/>
  <c r="AC614" i="48" s="1"/>
  <c r="Y717" i="45"/>
  <c r="Y667" i="45"/>
  <c r="AA91" i="54"/>
  <c r="AD666" i="45"/>
  <c r="AD741" i="45" s="1"/>
  <c r="AE616" i="45" s="1"/>
  <c r="AE716" i="45" s="1"/>
  <c r="Z389" i="46"/>
  <c r="AA264" i="46" s="1"/>
  <c r="AA364" i="46" s="1"/>
  <c r="W93" i="54"/>
  <c r="W93" i="49"/>
  <c r="X385" i="48"/>
  <c r="Y260" i="48" s="1"/>
  <c r="Y335" i="48" s="1"/>
  <c r="Z563" i="48"/>
  <c r="AA438" i="48" s="1"/>
  <c r="AA513" i="48" s="1"/>
  <c r="AA538" i="48" s="1"/>
  <c r="AA563" i="48" s="1"/>
  <c r="AB438" i="48" s="1"/>
  <c r="S749" i="48"/>
  <c r="T624" i="48" s="1"/>
  <c r="Z208" i="45"/>
  <c r="AA83" i="45" s="1"/>
  <c r="AA133" i="45" s="1"/>
  <c r="P399" i="45"/>
  <c r="Q274" i="45" s="1"/>
  <c r="Q324" i="45" s="1"/>
  <c r="W386" i="48"/>
  <c r="X261" i="48" s="1"/>
  <c r="X336" i="48" s="1"/>
  <c r="X361" i="48" s="1"/>
  <c r="X386" i="48" s="1"/>
  <c r="Y261" i="48" s="1"/>
  <c r="R212" i="45"/>
  <c r="S87" i="45" s="1"/>
  <c r="M375" i="48"/>
  <c r="M400" i="48" s="1"/>
  <c r="N275" i="48" s="1"/>
  <c r="N350" i="48" s="1"/>
  <c r="N375" i="48" s="1"/>
  <c r="R143" i="46"/>
  <c r="R218" i="46" s="1"/>
  <c r="S93" i="46" s="1"/>
  <c r="S193" i="46" s="1"/>
  <c r="Z136" i="46"/>
  <c r="Z211" i="46" s="1"/>
  <c r="AA86" i="46" s="1"/>
  <c r="AA136" i="46" s="1"/>
  <c r="O400" i="45"/>
  <c r="P275" i="45" s="1"/>
  <c r="P375" i="45" s="1"/>
  <c r="U745" i="48"/>
  <c r="V620" i="48" s="1"/>
  <c r="V695" i="48" s="1"/>
  <c r="V720" i="48" s="1"/>
  <c r="V745" i="48" s="1"/>
  <c r="W620" i="48" s="1"/>
  <c r="Y671" i="46"/>
  <c r="Y746" i="46" s="1"/>
  <c r="Z621" i="46" s="1"/>
  <c r="N221" i="48"/>
  <c r="O96" i="48" s="1"/>
  <c r="O171" i="48" s="1"/>
  <c r="O196" i="48" s="1"/>
  <c r="O221" i="48" s="1"/>
  <c r="P96" i="48" s="1"/>
  <c r="S212" i="48"/>
  <c r="T87" i="48" s="1"/>
  <c r="Q217" i="48"/>
  <c r="R92" i="48" s="1"/>
  <c r="R167" i="48" s="1"/>
  <c r="R192" i="48" s="1"/>
  <c r="O730" i="48"/>
  <c r="O755" i="48" s="1"/>
  <c r="P630" i="48" s="1"/>
  <c r="R214" i="48"/>
  <c r="S89" i="48" s="1"/>
  <c r="S164" i="48" s="1"/>
  <c r="S189" i="48" s="1"/>
  <c r="AB383" i="48"/>
  <c r="AC258" i="48" s="1"/>
  <c r="AC357" i="45"/>
  <c r="AC307" i="45"/>
  <c r="Q703" i="48"/>
  <c r="AC685" i="48"/>
  <c r="AC710" i="48" s="1"/>
  <c r="Q166" i="48"/>
  <c r="Q191" i="48" s="1"/>
  <c r="AB329" i="48"/>
  <c r="M706" i="48"/>
  <c r="M731" i="48" s="1"/>
  <c r="M756" i="48" s="1"/>
  <c r="N631" i="48" s="1"/>
  <c r="N172" i="48"/>
  <c r="N197" i="48" s="1"/>
  <c r="AB154" i="48"/>
  <c r="AB179" i="48" s="1"/>
  <c r="N528" i="48"/>
  <c r="N553" i="48" s="1"/>
  <c r="N578" i="48" s="1"/>
  <c r="O453" i="48" s="1"/>
  <c r="AC152" i="48"/>
  <c r="AC177" i="48" s="1"/>
  <c r="Q522" i="48"/>
  <c r="Q547" i="48" s="1"/>
  <c r="M351" i="48"/>
  <c r="M376" i="48" s="1"/>
  <c r="M401" i="48" s="1"/>
  <c r="N276" i="48" s="1"/>
  <c r="W515" i="48"/>
  <c r="W540" i="48" s="1"/>
  <c r="W565" i="48" s="1"/>
  <c r="X440" i="48" s="1"/>
  <c r="U343" i="48"/>
  <c r="U368" i="48" s="1"/>
  <c r="AF508" i="48"/>
  <c r="V675" i="45"/>
  <c r="V725" i="45"/>
  <c r="X157" i="48"/>
  <c r="X182" i="48" s="1"/>
  <c r="O527" i="48"/>
  <c r="O552" i="48" s="1"/>
  <c r="Z690" i="48"/>
  <c r="Z715" i="48" s="1"/>
  <c r="Z740" i="48" s="1"/>
  <c r="AA615" i="48" s="1"/>
  <c r="AA692" i="48"/>
  <c r="AA717" i="48" s="1"/>
  <c r="AA742" i="48" s="1"/>
  <c r="AB617" i="48" s="1"/>
  <c r="X159" i="48"/>
  <c r="X184" i="48" s="1"/>
  <c r="AC689" i="48"/>
  <c r="AC714" i="48" s="1"/>
  <c r="AC739" i="48" s="1"/>
  <c r="AD614" i="48" s="1"/>
  <c r="Q526" i="48"/>
  <c r="Q551" i="48" s="1"/>
  <c r="Q344" i="48"/>
  <c r="Q369" i="48" s="1"/>
  <c r="Q394" i="48" s="1"/>
  <c r="R269" i="48" s="1"/>
  <c r="Y514" i="48"/>
  <c r="Y539" i="48" s="1"/>
  <c r="Y564" i="48" s="1"/>
  <c r="Z439" i="48" s="1"/>
  <c r="R345" i="48"/>
  <c r="R370" i="48" s="1"/>
  <c r="Q701" i="48"/>
  <c r="W74" i="45"/>
  <c r="S521" i="48"/>
  <c r="U340" i="48"/>
  <c r="U365" i="48" s="1"/>
  <c r="O529" i="48"/>
  <c r="O554" i="48" s="1"/>
  <c r="O579" i="48" s="1"/>
  <c r="P454" i="48" s="1"/>
  <c r="AA687" i="48"/>
  <c r="AA712" i="48" s="1"/>
  <c r="V160" i="48"/>
  <c r="AC150" i="48"/>
  <c r="AC175" i="48" s="1"/>
  <c r="AC200" i="48" s="1"/>
  <c r="AD75" i="48" s="1"/>
  <c r="AE328" i="48"/>
  <c r="AE353" i="48" s="1"/>
  <c r="P348" i="48"/>
  <c r="P373" i="48" s="1"/>
  <c r="P398" i="48" s="1"/>
  <c r="Q273" i="48" s="1"/>
  <c r="T342" i="48"/>
  <c r="T367" i="48" s="1"/>
  <c r="T392" i="48" s="1"/>
  <c r="U267" i="48" s="1"/>
  <c r="P681" i="45"/>
  <c r="P731" i="45"/>
  <c r="M173" i="48"/>
  <c r="M198" i="48" s="1"/>
  <c r="M223" i="48" s="1"/>
  <c r="N98" i="48" s="1"/>
  <c r="P325" i="46"/>
  <c r="AB686" i="48"/>
  <c r="AB711" i="48" s="1"/>
  <c r="Y691" i="48"/>
  <c r="Y716" i="48" s="1"/>
  <c r="Y741" i="48" s="1"/>
  <c r="Z616" i="48" s="1"/>
  <c r="AD509" i="48"/>
  <c r="AD534" i="48" s="1"/>
  <c r="AD559" i="48" s="1"/>
  <c r="AE434" i="48" s="1"/>
  <c r="T699" i="48"/>
  <c r="T724" i="48" s="1"/>
  <c r="T85" i="54"/>
  <c r="T85" i="49"/>
  <c r="S88" i="54"/>
  <c r="S88" i="49"/>
  <c r="X537" i="48"/>
  <c r="X562" i="48" s="1"/>
  <c r="Y437" i="48" s="1"/>
  <c r="S204" i="45"/>
  <c r="P215" i="48"/>
  <c r="S188" i="48"/>
  <c r="S213" i="48" s="1"/>
  <c r="T88" i="48" s="1"/>
  <c r="N399" i="48"/>
  <c r="O274" i="48" s="1"/>
  <c r="X718" i="48"/>
  <c r="X743" i="48" s="1"/>
  <c r="Y618" i="48" s="1"/>
  <c r="T41" i="48"/>
  <c r="I28" i="50"/>
  <c r="I29" i="50" s="1"/>
  <c r="P169" i="48"/>
  <c r="U697" i="48"/>
  <c r="W542" i="48"/>
  <c r="W567" i="48" s="1"/>
  <c r="X442" i="48" s="1"/>
  <c r="U544" i="48"/>
  <c r="U569" i="48" s="1"/>
  <c r="V444" i="48" s="1"/>
  <c r="S698" i="48"/>
  <c r="S723" i="48" s="1"/>
  <c r="S748" i="48" s="1"/>
  <c r="T623" i="48" s="1"/>
  <c r="J16" i="54"/>
  <c r="J16" i="49"/>
  <c r="N220" i="48"/>
  <c r="O95" i="48" s="1"/>
  <c r="S153" i="48"/>
  <c r="I118" i="49"/>
  <c r="J38" i="50"/>
  <c r="J43" i="50" s="1"/>
  <c r="J44" i="50" s="1"/>
  <c r="J113" i="54"/>
  <c r="I127" i="54"/>
  <c r="P727" i="48"/>
  <c r="P752" i="48" s="1"/>
  <c r="Q627" i="48" s="1"/>
  <c r="Z183" i="48"/>
  <c r="Z208" i="48" s="1"/>
  <c r="AA83" i="48" s="1"/>
  <c r="J17" i="54"/>
  <c r="J17" i="49"/>
  <c r="Y155" i="48"/>
  <c r="Y180" i="48" s="1"/>
  <c r="Y205" i="48" s="1"/>
  <c r="Z80" i="48" s="1"/>
  <c r="AF505" i="48"/>
  <c r="AF530" i="48" s="1"/>
  <c r="AC149" i="48"/>
  <c r="AC174" i="48" s="1"/>
  <c r="AC199" i="48" s="1"/>
  <c r="AD74" i="48" s="1"/>
  <c r="J12" i="54"/>
  <c r="J12" i="49"/>
  <c r="J19" i="50" s="1"/>
  <c r="R161" i="48"/>
  <c r="R186" i="48" s="1"/>
  <c r="J53" i="50"/>
  <c r="J58" i="50" s="1"/>
  <c r="J59" i="50" s="1"/>
  <c r="AB332" i="48"/>
  <c r="AB357" i="48" s="1"/>
  <c r="O221" i="45"/>
  <c r="P96" i="45" s="1"/>
  <c r="X536" i="48"/>
  <c r="X561" i="48" s="1"/>
  <c r="Y436" i="48" s="1"/>
  <c r="R373" i="45"/>
  <c r="R323" i="45"/>
  <c r="Y337" i="48"/>
  <c r="Y362" i="48" s="1"/>
  <c r="Y387" i="48" s="1"/>
  <c r="Z262" i="48" s="1"/>
  <c r="J14" i="49"/>
  <c r="J21" i="50" s="1"/>
  <c r="J14" i="54"/>
  <c r="W338" i="48"/>
  <c r="W363" i="48" s="1"/>
  <c r="T201" i="45"/>
  <c r="X694" i="48"/>
  <c r="X719" i="48" s="1"/>
  <c r="R96" i="54"/>
  <c r="R96" i="49"/>
  <c r="Q523" i="48"/>
  <c r="Q548" i="48" s="1"/>
  <c r="V545" i="48"/>
  <c r="V570" i="48" s="1"/>
  <c r="W445" i="48" s="1"/>
  <c r="X566" i="48"/>
  <c r="Y441" i="48" s="1"/>
  <c r="J15" i="49"/>
  <c r="J15" i="54"/>
  <c r="K766" i="48"/>
  <c r="K24" i="49" s="1"/>
  <c r="K764" i="48"/>
  <c r="K22" i="49" s="1"/>
  <c r="K763" i="48"/>
  <c r="K21" i="49" s="1"/>
  <c r="K767" i="48"/>
  <c r="K25" i="49" s="1"/>
  <c r="T727" i="45"/>
  <c r="R131" i="46"/>
  <c r="R181" i="46"/>
  <c r="V83" i="49"/>
  <c r="V83" i="54"/>
  <c r="U548" i="46"/>
  <c r="U498" i="46"/>
  <c r="AB688" i="48"/>
  <c r="AB713" i="48" s="1"/>
  <c r="AB738" i="48" s="1"/>
  <c r="AC613" i="48" s="1"/>
  <c r="O148" i="46"/>
  <c r="O198" i="46"/>
  <c r="Q168" i="48"/>
  <c r="J13" i="54"/>
  <c r="J114" i="54" s="1"/>
  <c r="J123" i="54" s="1"/>
  <c r="J13" i="49"/>
  <c r="K766" i="46"/>
  <c r="K24" i="54" s="1"/>
  <c r="K764" i="46"/>
  <c r="K22" i="54" s="1"/>
  <c r="K767" i="46"/>
  <c r="K25" i="54" s="1"/>
  <c r="K765" i="46"/>
  <c r="K23" i="54" s="1"/>
  <c r="K763" i="46"/>
  <c r="K21" i="54" s="1"/>
  <c r="Q704" i="48"/>
  <c r="Q729" i="48" s="1"/>
  <c r="W339" i="48"/>
  <c r="W364" i="48" s="1"/>
  <c r="Q206" i="48"/>
  <c r="Y510" i="48"/>
  <c r="V89" i="49"/>
  <c r="V89" i="54"/>
  <c r="K732" i="45"/>
  <c r="K682" i="45"/>
  <c r="R191" i="45"/>
  <c r="R141" i="45"/>
  <c r="AF128" i="46" l="1"/>
  <c r="AF178" i="46"/>
  <c r="Q145" i="46"/>
  <c r="Q195" i="46"/>
  <c r="AB132" i="45"/>
  <c r="AB182" i="45"/>
  <c r="AB91" i="54" s="1"/>
  <c r="AC561" i="46"/>
  <c r="AD436" i="46" s="1"/>
  <c r="AD486" i="46" s="1"/>
  <c r="AA669" i="45"/>
  <c r="AA719" i="45"/>
  <c r="AA744" i="45"/>
  <c r="AB619" i="45" s="1"/>
  <c r="AB719" i="45" s="1"/>
  <c r="AB181" i="45"/>
  <c r="AB131" i="45"/>
  <c r="R729" i="45"/>
  <c r="R754" i="45" s="1"/>
  <c r="S629" i="45" s="1"/>
  <c r="S679" i="45" s="1"/>
  <c r="R679" i="45"/>
  <c r="N401" i="45"/>
  <c r="O276" i="45" s="1"/>
  <c r="O326" i="45" s="1"/>
  <c r="T391" i="45"/>
  <c r="U266" i="45" s="1"/>
  <c r="T190" i="46"/>
  <c r="X740" i="46"/>
  <c r="Y615" i="46" s="1"/>
  <c r="Y665" i="46" s="1"/>
  <c r="Y740" i="46" s="1"/>
  <c r="Z615" i="46" s="1"/>
  <c r="L632" i="46"/>
  <c r="Y188" i="45"/>
  <c r="U394" i="45"/>
  <c r="V269" i="45" s="1"/>
  <c r="V319" i="45" s="1"/>
  <c r="V390" i="46"/>
  <c r="W265" i="46" s="1"/>
  <c r="W315" i="46" s="1"/>
  <c r="Z742" i="46"/>
  <c r="AA617" i="46" s="1"/>
  <c r="AA667" i="46" s="1"/>
  <c r="V569" i="46"/>
  <c r="W444" i="46" s="1"/>
  <c r="AE379" i="46"/>
  <c r="AF254" i="46" s="1"/>
  <c r="AC564" i="46"/>
  <c r="AD439" i="46" s="1"/>
  <c r="AD489" i="46" s="1"/>
  <c r="AD564" i="46" s="1"/>
  <c r="AE439" i="46" s="1"/>
  <c r="AA358" i="45"/>
  <c r="AA308" i="45"/>
  <c r="AE666" i="45"/>
  <c r="AA203" i="45"/>
  <c r="AB78" i="45" s="1"/>
  <c r="AB178" i="45" s="1"/>
  <c r="V389" i="45"/>
  <c r="W264" i="45" s="1"/>
  <c r="W314" i="45" s="1"/>
  <c r="AB205" i="46"/>
  <c r="AC80" i="46" s="1"/>
  <c r="N376" i="45"/>
  <c r="V313" i="46"/>
  <c r="AA87" i="54"/>
  <c r="X492" i="46"/>
  <c r="X567" i="46" s="1"/>
  <c r="Y442" i="46" s="1"/>
  <c r="Y542" i="46" s="1"/>
  <c r="P679" i="46"/>
  <c r="P729" i="46"/>
  <c r="P754" i="46"/>
  <c r="Q629" i="46" s="1"/>
  <c r="AA740" i="45"/>
  <c r="AB615" i="45" s="1"/>
  <c r="AA183" i="45"/>
  <c r="AC536" i="46"/>
  <c r="Y541" i="45"/>
  <c r="Y491" i="45"/>
  <c r="Y566" i="45"/>
  <c r="Z441" i="45" s="1"/>
  <c r="Q196" i="46"/>
  <c r="Q221" i="46" s="1"/>
  <c r="R96" i="46" s="1"/>
  <c r="R196" i="46" s="1"/>
  <c r="R676" i="45"/>
  <c r="R751" i="45" s="1"/>
  <c r="S626" i="45" s="1"/>
  <c r="S726" i="45" s="1"/>
  <c r="U369" i="45"/>
  <c r="T191" i="46"/>
  <c r="T141" i="46"/>
  <c r="T216" i="46" s="1"/>
  <c r="U91" i="46" s="1"/>
  <c r="R98" i="54"/>
  <c r="R98" i="49"/>
  <c r="T97" i="49"/>
  <c r="S143" i="46"/>
  <c r="S549" i="45"/>
  <c r="S574" i="45" s="1"/>
  <c r="T449" i="45" s="1"/>
  <c r="T549" i="45" s="1"/>
  <c r="AD737" i="45"/>
  <c r="AE612" i="45" s="1"/>
  <c r="U570" i="46"/>
  <c r="V445" i="46" s="1"/>
  <c r="W92" i="49"/>
  <c r="W92" i="54"/>
  <c r="AD539" i="46"/>
  <c r="W544" i="46"/>
  <c r="W494" i="46"/>
  <c r="W569" i="46" s="1"/>
  <c r="X444" i="46" s="1"/>
  <c r="S142" i="46"/>
  <c r="S217" i="46" s="1"/>
  <c r="T92" i="46" s="1"/>
  <c r="S192" i="46"/>
  <c r="Q500" i="46"/>
  <c r="Q575" i="46" s="1"/>
  <c r="R450" i="46" s="1"/>
  <c r="R550" i="46" s="1"/>
  <c r="R397" i="46"/>
  <c r="S272" i="46" s="1"/>
  <c r="Z718" i="46"/>
  <c r="Z668" i="46"/>
  <c r="Z743" i="46" s="1"/>
  <c r="AA618" i="46" s="1"/>
  <c r="P102" i="54"/>
  <c r="P102" i="49"/>
  <c r="J22" i="50"/>
  <c r="Y310" i="46"/>
  <c r="O576" i="45"/>
  <c r="P451" i="45" s="1"/>
  <c r="AC535" i="46"/>
  <c r="AC485" i="46"/>
  <c r="AC714" i="46"/>
  <c r="AC664" i="46"/>
  <c r="AC739" i="46" s="1"/>
  <c r="AD614" i="46" s="1"/>
  <c r="AD482" i="45"/>
  <c r="AD532" i="45"/>
  <c r="O504" i="46"/>
  <c r="O579" i="46" s="1"/>
  <c r="P454" i="46" s="1"/>
  <c r="P554" i="46" s="1"/>
  <c r="AA384" i="46"/>
  <c r="AB259" i="46" s="1"/>
  <c r="U568" i="46"/>
  <c r="V443" i="46" s="1"/>
  <c r="V493" i="46" s="1"/>
  <c r="AF203" i="46"/>
  <c r="W188" i="46"/>
  <c r="W138" i="46"/>
  <c r="X210" i="45"/>
  <c r="Y85" i="45" s="1"/>
  <c r="X94" i="49"/>
  <c r="X94" i="54"/>
  <c r="Q193" i="45"/>
  <c r="Q143" i="45"/>
  <c r="X567" i="45"/>
  <c r="Y442" i="45" s="1"/>
  <c r="Y492" i="45" s="1"/>
  <c r="AA537" i="46"/>
  <c r="AA487" i="46"/>
  <c r="AA562" i="46"/>
  <c r="AB437" i="46" s="1"/>
  <c r="U318" i="45"/>
  <c r="U368" i="45"/>
  <c r="AF174" i="46"/>
  <c r="AF304" i="46"/>
  <c r="AF354" i="46"/>
  <c r="W724" i="45"/>
  <c r="Y566" i="46"/>
  <c r="Z441" i="46" s="1"/>
  <c r="AC535" i="45"/>
  <c r="AC560" i="45" s="1"/>
  <c r="AD435" i="45" s="1"/>
  <c r="AF738" i="46"/>
  <c r="AD355" i="45"/>
  <c r="Y744" i="46"/>
  <c r="Z619" i="46" s="1"/>
  <c r="Z719" i="46" s="1"/>
  <c r="U568" i="45"/>
  <c r="V443" i="45" s="1"/>
  <c r="AD201" i="46"/>
  <c r="AE76" i="46" s="1"/>
  <c r="Z207" i="46"/>
  <c r="AA82" i="46" s="1"/>
  <c r="Z741" i="46"/>
  <c r="AA616" i="46" s="1"/>
  <c r="V388" i="46"/>
  <c r="W263" i="46" s="1"/>
  <c r="W363" i="46" s="1"/>
  <c r="AC180" i="46"/>
  <c r="AC130" i="46"/>
  <c r="AE712" i="45"/>
  <c r="AE662" i="45"/>
  <c r="U320" i="45"/>
  <c r="U370" i="45"/>
  <c r="U395" i="45" s="1"/>
  <c r="V270" i="45" s="1"/>
  <c r="P551" i="45"/>
  <c r="P501" i="45"/>
  <c r="AB310" i="45"/>
  <c r="AB360" i="45"/>
  <c r="U212" i="46"/>
  <c r="V87" i="46" s="1"/>
  <c r="T189" i="46"/>
  <c r="T214" i="46" s="1"/>
  <c r="U89" i="46" s="1"/>
  <c r="U139" i="46" s="1"/>
  <c r="AD734" i="45"/>
  <c r="AE609" i="45" s="1"/>
  <c r="AE659" i="45" s="1"/>
  <c r="AB128" i="45"/>
  <c r="AB203" i="45" s="1"/>
  <c r="AC78" i="45" s="1"/>
  <c r="R572" i="45"/>
  <c r="S447" i="45" s="1"/>
  <c r="S547" i="45" s="1"/>
  <c r="T215" i="46"/>
  <c r="U90" i="46" s="1"/>
  <c r="AE735" i="45"/>
  <c r="AF610" i="45" s="1"/>
  <c r="Y489" i="45"/>
  <c r="Y539" i="45"/>
  <c r="N105" i="54"/>
  <c r="N105" i="49"/>
  <c r="N755" i="45"/>
  <c r="O630" i="45" s="1"/>
  <c r="AB185" i="46"/>
  <c r="Y492" i="46"/>
  <c r="Y567" i="46" s="1"/>
  <c r="Z442" i="46" s="1"/>
  <c r="K765" i="48"/>
  <c r="K23" i="49" s="1"/>
  <c r="K51" i="50" s="1"/>
  <c r="V190" i="45"/>
  <c r="R373" i="46"/>
  <c r="S500" i="45"/>
  <c r="S575" i="45" s="1"/>
  <c r="T450" i="45" s="1"/>
  <c r="P728" i="46"/>
  <c r="P753" i="46" s="1"/>
  <c r="Q628" i="46" s="1"/>
  <c r="AD179" i="46"/>
  <c r="AD204" i="46" s="1"/>
  <c r="AE79" i="46" s="1"/>
  <c r="AE129" i="46" s="1"/>
  <c r="W211" i="45"/>
  <c r="X86" i="45" s="1"/>
  <c r="U390" i="45"/>
  <c r="V265" i="45" s="1"/>
  <c r="O197" i="45"/>
  <c r="O147" i="45"/>
  <c r="N222" i="46"/>
  <c r="O97" i="46" s="1"/>
  <c r="W747" i="45"/>
  <c r="X622" i="45" s="1"/>
  <c r="X722" i="45" s="1"/>
  <c r="AE356" i="46"/>
  <c r="AE381" i="46" s="1"/>
  <c r="AF256" i="46" s="1"/>
  <c r="N579" i="45"/>
  <c r="O454" i="45" s="1"/>
  <c r="O104" i="54"/>
  <c r="O104" i="49"/>
  <c r="X540" i="46"/>
  <c r="X490" i="46"/>
  <c r="W673" i="46"/>
  <c r="W723" i="46"/>
  <c r="R398" i="45"/>
  <c r="S273" i="45" s="1"/>
  <c r="S373" i="45" s="1"/>
  <c r="AF735" i="46"/>
  <c r="W570" i="45"/>
  <c r="X445" i="45" s="1"/>
  <c r="AD534" i="46"/>
  <c r="AD559" i="46" s="1"/>
  <c r="AE434" i="46" s="1"/>
  <c r="V495" i="46"/>
  <c r="V570" i="46" s="1"/>
  <c r="W445" i="46" s="1"/>
  <c r="V545" i="46"/>
  <c r="U190" i="46"/>
  <c r="U140" i="46"/>
  <c r="U215" i="46" s="1"/>
  <c r="V90" i="46" s="1"/>
  <c r="AF710" i="45"/>
  <c r="AF660" i="45"/>
  <c r="V365" i="45"/>
  <c r="V315" i="45"/>
  <c r="Z491" i="46"/>
  <c r="Z541" i="46"/>
  <c r="S676" i="45"/>
  <c r="Y715" i="46"/>
  <c r="AF199" i="46"/>
  <c r="X540" i="45"/>
  <c r="X93" i="54" s="1"/>
  <c r="AB201" i="48"/>
  <c r="AC76" i="48" s="1"/>
  <c r="AB308" i="46"/>
  <c r="AB358" i="46"/>
  <c r="N578" i="45"/>
  <c r="O453" i="45" s="1"/>
  <c r="S367" i="45"/>
  <c r="S317" i="45"/>
  <c r="S392" i="45" s="1"/>
  <c r="T267" i="45" s="1"/>
  <c r="S726" i="46"/>
  <c r="S676" i="46"/>
  <c r="O376" i="46"/>
  <c r="T752" i="45"/>
  <c r="U627" i="45" s="1"/>
  <c r="U677" i="45" s="1"/>
  <c r="W749" i="45"/>
  <c r="X624" i="45" s="1"/>
  <c r="X724" i="45" s="1"/>
  <c r="AB382" i="46"/>
  <c r="AC257" i="46" s="1"/>
  <c r="AC357" i="46" s="1"/>
  <c r="AF712" i="46"/>
  <c r="AF737" i="46" s="1"/>
  <c r="AF662" i="46"/>
  <c r="V95" i="49"/>
  <c r="V95" i="54"/>
  <c r="Z743" i="45"/>
  <c r="AA618" i="45" s="1"/>
  <c r="AA668" i="45" s="1"/>
  <c r="AB359" i="46"/>
  <c r="AB309" i="46"/>
  <c r="Y360" i="48"/>
  <c r="Y385" i="48" s="1"/>
  <c r="Z260" i="48" s="1"/>
  <c r="Z335" i="48" s="1"/>
  <c r="Z360" i="48" s="1"/>
  <c r="Z385" i="48" s="1"/>
  <c r="AA260" i="48" s="1"/>
  <c r="S749" i="46"/>
  <c r="T624" i="46" s="1"/>
  <c r="T674" i="46" s="1"/>
  <c r="AB384" i="45"/>
  <c r="AC259" i="45" s="1"/>
  <c r="AC359" i="45" s="1"/>
  <c r="X387" i="45"/>
  <c r="Y262" i="45" s="1"/>
  <c r="AD311" i="46"/>
  <c r="AD361" i="46"/>
  <c r="AA716" i="46"/>
  <c r="AA666" i="46"/>
  <c r="R551" i="46"/>
  <c r="R501" i="46"/>
  <c r="P553" i="46"/>
  <c r="P503" i="46"/>
  <c r="AB363" i="45"/>
  <c r="AB313" i="45"/>
  <c r="T142" i="45"/>
  <c r="T192" i="45"/>
  <c r="AC663" i="45"/>
  <c r="AC713" i="45"/>
  <c r="X136" i="45"/>
  <c r="X186" i="45"/>
  <c r="AC178" i="45"/>
  <c r="AC128" i="45"/>
  <c r="AA362" i="46"/>
  <c r="AA312" i="46"/>
  <c r="R371" i="48"/>
  <c r="U573" i="46"/>
  <c r="V448" i="46" s="1"/>
  <c r="V498" i="46" s="1"/>
  <c r="AA720" i="45"/>
  <c r="AA745" i="45" s="1"/>
  <c r="AB620" i="45" s="1"/>
  <c r="AB670" i="45" s="1"/>
  <c r="S144" i="45"/>
  <c r="S219" i="45" s="1"/>
  <c r="T94" i="45" s="1"/>
  <c r="T144" i="45" s="1"/>
  <c r="X386" i="45"/>
  <c r="Y261" i="45" s="1"/>
  <c r="Y361" i="45" s="1"/>
  <c r="T675" i="46"/>
  <c r="T725" i="46"/>
  <c r="AB87" i="49"/>
  <c r="AB87" i="54"/>
  <c r="T321" i="46"/>
  <c r="T396" i="46" s="1"/>
  <c r="U271" i="46" s="1"/>
  <c r="AB714" i="45"/>
  <c r="AB739" i="45" s="1"/>
  <c r="AC614" i="45" s="1"/>
  <c r="S392" i="46"/>
  <c r="T267" i="46" s="1"/>
  <c r="T317" i="46" s="1"/>
  <c r="R216" i="45"/>
  <c r="S91" i="45" s="1"/>
  <c r="V319" i="46"/>
  <c r="W180" i="45"/>
  <c r="W205" i="45" s="1"/>
  <c r="X80" i="45" s="1"/>
  <c r="S728" i="45"/>
  <c r="S753" i="45" s="1"/>
  <c r="T628" i="45" s="1"/>
  <c r="W388" i="48"/>
  <c r="X263" i="48" s="1"/>
  <c r="X338" i="48" s="1"/>
  <c r="X363" i="48" s="1"/>
  <c r="X388" i="48" s="1"/>
  <c r="Y263" i="48" s="1"/>
  <c r="AB210" i="46"/>
  <c r="AC85" i="46" s="1"/>
  <c r="AC135" i="46" s="1"/>
  <c r="W127" i="46"/>
  <c r="W202" i="46" s="1"/>
  <c r="X77" i="46" s="1"/>
  <c r="X127" i="46" s="1"/>
  <c r="Q324" i="46"/>
  <c r="Q399" i="46" s="1"/>
  <c r="R274" i="46" s="1"/>
  <c r="R195" i="45"/>
  <c r="R220" i="45" s="1"/>
  <c r="S95" i="45" s="1"/>
  <c r="AF736" i="46"/>
  <c r="Z538" i="46"/>
  <c r="Z488" i="46"/>
  <c r="Q220" i="46"/>
  <c r="T723" i="45"/>
  <c r="T673" i="45"/>
  <c r="O223" i="46"/>
  <c r="P98" i="46" s="1"/>
  <c r="P148" i="46" s="1"/>
  <c r="W569" i="45"/>
  <c r="X444" i="45" s="1"/>
  <c r="AD84" i="49"/>
  <c r="AD84" i="54"/>
  <c r="N731" i="46"/>
  <c r="N681" i="46"/>
  <c r="AC382" i="45"/>
  <c r="AD257" i="45" s="1"/>
  <c r="AD357" i="45" s="1"/>
  <c r="X721" i="45"/>
  <c r="X671" i="45"/>
  <c r="AA487" i="45"/>
  <c r="AA537" i="45"/>
  <c r="AA132" i="46"/>
  <c r="AA182" i="46"/>
  <c r="Q502" i="45"/>
  <c r="Q552" i="45"/>
  <c r="K768" i="48"/>
  <c r="K26" i="49" s="1"/>
  <c r="L632" i="48"/>
  <c r="V497" i="46"/>
  <c r="V547" i="46"/>
  <c r="U370" i="46"/>
  <c r="U320" i="46"/>
  <c r="R211" i="48"/>
  <c r="S86" i="48" s="1"/>
  <c r="S161" i="48" s="1"/>
  <c r="AE741" i="45"/>
  <c r="AF616" i="45" s="1"/>
  <c r="AF716" i="45" s="1"/>
  <c r="O148" i="45"/>
  <c r="O223" i="45" s="1"/>
  <c r="P98" i="45" s="1"/>
  <c r="P148" i="45" s="1"/>
  <c r="AC202" i="48"/>
  <c r="AD77" i="48" s="1"/>
  <c r="AD152" i="48" s="1"/>
  <c r="AD177" i="48" s="1"/>
  <c r="AF557" i="46"/>
  <c r="Q322" i="45"/>
  <c r="Q372" i="45"/>
  <c r="P325" i="45"/>
  <c r="P400" i="45" s="1"/>
  <c r="Q275" i="45" s="1"/>
  <c r="T371" i="45"/>
  <c r="T396" i="45" s="1"/>
  <c r="U271" i="45" s="1"/>
  <c r="U371" i="45" s="1"/>
  <c r="O577" i="48"/>
  <c r="P452" i="48" s="1"/>
  <c r="P527" i="48" s="1"/>
  <c r="Y742" i="45"/>
  <c r="Z617" i="45" s="1"/>
  <c r="Z667" i="45" s="1"/>
  <c r="Z492" i="46"/>
  <c r="Z542" i="46"/>
  <c r="V137" i="46"/>
  <c r="V212" i="46" s="1"/>
  <c r="W87" i="46" s="1"/>
  <c r="V187" i="46"/>
  <c r="S499" i="46"/>
  <c r="S549" i="46"/>
  <c r="V316" i="46"/>
  <c r="V366" i="46"/>
  <c r="W365" i="46"/>
  <c r="AA134" i="45"/>
  <c r="AA209" i="45" s="1"/>
  <c r="AB84" i="45" s="1"/>
  <c r="K757" i="45"/>
  <c r="L632" i="45" s="1"/>
  <c r="W389" i="48"/>
  <c r="X264" i="48" s="1"/>
  <c r="X339" i="48" s="1"/>
  <c r="X364" i="48" s="1"/>
  <c r="V746" i="48"/>
  <c r="W621" i="48" s="1"/>
  <c r="W696" i="48" s="1"/>
  <c r="W721" i="48" s="1"/>
  <c r="T162" i="48"/>
  <c r="T187" i="48" s="1"/>
  <c r="T212" i="48" s="1"/>
  <c r="U87" i="48" s="1"/>
  <c r="U162" i="48" s="1"/>
  <c r="U187" i="48" s="1"/>
  <c r="R398" i="46"/>
  <c r="S273" i="46" s="1"/>
  <c r="S323" i="46" s="1"/>
  <c r="Q576" i="48"/>
  <c r="R451" i="48" s="1"/>
  <c r="R526" i="48" s="1"/>
  <c r="R551" i="48" s="1"/>
  <c r="R576" i="48" s="1"/>
  <c r="S451" i="48" s="1"/>
  <c r="AF484" i="45"/>
  <c r="AF559" i="45" s="1"/>
  <c r="X134" i="46"/>
  <c r="X184" i="46"/>
  <c r="AA208" i="45"/>
  <c r="AB83" i="45" s="1"/>
  <c r="T727" i="46"/>
  <c r="T752" i="46" s="1"/>
  <c r="U627" i="46" s="1"/>
  <c r="W318" i="46"/>
  <c r="W393" i="46" s="1"/>
  <c r="X268" i="46" s="1"/>
  <c r="T214" i="45"/>
  <c r="U89" i="45" s="1"/>
  <c r="Q374" i="45"/>
  <c r="Q399" i="45" s="1"/>
  <c r="R274" i="45" s="1"/>
  <c r="R374" i="45" s="1"/>
  <c r="AA561" i="45"/>
  <c r="AB436" i="45" s="1"/>
  <c r="AB486" i="45" s="1"/>
  <c r="W670" i="46"/>
  <c r="W720" i="46"/>
  <c r="R573" i="45"/>
  <c r="S448" i="45" s="1"/>
  <c r="R101" i="54"/>
  <c r="R101" i="49"/>
  <c r="P705" i="48"/>
  <c r="P730" i="48" s="1"/>
  <c r="P755" i="48" s="1"/>
  <c r="Q630" i="48" s="1"/>
  <c r="Y311" i="45"/>
  <c r="Z721" i="46"/>
  <c r="Z671" i="46"/>
  <c r="AA331" i="48"/>
  <c r="AA356" i="48" s="1"/>
  <c r="S218" i="46"/>
  <c r="T93" i="46" s="1"/>
  <c r="T193" i="46" s="1"/>
  <c r="T367" i="46"/>
  <c r="V394" i="46"/>
  <c r="W269" i="46" s="1"/>
  <c r="W369" i="46" s="1"/>
  <c r="R206" i="46"/>
  <c r="S81" i="46" s="1"/>
  <c r="X744" i="48"/>
  <c r="Y619" i="48" s="1"/>
  <c r="Y694" i="48" s="1"/>
  <c r="Y719" i="48" s="1"/>
  <c r="Y744" i="48" s="1"/>
  <c r="Z619" i="48" s="1"/>
  <c r="R396" i="48"/>
  <c r="S271" i="48" s="1"/>
  <c r="S346" i="48" s="1"/>
  <c r="S371" i="48" s="1"/>
  <c r="V215" i="45"/>
  <c r="W90" i="45" s="1"/>
  <c r="AB736" i="48"/>
  <c r="AC611" i="48" s="1"/>
  <c r="AC686" i="48" s="1"/>
  <c r="AC711" i="48" s="1"/>
  <c r="AC736" i="48" s="1"/>
  <c r="AD611" i="48" s="1"/>
  <c r="P400" i="46"/>
  <c r="Q275" i="46" s="1"/>
  <c r="Q375" i="46" s="1"/>
  <c r="AE538" i="45"/>
  <c r="AE563" i="45" s="1"/>
  <c r="AF438" i="45" s="1"/>
  <c r="AF538" i="45" s="1"/>
  <c r="AA737" i="48"/>
  <c r="AB612" i="48" s="1"/>
  <c r="Q730" i="46"/>
  <c r="Q755" i="46" s="1"/>
  <c r="R630" i="46" s="1"/>
  <c r="N222" i="48"/>
  <c r="O97" i="48" s="1"/>
  <c r="O172" i="48" s="1"/>
  <c r="AE507" i="48"/>
  <c r="AE532" i="48" s="1"/>
  <c r="AE557" i="48" s="1"/>
  <c r="AF432" i="48" s="1"/>
  <c r="Q397" i="48"/>
  <c r="R272" i="48" s="1"/>
  <c r="R347" i="48" s="1"/>
  <c r="AE708" i="48"/>
  <c r="AE733" i="48" s="1"/>
  <c r="AF608" i="48" s="1"/>
  <c r="Q216" i="48"/>
  <c r="R91" i="48" s="1"/>
  <c r="R166" i="48" s="1"/>
  <c r="R191" i="48" s="1"/>
  <c r="Y385" i="46"/>
  <c r="Z260" i="46" s="1"/>
  <c r="AF377" i="48"/>
  <c r="Q573" i="48"/>
  <c r="R448" i="48" s="1"/>
  <c r="T749" i="48"/>
  <c r="U624" i="48" s="1"/>
  <c r="U699" i="48" s="1"/>
  <c r="U724" i="48" s="1"/>
  <c r="P756" i="45"/>
  <c r="Q631" i="45" s="1"/>
  <c r="Q681" i="45" s="1"/>
  <c r="V750" i="45"/>
  <c r="W625" i="45" s="1"/>
  <c r="W675" i="45" s="1"/>
  <c r="U393" i="48"/>
  <c r="V268" i="48" s="1"/>
  <c r="V343" i="48" s="1"/>
  <c r="V368" i="48" s="1"/>
  <c r="V393" i="48" s="1"/>
  <c r="W268" i="48" s="1"/>
  <c r="Q572" i="48"/>
  <c r="R447" i="48" s="1"/>
  <c r="R522" i="48" s="1"/>
  <c r="R547" i="48" s="1"/>
  <c r="R572" i="48" s="1"/>
  <c r="S447" i="48" s="1"/>
  <c r="W722" i="46"/>
  <c r="W672" i="46"/>
  <c r="T99" i="49"/>
  <c r="T99" i="54"/>
  <c r="AB382" i="48"/>
  <c r="AC257" i="48" s="1"/>
  <c r="AC332" i="48" s="1"/>
  <c r="AC357" i="48" s="1"/>
  <c r="AC382" i="48" s="1"/>
  <c r="AD257" i="48" s="1"/>
  <c r="S214" i="48"/>
  <c r="T89" i="48" s="1"/>
  <c r="T164" i="48" s="1"/>
  <c r="T189" i="48" s="1"/>
  <c r="AB204" i="48"/>
  <c r="AC79" i="48" s="1"/>
  <c r="AC154" i="48" s="1"/>
  <c r="AC179" i="48" s="1"/>
  <c r="Q574" i="48"/>
  <c r="R449" i="48" s="1"/>
  <c r="R524" i="48" s="1"/>
  <c r="R549" i="48" s="1"/>
  <c r="AE709" i="48"/>
  <c r="AE734" i="48" s="1"/>
  <c r="AF609" i="48" s="1"/>
  <c r="AF684" i="48" s="1"/>
  <c r="AF709" i="48" s="1"/>
  <c r="AC333" i="48"/>
  <c r="AC358" i="48" s="1"/>
  <c r="AC383" i="48" s="1"/>
  <c r="AD258" i="48" s="1"/>
  <c r="AD333" i="48" s="1"/>
  <c r="AD358" i="48" s="1"/>
  <c r="AD383" i="48" s="1"/>
  <c r="AE258" i="48" s="1"/>
  <c r="AA186" i="46"/>
  <c r="AA211" i="46" s="1"/>
  <c r="AB86" i="46" s="1"/>
  <c r="AB669" i="45"/>
  <c r="AB744" i="45" s="1"/>
  <c r="AC619" i="45" s="1"/>
  <c r="AA314" i="46"/>
  <c r="AA389" i="46" s="1"/>
  <c r="AB264" i="46" s="1"/>
  <c r="AB364" i="46" s="1"/>
  <c r="R144" i="46"/>
  <c r="R194" i="46"/>
  <c r="T571" i="45"/>
  <c r="U446" i="45" s="1"/>
  <c r="X92" i="49"/>
  <c r="X92" i="54"/>
  <c r="AD483" i="46"/>
  <c r="AD533" i="46"/>
  <c r="V185" i="48"/>
  <c r="V210" i="48" s="1"/>
  <c r="W85" i="48" s="1"/>
  <c r="AD183" i="46"/>
  <c r="AD208" i="46" s="1"/>
  <c r="AE83" i="46" s="1"/>
  <c r="X207" i="48"/>
  <c r="Y82" i="48" s="1"/>
  <c r="Y157" i="48" s="1"/>
  <c r="Y182" i="48" s="1"/>
  <c r="Q552" i="46"/>
  <c r="Q577" i="46" s="1"/>
  <c r="R452" i="46" s="1"/>
  <c r="R502" i="46" s="1"/>
  <c r="AB354" i="48"/>
  <c r="AB379" i="48" s="1"/>
  <c r="AC254" i="48" s="1"/>
  <c r="AC329" i="48" s="1"/>
  <c r="AC354" i="48" s="1"/>
  <c r="AC379" i="48" s="1"/>
  <c r="AD254" i="48" s="1"/>
  <c r="Q728" i="48"/>
  <c r="Q753" i="48" s="1"/>
  <c r="R628" i="48" s="1"/>
  <c r="U316" i="45"/>
  <c r="U366" i="45"/>
  <c r="Z717" i="45"/>
  <c r="AB91" i="49"/>
  <c r="P194" i="48"/>
  <c r="P219" i="48" s="1"/>
  <c r="Q94" i="48" s="1"/>
  <c r="Q169" i="48" s="1"/>
  <c r="Q194" i="48" s="1"/>
  <c r="X209" i="48"/>
  <c r="Y84" i="48" s="1"/>
  <c r="O401" i="46"/>
  <c r="P276" i="46" s="1"/>
  <c r="P326" i="46" s="1"/>
  <c r="U571" i="46"/>
  <c r="V446" i="46" s="1"/>
  <c r="AD506" i="48"/>
  <c r="AD531" i="48" s="1"/>
  <c r="Y336" i="48"/>
  <c r="Y361" i="48" s="1"/>
  <c r="T163" i="48"/>
  <c r="T188" i="48" s="1"/>
  <c r="Z691" i="48"/>
  <c r="Y159" i="48"/>
  <c r="W520" i="48"/>
  <c r="W545" i="48" s="1"/>
  <c r="T143" i="46"/>
  <c r="Z514" i="48"/>
  <c r="AB692" i="48"/>
  <c r="AB717" i="48" s="1"/>
  <c r="AB742" i="48" s="1"/>
  <c r="AC617" i="48" s="1"/>
  <c r="X515" i="48"/>
  <c r="P529" i="48"/>
  <c r="P554" i="48" s="1"/>
  <c r="N351" i="48"/>
  <c r="N376" i="48" s="1"/>
  <c r="AA158" i="48"/>
  <c r="AA183" i="48" s="1"/>
  <c r="AE509" i="48"/>
  <c r="AE534" i="48" s="1"/>
  <c r="AE559" i="48" s="1"/>
  <c r="AF434" i="48" s="1"/>
  <c r="W695" i="48"/>
  <c r="W720" i="48" s="1"/>
  <c r="W190" i="45"/>
  <c r="W140" i="45"/>
  <c r="T698" i="48"/>
  <c r="T723" i="48" s="1"/>
  <c r="AD149" i="48"/>
  <c r="AD174" i="48" s="1"/>
  <c r="Y512" i="48"/>
  <c r="Y537" i="48" s="1"/>
  <c r="AD150" i="48"/>
  <c r="AD175" i="48" s="1"/>
  <c r="AA690" i="48"/>
  <c r="AA715" i="48" s="1"/>
  <c r="Q375" i="45"/>
  <c r="Q325" i="45"/>
  <c r="AB513" i="48"/>
  <c r="AB538" i="48" s="1"/>
  <c r="V519" i="48"/>
  <c r="V544" i="48" s="1"/>
  <c r="AB687" i="48"/>
  <c r="AB712" i="48" s="1"/>
  <c r="AB737" i="48" s="1"/>
  <c r="AC612" i="48" s="1"/>
  <c r="X517" i="48"/>
  <c r="X542" i="48" s="1"/>
  <c r="S700" i="48"/>
  <c r="S725" i="48" s="1"/>
  <c r="K764" i="45"/>
  <c r="K766" i="45"/>
  <c r="K765" i="45"/>
  <c r="K763" i="45"/>
  <c r="K767" i="45"/>
  <c r="AC688" i="48"/>
  <c r="AC713" i="48" s="1"/>
  <c r="N173" i="48"/>
  <c r="N198" i="48" s="1"/>
  <c r="N223" i="48" s="1"/>
  <c r="O98" i="48" s="1"/>
  <c r="X368" i="46"/>
  <c r="X318" i="46"/>
  <c r="R344" i="48"/>
  <c r="Z155" i="48"/>
  <c r="Z180" i="48" s="1"/>
  <c r="Z205" i="48" s="1"/>
  <c r="AA80" i="48" s="1"/>
  <c r="Q348" i="48"/>
  <c r="Q373" i="48" s="1"/>
  <c r="AB314" i="46"/>
  <c r="AD689" i="48"/>
  <c r="AD714" i="48" s="1"/>
  <c r="AA334" i="48"/>
  <c r="P198" i="45"/>
  <c r="U518" i="48"/>
  <c r="U543" i="48" s="1"/>
  <c r="Y693" i="48"/>
  <c r="Y718" i="48" s="1"/>
  <c r="Q702" i="48"/>
  <c r="Q727" i="48" s="1"/>
  <c r="Q752" i="48" s="1"/>
  <c r="R627" i="48" s="1"/>
  <c r="S141" i="45"/>
  <c r="S191" i="45"/>
  <c r="J20" i="50"/>
  <c r="J23" i="50" s="1"/>
  <c r="J114" i="49"/>
  <c r="J123" i="49" s="1"/>
  <c r="J24" i="50"/>
  <c r="Q193" i="48"/>
  <c r="Q218" i="48" s="1"/>
  <c r="R93" i="48" s="1"/>
  <c r="J113" i="49"/>
  <c r="I127" i="49"/>
  <c r="U390" i="48"/>
  <c r="V265" i="48" s="1"/>
  <c r="Q726" i="48"/>
  <c r="Q751" i="48" s="1"/>
  <c r="R626" i="48" s="1"/>
  <c r="V43" i="46"/>
  <c r="V44" i="46"/>
  <c r="AF533" i="48"/>
  <c r="AF558" i="48" s="1"/>
  <c r="U76" i="45"/>
  <c r="S525" i="48"/>
  <c r="Y516" i="48"/>
  <c r="Y541" i="48" s="1"/>
  <c r="Z337" i="48"/>
  <c r="Z362" i="48" s="1"/>
  <c r="Z387" i="48" s="1"/>
  <c r="AA262" i="48" s="1"/>
  <c r="AF555" i="48"/>
  <c r="O349" i="48"/>
  <c r="O374" i="48" s="1"/>
  <c r="O399" i="48" s="1"/>
  <c r="P274" i="48" s="1"/>
  <c r="O528" i="48"/>
  <c r="AC735" i="48"/>
  <c r="AD610" i="48" s="1"/>
  <c r="R81" i="48"/>
  <c r="K36" i="50"/>
  <c r="P196" i="45"/>
  <c r="P146" i="45"/>
  <c r="S137" i="45"/>
  <c r="S187" i="45"/>
  <c r="R395" i="48"/>
  <c r="S270" i="48" s="1"/>
  <c r="P171" i="48"/>
  <c r="Y511" i="48"/>
  <c r="S391" i="48"/>
  <c r="T266" i="48" s="1"/>
  <c r="K49" i="50"/>
  <c r="S178" i="48"/>
  <c r="S203" i="48" s="1"/>
  <c r="Q90" i="48"/>
  <c r="AD355" i="48"/>
  <c r="AD380" i="48" s="1"/>
  <c r="AE255" i="48" s="1"/>
  <c r="U342" i="48"/>
  <c r="U367" i="48" s="1"/>
  <c r="U392" i="48" s="1"/>
  <c r="V267" i="48" s="1"/>
  <c r="AE378" i="48"/>
  <c r="AF253" i="48" s="1"/>
  <c r="AB133" i="45"/>
  <c r="AB183" i="45"/>
  <c r="S546" i="48"/>
  <c r="S571" i="48" s="1"/>
  <c r="T446" i="48" s="1"/>
  <c r="R523" i="48"/>
  <c r="R548" i="48" s="1"/>
  <c r="R573" i="48" s="1"/>
  <c r="S448" i="48" s="1"/>
  <c r="N706" i="48"/>
  <c r="N731" i="48" s="1"/>
  <c r="R95" i="46"/>
  <c r="R100" i="54"/>
  <c r="R100" i="49"/>
  <c r="Y535" i="48"/>
  <c r="Y560" i="48" s="1"/>
  <c r="Z435" i="48" s="1"/>
  <c r="Q754" i="48"/>
  <c r="R629" i="48" s="1"/>
  <c r="K39" i="50"/>
  <c r="K35" i="50"/>
  <c r="K54" i="50"/>
  <c r="K50" i="50"/>
  <c r="N400" i="48"/>
  <c r="O275" i="48" s="1"/>
  <c r="O170" i="48"/>
  <c r="O195" i="48" s="1"/>
  <c r="U722" i="48"/>
  <c r="U747" i="48" s="1"/>
  <c r="V622" i="48" s="1"/>
  <c r="T43" i="48"/>
  <c r="T44" i="48" s="1"/>
  <c r="T79" i="45"/>
  <c r="R217" i="48"/>
  <c r="S92" i="48" s="1"/>
  <c r="W174" i="45"/>
  <c r="W124" i="45"/>
  <c r="P198" i="46"/>
  <c r="K37" i="50"/>
  <c r="K125" i="54"/>
  <c r="K52" i="50"/>
  <c r="K125" i="49"/>
  <c r="J115" i="54"/>
  <c r="J124" i="54" s="1"/>
  <c r="J122" i="54"/>
  <c r="Y213" i="45"/>
  <c r="Z88" i="45" s="1"/>
  <c r="X674" i="45"/>
  <c r="K34" i="50"/>
  <c r="K107" i="54"/>
  <c r="K117" i="54" s="1"/>
  <c r="K126" i="54" s="1"/>
  <c r="K107" i="49"/>
  <c r="K117" i="49" s="1"/>
  <c r="K126" i="49" s="1"/>
  <c r="L682" i="46"/>
  <c r="L732" i="46"/>
  <c r="L707" i="48"/>
  <c r="L732" i="48" s="1"/>
  <c r="T678" i="45" l="1"/>
  <c r="T728" i="45"/>
  <c r="AA742" i="46"/>
  <c r="AB617" i="46" s="1"/>
  <c r="AB667" i="46" s="1"/>
  <c r="AD485" i="45"/>
  <c r="AD535" i="45"/>
  <c r="AD560" i="45" s="1"/>
  <c r="AE435" i="45" s="1"/>
  <c r="V370" i="45"/>
  <c r="V320" i="45"/>
  <c r="V395" i="45" s="1"/>
  <c r="W270" i="45" s="1"/>
  <c r="W320" i="45" s="1"/>
  <c r="AE489" i="46"/>
  <c r="AE539" i="46"/>
  <c r="T392" i="46"/>
  <c r="U267" i="46" s="1"/>
  <c r="AA718" i="45"/>
  <c r="AD536" i="46"/>
  <c r="AD561" i="46" s="1"/>
  <c r="AE436" i="46" s="1"/>
  <c r="U393" i="45"/>
  <c r="V268" i="45" s="1"/>
  <c r="AB207" i="45"/>
  <c r="AC82" i="45" s="1"/>
  <c r="Q679" i="46"/>
  <c r="Q754" i="46"/>
  <c r="R629" i="46" s="1"/>
  <c r="Q729" i="46"/>
  <c r="Z491" i="45"/>
  <c r="Z541" i="45"/>
  <c r="AA207" i="46"/>
  <c r="AB82" i="46" s="1"/>
  <c r="AE179" i="46"/>
  <c r="AE204" i="46" s="1"/>
  <c r="AF79" i="46" s="1"/>
  <c r="AC307" i="46"/>
  <c r="V369" i="45"/>
  <c r="V394" i="45" s="1"/>
  <c r="W269" i="45" s="1"/>
  <c r="W364" i="45"/>
  <c r="W95" i="49" s="1"/>
  <c r="W748" i="46"/>
  <c r="X623" i="46" s="1"/>
  <c r="AA383" i="45"/>
  <c r="AB258" i="45" s="1"/>
  <c r="AB206" i="45"/>
  <c r="AC81" i="45" s="1"/>
  <c r="S497" i="45"/>
  <c r="O376" i="45"/>
  <c r="O401" i="45" s="1"/>
  <c r="P276" i="45" s="1"/>
  <c r="W313" i="46"/>
  <c r="W388" i="46" s="1"/>
  <c r="X263" i="46" s="1"/>
  <c r="T499" i="45"/>
  <c r="T574" i="45" s="1"/>
  <c r="U449" i="45" s="1"/>
  <c r="U141" i="46"/>
  <c r="U216" i="46" s="1"/>
  <c r="V91" i="46" s="1"/>
  <c r="U191" i="46"/>
  <c r="U727" i="45"/>
  <c r="U752" i="45" s="1"/>
  <c r="V627" i="45" s="1"/>
  <c r="V727" i="45" s="1"/>
  <c r="AA717" i="46"/>
  <c r="S729" i="45"/>
  <c r="S754" i="45" s="1"/>
  <c r="T629" i="45" s="1"/>
  <c r="T679" i="45" s="1"/>
  <c r="S323" i="45"/>
  <c r="AD307" i="45"/>
  <c r="X672" i="45"/>
  <c r="X746" i="45"/>
  <c r="Y621" i="45" s="1"/>
  <c r="R500" i="46"/>
  <c r="R575" i="46" s="1"/>
  <c r="S450" i="46" s="1"/>
  <c r="AF379" i="46"/>
  <c r="Q218" i="45"/>
  <c r="R93" i="45" s="1"/>
  <c r="AC560" i="46"/>
  <c r="AD435" i="46" s="1"/>
  <c r="AD535" i="46" s="1"/>
  <c r="AB665" i="45"/>
  <c r="AB715" i="45"/>
  <c r="T142" i="46"/>
  <c r="T192" i="46"/>
  <c r="R143" i="45"/>
  <c r="R193" i="45"/>
  <c r="V318" i="45"/>
  <c r="V368" i="45"/>
  <c r="Y542" i="45"/>
  <c r="S751" i="45"/>
  <c r="T626" i="45" s="1"/>
  <c r="T676" i="45" s="1"/>
  <c r="Y564" i="45"/>
  <c r="Z439" i="45" s="1"/>
  <c r="Z669" i="46"/>
  <c r="Z744" i="46" s="1"/>
  <c r="AA619" i="46" s="1"/>
  <c r="AD380" i="45"/>
  <c r="AE255" i="45" s="1"/>
  <c r="AD86" i="54"/>
  <c r="AD86" i="49"/>
  <c r="AA718" i="46"/>
  <c r="AA668" i="46"/>
  <c r="AA743" i="46" s="1"/>
  <c r="AB618" i="46" s="1"/>
  <c r="AD664" i="46"/>
  <c r="AD739" i="46" s="1"/>
  <c r="AE614" i="46" s="1"/>
  <c r="AD714" i="46"/>
  <c r="P504" i="46"/>
  <c r="T750" i="46"/>
  <c r="U625" i="46" s="1"/>
  <c r="U725" i="46" s="1"/>
  <c r="Z566" i="46"/>
  <c r="AA441" i="46" s="1"/>
  <c r="AA541" i="46" s="1"/>
  <c r="V543" i="46"/>
  <c r="V568" i="46" s="1"/>
  <c r="W443" i="46" s="1"/>
  <c r="Q102" i="49"/>
  <c r="Q102" i="54"/>
  <c r="X494" i="46"/>
  <c r="X544" i="46"/>
  <c r="X569" i="46" s="1"/>
  <c r="Y444" i="46" s="1"/>
  <c r="AA387" i="46"/>
  <c r="AB262" i="46" s="1"/>
  <c r="AB362" i="46" s="1"/>
  <c r="T194" i="45"/>
  <c r="T219" i="45" s="1"/>
  <c r="U94" i="45" s="1"/>
  <c r="AB487" i="46"/>
  <c r="AB537" i="46"/>
  <c r="S372" i="46"/>
  <c r="S322" i="46"/>
  <c r="AB385" i="45"/>
  <c r="AC260" i="45" s="1"/>
  <c r="AE126" i="46"/>
  <c r="AE176" i="46"/>
  <c r="AE201" i="46" s="1"/>
  <c r="AF76" i="46" s="1"/>
  <c r="Y185" i="45"/>
  <c r="Y135" i="45"/>
  <c r="Y210" i="45"/>
  <c r="Z85" i="45" s="1"/>
  <c r="AC205" i="46"/>
  <c r="AD80" i="46" s="1"/>
  <c r="AD130" i="46" s="1"/>
  <c r="V493" i="45"/>
  <c r="V543" i="45"/>
  <c r="W213" i="46"/>
  <c r="X88" i="46" s="1"/>
  <c r="AD557" i="45"/>
  <c r="AE432" i="45" s="1"/>
  <c r="AE484" i="46"/>
  <c r="AE534" i="46"/>
  <c r="U727" i="46"/>
  <c r="U677" i="46"/>
  <c r="U752" i="46" s="1"/>
  <c r="V627" i="46" s="1"/>
  <c r="V677" i="46" s="1"/>
  <c r="T500" i="45"/>
  <c r="T550" i="45"/>
  <c r="T575" i="45" s="1"/>
  <c r="U450" i="45" s="1"/>
  <c r="U500" i="45" s="1"/>
  <c r="AF306" i="46"/>
  <c r="AF356" i="46"/>
  <c r="X723" i="46"/>
  <c r="X673" i="46"/>
  <c r="O147" i="46"/>
  <c r="O197" i="46"/>
  <c r="Q731" i="45"/>
  <c r="X209" i="46"/>
  <c r="Y84" i="46" s="1"/>
  <c r="AC738" i="45"/>
  <c r="AD613" i="45" s="1"/>
  <c r="AD713" i="45" s="1"/>
  <c r="AC382" i="46"/>
  <c r="AD257" i="46" s="1"/>
  <c r="X565" i="46"/>
  <c r="Y440" i="46" s="1"/>
  <c r="O222" i="45"/>
  <c r="P97" i="45" s="1"/>
  <c r="P576" i="45"/>
  <c r="Q451" i="45" s="1"/>
  <c r="Z746" i="46"/>
  <c r="AA621" i="46" s="1"/>
  <c r="AA671" i="46" s="1"/>
  <c r="Z489" i="45"/>
  <c r="Z539" i="45"/>
  <c r="P104" i="54"/>
  <c r="P104" i="49"/>
  <c r="W199" i="45"/>
  <c r="T724" i="46"/>
  <c r="T749" i="46" s="1"/>
  <c r="U624" i="46" s="1"/>
  <c r="AE709" i="45"/>
  <c r="AE734" i="45" s="1"/>
  <c r="AF609" i="45" s="1"/>
  <c r="S572" i="45"/>
  <c r="T447" i="45" s="1"/>
  <c r="T497" i="45" s="1"/>
  <c r="AD558" i="46"/>
  <c r="AE433" i="46" s="1"/>
  <c r="AE533" i="46" s="1"/>
  <c r="X747" i="45"/>
  <c r="Y622" i="45" s="1"/>
  <c r="Y672" i="45" s="1"/>
  <c r="AC203" i="45"/>
  <c r="AD78" i="45" s="1"/>
  <c r="P578" i="46"/>
  <c r="Q453" i="46" s="1"/>
  <c r="AD386" i="46"/>
  <c r="AE261" i="46" s="1"/>
  <c r="AE361" i="46" s="1"/>
  <c r="X495" i="45"/>
  <c r="X545" i="45"/>
  <c r="S398" i="45"/>
  <c r="T273" i="45" s="1"/>
  <c r="T373" i="45" s="1"/>
  <c r="Q325" i="46"/>
  <c r="Q400" i="46" s="1"/>
  <c r="R275" i="46" s="1"/>
  <c r="AB384" i="46"/>
  <c r="AC259" i="46" s="1"/>
  <c r="AC309" i="46" s="1"/>
  <c r="S751" i="46"/>
  <c r="T626" i="46" s="1"/>
  <c r="T726" i="46" s="1"/>
  <c r="AB383" i="46"/>
  <c r="AC258" i="46" s="1"/>
  <c r="AC358" i="46" s="1"/>
  <c r="V390" i="45"/>
  <c r="W265" i="45" s="1"/>
  <c r="W315" i="45" s="1"/>
  <c r="O504" i="45"/>
  <c r="O554" i="45"/>
  <c r="AF735" i="45"/>
  <c r="O730" i="45"/>
  <c r="O680" i="45"/>
  <c r="Z563" i="46"/>
  <c r="AA438" i="46" s="1"/>
  <c r="AA488" i="46" s="1"/>
  <c r="X211" i="45"/>
  <c r="Y86" i="45" s="1"/>
  <c r="Y186" i="45" s="1"/>
  <c r="Y567" i="45"/>
  <c r="Z442" i="45" s="1"/>
  <c r="Z492" i="45" s="1"/>
  <c r="AE737" i="45"/>
  <c r="AF612" i="45" s="1"/>
  <c r="W319" i="45"/>
  <c r="W369" i="45"/>
  <c r="AC359" i="46"/>
  <c r="W365" i="45"/>
  <c r="AB717" i="46"/>
  <c r="P376" i="46"/>
  <c r="P401" i="46" s="1"/>
  <c r="Q276" i="46" s="1"/>
  <c r="W745" i="46"/>
  <c r="X620" i="46" s="1"/>
  <c r="X720" i="46" s="1"/>
  <c r="N756" i="46"/>
  <c r="O631" i="46" s="1"/>
  <c r="O731" i="46" s="1"/>
  <c r="T217" i="45"/>
  <c r="U92" i="45" s="1"/>
  <c r="U192" i="45" s="1"/>
  <c r="R576" i="46"/>
  <c r="S451" i="46" s="1"/>
  <c r="S551" i="46" s="1"/>
  <c r="Y362" i="45"/>
  <c r="Y312" i="45"/>
  <c r="AB388" i="45"/>
  <c r="AC263" i="45" s="1"/>
  <c r="AC313" i="45" s="1"/>
  <c r="S98" i="54"/>
  <c r="S98" i="49"/>
  <c r="T726" i="45"/>
  <c r="W545" i="46"/>
  <c r="W495" i="46"/>
  <c r="V548" i="46"/>
  <c r="O553" i="45"/>
  <c r="O503" i="45"/>
  <c r="AA491" i="46"/>
  <c r="AC185" i="46"/>
  <c r="AC210" i="46" s="1"/>
  <c r="AD85" i="46" s="1"/>
  <c r="AD185" i="46" s="1"/>
  <c r="V190" i="46"/>
  <c r="V140" i="46"/>
  <c r="T367" i="45"/>
  <c r="T317" i="45"/>
  <c r="R372" i="48"/>
  <c r="R397" i="48" s="1"/>
  <c r="S272" i="48" s="1"/>
  <c r="S347" i="48" s="1"/>
  <c r="S372" i="48" s="1"/>
  <c r="W389" i="45"/>
  <c r="X264" i="45" s="1"/>
  <c r="AB720" i="45"/>
  <c r="AB745" i="45" s="1"/>
  <c r="AC620" i="45" s="1"/>
  <c r="AC670" i="45" s="1"/>
  <c r="X565" i="45"/>
  <c r="Y440" i="45" s="1"/>
  <c r="X93" i="49"/>
  <c r="AC151" i="48"/>
  <c r="AC176" i="48" s="1"/>
  <c r="L757" i="46"/>
  <c r="V572" i="46"/>
  <c r="W447" i="46" s="1"/>
  <c r="W497" i="46" s="1"/>
  <c r="P223" i="46"/>
  <c r="Q98" i="46" s="1"/>
  <c r="Q198" i="46" s="1"/>
  <c r="AC309" i="45"/>
  <c r="AC384" i="45" s="1"/>
  <c r="AD259" i="45" s="1"/>
  <c r="AF381" i="46"/>
  <c r="X130" i="45"/>
  <c r="X180" i="45"/>
  <c r="W547" i="46"/>
  <c r="S195" i="45"/>
  <c r="S145" i="45"/>
  <c r="R374" i="46"/>
  <c r="R324" i="46"/>
  <c r="U371" i="46"/>
  <c r="U321" i="46"/>
  <c r="AC363" i="45"/>
  <c r="AC388" i="45" s="1"/>
  <c r="AD263" i="45" s="1"/>
  <c r="AD313" i="45" s="1"/>
  <c r="T748" i="45"/>
  <c r="U623" i="45" s="1"/>
  <c r="AA741" i="46"/>
  <c r="AB616" i="46" s="1"/>
  <c r="R146" i="46"/>
  <c r="K768" i="45"/>
  <c r="W319" i="46"/>
  <c r="W394" i="46" s="1"/>
  <c r="X269" i="46" s="1"/>
  <c r="U321" i="45"/>
  <c r="U396" i="45" s="1"/>
  <c r="V271" i="45" s="1"/>
  <c r="U189" i="46"/>
  <c r="U214" i="46" s="1"/>
  <c r="V89" i="46" s="1"/>
  <c r="V139" i="46" s="1"/>
  <c r="AA562" i="45"/>
  <c r="AB437" i="45" s="1"/>
  <c r="AA90" i="54"/>
  <c r="AA90" i="49"/>
  <c r="AB312" i="46"/>
  <c r="AD128" i="45"/>
  <c r="AD178" i="45"/>
  <c r="AC87" i="54"/>
  <c r="AC87" i="49"/>
  <c r="AD357" i="46"/>
  <c r="AD307" i="46"/>
  <c r="X177" i="46"/>
  <c r="X202" i="46" s="1"/>
  <c r="Y77" i="46" s="1"/>
  <c r="Y127" i="46" s="1"/>
  <c r="Y721" i="45"/>
  <c r="Y671" i="45"/>
  <c r="W89" i="49"/>
  <c r="W394" i="45"/>
  <c r="X269" i="45" s="1"/>
  <c r="X319" i="45" s="1"/>
  <c r="Q577" i="45"/>
  <c r="R452" i="45" s="1"/>
  <c r="R502" i="45" s="1"/>
  <c r="X544" i="45"/>
  <c r="X494" i="45"/>
  <c r="W89" i="54"/>
  <c r="U395" i="46"/>
  <c r="V270" i="46" s="1"/>
  <c r="AA743" i="45"/>
  <c r="AB618" i="45" s="1"/>
  <c r="AB132" i="46"/>
  <c r="AB182" i="46"/>
  <c r="AC669" i="45"/>
  <c r="AC719" i="45"/>
  <c r="AB184" i="45"/>
  <c r="AB134" i="45"/>
  <c r="AF666" i="45"/>
  <c r="AF741" i="45" s="1"/>
  <c r="T753" i="45"/>
  <c r="U628" i="45" s="1"/>
  <c r="U678" i="45" s="1"/>
  <c r="Z715" i="46"/>
  <c r="Z665" i="46"/>
  <c r="Q397" i="45"/>
  <c r="R272" i="45" s="1"/>
  <c r="Q103" i="54"/>
  <c r="Q103" i="49"/>
  <c r="S373" i="46"/>
  <c r="S398" i="46" s="1"/>
  <c r="T273" i="46" s="1"/>
  <c r="W725" i="45"/>
  <c r="W750" i="45" s="1"/>
  <c r="X625" i="45" s="1"/>
  <c r="AB536" i="45"/>
  <c r="AB561" i="45" s="1"/>
  <c r="AC436" i="45" s="1"/>
  <c r="S498" i="45"/>
  <c r="S548" i="45"/>
  <c r="S574" i="46"/>
  <c r="T449" i="46" s="1"/>
  <c r="Y134" i="46"/>
  <c r="Y184" i="46"/>
  <c r="X749" i="45"/>
  <c r="Y624" i="45" s="1"/>
  <c r="J28" i="50"/>
  <c r="J29" i="50" s="1"/>
  <c r="R324" i="45"/>
  <c r="R399" i="45" s="1"/>
  <c r="S274" i="45" s="1"/>
  <c r="S324" i="45" s="1"/>
  <c r="T217" i="46"/>
  <c r="U92" i="46" s="1"/>
  <c r="U192" i="46" s="1"/>
  <c r="W747" i="46"/>
  <c r="X622" i="46" s="1"/>
  <c r="X672" i="46" s="1"/>
  <c r="W187" i="46"/>
  <c r="W137" i="46"/>
  <c r="W212" i="46" s="1"/>
  <c r="X87" i="46" s="1"/>
  <c r="T218" i="46"/>
  <c r="U93" i="46" s="1"/>
  <c r="U143" i="46" s="1"/>
  <c r="AB208" i="45"/>
  <c r="AC83" i="45" s="1"/>
  <c r="AC133" i="45" s="1"/>
  <c r="V573" i="46"/>
  <c r="W448" i="46" s="1"/>
  <c r="W548" i="46" s="1"/>
  <c r="Q756" i="45"/>
  <c r="R631" i="45" s="1"/>
  <c r="R731" i="45" s="1"/>
  <c r="AC664" i="45"/>
  <c r="AC714" i="45"/>
  <c r="W390" i="46"/>
  <c r="X265" i="46" s="1"/>
  <c r="S396" i="48"/>
  <c r="T271" i="48" s="1"/>
  <c r="T346" i="48" s="1"/>
  <c r="T371" i="48" s="1"/>
  <c r="T396" i="48" s="1"/>
  <c r="U271" i="48" s="1"/>
  <c r="R216" i="48"/>
  <c r="S91" i="48" s="1"/>
  <c r="S166" i="48" s="1"/>
  <c r="S191" i="48" s="1"/>
  <c r="Q678" i="46"/>
  <c r="Q728" i="46"/>
  <c r="S750" i="48"/>
  <c r="T625" i="48" s="1"/>
  <c r="T700" i="48" s="1"/>
  <c r="T725" i="48" s="1"/>
  <c r="Z742" i="45"/>
  <c r="AA617" i="45" s="1"/>
  <c r="AA667" i="45" s="1"/>
  <c r="R219" i="46"/>
  <c r="S94" i="46" s="1"/>
  <c r="S194" i="46" s="1"/>
  <c r="U139" i="45"/>
  <c r="U189" i="45"/>
  <c r="V391" i="46"/>
  <c r="W266" i="46" s="1"/>
  <c r="Z567" i="46"/>
  <c r="AA442" i="46" s="1"/>
  <c r="AE133" i="46"/>
  <c r="AE183" i="46"/>
  <c r="W160" i="48"/>
  <c r="AF683" i="48"/>
  <c r="AF708" i="48" s="1"/>
  <c r="U367" i="46"/>
  <c r="U317" i="46"/>
  <c r="R703" i="48"/>
  <c r="R728" i="48" s="1"/>
  <c r="R753" i="48" s="1"/>
  <c r="S628" i="48" s="1"/>
  <c r="S703" i="48" s="1"/>
  <c r="AB186" i="46"/>
  <c r="AB136" i="46"/>
  <c r="R680" i="46"/>
  <c r="R730" i="46"/>
  <c r="Q705" i="48"/>
  <c r="O197" i="48"/>
  <c r="O222" i="48" s="1"/>
  <c r="P97" i="48" s="1"/>
  <c r="X389" i="48"/>
  <c r="Y264" i="48" s="1"/>
  <c r="Y339" i="48" s="1"/>
  <c r="P196" i="48"/>
  <c r="P221" i="48" s="1"/>
  <c r="Q96" i="48" s="1"/>
  <c r="S186" i="48"/>
  <c r="S211" i="48" s="1"/>
  <c r="T86" i="48" s="1"/>
  <c r="T161" i="48" s="1"/>
  <c r="T186" i="48" s="1"/>
  <c r="AB389" i="46"/>
  <c r="AC264" i="46" s="1"/>
  <c r="AC314" i="46" s="1"/>
  <c r="AF488" i="45"/>
  <c r="AF563" i="45" s="1"/>
  <c r="V569" i="48"/>
  <c r="W444" i="48" s="1"/>
  <c r="W519" i="48" s="1"/>
  <c r="W544" i="48" s="1"/>
  <c r="W569" i="48" s="1"/>
  <c r="X444" i="48" s="1"/>
  <c r="T214" i="48"/>
  <c r="U89" i="48" s="1"/>
  <c r="U164" i="48" s="1"/>
  <c r="U189" i="48" s="1"/>
  <c r="U214" i="48" s="1"/>
  <c r="V89" i="48" s="1"/>
  <c r="AD556" i="48"/>
  <c r="AE431" i="48" s="1"/>
  <c r="U546" i="45"/>
  <c r="U496" i="45"/>
  <c r="Z310" i="46"/>
  <c r="Z360" i="46"/>
  <c r="V496" i="46"/>
  <c r="V546" i="46"/>
  <c r="R221" i="46"/>
  <c r="S96" i="46" s="1"/>
  <c r="S146" i="46" s="1"/>
  <c r="AE564" i="46"/>
  <c r="AF439" i="46" s="1"/>
  <c r="AF489" i="46" s="1"/>
  <c r="W215" i="45"/>
  <c r="X90" i="45" s="1"/>
  <c r="X190" i="45" s="1"/>
  <c r="Y386" i="45"/>
  <c r="Z261" i="45" s="1"/>
  <c r="Y92" i="54"/>
  <c r="Y92" i="49"/>
  <c r="K53" i="50"/>
  <c r="K58" i="50" s="1"/>
  <c r="K59" i="50" s="1"/>
  <c r="AD739" i="48"/>
  <c r="AE614" i="48" s="1"/>
  <c r="AE689" i="48" s="1"/>
  <c r="AE714" i="48" s="1"/>
  <c r="AE739" i="48" s="1"/>
  <c r="AF614" i="48" s="1"/>
  <c r="AC204" i="48"/>
  <c r="AD79" i="48" s="1"/>
  <c r="AD154" i="48" s="1"/>
  <c r="AD179" i="48" s="1"/>
  <c r="AA740" i="48"/>
  <c r="AB615" i="48" s="1"/>
  <c r="AB690" i="48" s="1"/>
  <c r="AB715" i="48" s="1"/>
  <c r="AB740" i="48" s="1"/>
  <c r="AC615" i="48" s="1"/>
  <c r="T213" i="48"/>
  <c r="U88" i="48" s="1"/>
  <c r="U163" i="48" s="1"/>
  <c r="U188" i="48" s="1"/>
  <c r="U213" i="48" s="1"/>
  <c r="V88" i="48" s="1"/>
  <c r="U97" i="49"/>
  <c r="U97" i="54"/>
  <c r="AC310" i="45"/>
  <c r="AC360" i="45"/>
  <c r="AA381" i="48"/>
  <c r="AB256" i="48" s="1"/>
  <c r="AD382" i="45"/>
  <c r="AE257" i="45" s="1"/>
  <c r="P552" i="48"/>
  <c r="P577" i="48" s="1"/>
  <c r="Q452" i="48" s="1"/>
  <c r="N756" i="48"/>
  <c r="O631" i="48" s="1"/>
  <c r="O706" i="48" s="1"/>
  <c r="O731" i="48" s="1"/>
  <c r="O553" i="48"/>
  <c r="O578" i="48" s="1"/>
  <c r="P453" i="48" s="1"/>
  <c r="Y743" i="48"/>
  <c r="Z618" i="48" s="1"/>
  <c r="Z693" i="48" s="1"/>
  <c r="Z718" i="48" s="1"/>
  <c r="X567" i="48"/>
  <c r="Y442" i="48" s="1"/>
  <c r="Y517" i="48" s="1"/>
  <c r="Y542" i="48" s="1"/>
  <c r="Y567" i="48" s="1"/>
  <c r="Z442" i="48" s="1"/>
  <c r="AD200" i="48"/>
  <c r="AE75" i="48" s="1"/>
  <c r="U391" i="45"/>
  <c r="V266" i="45" s="1"/>
  <c r="AE483" i="46"/>
  <c r="Y540" i="45"/>
  <c r="Y490" i="45"/>
  <c r="AF507" i="48"/>
  <c r="AF532" i="48" s="1"/>
  <c r="AF557" i="48" s="1"/>
  <c r="AD202" i="48"/>
  <c r="AE77" i="48" s="1"/>
  <c r="AE152" i="48" s="1"/>
  <c r="AE177" i="48" s="1"/>
  <c r="AE202" i="48" s="1"/>
  <c r="AF77" i="48" s="1"/>
  <c r="L757" i="48"/>
  <c r="Y536" i="48"/>
  <c r="Y561" i="48" s="1"/>
  <c r="Z436" i="48" s="1"/>
  <c r="P579" i="46"/>
  <c r="Q454" i="46" s="1"/>
  <c r="Q554" i="46" s="1"/>
  <c r="R552" i="46"/>
  <c r="R577" i="46" s="1"/>
  <c r="S452" i="46" s="1"/>
  <c r="P223" i="45"/>
  <c r="Q98" i="45" s="1"/>
  <c r="X393" i="46"/>
  <c r="Y268" i="46" s="1"/>
  <c r="Y368" i="46" s="1"/>
  <c r="AB563" i="48"/>
  <c r="AC438" i="48" s="1"/>
  <c r="AC513" i="48" s="1"/>
  <c r="Q400" i="45"/>
  <c r="R275" i="45" s="1"/>
  <c r="R325" i="45" s="1"/>
  <c r="N401" i="48"/>
  <c r="O276" i="48" s="1"/>
  <c r="U212" i="48"/>
  <c r="V87" i="48" s="1"/>
  <c r="V162" i="48" s="1"/>
  <c r="Z716" i="48"/>
  <c r="Z741" i="48" s="1"/>
  <c r="AA616" i="48" s="1"/>
  <c r="AA691" i="48" s="1"/>
  <c r="AA716" i="48" s="1"/>
  <c r="AA741" i="48" s="1"/>
  <c r="AB616" i="48" s="1"/>
  <c r="U568" i="48"/>
  <c r="V443" i="48" s="1"/>
  <c r="V518" i="48" s="1"/>
  <c r="P221" i="45"/>
  <c r="Q96" i="45" s="1"/>
  <c r="Q146" i="45" s="1"/>
  <c r="Y338" i="48"/>
  <c r="Y363" i="48" s="1"/>
  <c r="Y388" i="48" s="1"/>
  <c r="Z263" i="48" s="1"/>
  <c r="AE330" i="48"/>
  <c r="AE355" i="48" s="1"/>
  <c r="S526" i="48"/>
  <c r="S551" i="48" s="1"/>
  <c r="T521" i="48"/>
  <c r="T546" i="48" s="1"/>
  <c r="AD686" i="48"/>
  <c r="AD711" i="48" s="1"/>
  <c r="AA337" i="48"/>
  <c r="AA362" i="48" s="1"/>
  <c r="R702" i="48"/>
  <c r="R727" i="48" s="1"/>
  <c r="AD329" i="48"/>
  <c r="AD354" i="48" s="1"/>
  <c r="AD332" i="48"/>
  <c r="AD357" i="48" s="1"/>
  <c r="AA335" i="48"/>
  <c r="AA360" i="48" s="1"/>
  <c r="W343" i="48"/>
  <c r="W368" i="48" s="1"/>
  <c r="AC692" i="48"/>
  <c r="M632" i="46"/>
  <c r="L766" i="46"/>
  <c r="L24" i="54" s="1"/>
  <c r="L764" i="46"/>
  <c r="L22" i="54" s="1"/>
  <c r="L767" i="46"/>
  <c r="L25" i="54" s="1"/>
  <c r="L765" i="46"/>
  <c r="L23" i="54" s="1"/>
  <c r="L763" i="46"/>
  <c r="L21" i="54" s="1"/>
  <c r="L768" i="46"/>
  <c r="L26" i="54" s="1"/>
  <c r="Z694" i="48"/>
  <c r="Z719" i="48" s="1"/>
  <c r="R701" i="48"/>
  <c r="R726" i="48" s="1"/>
  <c r="R751" i="48" s="1"/>
  <c r="S626" i="48" s="1"/>
  <c r="O173" i="48"/>
  <c r="O198" i="48" s="1"/>
  <c r="S374" i="45"/>
  <c r="Y674" i="45"/>
  <c r="Y724" i="45"/>
  <c r="AE333" i="48"/>
  <c r="AE358" i="48" s="1"/>
  <c r="S522" i="48"/>
  <c r="S547" i="48" s="1"/>
  <c r="S572" i="48" s="1"/>
  <c r="T447" i="48" s="1"/>
  <c r="T78" i="48"/>
  <c r="P349" i="48"/>
  <c r="P374" i="48" s="1"/>
  <c r="Q198" i="45"/>
  <c r="Q148" i="45"/>
  <c r="O351" i="48"/>
  <c r="O376" i="48" s="1"/>
  <c r="O401" i="48" s="1"/>
  <c r="P276" i="48" s="1"/>
  <c r="V697" i="48"/>
  <c r="V722" i="48" s="1"/>
  <c r="S167" i="48"/>
  <c r="S192" i="48" s="1"/>
  <c r="O220" i="48"/>
  <c r="P95" i="48" s="1"/>
  <c r="J118" i="54"/>
  <c r="Q165" i="48"/>
  <c r="Q190" i="48" s="1"/>
  <c r="Q215" i="48" s="1"/>
  <c r="AD685" i="48"/>
  <c r="AD710" i="48" s="1"/>
  <c r="R369" i="48"/>
  <c r="R394" i="48" s="1"/>
  <c r="S269" i="48" s="1"/>
  <c r="T748" i="48"/>
  <c r="U623" i="48" s="1"/>
  <c r="W745" i="48"/>
  <c r="X620" i="48" s="1"/>
  <c r="R574" i="48"/>
  <c r="S449" i="48" s="1"/>
  <c r="W570" i="48"/>
  <c r="X445" i="48" s="1"/>
  <c r="AF734" i="48"/>
  <c r="M632" i="48"/>
  <c r="L764" i="48"/>
  <c r="L22" i="49" s="1"/>
  <c r="L766" i="48"/>
  <c r="L24" i="49" s="1"/>
  <c r="L767" i="48"/>
  <c r="L25" i="49" s="1"/>
  <c r="L765" i="48"/>
  <c r="L23" i="49" s="1"/>
  <c r="L763" i="48"/>
  <c r="L21" i="49" s="1"/>
  <c r="L768" i="48"/>
  <c r="L26" i="49" s="1"/>
  <c r="S523" i="48"/>
  <c r="S548" i="48" s="1"/>
  <c r="S573" i="48" s="1"/>
  <c r="T448" i="48" s="1"/>
  <c r="X89" i="49"/>
  <c r="X89" i="54"/>
  <c r="O350" i="48"/>
  <c r="O375" i="48" s="1"/>
  <c r="R704" i="48"/>
  <c r="R729" i="48" s="1"/>
  <c r="R754" i="48" s="1"/>
  <c r="S629" i="48" s="1"/>
  <c r="V342" i="48"/>
  <c r="V367" i="48" s="1"/>
  <c r="AA359" i="48"/>
  <c r="AA384" i="48" s="1"/>
  <c r="AB259" i="48" s="1"/>
  <c r="K12" i="49"/>
  <c r="K19" i="50" s="1"/>
  <c r="K12" i="54"/>
  <c r="AC687" i="48"/>
  <c r="AF509" i="48"/>
  <c r="X540" i="48"/>
  <c r="X565" i="48" s="1"/>
  <c r="Y440" i="48" s="1"/>
  <c r="Q148" i="46"/>
  <c r="T129" i="45"/>
  <c r="T179" i="45"/>
  <c r="AF328" i="48"/>
  <c r="AF353" i="48" s="1"/>
  <c r="AF378" i="48" s="1"/>
  <c r="W746" i="48"/>
  <c r="X621" i="48" s="1"/>
  <c r="S96" i="54"/>
  <c r="S96" i="49"/>
  <c r="V340" i="48"/>
  <c r="V365" i="48" s="1"/>
  <c r="V390" i="48" s="1"/>
  <c r="W265" i="48" s="1"/>
  <c r="S100" i="54"/>
  <c r="S100" i="49"/>
  <c r="AA155" i="48"/>
  <c r="AA180" i="48" s="1"/>
  <c r="K17" i="49"/>
  <c r="K17" i="54"/>
  <c r="Y562" i="48"/>
  <c r="Z437" i="48" s="1"/>
  <c r="Y184" i="48"/>
  <c r="Y209" i="48" s="1"/>
  <c r="Z84" i="48" s="1"/>
  <c r="T323" i="45"/>
  <c r="R168" i="48"/>
  <c r="R193" i="48" s="1"/>
  <c r="X74" i="45"/>
  <c r="U749" i="48"/>
  <c r="V624" i="48" s="1"/>
  <c r="S212" i="45"/>
  <c r="Y566" i="48"/>
  <c r="Z441" i="48" s="1"/>
  <c r="S550" i="48"/>
  <c r="S575" i="48" s="1"/>
  <c r="T450" i="48" s="1"/>
  <c r="S216" i="45"/>
  <c r="T91" i="45" s="1"/>
  <c r="AC738" i="48"/>
  <c r="AD613" i="48" s="1"/>
  <c r="K14" i="49"/>
  <c r="K21" i="50" s="1"/>
  <c r="K14" i="54"/>
  <c r="AE150" i="48"/>
  <c r="AA208" i="48"/>
  <c r="AB83" i="48" s="1"/>
  <c r="S345" i="48"/>
  <c r="S370" i="48" s="1"/>
  <c r="S395" i="48" s="1"/>
  <c r="T270" i="48" s="1"/>
  <c r="U176" i="45"/>
  <c r="U126" i="45"/>
  <c r="K16" i="54"/>
  <c r="K16" i="49"/>
  <c r="Z510" i="48"/>
  <c r="Z535" i="48" s="1"/>
  <c r="Z560" i="48" s="1"/>
  <c r="AA435" i="48" s="1"/>
  <c r="K38" i="50"/>
  <c r="K43" i="50" s="1"/>
  <c r="K44" i="50" s="1"/>
  <c r="W83" i="49"/>
  <c r="W83" i="54"/>
  <c r="T45" i="48"/>
  <c r="Y207" i="48"/>
  <c r="Z82" i="48" s="1"/>
  <c r="Q398" i="48"/>
  <c r="R273" i="48" s="1"/>
  <c r="K15" i="54"/>
  <c r="K15" i="49"/>
  <c r="AD199" i="48"/>
  <c r="AE74" i="48" s="1"/>
  <c r="P579" i="48"/>
  <c r="Q454" i="48" s="1"/>
  <c r="Z539" i="48"/>
  <c r="Z564" i="48" s="1"/>
  <c r="AA439" i="48" s="1"/>
  <c r="Q219" i="48"/>
  <c r="R94" i="48" s="1"/>
  <c r="Y386" i="48"/>
  <c r="Z261" i="48" s="1"/>
  <c r="T341" i="48"/>
  <c r="R156" i="48"/>
  <c r="R181" i="48" s="1"/>
  <c r="V45" i="46"/>
  <c r="K13" i="54"/>
  <c r="K114" i="54" s="1"/>
  <c r="K123" i="54" s="1"/>
  <c r="K13" i="49"/>
  <c r="Z188" i="45"/>
  <c r="Z138" i="45"/>
  <c r="R195" i="46"/>
  <c r="R145" i="46"/>
  <c r="J115" i="49"/>
  <c r="J124" i="49" s="1"/>
  <c r="J122" i="49"/>
  <c r="AC364" i="46"/>
  <c r="L732" i="45"/>
  <c r="L682" i="45"/>
  <c r="S181" i="46"/>
  <c r="S131" i="46"/>
  <c r="V141" i="46" l="1"/>
  <c r="V191" i="46"/>
  <c r="X313" i="46"/>
  <c r="X363" i="46"/>
  <c r="AE535" i="45"/>
  <c r="AE485" i="45"/>
  <c r="AE560" i="45" s="1"/>
  <c r="AF435" i="45" s="1"/>
  <c r="U499" i="45"/>
  <c r="U549" i="45"/>
  <c r="U574" i="45" s="1"/>
  <c r="V449" i="45" s="1"/>
  <c r="AE486" i="46"/>
  <c r="AE536" i="46"/>
  <c r="AE561" i="46"/>
  <c r="AF436" i="46" s="1"/>
  <c r="AA669" i="46"/>
  <c r="AA719" i="46"/>
  <c r="AA744" i="46" s="1"/>
  <c r="AB619" i="46" s="1"/>
  <c r="AB669" i="46" s="1"/>
  <c r="P376" i="45"/>
  <c r="P401" i="45" s="1"/>
  <c r="Q276" i="45" s="1"/>
  <c r="P326" i="45"/>
  <c r="AC132" i="45"/>
  <c r="AC182" i="45"/>
  <c r="AC744" i="45"/>
  <c r="AD619" i="45" s="1"/>
  <c r="AD669" i="45" s="1"/>
  <c r="O222" i="46"/>
  <c r="P97" i="46" s="1"/>
  <c r="U142" i="45"/>
  <c r="AC131" i="45"/>
  <c r="AC181" i="45"/>
  <c r="AA721" i="46"/>
  <c r="AA746" i="46" s="1"/>
  <c r="AB621" i="46" s="1"/>
  <c r="AD203" i="45"/>
  <c r="AE78" i="45" s="1"/>
  <c r="W572" i="46"/>
  <c r="X447" i="46" s="1"/>
  <c r="V568" i="45"/>
  <c r="W443" i="45" s="1"/>
  <c r="W95" i="54"/>
  <c r="R218" i="45"/>
  <c r="S93" i="45" s="1"/>
  <c r="S193" i="45" s="1"/>
  <c r="S500" i="46"/>
  <c r="S550" i="46"/>
  <c r="AB358" i="45"/>
  <c r="AB383" i="45" s="1"/>
  <c r="AC258" i="45" s="1"/>
  <c r="AB308" i="45"/>
  <c r="Z566" i="45"/>
  <c r="AA441" i="45" s="1"/>
  <c r="T676" i="46"/>
  <c r="AC384" i="46"/>
  <c r="AD259" i="46" s="1"/>
  <c r="AD309" i="46" s="1"/>
  <c r="S397" i="46"/>
  <c r="T272" i="46" s="1"/>
  <c r="T372" i="46" s="1"/>
  <c r="AD485" i="46"/>
  <c r="AD560" i="46" s="1"/>
  <c r="AE435" i="46" s="1"/>
  <c r="X670" i="46"/>
  <c r="AA538" i="46"/>
  <c r="AA563" i="46" s="1"/>
  <c r="AB438" i="46" s="1"/>
  <c r="R729" i="46"/>
  <c r="R679" i="46"/>
  <c r="R754" i="46" s="1"/>
  <c r="S629" i="46" s="1"/>
  <c r="W498" i="46"/>
  <c r="AE84" i="49"/>
  <c r="X205" i="45"/>
  <c r="Y80" i="45" s="1"/>
  <c r="Y130" i="45" s="1"/>
  <c r="AC308" i="46"/>
  <c r="AC383" i="46" s="1"/>
  <c r="AD258" i="46" s="1"/>
  <c r="AE559" i="46"/>
  <c r="AF434" i="46" s="1"/>
  <c r="AB562" i="46"/>
  <c r="AC437" i="46" s="1"/>
  <c r="AB740" i="45"/>
  <c r="AC615" i="45" s="1"/>
  <c r="U144" i="45"/>
  <c r="U194" i="45"/>
  <c r="AC487" i="46"/>
  <c r="AC537" i="46"/>
  <c r="AC562" i="46"/>
  <c r="AD437" i="46" s="1"/>
  <c r="Y494" i="46"/>
  <c r="Y544" i="46"/>
  <c r="AB668" i="46"/>
  <c r="AB718" i="46"/>
  <c r="AB743" i="46" s="1"/>
  <c r="AC618" i="46" s="1"/>
  <c r="AE664" i="46"/>
  <c r="AE714" i="46"/>
  <c r="AE739" i="46" s="1"/>
  <c r="AF614" i="46" s="1"/>
  <c r="AC385" i="45"/>
  <c r="AD260" i="45" s="1"/>
  <c r="U217" i="45"/>
  <c r="V92" i="45" s="1"/>
  <c r="V142" i="45" s="1"/>
  <c r="Z564" i="45"/>
  <c r="AA439" i="45" s="1"/>
  <c r="AA539" i="45" s="1"/>
  <c r="Z135" i="45"/>
  <c r="Z185" i="45"/>
  <c r="Z210" i="45" s="1"/>
  <c r="AA85" i="45" s="1"/>
  <c r="Y722" i="45"/>
  <c r="Z740" i="46"/>
  <c r="AA615" i="46" s="1"/>
  <c r="AE84" i="54"/>
  <c r="W390" i="45"/>
  <c r="X265" i="45" s="1"/>
  <c r="X315" i="45" s="1"/>
  <c r="X570" i="45"/>
  <c r="Y445" i="45" s="1"/>
  <c r="AE305" i="45"/>
  <c r="AE355" i="45"/>
  <c r="S196" i="46"/>
  <c r="AE558" i="46"/>
  <c r="AF433" i="46" s="1"/>
  <c r="O755" i="45"/>
  <c r="P630" i="45" s="1"/>
  <c r="Y94" i="54"/>
  <c r="Y94" i="49"/>
  <c r="R102" i="54"/>
  <c r="R102" i="49"/>
  <c r="AD180" i="46"/>
  <c r="AD205" i="46" s="1"/>
  <c r="AE80" i="46" s="1"/>
  <c r="AE482" i="45"/>
  <c r="AE532" i="45"/>
  <c r="AF126" i="46"/>
  <c r="AF176" i="46"/>
  <c r="Q223" i="45"/>
  <c r="R98" i="45" s="1"/>
  <c r="R198" i="45" s="1"/>
  <c r="Y749" i="45"/>
  <c r="Z624" i="45" s="1"/>
  <c r="U675" i="46"/>
  <c r="U396" i="46"/>
  <c r="V271" i="46" s="1"/>
  <c r="X748" i="46"/>
  <c r="Y623" i="46" s="1"/>
  <c r="Y723" i="46" s="1"/>
  <c r="X188" i="46"/>
  <c r="X138" i="46"/>
  <c r="X213" i="46" s="1"/>
  <c r="Y88" i="46" s="1"/>
  <c r="AD663" i="45"/>
  <c r="R399" i="46"/>
  <c r="S274" i="46" s="1"/>
  <c r="S324" i="46" s="1"/>
  <c r="W493" i="46"/>
  <c r="W543" i="46"/>
  <c r="T392" i="45"/>
  <c r="U267" i="45" s="1"/>
  <c r="U367" i="45" s="1"/>
  <c r="W493" i="45"/>
  <c r="W543" i="45"/>
  <c r="V393" i="45"/>
  <c r="W268" i="45" s="1"/>
  <c r="AF659" i="45"/>
  <c r="AF709" i="45"/>
  <c r="U724" i="46"/>
  <c r="U674" i="46"/>
  <c r="P147" i="46"/>
  <c r="P197" i="46"/>
  <c r="R375" i="46"/>
  <c r="R325" i="46"/>
  <c r="Y490" i="46"/>
  <c r="Y565" i="46" s="1"/>
  <c r="Z440" i="46" s="1"/>
  <c r="Y540" i="46"/>
  <c r="U728" i="45"/>
  <c r="U753" i="45" s="1"/>
  <c r="V628" i="45" s="1"/>
  <c r="U214" i="45"/>
  <c r="V89" i="45" s="1"/>
  <c r="V139" i="45" s="1"/>
  <c r="AB387" i="46"/>
  <c r="AC262" i="46" s="1"/>
  <c r="V215" i="46"/>
  <c r="W90" i="46" s="1"/>
  <c r="W140" i="46" s="1"/>
  <c r="T751" i="45"/>
  <c r="U626" i="45" s="1"/>
  <c r="U726" i="45" s="1"/>
  <c r="O579" i="45"/>
  <c r="P454" i="45" s="1"/>
  <c r="Z542" i="45"/>
  <c r="Z567" i="45" s="1"/>
  <c r="AA442" i="45" s="1"/>
  <c r="AA492" i="45" s="1"/>
  <c r="Y545" i="45"/>
  <c r="Y495" i="45"/>
  <c r="Y570" i="45" s="1"/>
  <c r="Z445" i="45" s="1"/>
  <c r="Y177" i="46"/>
  <c r="S501" i="46"/>
  <c r="S576" i="46" s="1"/>
  <c r="T451" i="46" s="1"/>
  <c r="O681" i="46"/>
  <c r="O756" i="46" s="1"/>
  <c r="P631" i="46" s="1"/>
  <c r="P681" i="46" s="1"/>
  <c r="T751" i="46"/>
  <c r="U626" i="46" s="1"/>
  <c r="U676" i="46" s="1"/>
  <c r="T547" i="45"/>
  <c r="T572" i="45" s="1"/>
  <c r="U447" i="45" s="1"/>
  <c r="O105" i="49"/>
  <c r="O105" i="54"/>
  <c r="Q503" i="46"/>
  <c r="Q553" i="46"/>
  <c r="AE208" i="46"/>
  <c r="AF83" i="46" s="1"/>
  <c r="AF133" i="46" s="1"/>
  <c r="AB209" i="45"/>
  <c r="AC84" i="45" s="1"/>
  <c r="AC184" i="45" s="1"/>
  <c r="AD382" i="46"/>
  <c r="AE257" i="46" s="1"/>
  <c r="S220" i="45"/>
  <c r="T95" i="45" s="1"/>
  <c r="AE311" i="46"/>
  <c r="AE386" i="46" s="1"/>
  <c r="AF261" i="46" s="1"/>
  <c r="X569" i="45"/>
  <c r="Y444" i="45" s="1"/>
  <c r="Y136" i="45"/>
  <c r="Y211" i="45" s="1"/>
  <c r="Z86" i="45" s="1"/>
  <c r="Z186" i="45" s="1"/>
  <c r="W570" i="46"/>
  <c r="X445" i="46" s="1"/>
  <c r="X495" i="46" s="1"/>
  <c r="AF712" i="45"/>
  <c r="AF662" i="45"/>
  <c r="AF737" i="45" s="1"/>
  <c r="Q551" i="45"/>
  <c r="Q501" i="45"/>
  <c r="AA566" i="46"/>
  <c r="AB441" i="46" s="1"/>
  <c r="AB742" i="46"/>
  <c r="AC617" i="46" s="1"/>
  <c r="P197" i="45"/>
  <c r="P147" i="45"/>
  <c r="AB541" i="46"/>
  <c r="AB491" i="46"/>
  <c r="AD359" i="46"/>
  <c r="Q326" i="46"/>
  <c r="Q376" i="46"/>
  <c r="Q401" i="46" s="1"/>
  <c r="R276" i="46" s="1"/>
  <c r="AB211" i="46"/>
  <c r="AC86" i="46" s="1"/>
  <c r="AC136" i="46" s="1"/>
  <c r="AC739" i="45"/>
  <c r="AD614" i="45" s="1"/>
  <c r="AD738" i="45"/>
  <c r="AE613" i="45" s="1"/>
  <c r="AE663" i="45" s="1"/>
  <c r="O106" i="54"/>
  <c r="O106" i="49"/>
  <c r="S221" i="46"/>
  <c r="T96" i="46" s="1"/>
  <c r="U392" i="46"/>
  <c r="V267" i="46" s="1"/>
  <c r="V317" i="46" s="1"/>
  <c r="AB207" i="46"/>
  <c r="AC82" i="46" s="1"/>
  <c r="AC132" i="46" s="1"/>
  <c r="AD359" i="45"/>
  <c r="AD309" i="45"/>
  <c r="AC183" i="45"/>
  <c r="AC208" i="45" s="1"/>
  <c r="AD83" i="45" s="1"/>
  <c r="T98" i="54"/>
  <c r="T98" i="49"/>
  <c r="R552" i="45"/>
  <c r="R577" i="45" s="1"/>
  <c r="S452" i="45" s="1"/>
  <c r="Y746" i="45"/>
  <c r="Z621" i="45" s="1"/>
  <c r="Z671" i="45" s="1"/>
  <c r="W190" i="46"/>
  <c r="V187" i="48"/>
  <c r="V212" i="48" s="1"/>
  <c r="W87" i="48" s="1"/>
  <c r="W162" i="48" s="1"/>
  <c r="W187" i="48" s="1"/>
  <c r="W212" i="48" s="1"/>
  <c r="X87" i="48" s="1"/>
  <c r="X388" i="46"/>
  <c r="Y263" i="46" s="1"/>
  <c r="Y363" i="46" s="1"/>
  <c r="AC201" i="48"/>
  <c r="AD76" i="48" s="1"/>
  <c r="Y565" i="45"/>
  <c r="Z440" i="45" s="1"/>
  <c r="Z490" i="45" s="1"/>
  <c r="Y209" i="46"/>
  <c r="Z84" i="46" s="1"/>
  <c r="Z134" i="46" s="1"/>
  <c r="X364" i="45"/>
  <c r="X314" i="45"/>
  <c r="O578" i="45"/>
  <c r="P453" i="45" s="1"/>
  <c r="Y387" i="45"/>
  <c r="Z262" i="45" s="1"/>
  <c r="AE713" i="45"/>
  <c r="X547" i="46"/>
  <c r="X497" i="46"/>
  <c r="AE178" i="45"/>
  <c r="AE128" i="45"/>
  <c r="V499" i="45"/>
  <c r="V549" i="45"/>
  <c r="V321" i="46"/>
  <c r="V371" i="46"/>
  <c r="X369" i="46"/>
  <c r="X319" i="46"/>
  <c r="AB671" i="46"/>
  <c r="AB721" i="46"/>
  <c r="V371" i="45"/>
  <c r="V321" i="45"/>
  <c r="X369" i="45"/>
  <c r="AB718" i="45"/>
  <c r="AB668" i="45"/>
  <c r="U723" i="45"/>
  <c r="U673" i="45"/>
  <c r="U748" i="45" s="1"/>
  <c r="V623" i="45" s="1"/>
  <c r="L757" i="45"/>
  <c r="M632" i="45" s="1"/>
  <c r="W370" i="45"/>
  <c r="W395" i="45" s="1"/>
  <c r="X270" i="45" s="1"/>
  <c r="Q223" i="46"/>
  <c r="R98" i="46" s="1"/>
  <c r="R148" i="46" s="1"/>
  <c r="AD135" i="46"/>
  <c r="AD210" i="46" s="1"/>
  <c r="AE85" i="46" s="1"/>
  <c r="AE135" i="46" s="1"/>
  <c r="S399" i="45"/>
  <c r="T274" i="45" s="1"/>
  <c r="T324" i="45" s="1"/>
  <c r="T729" i="45"/>
  <c r="T754" i="45" s="1"/>
  <c r="U629" i="45" s="1"/>
  <c r="U679" i="45" s="1"/>
  <c r="U142" i="46"/>
  <c r="U217" i="46" s="1"/>
  <c r="V92" i="46" s="1"/>
  <c r="Q196" i="45"/>
  <c r="X745" i="46"/>
  <c r="Y620" i="46" s="1"/>
  <c r="Y670" i="46" s="1"/>
  <c r="AF539" i="46"/>
  <c r="AF564" i="46" s="1"/>
  <c r="Z385" i="46"/>
  <c r="AA260" i="46" s="1"/>
  <c r="AA310" i="46" s="1"/>
  <c r="V189" i="46"/>
  <c r="X722" i="46"/>
  <c r="Y544" i="45"/>
  <c r="Y494" i="45"/>
  <c r="AD87" i="49"/>
  <c r="AD87" i="54"/>
  <c r="AF84" i="49"/>
  <c r="AF84" i="54"/>
  <c r="AB716" i="46"/>
  <c r="AB666" i="46"/>
  <c r="AD719" i="45"/>
  <c r="AD744" i="45" s="1"/>
  <c r="AE619" i="45" s="1"/>
  <c r="AE719" i="45" s="1"/>
  <c r="U219" i="45"/>
  <c r="V94" i="45" s="1"/>
  <c r="V144" i="45" s="1"/>
  <c r="R400" i="46"/>
  <c r="S275" i="46" s="1"/>
  <c r="S325" i="46" s="1"/>
  <c r="AF733" i="48"/>
  <c r="V370" i="46"/>
  <c r="V320" i="46"/>
  <c r="Q504" i="46"/>
  <c r="Q579" i="46" s="1"/>
  <c r="R454" i="46" s="1"/>
  <c r="AE307" i="46"/>
  <c r="AE357" i="46"/>
  <c r="AC362" i="46"/>
  <c r="AC312" i="46"/>
  <c r="AB487" i="45"/>
  <c r="AB537" i="45"/>
  <c r="AF129" i="46"/>
  <c r="AF179" i="46"/>
  <c r="AF734" i="45"/>
  <c r="Z136" i="45"/>
  <c r="R681" i="45"/>
  <c r="R756" i="45" s="1"/>
  <c r="S631" i="45" s="1"/>
  <c r="S731" i="45" s="1"/>
  <c r="S144" i="46"/>
  <c r="S219" i="46" s="1"/>
  <c r="T94" i="46" s="1"/>
  <c r="T194" i="46" s="1"/>
  <c r="Q753" i="46"/>
  <c r="R628" i="46" s="1"/>
  <c r="R678" i="46" s="1"/>
  <c r="U750" i="46"/>
  <c r="V625" i="46" s="1"/>
  <c r="Q527" i="48"/>
  <c r="AC536" i="45"/>
  <c r="AC486" i="45"/>
  <c r="AA665" i="46"/>
  <c r="AA715" i="46"/>
  <c r="X725" i="45"/>
  <c r="X675" i="45"/>
  <c r="V189" i="45"/>
  <c r="Z184" i="46"/>
  <c r="T323" i="46"/>
  <c r="T373" i="46"/>
  <c r="AA492" i="46"/>
  <c r="AA542" i="46"/>
  <c r="U550" i="45"/>
  <c r="U575" i="45" s="1"/>
  <c r="V450" i="45" s="1"/>
  <c r="V550" i="45" s="1"/>
  <c r="Y318" i="46"/>
  <c r="Y393" i="46" s="1"/>
  <c r="Z268" i="46" s="1"/>
  <c r="Z318" i="46" s="1"/>
  <c r="W316" i="46"/>
  <c r="W366" i="46"/>
  <c r="T549" i="46"/>
  <c r="T499" i="46"/>
  <c r="X187" i="46"/>
  <c r="X137" i="46"/>
  <c r="R220" i="46"/>
  <c r="S95" i="46" s="1"/>
  <c r="V727" i="46"/>
  <c r="V752" i="46" s="1"/>
  <c r="W627" i="46" s="1"/>
  <c r="V214" i="46"/>
  <c r="W89" i="46" s="1"/>
  <c r="W189" i="46" s="1"/>
  <c r="X315" i="46"/>
  <c r="X365" i="46"/>
  <c r="S573" i="45"/>
  <c r="T448" i="45" s="1"/>
  <c r="S101" i="49"/>
  <c r="S101" i="54"/>
  <c r="AA205" i="48"/>
  <c r="AB80" i="48" s="1"/>
  <c r="AB155" i="48" s="1"/>
  <c r="AA717" i="45"/>
  <c r="AA742" i="45" s="1"/>
  <c r="AB617" i="45" s="1"/>
  <c r="AD664" i="45"/>
  <c r="AD714" i="45"/>
  <c r="X394" i="45"/>
  <c r="Y269" i="45" s="1"/>
  <c r="Y369" i="45" s="1"/>
  <c r="R755" i="46"/>
  <c r="S630" i="46" s="1"/>
  <c r="S730" i="46" s="1"/>
  <c r="V677" i="45"/>
  <c r="V752" i="45" s="1"/>
  <c r="W627" i="45" s="1"/>
  <c r="R218" i="48"/>
  <c r="S93" i="48" s="1"/>
  <c r="S168" i="48" s="1"/>
  <c r="W573" i="46"/>
  <c r="X448" i="46" s="1"/>
  <c r="X498" i="46" s="1"/>
  <c r="V396" i="46"/>
  <c r="W271" i="46" s="1"/>
  <c r="W371" i="46" s="1"/>
  <c r="AC720" i="45"/>
  <c r="AC745" i="45" s="1"/>
  <c r="AD620" i="45" s="1"/>
  <c r="Y747" i="45"/>
  <c r="Z622" i="45" s="1"/>
  <c r="AC182" i="46"/>
  <c r="T398" i="45"/>
  <c r="U273" i="45" s="1"/>
  <c r="U323" i="45" s="1"/>
  <c r="AD363" i="45"/>
  <c r="AD388" i="45" s="1"/>
  <c r="AE263" i="45" s="1"/>
  <c r="U193" i="46"/>
  <c r="U218" i="46" s="1"/>
  <c r="V93" i="46" s="1"/>
  <c r="R372" i="45"/>
  <c r="R322" i="45"/>
  <c r="AC389" i="46"/>
  <c r="AD264" i="46" s="1"/>
  <c r="S206" i="46"/>
  <c r="T81" i="46" s="1"/>
  <c r="S502" i="46"/>
  <c r="S552" i="46"/>
  <c r="T551" i="46"/>
  <c r="T501" i="46"/>
  <c r="AF533" i="46"/>
  <c r="AF483" i="46"/>
  <c r="AF558" i="46" s="1"/>
  <c r="P172" i="48"/>
  <c r="P197" i="48" s="1"/>
  <c r="P222" i="48" s="1"/>
  <c r="Q97" i="48" s="1"/>
  <c r="Q172" i="48" s="1"/>
  <c r="Q197" i="48" s="1"/>
  <c r="Q222" i="48" s="1"/>
  <c r="R97" i="48" s="1"/>
  <c r="P528" i="48"/>
  <c r="P553" i="48" s="1"/>
  <c r="Z511" i="48"/>
  <c r="Z536" i="48" s="1"/>
  <c r="Q171" i="48"/>
  <c r="Q196" i="48" s="1"/>
  <c r="X140" i="45"/>
  <c r="X215" i="45" s="1"/>
  <c r="Y90" i="45" s="1"/>
  <c r="Y190" i="45" s="1"/>
  <c r="V366" i="45"/>
  <c r="V316" i="45"/>
  <c r="AD360" i="45"/>
  <c r="AD310" i="45"/>
  <c r="AA360" i="46"/>
  <c r="Z213" i="45"/>
  <c r="AA88" i="45" s="1"/>
  <c r="AA188" i="45" s="1"/>
  <c r="AC538" i="48"/>
  <c r="AC563" i="48" s="1"/>
  <c r="AD438" i="48" s="1"/>
  <c r="AD382" i="48"/>
  <c r="AE257" i="48" s="1"/>
  <c r="AE332" i="48" s="1"/>
  <c r="AE357" i="48" s="1"/>
  <c r="AE382" i="48" s="1"/>
  <c r="AF257" i="48" s="1"/>
  <c r="T571" i="48"/>
  <c r="U446" i="48" s="1"/>
  <c r="AC91" i="54"/>
  <c r="AC91" i="49"/>
  <c r="Z743" i="48"/>
  <c r="AA618" i="48" s="1"/>
  <c r="AA693" i="48" s="1"/>
  <c r="AA718" i="48" s="1"/>
  <c r="AA743" i="48" s="1"/>
  <c r="AB618" i="48" s="1"/>
  <c r="P399" i="48"/>
  <c r="Q274" i="48" s="1"/>
  <c r="Q349" i="48" s="1"/>
  <c r="Q374" i="48" s="1"/>
  <c r="Q399" i="48" s="1"/>
  <c r="R274" i="48" s="1"/>
  <c r="AC717" i="48"/>
  <c r="AC742" i="48" s="1"/>
  <c r="AD617" i="48" s="1"/>
  <c r="X747" i="46"/>
  <c r="Y622" i="46" s="1"/>
  <c r="S374" i="46"/>
  <c r="S399" i="46" s="1"/>
  <c r="T274" i="46" s="1"/>
  <c r="Z744" i="48"/>
  <c r="AA619" i="48" s="1"/>
  <c r="AA694" i="48" s="1"/>
  <c r="AA719" i="48" s="1"/>
  <c r="AD379" i="48"/>
  <c r="AE254" i="48" s="1"/>
  <c r="AE329" i="48" s="1"/>
  <c r="AE354" i="48" s="1"/>
  <c r="AE379" i="48" s="1"/>
  <c r="AF254" i="48" s="1"/>
  <c r="U571" i="45"/>
  <c r="V446" i="45" s="1"/>
  <c r="U99" i="49"/>
  <c r="U99" i="54"/>
  <c r="S217" i="48"/>
  <c r="T92" i="48" s="1"/>
  <c r="T167" i="48" s="1"/>
  <c r="Y202" i="46"/>
  <c r="Z77" i="46" s="1"/>
  <c r="Z127" i="46" s="1"/>
  <c r="V543" i="48"/>
  <c r="V568" i="48" s="1"/>
  <c r="W443" i="48" s="1"/>
  <c r="R752" i="48"/>
  <c r="S627" i="48" s="1"/>
  <c r="S702" i="48" s="1"/>
  <c r="AE506" i="48"/>
  <c r="AE531" i="48" s="1"/>
  <c r="O756" i="48"/>
  <c r="P631" i="48" s="1"/>
  <c r="P706" i="48" s="1"/>
  <c r="P731" i="48" s="1"/>
  <c r="AF183" i="46"/>
  <c r="AF208" i="46" s="1"/>
  <c r="R375" i="45"/>
  <c r="AD736" i="48"/>
  <c r="AE611" i="48" s="1"/>
  <c r="AE686" i="48" s="1"/>
  <c r="AE711" i="48" s="1"/>
  <c r="AE307" i="45"/>
  <c r="AE357" i="45"/>
  <c r="V571" i="46"/>
  <c r="W446" i="46" s="1"/>
  <c r="Q730" i="48"/>
  <c r="Q755" i="48" s="1"/>
  <c r="R630" i="48" s="1"/>
  <c r="W185" i="48"/>
  <c r="W210" i="48" s="1"/>
  <c r="X85" i="48" s="1"/>
  <c r="Y93" i="49"/>
  <c r="Y93" i="54"/>
  <c r="AA387" i="48"/>
  <c r="AB262" i="48" s="1"/>
  <c r="AB331" i="48"/>
  <c r="AB356" i="48" s="1"/>
  <c r="Z361" i="45"/>
  <c r="Z311" i="45"/>
  <c r="T345" i="48"/>
  <c r="T370" i="48" s="1"/>
  <c r="AA510" i="48"/>
  <c r="AA535" i="48" s="1"/>
  <c r="V164" i="48"/>
  <c r="V189" i="48" s="1"/>
  <c r="V214" i="48" s="1"/>
  <c r="W89" i="48" s="1"/>
  <c r="S704" i="48"/>
  <c r="S729" i="48" s="1"/>
  <c r="T523" i="48"/>
  <c r="T548" i="48" s="1"/>
  <c r="R90" i="48"/>
  <c r="Z674" i="45"/>
  <c r="Z724" i="45"/>
  <c r="T525" i="48"/>
  <c r="T550" i="48" s="1"/>
  <c r="T575" i="48" s="1"/>
  <c r="U450" i="48" s="1"/>
  <c r="AD314" i="46"/>
  <c r="AD364" i="46"/>
  <c r="AA514" i="48"/>
  <c r="Y515" i="48"/>
  <c r="Y540" i="48" s="1"/>
  <c r="Y565" i="48" s="1"/>
  <c r="Z440" i="48" s="1"/>
  <c r="P351" i="48"/>
  <c r="P376" i="48" s="1"/>
  <c r="P401" i="48" s="1"/>
  <c r="Q276" i="48" s="1"/>
  <c r="AB691" i="48"/>
  <c r="AB716" i="48" s="1"/>
  <c r="AB741" i="48" s="1"/>
  <c r="AC616" i="48" s="1"/>
  <c r="AB334" i="48"/>
  <c r="AB359" i="48" s="1"/>
  <c r="S344" i="48"/>
  <c r="S369" i="48" s="1"/>
  <c r="U346" i="48"/>
  <c r="U371" i="48" s="1"/>
  <c r="W340" i="48"/>
  <c r="W365" i="48" s="1"/>
  <c r="V194" i="45"/>
  <c r="V163" i="48"/>
  <c r="S701" i="48"/>
  <c r="S726" i="48" s="1"/>
  <c r="R504" i="46"/>
  <c r="R554" i="46"/>
  <c r="L764" i="45"/>
  <c r="L766" i="45"/>
  <c r="L765" i="45"/>
  <c r="L763" i="45"/>
  <c r="L767" i="45"/>
  <c r="Z517" i="48"/>
  <c r="Z542" i="48" s="1"/>
  <c r="Z567" i="48" s="1"/>
  <c r="AA442" i="48" s="1"/>
  <c r="X548" i="46"/>
  <c r="AF689" i="48"/>
  <c r="AF714" i="48" s="1"/>
  <c r="AF739" i="48" s="1"/>
  <c r="Z338" i="48"/>
  <c r="Z363" i="48" s="1"/>
  <c r="Z388" i="48" s="1"/>
  <c r="AA263" i="48" s="1"/>
  <c r="L107" i="54"/>
  <c r="L117" i="54" s="1"/>
  <c r="L126" i="54" s="1"/>
  <c r="L107" i="49"/>
  <c r="L117" i="49" s="1"/>
  <c r="L126" i="49" s="1"/>
  <c r="L36" i="50"/>
  <c r="T146" i="46"/>
  <c r="T196" i="46"/>
  <c r="K22" i="50"/>
  <c r="U41" i="48"/>
  <c r="T87" i="45"/>
  <c r="AF534" i="48"/>
  <c r="AF559" i="48" s="1"/>
  <c r="M707" i="48"/>
  <c r="M732" i="48" s="1"/>
  <c r="X520" i="48"/>
  <c r="X545" i="48" s="1"/>
  <c r="X570" i="48" s="1"/>
  <c r="Y445" i="48" s="1"/>
  <c r="V747" i="48"/>
  <c r="W622" i="48" s="1"/>
  <c r="T153" i="48"/>
  <c r="T178" i="48" s="1"/>
  <c r="AE383" i="48"/>
  <c r="AF258" i="48" s="1"/>
  <c r="AD204" i="48"/>
  <c r="AE79" i="48" s="1"/>
  <c r="W393" i="48"/>
  <c r="X268" i="48" s="1"/>
  <c r="AA385" i="48"/>
  <c r="AB260" i="48" s="1"/>
  <c r="T211" i="48"/>
  <c r="U86" i="48" s="1"/>
  <c r="S576" i="48"/>
  <c r="T451" i="48" s="1"/>
  <c r="AE380" i="48"/>
  <c r="AF255" i="48" s="1"/>
  <c r="AE149" i="48"/>
  <c r="AE174" i="48" s="1"/>
  <c r="Z159" i="48"/>
  <c r="Z184" i="48" s="1"/>
  <c r="X124" i="45"/>
  <c r="X174" i="45"/>
  <c r="AC690" i="48"/>
  <c r="AC715" i="48" s="1"/>
  <c r="S524" i="48"/>
  <c r="S549" i="48" s="1"/>
  <c r="S574" i="48" s="1"/>
  <c r="T449" i="48" s="1"/>
  <c r="L35" i="50"/>
  <c r="L39" i="50"/>
  <c r="L50" i="50"/>
  <c r="L54" i="50"/>
  <c r="R348" i="48"/>
  <c r="R373" i="48" s="1"/>
  <c r="R398" i="48" s="1"/>
  <c r="S273" i="48" s="1"/>
  <c r="Y364" i="48"/>
  <c r="Y389" i="48" s="1"/>
  <c r="Z264" i="48" s="1"/>
  <c r="X695" i="48"/>
  <c r="X720" i="48" s="1"/>
  <c r="K113" i="54"/>
  <c r="J127" i="54"/>
  <c r="X519" i="48"/>
  <c r="O223" i="48"/>
  <c r="P98" i="48" s="1"/>
  <c r="L37" i="50"/>
  <c r="L125" i="54"/>
  <c r="AF152" i="48"/>
  <c r="AF177" i="48" s="1"/>
  <c r="V142" i="46"/>
  <c r="V192" i="46"/>
  <c r="T88" i="49"/>
  <c r="T88" i="54"/>
  <c r="J118" i="49"/>
  <c r="K114" i="49"/>
  <c r="K123" i="49" s="1"/>
  <c r="K20" i="50"/>
  <c r="K24" i="50"/>
  <c r="R206" i="48"/>
  <c r="Z336" i="48"/>
  <c r="Z361" i="48" s="1"/>
  <c r="Z386" i="48" s="1"/>
  <c r="AA261" i="48" s="1"/>
  <c r="Z157" i="48"/>
  <c r="Z182" i="48" s="1"/>
  <c r="U85" i="49"/>
  <c r="U85" i="54"/>
  <c r="AE175" i="48"/>
  <c r="AE200" i="48" s="1"/>
  <c r="AF75" i="48" s="1"/>
  <c r="V699" i="48"/>
  <c r="V724" i="48" s="1"/>
  <c r="X696" i="48"/>
  <c r="X721" i="48" s="1"/>
  <c r="O400" i="48"/>
  <c r="P275" i="48" s="1"/>
  <c r="L49" i="50"/>
  <c r="U698" i="48"/>
  <c r="U723" i="48" s="1"/>
  <c r="U748" i="48" s="1"/>
  <c r="V623" i="48" s="1"/>
  <c r="AD735" i="48"/>
  <c r="AE610" i="48" s="1"/>
  <c r="P170" i="48"/>
  <c r="P195" i="48" s="1"/>
  <c r="P220" i="48" s="1"/>
  <c r="T750" i="48"/>
  <c r="U625" i="48" s="1"/>
  <c r="M682" i="46"/>
  <c r="M732" i="46"/>
  <c r="S728" i="48"/>
  <c r="S753" i="48" s="1"/>
  <c r="T628" i="48" s="1"/>
  <c r="W41" i="46"/>
  <c r="AB158" i="48"/>
  <c r="AB183" i="48" s="1"/>
  <c r="Z516" i="48"/>
  <c r="Z541" i="48" s="1"/>
  <c r="Z566" i="48" s="1"/>
  <c r="AA441" i="48" s="1"/>
  <c r="U201" i="45"/>
  <c r="T366" i="48"/>
  <c r="T391" i="48" s="1"/>
  <c r="U266" i="48" s="1"/>
  <c r="R169" i="48"/>
  <c r="R194" i="48" s="1"/>
  <c r="AD688" i="48"/>
  <c r="AD713" i="48"/>
  <c r="T204" i="45"/>
  <c r="AC712" i="48"/>
  <c r="AC737" i="48" s="1"/>
  <c r="AD612" i="48" s="1"/>
  <c r="L51" i="50"/>
  <c r="S216" i="48"/>
  <c r="T91" i="48" s="1"/>
  <c r="T141" i="45"/>
  <c r="T191" i="45"/>
  <c r="Z512" i="48"/>
  <c r="Z537" i="48" s="1"/>
  <c r="V392" i="48"/>
  <c r="W267" i="48" s="1"/>
  <c r="S397" i="48"/>
  <c r="T272" i="48" s="1"/>
  <c r="T522" i="48"/>
  <c r="T547" i="48" s="1"/>
  <c r="Q529" i="48"/>
  <c r="Q554" i="48" s="1"/>
  <c r="L52" i="50"/>
  <c r="L125" i="49"/>
  <c r="L34" i="50"/>
  <c r="Q376" i="45" l="1"/>
  <c r="Q401" i="45" s="1"/>
  <c r="R276" i="45" s="1"/>
  <c r="Q326" i="45"/>
  <c r="AA185" i="45"/>
  <c r="AA135" i="45"/>
  <c r="AA210" i="45" s="1"/>
  <c r="AB85" i="45" s="1"/>
  <c r="AB538" i="46"/>
  <c r="AB563" i="46" s="1"/>
  <c r="AC438" i="46" s="1"/>
  <c r="AB488" i="46"/>
  <c r="Z495" i="45"/>
  <c r="Z545" i="45"/>
  <c r="AF535" i="45"/>
  <c r="AF560" i="45" s="1"/>
  <c r="AF485" i="45"/>
  <c r="AD358" i="46"/>
  <c r="AD308" i="46"/>
  <c r="AD383" i="46" s="1"/>
  <c r="AE258" i="46" s="1"/>
  <c r="V728" i="45"/>
  <c r="V753" i="45" s="1"/>
  <c r="W628" i="45" s="1"/>
  <c r="V678" i="45"/>
  <c r="Q576" i="45"/>
  <c r="R451" i="45" s="1"/>
  <c r="W215" i="46"/>
  <c r="X90" i="46" s="1"/>
  <c r="AC358" i="45"/>
  <c r="AC308" i="45"/>
  <c r="AC383" i="45" s="1"/>
  <c r="AD258" i="45" s="1"/>
  <c r="V192" i="45"/>
  <c r="V217" i="45" s="1"/>
  <c r="W92" i="45" s="1"/>
  <c r="V574" i="45"/>
  <c r="W449" i="45" s="1"/>
  <c r="W549" i="45" s="1"/>
  <c r="Y180" i="45"/>
  <c r="Y673" i="46"/>
  <c r="AE380" i="45"/>
  <c r="AF255" i="45" s="1"/>
  <c r="Y569" i="46"/>
  <c r="Z444" i="46" s="1"/>
  <c r="Z494" i="46" s="1"/>
  <c r="Z569" i="46" s="1"/>
  <c r="AA444" i="46" s="1"/>
  <c r="AF484" i="46"/>
  <c r="AF534" i="46"/>
  <c r="S575" i="46"/>
  <c r="T450" i="46" s="1"/>
  <c r="AC206" i="45"/>
  <c r="AD81" i="45" s="1"/>
  <c r="W568" i="45"/>
  <c r="X443" i="45" s="1"/>
  <c r="X543" i="45" s="1"/>
  <c r="X568" i="45" s="1"/>
  <c r="Y443" i="45" s="1"/>
  <c r="T397" i="46"/>
  <c r="U272" i="46" s="1"/>
  <c r="U322" i="46" s="1"/>
  <c r="S143" i="45"/>
  <c r="S218" i="45" s="1"/>
  <c r="T93" i="45" s="1"/>
  <c r="AB719" i="46"/>
  <c r="AB744" i="46" s="1"/>
  <c r="AC619" i="46" s="1"/>
  <c r="AF536" i="46"/>
  <c r="AF486" i="46"/>
  <c r="AF561" i="46" s="1"/>
  <c r="AC186" i="46"/>
  <c r="AC211" i="46" s="1"/>
  <c r="AD86" i="46" s="1"/>
  <c r="X390" i="46"/>
  <c r="Y265" i="46" s="1"/>
  <c r="Y365" i="46" s="1"/>
  <c r="AC134" i="45"/>
  <c r="AC209" i="45" s="1"/>
  <c r="AD84" i="45" s="1"/>
  <c r="Y319" i="45"/>
  <c r="R148" i="45"/>
  <c r="S680" i="46"/>
  <c r="S755" i="46" s="1"/>
  <c r="T630" i="46" s="1"/>
  <c r="T680" i="46" s="1"/>
  <c r="U726" i="46"/>
  <c r="AA489" i="45"/>
  <c r="AA564" i="45" s="1"/>
  <c r="AB439" i="45" s="1"/>
  <c r="T322" i="46"/>
  <c r="S679" i="46"/>
  <c r="S729" i="46"/>
  <c r="AA491" i="45"/>
  <c r="AA541" i="45"/>
  <c r="AA566" i="45" s="1"/>
  <c r="AB441" i="45" s="1"/>
  <c r="V216" i="46"/>
  <c r="W91" i="46" s="1"/>
  <c r="W568" i="46"/>
  <c r="X443" i="46" s="1"/>
  <c r="X493" i="46" s="1"/>
  <c r="AC715" i="45"/>
  <c r="AC665" i="45"/>
  <c r="AC740" i="45" s="1"/>
  <c r="AD615" i="45" s="1"/>
  <c r="AC207" i="45"/>
  <c r="AD82" i="45" s="1"/>
  <c r="AF714" i="46"/>
  <c r="AF739" i="46" s="1"/>
  <c r="AF664" i="46"/>
  <c r="X543" i="46"/>
  <c r="AF355" i="45"/>
  <c r="AF305" i="45"/>
  <c r="Z544" i="46"/>
  <c r="AC668" i="46"/>
  <c r="AC718" i="46"/>
  <c r="AC743" i="46" s="1"/>
  <c r="AD618" i="46" s="1"/>
  <c r="T143" i="45"/>
  <c r="T193" i="45"/>
  <c r="AC387" i="46"/>
  <c r="AD262" i="46" s="1"/>
  <c r="AE738" i="45"/>
  <c r="AF613" i="45" s="1"/>
  <c r="AE557" i="45"/>
  <c r="AF432" i="45" s="1"/>
  <c r="P680" i="45"/>
  <c r="P730" i="45"/>
  <c r="P731" i="46"/>
  <c r="X365" i="45"/>
  <c r="X390" i="45" s="1"/>
  <c r="Y265" i="45" s="1"/>
  <c r="U317" i="45"/>
  <c r="U392" i="45" s="1"/>
  <c r="V267" i="45" s="1"/>
  <c r="AD487" i="46"/>
  <c r="AD537" i="46"/>
  <c r="AD562" i="46" s="1"/>
  <c r="AE437" i="46" s="1"/>
  <c r="Y569" i="45"/>
  <c r="Z444" i="45" s="1"/>
  <c r="P222" i="45"/>
  <c r="Q97" i="45" s="1"/>
  <c r="Q147" i="45" s="1"/>
  <c r="S102" i="49"/>
  <c r="S102" i="54"/>
  <c r="S375" i="46"/>
  <c r="S400" i="46" s="1"/>
  <c r="T275" i="46" s="1"/>
  <c r="Z540" i="45"/>
  <c r="V396" i="45"/>
  <c r="W271" i="45" s="1"/>
  <c r="W321" i="45" s="1"/>
  <c r="Z94" i="54"/>
  <c r="Z94" i="49"/>
  <c r="AA740" i="46"/>
  <c r="AB615" i="46" s="1"/>
  <c r="AB665" i="46" s="1"/>
  <c r="W318" i="45"/>
  <c r="W368" i="45"/>
  <c r="Y188" i="46"/>
  <c r="Y213" i="46" s="1"/>
  <c r="Z88" i="46" s="1"/>
  <c r="Y138" i="46"/>
  <c r="AE86" i="54"/>
  <c r="AE86" i="49"/>
  <c r="U372" i="46"/>
  <c r="U397" i="46" s="1"/>
  <c r="V272" i="46" s="1"/>
  <c r="V322" i="46" s="1"/>
  <c r="V397" i="46" s="1"/>
  <c r="W272" i="46" s="1"/>
  <c r="W322" i="46" s="1"/>
  <c r="U98" i="54"/>
  <c r="P222" i="46"/>
  <c r="Q97" i="46" s="1"/>
  <c r="Q147" i="46" s="1"/>
  <c r="AF201" i="46"/>
  <c r="AE485" i="46"/>
  <c r="AE535" i="46"/>
  <c r="AE560" i="46" s="1"/>
  <c r="AF435" i="46" s="1"/>
  <c r="X394" i="46"/>
  <c r="Y269" i="46" s="1"/>
  <c r="Y319" i="46" s="1"/>
  <c r="AD384" i="46"/>
  <c r="AE259" i="46" s="1"/>
  <c r="U749" i="46"/>
  <c r="V624" i="46" s="1"/>
  <c r="X493" i="45"/>
  <c r="Z540" i="46"/>
  <c r="Z490" i="46"/>
  <c r="R501" i="45"/>
  <c r="R576" i="45" s="1"/>
  <c r="S451" i="45" s="1"/>
  <c r="R551" i="45"/>
  <c r="AB185" i="45"/>
  <c r="AB135" i="45"/>
  <c r="AB210" i="45" s="1"/>
  <c r="AC85" i="45" s="1"/>
  <c r="U497" i="45"/>
  <c r="U547" i="45"/>
  <c r="Q197" i="46"/>
  <c r="AD739" i="45"/>
  <c r="AE614" i="45" s="1"/>
  <c r="AE664" i="45" s="1"/>
  <c r="AF204" i="46"/>
  <c r="U751" i="46"/>
  <c r="V626" i="46" s="1"/>
  <c r="AC667" i="46"/>
  <c r="AC717" i="46"/>
  <c r="Q578" i="46"/>
  <c r="R453" i="46" s="1"/>
  <c r="AD384" i="45"/>
  <c r="AE259" i="45" s="1"/>
  <c r="AB566" i="46"/>
  <c r="AC441" i="46" s="1"/>
  <c r="AC491" i="46" s="1"/>
  <c r="AA138" i="45"/>
  <c r="AA213" i="45" s="1"/>
  <c r="AB88" i="45" s="1"/>
  <c r="AC207" i="46"/>
  <c r="AD82" i="46" s="1"/>
  <c r="AD182" i="46" s="1"/>
  <c r="U676" i="45"/>
  <c r="U751" i="45" s="1"/>
  <c r="V626" i="45" s="1"/>
  <c r="X545" i="46"/>
  <c r="X570" i="46" s="1"/>
  <c r="Y445" i="46" s="1"/>
  <c r="Y748" i="46"/>
  <c r="Z623" i="46" s="1"/>
  <c r="Z177" i="46"/>
  <c r="Z211" i="45"/>
  <c r="AA86" i="45" s="1"/>
  <c r="AA136" i="45" s="1"/>
  <c r="Z721" i="45"/>
  <c r="Z746" i="45" s="1"/>
  <c r="AA621" i="45" s="1"/>
  <c r="AE130" i="46"/>
  <c r="AE180" i="46"/>
  <c r="X750" i="45"/>
  <c r="Y625" i="45" s="1"/>
  <c r="Y725" i="45" s="1"/>
  <c r="AB562" i="45"/>
  <c r="AC437" i="45" s="1"/>
  <c r="V395" i="46"/>
  <c r="W270" i="46" s="1"/>
  <c r="X572" i="46"/>
  <c r="Y447" i="46" s="1"/>
  <c r="Y547" i="46" s="1"/>
  <c r="AA542" i="45"/>
  <c r="AA567" i="45" s="1"/>
  <c r="AB442" i="45" s="1"/>
  <c r="Q104" i="54"/>
  <c r="Q104" i="49"/>
  <c r="AF361" i="46"/>
  <c r="AF311" i="46"/>
  <c r="X389" i="45"/>
  <c r="Y264" i="45" s="1"/>
  <c r="T145" i="45"/>
  <c r="T195" i="45"/>
  <c r="P504" i="45"/>
  <c r="P554" i="45"/>
  <c r="Y364" i="45"/>
  <c r="Y389" i="45" s="1"/>
  <c r="Z264" i="45" s="1"/>
  <c r="Y314" i="45"/>
  <c r="AD133" i="45"/>
  <c r="AD183" i="45"/>
  <c r="W371" i="45"/>
  <c r="R376" i="46"/>
  <c r="R326" i="46"/>
  <c r="R401" i="46" s="1"/>
  <c r="S276" i="46" s="1"/>
  <c r="S326" i="46" s="1"/>
  <c r="V726" i="46"/>
  <c r="V676" i="46"/>
  <c r="AE359" i="46"/>
  <c r="AE309" i="46"/>
  <c r="L768" i="45"/>
  <c r="L17" i="49" s="1"/>
  <c r="T374" i="45"/>
  <c r="T399" i="45" s="1"/>
  <c r="U274" i="45" s="1"/>
  <c r="Q221" i="45"/>
  <c r="R96" i="45" s="1"/>
  <c r="R196" i="45" s="1"/>
  <c r="U98" i="49"/>
  <c r="X212" i="46"/>
  <c r="Y87" i="46" s="1"/>
  <c r="Y137" i="46" s="1"/>
  <c r="AB741" i="46"/>
  <c r="AC616" i="46" s="1"/>
  <c r="AC666" i="46" s="1"/>
  <c r="AD151" i="48"/>
  <c r="AD176" i="48" s="1"/>
  <c r="P553" i="45"/>
  <c r="P503" i="45"/>
  <c r="V367" i="45"/>
  <c r="V98" i="54" s="1"/>
  <c r="V317" i="45"/>
  <c r="AB743" i="45"/>
  <c r="AC618" i="45" s="1"/>
  <c r="AB746" i="46"/>
  <c r="AC621" i="46" s="1"/>
  <c r="W321" i="46"/>
  <c r="V367" i="46"/>
  <c r="V392" i="46" s="1"/>
  <c r="W267" i="46" s="1"/>
  <c r="Y313" i="46"/>
  <c r="Y388" i="46" s="1"/>
  <c r="Z263" i="46" s="1"/>
  <c r="X95" i="49"/>
  <c r="X95" i="54"/>
  <c r="X140" i="46"/>
  <c r="X190" i="46"/>
  <c r="S681" i="45"/>
  <c r="S756" i="45" s="1"/>
  <c r="T631" i="45" s="1"/>
  <c r="T681" i="45" s="1"/>
  <c r="AD389" i="46"/>
  <c r="AE264" i="46" s="1"/>
  <c r="AE382" i="45"/>
  <c r="AF257" i="45" s="1"/>
  <c r="AF307" i="45" s="1"/>
  <c r="AE203" i="45"/>
  <c r="AF78" i="45" s="1"/>
  <c r="AF178" i="45" s="1"/>
  <c r="R397" i="45"/>
  <c r="S272" i="45" s="1"/>
  <c r="S372" i="45" s="1"/>
  <c r="Z312" i="45"/>
  <c r="Z362" i="45"/>
  <c r="Z387" i="45" s="1"/>
  <c r="AA262" i="45" s="1"/>
  <c r="W320" i="46"/>
  <c r="W370" i="46"/>
  <c r="X320" i="45"/>
  <c r="X370" i="45"/>
  <c r="AC668" i="45"/>
  <c r="AC743" i="45" s="1"/>
  <c r="AD618" i="45" s="1"/>
  <c r="AC718" i="45"/>
  <c r="W677" i="46"/>
  <c r="W727" i="46"/>
  <c r="Z313" i="46"/>
  <c r="Z363" i="46"/>
  <c r="Y497" i="46"/>
  <c r="Y572" i="46" s="1"/>
  <c r="Z447" i="46" s="1"/>
  <c r="S577" i="46"/>
  <c r="T452" i="46" s="1"/>
  <c r="AC561" i="45"/>
  <c r="AD436" i="45" s="1"/>
  <c r="AB90" i="49"/>
  <c r="AB90" i="54"/>
  <c r="AC537" i="45"/>
  <c r="AC487" i="45"/>
  <c r="X573" i="46"/>
  <c r="Y448" i="46" s="1"/>
  <c r="Y498" i="46" s="1"/>
  <c r="Y720" i="46"/>
  <c r="Y745" i="46" s="1"/>
  <c r="Z620" i="46" s="1"/>
  <c r="W391" i="46"/>
  <c r="X266" i="46" s="1"/>
  <c r="X316" i="46" s="1"/>
  <c r="S502" i="45"/>
  <c r="S552" i="45"/>
  <c r="AD362" i="46"/>
  <c r="AD312" i="46"/>
  <c r="X199" i="45"/>
  <c r="Y74" i="45" s="1"/>
  <c r="V391" i="45"/>
  <c r="W266" i="45" s="1"/>
  <c r="W366" i="45" s="1"/>
  <c r="T144" i="46"/>
  <c r="T219" i="46" s="1"/>
  <c r="U94" i="46" s="1"/>
  <c r="U144" i="46" s="1"/>
  <c r="P756" i="46"/>
  <c r="Q631" i="46" s="1"/>
  <c r="AE185" i="46"/>
  <c r="AE210" i="46" s="1"/>
  <c r="AF85" i="46" s="1"/>
  <c r="V675" i="46"/>
  <c r="V725" i="46"/>
  <c r="AE382" i="46"/>
  <c r="AF257" i="46" s="1"/>
  <c r="Z494" i="45"/>
  <c r="Z544" i="45"/>
  <c r="V673" i="45"/>
  <c r="V723" i="45"/>
  <c r="AE87" i="49"/>
  <c r="AE87" i="54"/>
  <c r="X745" i="48"/>
  <c r="Y620" i="48" s="1"/>
  <c r="Y695" i="48" s="1"/>
  <c r="Y720" i="48" s="1"/>
  <c r="R198" i="46"/>
  <c r="R223" i="46" s="1"/>
  <c r="S98" i="46" s="1"/>
  <c r="AE669" i="45"/>
  <c r="T730" i="46"/>
  <c r="T755" i="46" s="1"/>
  <c r="U630" i="46" s="1"/>
  <c r="W139" i="46"/>
  <c r="W214" i="46" s="1"/>
  <c r="X89" i="46" s="1"/>
  <c r="X139" i="46" s="1"/>
  <c r="R728" i="46"/>
  <c r="R753" i="46" s="1"/>
  <c r="S628" i="46" s="1"/>
  <c r="T574" i="46"/>
  <c r="U449" i="46" s="1"/>
  <c r="U499" i="46" s="1"/>
  <c r="AF663" i="45"/>
  <c r="AF713" i="45"/>
  <c r="AA385" i="46"/>
  <c r="AB260" i="46" s="1"/>
  <c r="AB310" i="46" s="1"/>
  <c r="S322" i="45"/>
  <c r="AE714" i="45"/>
  <c r="V143" i="46"/>
  <c r="V193" i="46"/>
  <c r="V372" i="46"/>
  <c r="AE313" i="45"/>
  <c r="AE363" i="45"/>
  <c r="AD670" i="45"/>
  <c r="AD720" i="45"/>
  <c r="Y675" i="45"/>
  <c r="T324" i="46"/>
  <c r="T374" i="46"/>
  <c r="W396" i="46"/>
  <c r="X271" i="46" s="1"/>
  <c r="X371" i="46" s="1"/>
  <c r="Z368" i="46"/>
  <c r="Z393" i="46" s="1"/>
  <c r="AA268" i="46" s="1"/>
  <c r="AA318" i="46" s="1"/>
  <c r="Q221" i="48"/>
  <c r="R96" i="48" s="1"/>
  <c r="R171" i="48" s="1"/>
  <c r="R196" i="48" s="1"/>
  <c r="R221" i="48" s="1"/>
  <c r="S96" i="48" s="1"/>
  <c r="S171" i="48" s="1"/>
  <c r="T548" i="45"/>
  <c r="T498" i="45"/>
  <c r="U521" i="48"/>
  <c r="U546" i="48" s="1"/>
  <c r="U571" i="48" s="1"/>
  <c r="V446" i="48" s="1"/>
  <c r="V521" i="48" s="1"/>
  <c r="V546" i="48" s="1"/>
  <c r="S193" i="48"/>
  <c r="S218" i="48" s="1"/>
  <c r="T93" i="48" s="1"/>
  <c r="U729" i="45"/>
  <c r="U754" i="45" s="1"/>
  <c r="V629" i="45" s="1"/>
  <c r="AD132" i="46"/>
  <c r="AA567" i="46"/>
  <c r="AB442" i="46" s="1"/>
  <c r="W727" i="45"/>
  <c r="W677" i="45"/>
  <c r="U373" i="45"/>
  <c r="R103" i="54"/>
  <c r="R103" i="49"/>
  <c r="Y315" i="46"/>
  <c r="AB715" i="46"/>
  <c r="W499" i="45"/>
  <c r="W574" i="45" s="1"/>
  <c r="X449" i="45" s="1"/>
  <c r="AE744" i="45"/>
  <c r="AF619" i="45" s="1"/>
  <c r="AF719" i="45" s="1"/>
  <c r="T395" i="48"/>
  <c r="U270" i="48" s="1"/>
  <c r="U345" i="48" s="1"/>
  <c r="U370" i="48" s="1"/>
  <c r="U395" i="48" s="1"/>
  <c r="V270" i="48" s="1"/>
  <c r="Z672" i="45"/>
  <c r="Z722" i="45"/>
  <c r="V214" i="45"/>
  <c r="W89" i="45" s="1"/>
  <c r="Z202" i="46"/>
  <c r="AA77" i="46" s="1"/>
  <c r="AA177" i="46" s="1"/>
  <c r="AB381" i="48"/>
  <c r="AC256" i="48" s="1"/>
  <c r="AC331" i="48" s="1"/>
  <c r="AC356" i="48" s="1"/>
  <c r="Z209" i="46"/>
  <c r="AA84" i="46" s="1"/>
  <c r="T398" i="46"/>
  <c r="U273" i="46" s="1"/>
  <c r="Q552" i="48"/>
  <c r="Q577" i="48" s="1"/>
  <c r="R452" i="48" s="1"/>
  <c r="K23" i="50"/>
  <c r="K28" i="50" s="1"/>
  <c r="K29" i="50" s="1"/>
  <c r="V217" i="46"/>
  <c r="W92" i="46" s="1"/>
  <c r="W142" i="46" s="1"/>
  <c r="T203" i="48"/>
  <c r="U78" i="48" s="1"/>
  <c r="U153" i="48" s="1"/>
  <c r="U178" i="48" s="1"/>
  <c r="AE556" i="48"/>
  <c r="AF431" i="48" s="1"/>
  <c r="AF506" i="48" s="1"/>
  <c r="AF531" i="48" s="1"/>
  <c r="AD385" i="45"/>
  <c r="AE260" i="45" s="1"/>
  <c r="AE360" i="45" s="1"/>
  <c r="X160" i="48"/>
  <c r="X185" i="48" s="1"/>
  <c r="AD513" i="48"/>
  <c r="R705" i="48"/>
  <c r="R730" i="48" s="1"/>
  <c r="W518" i="48"/>
  <c r="W543" i="48" s="1"/>
  <c r="AD692" i="48"/>
  <c r="AD717" i="48" s="1"/>
  <c r="AD186" i="46"/>
  <c r="AD136" i="46"/>
  <c r="V500" i="45"/>
  <c r="V575" i="45" s="1"/>
  <c r="W450" i="45" s="1"/>
  <c r="W550" i="45" s="1"/>
  <c r="Y394" i="45"/>
  <c r="Z269" i="45" s="1"/>
  <c r="Z369" i="45" s="1"/>
  <c r="M757" i="48"/>
  <c r="M768" i="48" s="1"/>
  <c r="M26" i="49" s="1"/>
  <c r="R223" i="45"/>
  <c r="S98" i="45" s="1"/>
  <c r="S148" i="45" s="1"/>
  <c r="R400" i="45"/>
  <c r="S275" i="45" s="1"/>
  <c r="AB667" i="45"/>
  <c r="AB717" i="45"/>
  <c r="S727" i="48"/>
  <c r="S752" i="48" s="1"/>
  <c r="T627" i="48" s="1"/>
  <c r="T702" i="48" s="1"/>
  <c r="T727" i="48" s="1"/>
  <c r="AD738" i="48"/>
  <c r="AE613" i="48" s="1"/>
  <c r="AE688" i="48" s="1"/>
  <c r="M757" i="46"/>
  <c r="N632" i="46" s="1"/>
  <c r="T221" i="46"/>
  <c r="U96" i="46" s="1"/>
  <c r="U146" i="46" s="1"/>
  <c r="V219" i="45"/>
  <c r="W94" i="45" s="1"/>
  <c r="W194" i="45" s="1"/>
  <c r="AB337" i="48"/>
  <c r="W496" i="46"/>
  <c r="W546" i="46"/>
  <c r="Y722" i="46"/>
  <c r="Y672" i="46"/>
  <c r="T576" i="46"/>
  <c r="U451" i="46" s="1"/>
  <c r="Z749" i="45"/>
  <c r="AA624" i="45" s="1"/>
  <c r="AA724" i="45" s="1"/>
  <c r="P578" i="48"/>
  <c r="Q453" i="48" s="1"/>
  <c r="R219" i="48"/>
  <c r="S94" i="48" s="1"/>
  <c r="S169" i="48" s="1"/>
  <c r="S194" i="48" s="1"/>
  <c r="T192" i="48"/>
  <c r="T217" i="48" s="1"/>
  <c r="U92" i="48" s="1"/>
  <c r="U167" i="48" s="1"/>
  <c r="R579" i="46"/>
  <c r="S454" i="46" s="1"/>
  <c r="S554" i="46" s="1"/>
  <c r="Y140" i="45"/>
  <c r="Y215" i="45" s="1"/>
  <c r="Z90" i="45" s="1"/>
  <c r="Z140" i="45" s="1"/>
  <c r="Z386" i="45"/>
  <c r="AA261" i="45" s="1"/>
  <c r="Z561" i="48"/>
  <c r="AA436" i="48" s="1"/>
  <c r="AA511" i="48" s="1"/>
  <c r="AA536" i="48" s="1"/>
  <c r="Z565" i="45"/>
  <c r="AA440" i="45" s="1"/>
  <c r="V749" i="48"/>
  <c r="W624" i="48" s="1"/>
  <c r="W699" i="48" s="1"/>
  <c r="W724" i="48" s="1"/>
  <c r="AF202" i="48"/>
  <c r="T573" i="48"/>
  <c r="U448" i="48" s="1"/>
  <c r="U523" i="48" s="1"/>
  <c r="Z92" i="54"/>
  <c r="Z92" i="49"/>
  <c r="AD208" i="45"/>
  <c r="AE83" i="45" s="1"/>
  <c r="AE133" i="45" s="1"/>
  <c r="L38" i="50"/>
  <c r="L43" i="50" s="1"/>
  <c r="L44" i="50" s="1"/>
  <c r="AB180" i="48"/>
  <c r="AB205" i="48" s="1"/>
  <c r="AC80" i="48" s="1"/>
  <c r="T216" i="45"/>
  <c r="U91" i="45" s="1"/>
  <c r="U141" i="45" s="1"/>
  <c r="AE736" i="48"/>
  <c r="AF611" i="48" s="1"/>
  <c r="AB384" i="48"/>
  <c r="AC259" i="48" s="1"/>
  <c r="AC334" i="48" s="1"/>
  <c r="AC359" i="48" s="1"/>
  <c r="AC384" i="48" s="1"/>
  <c r="AD259" i="48" s="1"/>
  <c r="V546" i="45"/>
  <c r="V496" i="45"/>
  <c r="V97" i="49"/>
  <c r="V97" i="54"/>
  <c r="Q95" i="48"/>
  <c r="AD687" i="48"/>
  <c r="AD712" i="48" s="1"/>
  <c r="U341" i="48"/>
  <c r="U366" i="48" s="1"/>
  <c r="X162" i="48"/>
  <c r="X187" i="48" s="1"/>
  <c r="X212" i="48" s="1"/>
  <c r="Y87" i="48" s="1"/>
  <c r="AC691" i="48"/>
  <c r="AC716" i="48" s="1"/>
  <c r="AC741" i="48" s="1"/>
  <c r="AD616" i="48" s="1"/>
  <c r="V698" i="48"/>
  <c r="AB693" i="48"/>
  <c r="AB718" i="48" s="1"/>
  <c r="Z339" i="48"/>
  <c r="Z364" i="48" s="1"/>
  <c r="AF329" i="48"/>
  <c r="AF354" i="48" s="1"/>
  <c r="Y520" i="48"/>
  <c r="Q351" i="48"/>
  <c r="Q376" i="48" s="1"/>
  <c r="R172" i="48"/>
  <c r="R197" i="48" s="1"/>
  <c r="S348" i="48"/>
  <c r="S373" i="48" s="1"/>
  <c r="S198" i="45"/>
  <c r="AA338" i="48"/>
  <c r="AA363" i="48" s="1"/>
  <c r="AF150" i="48"/>
  <c r="AF175" i="48" s="1"/>
  <c r="AF200" i="48" s="1"/>
  <c r="T703" i="48"/>
  <c r="T728" i="48" s="1"/>
  <c r="T753" i="48" s="1"/>
  <c r="U628" i="48" s="1"/>
  <c r="AA517" i="48"/>
  <c r="AA542" i="48" s="1"/>
  <c r="M766" i="46"/>
  <c r="M24" i="54" s="1"/>
  <c r="M764" i="46"/>
  <c r="M22" i="54" s="1"/>
  <c r="M767" i="46"/>
  <c r="M25" i="54" s="1"/>
  <c r="M765" i="46"/>
  <c r="M23" i="54" s="1"/>
  <c r="M763" i="46"/>
  <c r="M21" i="54" s="1"/>
  <c r="T524" i="48"/>
  <c r="T549" i="48" s="1"/>
  <c r="W164" i="48"/>
  <c r="W189" i="48" s="1"/>
  <c r="AE314" i="46"/>
  <c r="AE364" i="46"/>
  <c r="AA336" i="48"/>
  <c r="T572" i="48"/>
  <c r="U447" i="48" s="1"/>
  <c r="L53" i="50"/>
  <c r="L58" i="50" s="1"/>
  <c r="L59" i="50" s="1"/>
  <c r="Z207" i="48"/>
  <c r="AA82" i="48" s="1"/>
  <c r="K115" i="54"/>
  <c r="K124" i="54" s="1"/>
  <c r="K122" i="54"/>
  <c r="L12" i="54"/>
  <c r="L12" i="49"/>
  <c r="L19" i="50" s="1"/>
  <c r="S751" i="48"/>
  <c r="T626" i="48" s="1"/>
  <c r="V188" i="48"/>
  <c r="V213" i="48" s="1"/>
  <c r="W88" i="48" s="1"/>
  <c r="AA744" i="48"/>
  <c r="AB619" i="48" s="1"/>
  <c r="P756" i="48"/>
  <c r="Q631" i="48" s="1"/>
  <c r="S754" i="48"/>
  <c r="T629" i="48" s="1"/>
  <c r="P173" i="48"/>
  <c r="P198" i="48" s="1"/>
  <c r="X544" i="48"/>
  <c r="X569" i="48" s="1"/>
  <c r="Y444" i="48" s="1"/>
  <c r="AF330" i="48"/>
  <c r="AF355" i="48" s="1"/>
  <c r="AF380" i="48" s="1"/>
  <c r="AE154" i="48"/>
  <c r="AE179" i="48" s="1"/>
  <c r="AE204" i="48" s="1"/>
  <c r="AF79" i="48" s="1"/>
  <c r="L15" i="54"/>
  <c r="L15" i="49"/>
  <c r="T181" i="46"/>
  <c r="T131" i="46"/>
  <c r="Z515" i="48"/>
  <c r="Z540" i="48" s="1"/>
  <c r="R165" i="48"/>
  <c r="R190" i="48" s="1"/>
  <c r="R215" i="48" s="1"/>
  <c r="M766" i="48"/>
  <c r="M24" i="49" s="1"/>
  <c r="M764" i="48"/>
  <c r="M22" i="49" s="1"/>
  <c r="M765" i="48"/>
  <c r="M23" i="49" s="1"/>
  <c r="M767" i="48"/>
  <c r="M25" i="49" s="1"/>
  <c r="M763" i="48"/>
  <c r="M21" i="49" s="1"/>
  <c r="Z562" i="48"/>
  <c r="AA437" i="48" s="1"/>
  <c r="V76" i="45"/>
  <c r="AE685" i="48"/>
  <c r="AE710" i="48" s="1"/>
  <c r="X746" i="48"/>
  <c r="Y621" i="48" s="1"/>
  <c r="K113" i="49"/>
  <c r="J127" i="49"/>
  <c r="T526" i="48"/>
  <c r="T551" i="48" s="1"/>
  <c r="T576" i="48" s="1"/>
  <c r="U451" i="48" s="1"/>
  <c r="AF333" i="48"/>
  <c r="AF358" i="48" s="1"/>
  <c r="AF383" i="48" s="1"/>
  <c r="W697" i="48"/>
  <c r="W722" i="48" s="1"/>
  <c r="W747" i="48" s="1"/>
  <c r="X622" i="48" s="1"/>
  <c r="U43" i="48"/>
  <c r="U44" i="48" s="1"/>
  <c r="L13" i="54"/>
  <c r="L114" i="54" s="1"/>
  <c r="L123" i="54" s="1"/>
  <c r="L13" i="49"/>
  <c r="W43" i="46"/>
  <c r="W44" i="46"/>
  <c r="P350" i="48"/>
  <c r="P375" i="48" s="1"/>
  <c r="P400" i="48" s="1"/>
  <c r="Q275" i="48" s="1"/>
  <c r="L14" i="54"/>
  <c r="L14" i="49"/>
  <c r="L21" i="50" s="1"/>
  <c r="AF332" i="48"/>
  <c r="AF357" i="48" s="1"/>
  <c r="AA516" i="48"/>
  <c r="AA541" i="48" s="1"/>
  <c r="AA566" i="48" s="1"/>
  <c r="AB441" i="48" s="1"/>
  <c r="W342" i="48"/>
  <c r="T100" i="54"/>
  <c r="T100" i="49"/>
  <c r="U161" i="48"/>
  <c r="U186" i="48" s="1"/>
  <c r="M682" i="45"/>
  <c r="M732" i="45"/>
  <c r="U396" i="48"/>
  <c r="V271" i="48" s="1"/>
  <c r="AA539" i="48"/>
  <c r="AA564" i="48" s="1"/>
  <c r="AB439" i="48" s="1"/>
  <c r="S145" i="46"/>
  <c r="S195" i="46"/>
  <c r="T137" i="45"/>
  <c r="T187" i="45"/>
  <c r="R349" i="48"/>
  <c r="R374" i="48" s="1"/>
  <c r="U525" i="48"/>
  <c r="U550" i="48" s="1"/>
  <c r="U575" i="48" s="1"/>
  <c r="V450" i="48" s="1"/>
  <c r="Q579" i="48"/>
  <c r="R454" i="48" s="1"/>
  <c r="AF556" i="48"/>
  <c r="T347" i="48"/>
  <c r="T372" i="48" s="1"/>
  <c r="U79" i="45"/>
  <c r="AB208" i="48"/>
  <c r="AC83" i="48" s="1"/>
  <c r="S81" i="48"/>
  <c r="AC740" i="48"/>
  <c r="AD615" i="48" s="1"/>
  <c r="X83" i="49"/>
  <c r="X83" i="54"/>
  <c r="Z209" i="48"/>
  <c r="AA84" i="48" s="1"/>
  <c r="AE199" i="48"/>
  <c r="AF74" i="48" s="1"/>
  <c r="AB335" i="48"/>
  <c r="AB360" i="48" s="1"/>
  <c r="W390" i="48"/>
  <c r="X265" i="48" s="1"/>
  <c r="S394" i="48"/>
  <c r="T269" i="48" s="1"/>
  <c r="AA560" i="48"/>
  <c r="AB435" i="48" s="1"/>
  <c r="T166" i="48"/>
  <c r="T191" i="48" s="1"/>
  <c r="T216" i="48" s="1"/>
  <c r="U91" i="48" s="1"/>
  <c r="U700" i="48"/>
  <c r="U725" i="48" s="1"/>
  <c r="X343" i="48"/>
  <c r="X368" i="48" s="1"/>
  <c r="X393" i="48" s="1"/>
  <c r="Y268" i="48" s="1"/>
  <c r="L16" i="49"/>
  <c r="L16" i="54"/>
  <c r="U374" i="45" l="1"/>
  <c r="U324" i="45"/>
  <c r="AC719" i="46"/>
  <c r="AC669" i="46"/>
  <c r="AB541" i="45"/>
  <c r="AB491" i="45"/>
  <c r="AB566" i="45" s="1"/>
  <c r="AC441" i="45" s="1"/>
  <c r="W678" i="45"/>
  <c r="W753" i="45" s="1"/>
  <c r="X628" i="45" s="1"/>
  <c r="W728" i="45"/>
  <c r="AD665" i="45"/>
  <c r="AD740" i="45" s="1"/>
  <c r="AE615" i="45" s="1"/>
  <c r="AD715" i="45"/>
  <c r="T325" i="46"/>
  <c r="T375" i="46"/>
  <c r="T400" i="46" s="1"/>
  <c r="U275" i="46" s="1"/>
  <c r="AB489" i="45"/>
  <c r="AB539" i="45"/>
  <c r="AB564" i="45" s="1"/>
  <c r="AC439" i="45" s="1"/>
  <c r="R326" i="45"/>
  <c r="R376" i="45"/>
  <c r="R401" i="45"/>
  <c r="S276" i="45" s="1"/>
  <c r="X568" i="46"/>
  <c r="Y443" i="46" s="1"/>
  <c r="Y493" i="46" s="1"/>
  <c r="Y89" i="49"/>
  <c r="Y89" i="54"/>
  <c r="AF357" i="45"/>
  <c r="V98" i="49"/>
  <c r="W395" i="46"/>
  <c r="X270" i="46" s="1"/>
  <c r="X370" i="46" s="1"/>
  <c r="AE739" i="45"/>
  <c r="AF614" i="45" s="1"/>
  <c r="W393" i="45"/>
  <c r="X268" i="45" s="1"/>
  <c r="X318" i="45" s="1"/>
  <c r="X393" i="45" s="1"/>
  <c r="Y268" i="45" s="1"/>
  <c r="T218" i="45"/>
  <c r="U93" i="45" s="1"/>
  <c r="AD181" i="45"/>
  <c r="AD131" i="45"/>
  <c r="AD206" i="45" s="1"/>
  <c r="AE81" i="45" s="1"/>
  <c r="AA674" i="45"/>
  <c r="Z93" i="54"/>
  <c r="Y747" i="46"/>
  <c r="Z622" i="46" s="1"/>
  <c r="W141" i="46"/>
  <c r="W191" i="46"/>
  <c r="AD358" i="45"/>
  <c r="AD308" i="45"/>
  <c r="AD383" i="45"/>
  <c r="AE258" i="45" s="1"/>
  <c r="T500" i="46"/>
  <c r="T575" i="46" s="1"/>
  <c r="U450" i="46" s="1"/>
  <c r="T550" i="46"/>
  <c r="Z93" i="49"/>
  <c r="T399" i="46"/>
  <c r="U274" i="46" s="1"/>
  <c r="P578" i="45"/>
  <c r="Q453" i="45" s="1"/>
  <c r="AE384" i="46"/>
  <c r="AF259" i="46" s="1"/>
  <c r="AF559" i="46"/>
  <c r="AA94" i="54"/>
  <c r="AA94" i="49"/>
  <c r="Y548" i="46"/>
  <c r="W396" i="45"/>
  <c r="X271" i="45" s="1"/>
  <c r="X321" i="45" s="1"/>
  <c r="Y205" i="45"/>
  <c r="Z80" i="45" s="1"/>
  <c r="V751" i="46"/>
  <c r="W626" i="46" s="1"/>
  <c r="AF386" i="46"/>
  <c r="Z565" i="46"/>
  <c r="AA440" i="46" s="1"/>
  <c r="AA490" i="46" s="1"/>
  <c r="AF380" i="45"/>
  <c r="AD182" i="45"/>
  <c r="AD132" i="45"/>
  <c r="V392" i="45"/>
  <c r="W267" i="45" s="1"/>
  <c r="W317" i="45" s="1"/>
  <c r="S754" i="46"/>
  <c r="T629" i="46" s="1"/>
  <c r="AD184" i="45"/>
  <c r="AD134" i="45"/>
  <c r="AD209" i="45" s="1"/>
  <c r="AE84" i="45" s="1"/>
  <c r="AE134" i="45" s="1"/>
  <c r="Z570" i="45"/>
  <c r="AA445" i="45" s="1"/>
  <c r="AF485" i="46"/>
  <c r="AF560" i="46" s="1"/>
  <c r="AF535" i="46"/>
  <c r="U143" i="45"/>
  <c r="U193" i="45"/>
  <c r="AA544" i="46"/>
  <c r="AA494" i="46"/>
  <c r="P105" i="49"/>
  <c r="P105" i="54"/>
  <c r="T102" i="49"/>
  <c r="T102" i="54"/>
  <c r="P755" i="45"/>
  <c r="Q630" i="45" s="1"/>
  <c r="AF86" i="54"/>
  <c r="AF86" i="49"/>
  <c r="AD718" i="46"/>
  <c r="AD668" i="46"/>
  <c r="AD743" i="46" s="1"/>
  <c r="AE618" i="46" s="1"/>
  <c r="AA186" i="45"/>
  <c r="AA211" i="45" s="1"/>
  <c r="AB86" i="45" s="1"/>
  <c r="AC716" i="46"/>
  <c r="AC741" i="46" s="1"/>
  <c r="AD616" i="46" s="1"/>
  <c r="Z138" i="46"/>
  <c r="Z213" i="46" s="1"/>
  <c r="AA88" i="46" s="1"/>
  <c r="Z188" i="46"/>
  <c r="AE487" i="46"/>
  <c r="AE537" i="46"/>
  <c r="AE562" i="46" s="1"/>
  <c r="AF437" i="46" s="1"/>
  <c r="AF532" i="45"/>
  <c r="AF482" i="45"/>
  <c r="AF557" i="45" s="1"/>
  <c r="Y369" i="46"/>
  <c r="Y394" i="46" s="1"/>
  <c r="Z269" i="46" s="1"/>
  <c r="Z369" i="46" s="1"/>
  <c r="Y187" i="46"/>
  <c r="Y212" i="46" s="1"/>
  <c r="Z87" i="46" s="1"/>
  <c r="Z187" i="46" s="1"/>
  <c r="W752" i="45"/>
  <c r="X627" i="45" s="1"/>
  <c r="Q222" i="46"/>
  <c r="R97" i="46" s="1"/>
  <c r="M768" i="46"/>
  <c r="M26" i="54" s="1"/>
  <c r="X321" i="46"/>
  <c r="V571" i="45"/>
  <c r="W446" i="45" s="1"/>
  <c r="Y543" i="46"/>
  <c r="Y568" i="46" s="1"/>
  <c r="Z443" i="46" s="1"/>
  <c r="Q197" i="45"/>
  <c r="Q222" i="45" s="1"/>
  <c r="R97" i="45" s="1"/>
  <c r="Y493" i="45"/>
  <c r="Y568" i="45" s="1"/>
  <c r="Z443" i="45" s="1"/>
  <c r="Y543" i="45"/>
  <c r="AC541" i="46"/>
  <c r="AC566" i="46" s="1"/>
  <c r="AD441" i="46" s="1"/>
  <c r="V674" i="46"/>
  <c r="V724" i="46"/>
  <c r="X368" i="45"/>
  <c r="Z190" i="45"/>
  <c r="Z215" i="45" s="1"/>
  <c r="AA90" i="45" s="1"/>
  <c r="AA140" i="45" s="1"/>
  <c r="AE205" i="46"/>
  <c r="AF80" i="46" s="1"/>
  <c r="AF180" i="46" s="1"/>
  <c r="AC744" i="46"/>
  <c r="AD619" i="46" s="1"/>
  <c r="AD669" i="46" s="1"/>
  <c r="AB138" i="45"/>
  <c r="AB188" i="45"/>
  <c r="AF185" i="46"/>
  <c r="AF135" i="46"/>
  <c r="R197" i="46"/>
  <c r="R222" i="46" s="1"/>
  <c r="S97" i="46" s="1"/>
  <c r="R147" i="46"/>
  <c r="AF130" i="46"/>
  <c r="AA721" i="45"/>
  <c r="AA671" i="45"/>
  <c r="AA746" i="45" s="1"/>
  <c r="AB621" i="45" s="1"/>
  <c r="AB671" i="45" s="1"/>
  <c r="AC185" i="45"/>
  <c r="AC135" i="45"/>
  <c r="Y545" i="46"/>
  <c r="Y495" i="46"/>
  <c r="Y570" i="46" s="1"/>
  <c r="Z445" i="46" s="1"/>
  <c r="Z495" i="46" s="1"/>
  <c r="V726" i="45"/>
  <c r="V676" i="45"/>
  <c r="AD719" i="46"/>
  <c r="S376" i="46"/>
  <c r="S401" i="46" s="1"/>
  <c r="T276" i="46" s="1"/>
  <c r="T326" i="46" s="1"/>
  <c r="U194" i="46"/>
  <c r="U219" i="46" s="1"/>
  <c r="V94" i="46" s="1"/>
  <c r="AD387" i="46"/>
  <c r="AE262" i="46" s="1"/>
  <c r="AE362" i="46" s="1"/>
  <c r="Y365" i="45"/>
  <c r="T220" i="45"/>
  <c r="U95" i="45" s="1"/>
  <c r="U196" i="46"/>
  <c r="U221" i="46" s="1"/>
  <c r="V96" i="46" s="1"/>
  <c r="W316" i="45"/>
  <c r="X395" i="45"/>
  <c r="Y270" i="45" s="1"/>
  <c r="Y315" i="45"/>
  <c r="Z723" i="46"/>
  <c r="Z748" i="46" s="1"/>
  <c r="AA623" i="46" s="1"/>
  <c r="Z673" i="46"/>
  <c r="AE359" i="45"/>
  <c r="AE309" i="45"/>
  <c r="AE183" i="45"/>
  <c r="AE208" i="45" s="1"/>
  <c r="AF83" i="45" s="1"/>
  <c r="AF183" i="45" s="1"/>
  <c r="AB360" i="46"/>
  <c r="AB385" i="46" s="1"/>
  <c r="AC260" i="46" s="1"/>
  <c r="X366" i="46"/>
  <c r="X391" i="46" s="1"/>
  <c r="Y266" i="46" s="1"/>
  <c r="R553" i="46"/>
  <c r="R578" i="46" s="1"/>
  <c r="S453" i="46" s="1"/>
  <c r="R503" i="46"/>
  <c r="S501" i="45"/>
  <c r="S551" i="45"/>
  <c r="AC742" i="46"/>
  <c r="AD617" i="46" s="1"/>
  <c r="U572" i="45"/>
  <c r="V447" i="45" s="1"/>
  <c r="R104" i="49"/>
  <c r="R104" i="54"/>
  <c r="P579" i="45"/>
  <c r="Q454" i="45" s="1"/>
  <c r="AA540" i="46"/>
  <c r="Z545" i="46"/>
  <c r="Q503" i="45"/>
  <c r="Q578" i="45" s="1"/>
  <c r="R453" i="45" s="1"/>
  <c r="Q553" i="45"/>
  <c r="V679" i="45"/>
  <c r="V729" i="45"/>
  <c r="S148" i="46"/>
  <c r="S223" i="46" s="1"/>
  <c r="T98" i="46" s="1"/>
  <c r="S198" i="46"/>
  <c r="Z547" i="46"/>
  <c r="Z497" i="46"/>
  <c r="Z572" i="46" s="1"/>
  <c r="AA447" i="46" s="1"/>
  <c r="AA547" i="46" s="1"/>
  <c r="W676" i="46"/>
  <c r="W726" i="46"/>
  <c r="AC671" i="46"/>
  <c r="AC721" i="46"/>
  <c r="AC746" i="46" s="1"/>
  <c r="AD621" i="46" s="1"/>
  <c r="W367" i="45"/>
  <c r="R146" i="45"/>
  <c r="R221" i="45" s="1"/>
  <c r="S96" i="45" s="1"/>
  <c r="AD201" i="48"/>
  <c r="AE76" i="48" s="1"/>
  <c r="AB740" i="46"/>
  <c r="AC615" i="46" s="1"/>
  <c r="W752" i="46"/>
  <c r="X627" i="46" s="1"/>
  <c r="X727" i="46" s="1"/>
  <c r="AE388" i="45"/>
  <c r="AF263" i="45" s="1"/>
  <c r="AF313" i="45" s="1"/>
  <c r="AF128" i="45"/>
  <c r="AF203" i="45" s="1"/>
  <c r="AA312" i="45"/>
  <c r="AA362" i="45"/>
  <c r="AA749" i="45"/>
  <c r="AB624" i="45" s="1"/>
  <c r="AB674" i="45" s="1"/>
  <c r="AE184" i="45"/>
  <c r="AF309" i="46"/>
  <c r="AF359" i="46"/>
  <c r="Z364" i="45"/>
  <c r="Z314" i="45"/>
  <c r="Z389" i="45" s="1"/>
  <c r="AA264" i="45" s="1"/>
  <c r="L17" i="54"/>
  <c r="AF669" i="45"/>
  <c r="AF744" i="45" s="1"/>
  <c r="W192" i="46"/>
  <c r="N632" i="48"/>
  <c r="N707" i="48" s="1"/>
  <c r="N732" i="48" s="1"/>
  <c r="N757" i="48" s="1"/>
  <c r="Y390" i="46"/>
  <c r="Z265" i="46" s="1"/>
  <c r="X215" i="46"/>
  <c r="Y90" i="46" s="1"/>
  <c r="AB492" i="45"/>
  <c r="AB542" i="45"/>
  <c r="X320" i="46"/>
  <c r="X395" i="46" s="1"/>
  <c r="Y270" i="46" s="1"/>
  <c r="Z569" i="45"/>
  <c r="AA444" i="45" s="1"/>
  <c r="AA544" i="45" s="1"/>
  <c r="AE358" i="46"/>
  <c r="AE308" i="46"/>
  <c r="P106" i="49"/>
  <c r="P106" i="54"/>
  <c r="Y95" i="49"/>
  <c r="Y95" i="54"/>
  <c r="AE312" i="46"/>
  <c r="U680" i="46"/>
  <c r="U730" i="46"/>
  <c r="W144" i="45"/>
  <c r="W219" i="45" s="1"/>
  <c r="X94" i="45" s="1"/>
  <c r="X144" i="45" s="1"/>
  <c r="Y750" i="45"/>
  <c r="Z625" i="45" s="1"/>
  <c r="V218" i="46"/>
  <c r="W93" i="46" s="1"/>
  <c r="V748" i="45"/>
  <c r="W623" i="45" s="1"/>
  <c r="V750" i="46"/>
  <c r="W625" i="46" s="1"/>
  <c r="T552" i="46"/>
  <c r="T502" i="46"/>
  <c r="AF87" i="49"/>
  <c r="AF87" i="54"/>
  <c r="X189" i="46"/>
  <c r="X214" i="46" s="1"/>
  <c r="Y89" i="46" s="1"/>
  <c r="AD718" i="45"/>
  <c r="AD668" i="45"/>
  <c r="AF686" i="48"/>
  <c r="AF711" i="48" s="1"/>
  <c r="AA127" i="46"/>
  <c r="Q731" i="46"/>
  <c r="Q681" i="46"/>
  <c r="S577" i="45"/>
  <c r="T452" i="45" s="1"/>
  <c r="P223" i="48"/>
  <c r="Q98" i="48" s="1"/>
  <c r="Q173" i="48" s="1"/>
  <c r="Q198" i="48" s="1"/>
  <c r="AD486" i="45"/>
  <c r="AD536" i="45"/>
  <c r="AE389" i="46"/>
  <c r="AF264" i="46" s="1"/>
  <c r="AF314" i="46" s="1"/>
  <c r="Z319" i="45"/>
  <c r="Z394" i="45" s="1"/>
  <c r="AA269" i="45" s="1"/>
  <c r="AA369" i="45" s="1"/>
  <c r="S223" i="45"/>
  <c r="T98" i="45" s="1"/>
  <c r="T148" i="45" s="1"/>
  <c r="U549" i="46"/>
  <c r="AF738" i="45"/>
  <c r="AF357" i="46"/>
  <c r="AF307" i="46"/>
  <c r="Z388" i="46"/>
  <c r="AA263" i="46" s="1"/>
  <c r="AE310" i="45"/>
  <c r="AE385" i="45" s="1"/>
  <c r="AF260" i="45" s="1"/>
  <c r="AF360" i="45" s="1"/>
  <c r="AC538" i="46"/>
  <c r="AC488" i="46"/>
  <c r="AC562" i="45"/>
  <c r="AD437" i="45" s="1"/>
  <c r="AC90" i="54"/>
  <c r="AC90" i="49"/>
  <c r="X677" i="45"/>
  <c r="X727" i="45"/>
  <c r="T168" i="48"/>
  <c r="T193" i="48" s="1"/>
  <c r="T218" i="48" s="1"/>
  <c r="U93" i="48" s="1"/>
  <c r="U168" i="48" s="1"/>
  <c r="U193" i="48" s="1"/>
  <c r="X499" i="45"/>
  <c r="X549" i="45"/>
  <c r="U324" i="46"/>
  <c r="U374" i="46"/>
  <c r="R527" i="48"/>
  <c r="R552" i="48" s="1"/>
  <c r="S196" i="48"/>
  <c r="S221" i="48" s="1"/>
  <c r="T96" i="48" s="1"/>
  <c r="AF210" i="46"/>
  <c r="W571" i="46"/>
  <c r="X446" i="46" s="1"/>
  <c r="X546" i="46" s="1"/>
  <c r="AA184" i="46"/>
  <c r="AA134" i="46"/>
  <c r="U323" i="46"/>
  <c r="U373" i="46"/>
  <c r="Y573" i="46"/>
  <c r="Z448" i="46" s="1"/>
  <c r="Z498" i="46" s="1"/>
  <c r="W568" i="48"/>
  <c r="X443" i="48" s="1"/>
  <c r="X518" i="48" s="1"/>
  <c r="X543" i="48" s="1"/>
  <c r="S678" i="46"/>
  <c r="S728" i="46"/>
  <c r="AF714" i="45"/>
  <c r="AF664" i="45"/>
  <c r="T731" i="45"/>
  <c r="T756" i="45" s="1"/>
  <c r="U631" i="45" s="1"/>
  <c r="U191" i="45"/>
  <c r="U100" i="49" s="1"/>
  <c r="S504" i="46"/>
  <c r="W391" i="45"/>
  <c r="X266" i="45" s="1"/>
  <c r="X366" i="45" s="1"/>
  <c r="Z670" i="46"/>
  <c r="Z720" i="46"/>
  <c r="AB492" i="46"/>
  <c r="AB542" i="46"/>
  <c r="AD745" i="45"/>
  <c r="AE620" i="45" s="1"/>
  <c r="W139" i="45"/>
  <c r="W189" i="45"/>
  <c r="T101" i="54"/>
  <c r="T101" i="49"/>
  <c r="Z315" i="46"/>
  <c r="Z365" i="46"/>
  <c r="Z747" i="45"/>
  <c r="AA622" i="45" s="1"/>
  <c r="AC715" i="46"/>
  <c r="AC665" i="46"/>
  <c r="AE713" i="48"/>
  <c r="AE738" i="48" s="1"/>
  <c r="AF613" i="48" s="1"/>
  <c r="AF688" i="48" s="1"/>
  <c r="AF713" i="48" s="1"/>
  <c r="W372" i="46"/>
  <c r="W397" i="46" s="1"/>
  <c r="X272" i="46" s="1"/>
  <c r="AA368" i="46"/>
  <c r="AA393" i="46" s="1"/>
  <c r="AB268" i="46" s="1"/>
  <c r="AB318" i="46" s="1"/>
  <c r="U192" i="48"/>
  <c r="U217" i="48" s="1"/>
  <c r="V92" i="48" s="1"/>
  <c r="V167" i="48" s="1"/>
  <c r="V192" i="48" s="1"/>
  <c r="V217" i="48" s="1"/>
  <c r="W92" i="48" s="1"/>
  <c r="AD207" i="46"/>
  <c r="AE82" i="46" s="1"/>
  <c r="U574" i="46"/>
  <c r="V449" i="46" s="1"/>
  <c r="U398" i="45"/>
  <c r="V273" i="45" s="1"/>
  <c r="S397" i="45"/>
  <c r="T272" i="45" s="1"/>
  <c r="S103" i="49"/>
  <c r="S103" i="54"/>
  <c r="M757" i="45"/>
  <c r="U399" i="45"/>
  <c r="V274" i="45" s="1"/>
  <c r="V324" i="45" s="1"/>
  <c r="AA202" i="46"/>
  <c r="AB77" i="46" s="1"/>
  <c r="AB127" i="46" s="1"/>
  <c r="AD211" i="46"/>
  <c r="AE86" i="46" s="1"/>
  <c r="AE136" i="46" s="1"/>
  <c r="X210" i="48"/>
  <c r="Y85" i="48" s="1"/>
  <c r="Y160" i="48" s="1"/>
  <c r="Y185" i="48" s="1"/>
  <c r="T573" i="45"/>
  <c r="U448" i="45" s="1"/>
  <c r="AC155" i="48"/>
  <c r="AC180" i="48" s="1"/>
  <c r="AC205" i="48" s="1"/>
  <c r="AD80" i="48" s="1"/>
  <c r="AD155" i="48" s="1"/>
  <c r="AD180" i="48" s="1"/>
  <c r="AD205" i="48" s="1"/>
  <c r="AE80" i="48" s="1"/>
  <c r="Z672" i="46"/>
  <c r="Z722" i="46"/>
  <c r="W496" i="45"/>
  <c r="W546" i="45"/>
  <c r="W749" i="48"/>
  <c r="X624" i="48" s="1"/>
  <c r="X699" i="48" s="1"/>
  <c r="W142" i="45"/>
  <c r="W192" i="45"/>
  <c r="U102" i="49"/>
  <c r="U102" i="54"/>
  <c r="W97" i="49"/>
  <c r="W97" i="54"/>
  <c r="AD538" i="48"/>
  <c r="AD563" i="48" s="1"/>
  <c r="AE438" i="48" s="1"/>
  <c r="U211" i="48"/>
  <c r="V86" i="48" s="1"/>
  <c r="V161" i="48" s="1"/>
  <c r="V186" i="48" s="1"/>
  <c r="V211" i="48" s="1"/>
  <c r="W86" i="48" s="1"/>
  <c r="U551" i="46"/>
  <c r="U501" i="46"/>
  <c r="AE735" i="48"/>
  <c r="AF610" i="48" s="1"/>
  <c r="AF685" i="48" s="1"/>
  <c r="AF710" i="48" s="1"/>
  <c r="W217" i="46"/>
  <c r="X92" i="46" s="1"/>
  <c r="X142" i="46" s="1"/>
  <c r="W45" i="46"/>
  <c r="X41" i="46" s="1"/>
  <c r="U45" i="48"/>
  <c r="V41" i="48" s="1"/>
  <c r="T574" i="48"/>
  <c r="U449" i="48" s="1"/>
  <c r="U524" i="48" s="1"/>
  <c r="U549" i="48" s="1"/>
  <c r="Y545" i="48"/>
  <c r="Y570" i="48" s="1"/>
  <c r="Z445" i="48" s="1"/>
  <c r="S579" i="46"/>
  <c r="T454" i="46" s="1"/>
  <c r="T504" i="46" s="1"/>
  <c r="AA361" i="45"/>
  <c r="AA311" i="45"/>
  <c r="V99" i="54"/>
  <c r="V99" i="49"/>
  <c r="U750" i="48"/>
  <c r="V625" i="48" s="1"/>
  <c r="V700" i="48" s="1"/>
  <c r="V725" i="48" s="1"/>
  <c r="T397" i="48"/>
  <c r="U272" i="48" s="1"/>
  <c r="U347" i="48" s="1"/>
  <c r="U372" i="48" s="1"/>
  <c r="R399" i="48"/>
  <c r="S274" i="48" s="1"/>
  <c r="S349" i="48" s="1"/>
  <c r="S374" i="48" s="1"/>
  <c r="S399" i="48" s="1"/>
  <c r="T274" i="48" s="1"/>
  <c r="W500" i="45"/>
  <c r="W575" i="45" s="1"/>
  <c r="X450" i="45" s="1"/>
  <c r="X550" i="45" s="1"/>
  <c r="S398" i="48"/>
  <c r="T273" i="48" s="1"/>
  <c r="T348" i="48" s="1"/>
  <c r="T373" i="48" s="1"/>
  <c r="Q401" i="48"/>
  <c r="R276" i="48" s="1"/>
  <c r="R351" i="48" s="1"/>
  <c r="R376" i="48" s="1"/>
  <c r="X371" i="45"/>
  <c r="X396" i="45" s="1"/>
  <c r="Y271" i="45" s="1"/>
  <c r="W367" i="46"/>
  <c r="W317" i="46"/>
  <c r="R755" i="48"/>
  <c r="S630" i="48" s="1"/>
  <c r="S705" i="48" s="1"/>
  <c r="S730" i="48" s="1"/>
  <c r="S755" i="48" s="1"/>
  <c r="T630" i="48" s="1"/>
  <c r="AF379" i="48"/>
  <c r="AA567" i="48"/>
  <c r="AB442" i="48" s="1"/>
  <c r="AB517" i="48" s="1"/>
  <c r="AB542" i="48" s="1"/>
  <c r="AB567" i="48" s="1"/>
  <c r="AC442" i="48" s="1"/>
  <c r="R222" i="48"/>
  <c r="S97" i="48" s="1"/>
  <c r="S172" i="48" s="1"/>
  <c r="S197" i="48" s="1"/>
  <c r="S222" i="48" s="1"/>
  <c r="T97" i="48" s="1"/>
  <c r="AB362" i="48"/>
  <c r="AB387" i="48" s="1"/>
  <c r="AC262" i="48" s="1"/>
  <c r="AC381" i="48"/>
  <c r="AD256" i="48" s="1"/>
  <c r="AB385" i="48"/>
  <c r="AC260" i="48" s="1"/>
  <c r="AC335" i="48" s="1"/>
  <c r="AC360" i="48" s="1"/>
  <c r="AA561" i="48"/>
  <c r="AB436" i="48" s="1"/>
  <c r="AB511" i="48" s="1"/>
  <c r="AB536" i="48" s="1"/>
  <c r="T212" i="45"/>
  <c r="U87" i="45" s="1"/>
  <c r="X396" i="46"/>
  <c r="Y271" i="46" s="1"/>
  <c r="Y321" i="46" s="1"/>
  <c r="AB742" i="45"/>
  <c r="AC617" i="45" s="1"/>
  <c r="AD742" i="48"/>
  <c r="AE617" i="48" s="1"/>
  <c r="AE692" i="48" s="1"/>
  <c r="AE717" i="48" s="1"/>
  <c r="S220" i="46"/>
  <c r="T95" i="46" s="1"/>
  <c r="AF382" i="48"/>
  <c r="T206" i="46"/>
  <c r="U81" i="46" s="1"/>
  <c r="AA361" i="48"/>
  <c r="AA386" i="48" s="1"/>
  <c r="AB261" i="48" s="1"/>
  <c r="AA490" i="45"/>
  <c r="AA540" i="45"/>
  <c r="Q528" i="48"/>
  <c r="AF382" i="45"/>
  <c r="S325" i="45"/>
  <c r="S375" i="45"/>
  <c r="V345" i="48"/>
  <c r="V370" i="48" s="1"/>
  <c r="U166" i="48"/>
  <c r="U191" i="48" s="1"/>
  <c r="U216" i="48" s="1"/>
  <c r="V91" i="48" s="1"/>
  <c r="X697" i="48"/>
  <c r="X722" i="48" s="1"/>
  <c r="X747" i="48" s="1"/>
  <c r="Y622" i="48" s="1"/>
  <c r="AF154" i="48"/>
  <c r="AF179" i="48" s="1"/>
  <c r="W163" i="48"/>
  <c r="AD334" i="48"/>
  <c r="AD359" i="48" s="1"/>
  <c r="AB516" i="48"/>
  <c r="AB541" i="48" s="1"/>
  <c r="AB566" i="48" s="1"/>
  <c r="AC441" i="48" s="1"/>
  <c r="S90" i="48"/>
  <c r="AD691" i="48"/>
  <c r="AD716" i="48" s="1"/>
  <c r="AB514" i="48"/>
  <c r="AB539" i="48" s="1"/>
  <c r="AB564" i="48" s="1"/>
  <c r="AC439" i="48" s="1"/>
  <c r="Q350" i="48"/>
  <c r="Q375" i="48" s="1"/>
  <c r="Q400" i="48" s="1"/>
  <c r="R275" i="48" s="1"/>
  <c r="V374" i="45"/>
  <c r="Y519" i="48"/>
  <c r="Y544" i="48" s="1"/>
  <c r="Y569" i="48" s="1"/>
  <c r="Z444" i="48" s="1"/>
  <c r="AA319" i="45"/>
  <c r="Y162" i="48"/>
  <c r="Y187" i="48" s="1"/>
  <c r="V525" i="48"/>
  <c r="V550" i="48" s="1"/>
  <c r="V575" i="48" s="1"/>
  <c r="W450" i="48" s="1"/>
  <c r="U526" i="48"/>
  <c r="U551" i="48" s="1"/>
  <c r="U576" i="48" s="1"/>
  <c r="V451" i="48" s="1"/>
  <c r="Y343" i="48"/>
  <c r="Y368" i="48" s="1"/>
  <c r="AA159" i="48"/>
  <c r="AA184" i="48" s="1"/>
  <c r="T96" i="54"/>
  <c r="T96" i="49"/>
  <c r="W367" i="48"/>
  <c r="W392" i="48" s="1"/>
  <c r="X267" i="48" s="1"/>
  <c r="U548" i="48"/>
  <c r="U573" i="48" s="1"/>
  <c r="V448" i="48" s="1"/>
  <c r="Y696" i="48"/>
  <c r="Y721" i="48" s="1"/>
  <c r="M49" i="50"/>
  <c r="Z565" i="48"/>
  <c r="AA440" i="48" s="1"/>
  <c r="L22" i="50"/>
  <c r="AA157" i="48"/>
  <c r="M36" i="50"/>
  <c r="AB743" i="48"/>
  <c r="AC618" i="48" s="1"/>
  <c r="V723" i="48"/>
  <c r="V748" i="48" s="1"/>
  <c r="W623" i="48" s="1"/>
  <c r="Y124" i="45"/>
  <c r="Y174" i="45"/>
  <c r="M107" i="54"/>
  <c r="M117" i="54" s="1"/>
  <c r="M126" i="54" s="1"/>
  <c r="M107" i="49"/>
  <c r="M117" i="49" s="1"/>
  <c r="M126" i="49" s="1"/>
  <c r="M51" i="50"/>
  <c r="V571" i="48"/>
  <c r="W446" i="48" s="1"/>
  <c r="U522" i="48"/>
  <c r="U547" i="48" s="1"/>
  <c r="M35" i="50"/>
  <c r="M39" i="50"/>
  <c r="AC158" i="48"/>
  <c r="AC183" i="48" s="1"/>
  <c r="N632" i="45"/>
  <c r="M764" i="45"/>
  <c r="M766" i="45"/>
  <c r="M765" i="45"/>
  <c r="M763" i="45"/>
  <c r="M768" i="45"/>
  <c r="M767" i="45"/>
  <c r="T704" i="48"/>
  <c r="T729" i="48" s="1"/>
  <c r="Q170" i="48"/>
  <c r="Q195" i="48" s="1"/>
  <c r="X340" i="48"/>
  <c r="X365" i="48" s="1"/>
  <c r="X390" i="48" s="1"/>
  <c r="Y265" i="48" s="1"/>
  <c r="S219" i="48"/>
  <c r="T94" i="48" s="1"/>
  <c r="R529" i="48"/>
  <c r="V346" i="48"/>
  <c r="V371" i="48" s="1"/>
  <c r="V396" i="48" s="1"/>
  <c r="W271" i="48" s="1"/>
  <c r="M50" i="50"/>
  <c r="M54" i="50"/>
  <c r="M37" i="50"/>
  <c r="M125" i="54"/>
  <c r="U703" i="48"/>
  <c r="U728" i="48" s="1"/>
  <c r="T198" i="45"/>
  <c r="U391" i="48"/>
  <c r="V266" i="48" s="1"/>
  <c r="AD690" i="48"/>
  <c r="AD715" i="48"/>
  <c r="M52" i="50"/>
  <c r="M125" i="49"/>
  <c r="Q706" i="48"/>
  <c r="Q731" i="48" s="1"/>
  <c r="Q756" i="48" s="1"/>
  <c r="R631" i="48" s="1"/>
  <c r="N682" i="46"/>
  <c r="N732" i="46"/>
  <c r="AA388" i="48"/>
  <c r="AB263" i="48" s="1"/>
  <c r="Z389" i="48"/>
  <c r="AA264" i="48" s="1"/>
  <c r="AD737" i="48"/>
  <c r="AE612" i="48" s="1"/>
  <c r="T344" i="48"/>
  <c r="T369" i="48" s="1"/>
  <c r="Y745" i="48"/>
  <c r="Z620" i="48" s="1"/>
  <c r="V126" i="45"/>
  <c r="V176" i="45"/>
  <c r="U203" i="48"/>
  <c r="V78" i="48" s="1"/>
  <c r="AB694" i="48"/>
  <c r="AB719" i="48" s="1"/>
  <c r="AB744" i="48" s="1"/>
  <c r="AC619" i="48" s="1"/>
  <c r="W214" i="48"/>
  <c r="X89" i="48" s="1"/>
  <c r="T752" i="48"/>
  <c r="U627" i="48" s="1"/>
  <c r="AB510" i="48"/>
  <c r="AB535" i="48" s="1"/>
  <c r="AB560" i="48" s="1"/>
  <c r="AC435" i="48" s="1"/>
  <c r="L20" i="50"/>
  <c r="L24" i="50"/>
  <c r="L114" i="49"/>
  <c r="L123" i="49" s="1"/>
  <c r="U129" i="45"/>
  <c r="U179" i="45"/>
  <c r="AA512" i="48"/>
  <c r="AA537" i="48" s="1"/>
  <c r="K118" i="54"/>
  <c r="AF149" i="48"/>
  <c r="AF174" i="48" s="1"/>
  <c r="AF199" i="48" s="1"/>
  <c r="S156" i="48"/>
  <c r="S181" i="48" s="1"/>
  <c r="K115" i="49"/>
  <c r="K124" i="49" s="1"/>
  <c r="K122" i="49"/>
  <c r="T701" i="48"/>
  <c r="T726" i="48" s="1"/>
  <c r="M34" i="50"/>
  <c r="X678" i="45" l="1"/>
  <c r="X728" i="45"/>
  <c r="AD491" i="46"/>
  <c r="AD541" i="46"/>
  <c r="AC539" i="45"/>
  <c r="AC489" i="45"/>
  <c r="AC541" i="45"/>
  <c r="AC566" i="45"/>
  <c r="AD441" i="45" s="1"/>
  <c r="AC491" i="45"/>
  <c r="U550" i="46"/>
  <c r="U500" i="46"/>
  <c r="U575" i="46" s="1"/>
  <c r="V450" i="46" s="1"/>
  <c r="T148" i="46"/>
  <c r="T198" i="46"/>
  <c r="U325" i="46"/>
  <c r="U400" i="46" s="1"/>
  <c r="V275" i="46" s="1"/>
  <c r="U375" i="46"/>
  <c r="AE665" i="45"/>
  <c r="AE715" i="45"/>
  <c r="AE740" i="45" s="1"/>
  <c r="AF615" i="45" s="1"/>
  <c r="AD91" i="49"/>
  <c r="AD91" i="54"/>
  <c r="U100" i="54"/>
  <c r="S576" i="45"/>
  <c r="T451" i="45" s="1"/>
  <c r="AC210" i="45"/>
  <c r="AD85" i="45" s="1"/>
  <c r="AB213" i="45"/>
  <c r="AC88" i="45" s="1"/>
  <c r="AC188" i="45" s="1"/>
  <c r="V749" i="46"/>
  <c r="W624" i="46" s="1"/>
  <c r="AA569" i="46"/>
  <c r="AB444" i="46" s="1"/>
  <c r="AA545" i="45"/>
  <c r="AA495" i="45"/>
  <c r="Y320" i="45"/>
  <c r="Y395" i="45" s="1"/>
  <c r="Z270" i="45" s="1"/>
  <c r="AB94" i="49"/>
  <c r="AB94" i="54"/>
  <c r="AE308" i="45"/>
  <c r="AE358" i="45"/>
  <c r="AE383" i="45" s="1"/>
  <c r="AF258" i="45" s="1"/>
  <c r="AE131" i="45"/>
  <c r="AE181" i="45"/>
  <c r="Y370" i="45"/>
  <c r="AA387" i="45"/>
  <c r="AB262" i="45" s="1"/>
  <c r="AB312" i="45" s="1"/>
  <c r="V754" i="45"/>
  <c r="W629" i="45" s="1"/>
  <c r="W729" i="45" s="1"/>
  <c r="U218" i="45"/>
  <c r="V93" i="45" s="1"/>
  <c r="T729" i="46"/>
  <c r="T679" i="46"/>
  <c r="T754" i="46" s="1"/>
  <c r="U629" i="46" s="1"/>
  <c r="Z180" i="45"/>
  <c r="Z130" i="45"/>
  <c r="S326" i="45"/>
  <c r="S376" i="45"/>
  <c r="X677" i="46"/>
  <c r="X752" i="46" s="1"/>
  <c r="Y627" i="46" s="1"/>
  <c r="AD207" i="45"/>
  <c r="AE82" i="45" s="1"/>
  <c r="W216" i="46"/>
  <c r="X91" i="46" s="1"/>
  <c r="AE209" i="45"/>
  <c r="AF84" i="45" s="1"/>
  <c r="AA188" i="46"/>
  <c r="AA138" i="46"/>
  <c r="Y316" i="46"/>
  <c r="Y391" i="46" s="1"/>
  <c r="Z266" i="46" s="1"/>
  <c r="Y366" i="46"/>
  <c r="AD716" i="46"/>
  <c r="AD666" i="46"/>
  <c r="AC360" i="46"/>
  <c r="AC310" i="46"/>
  <c r="Y318" i="45"/>
  <c r="Y368" i="45"/>
  <c r="R197" i="45"/>
  <c r="R147" i="45"/>
  <c r="R222" i="45" s="1"/>
  <c r="S97" i="45" s="1"/>
  <c r="S197" i="45" s="1"/>
  <c r="AB136" i="45"/>
  <c r="AB186" i="45"/>
  <c r="AE718" i="46"/>
  <c r="AE668" i="46"/>
  <c r="AE743" i="46"/>
  <c r="AF618" i="46" s="1"/>
  <c r="Z390" i="46"/>
  <c r="AA265" i="46" s="1"/>
  <c r="W392" i="45"/>
  <c r="X267" i="45" s="1"/>
  <c r="X317" i="45" s="1"/>
  <c r="V751" i="45"/>
  <c r="W626" i="45" s="1"/>
  <c r="AC564" i="45"/>
  <c r="AD439" i="45" s="1"/>
  <c r="AD489" i="45" s="1"/>
  <c r="AF205" i="46"/>
  <c r="AF364" i="46"/>
  <c r="AF389" i="46" s="1"/>
  <c r="Q756" i="46"/>
  <c r="R631" i="46" s="1"/>
  <c r="AE383" i="46"/>
  <c r="AF258" i="46" s="1"/>
  <c r="AA565" i="46"/>
  <c r="AB440" i="46" s="1"/>
  <c r="AD744" i="46"/>
  <c r="AE619" i="46" s="1"/>
  <c r="AE669" i="46" s="1"/>
  <c r="AF487" i="46"/>
  <c r="AF562" i="46" s="1"/>
  <c r="AF537" i="46"/>
  <c r="Q730" i="45"/>
  <c r="Q680" i="45"/>
  <c r="Q755" i="45"/>
  <c r="R630" i="45" s="1"/>
  <c r="AB544" i="46"/>
  <c r="AB494" i="46"/>
  <c r="Z548" i="46"/>
  <c r="Z573" i="46" s="1"/>
  <c r="AA448" i="46" s="1"/>
  <c r="AA548" i="46" s="1"/>
  <c r="Z319" i="46"/>
  <c r="Z394" i="46" s="1"/>
  <c r="AA269" i="46" s="1"/>
  <c r="Y390" i="45"/>
  <c r="Z265" i="45" s="1"/>
  <c r="Z543" i="45"/>
  <c r="Z493" i="45"/>
  <c r="Z568" i="45" s="1"/>
  <c r="AA443" i="45" s="1"/>
  <c r="V144" i="46"/>
  <c r="V194" i="46"/>
  <c r="V219" i="46" s="1"/>
  <c r="W94" i="46" s="1"/>
  <c r="W144" i="46" s="1"/>
  <c r="AE719" i="46"/>
  <c r="S146" i="45"/>
  <c r="S196" i="45"/>
  <c r="Z315" i="45"/>
  <c r="Z365" i="45"/>
  <c r="T376" i="46"/>
  <c r="T401" i="46" s="1"/>
  <c r="U276" i="46" s="1"/>
  <c r="AA494" i="45"/>
  <c r="AA569" i="45" s="1"/>
  <c r="AB444" i="45" s="1"/>
  <c r="AB494" i="45" s="1"/>
  <c r="V547" i="45"/>
  <c r="V497" i="45"/>
  <c r="AC138" i="45"/>
  <c r="AB177" i="46"/>
  <c r="AB202" i="46" s="1"/>
  <c r="AC77" i="46" s="1"/>
  <c r="X496" i="46"/>
  <c r="X571" i="46" s="1"/>
  <c r="Y446" i="46" s="1"/>
  <c r="Y546" i="46" s="1"/>
  <c r="T577" i="46"/>
  <c r="U452" i="46" s="1"/>
  <c r="U502" i="46" s="1"/>
  <c r="W751" i="46"/>
  <c r="X626" i="46" s="1"/>
  <c r="X676" i="46" s="1"/>
  <c r="AD566" i="46"/>
  <c r="AE441" i="46" s="1"/>
  <c r="AE491" i="46" s="1"/>
  <c r="AE566" i="46" s="1"/>
  <c r="AF441" i="46" s="1"/>
  <c r="AD717" i="46"/>
  <c r="AD667" i="46"/>
  <c r="AD742" i="46" s="1"/>
  <c r="AE617" i="46" s="1"/>
  <c r="AE387" i="46"/>
  <c r="AF262" i="46" s="1"/>
  <c r="T551" i="45"/>
  <c r="AF382" i="46"/>
  <c r="S104" i="49"/>
  <c r="S104" i="54"/>
  <c r="AE384" i="45"/>
  <c r="AF259" i="45" s="1"/>
  <c r="W217" i="45"/>
  <c r="X92" i="45" s="1"/>
  <c r="AB490" i="46"/>
  <c r="AB565" i="46" s="1"/>
  <c r="AC440" i="46" s="1"/>
  <c r="AB540" i="46"/>
  <c r="AB567" i="45"/>
  <c r="AC442" i="45" s="1"/>
  <c r="AC492" i="45" s="1"/>
  <c r="Q504" i="45"/>
  <c r="Q579" i="45" s="1"/>
  <c r="R454" i="45" s="1"/>
  <c r="Q554" i="45"/>
  <c r="S503" i="46"/>
  <c r="S553" i="46"/>
  <c r="AA673" i="46"/>
  <c r="AA723" i="46"/>
  <c r="U145" i="45"/>
  <c r="U195" i="45"/>
  <c r="L23" i="50"/>
  <c r="X726" i="46"/>
  <c r="AA364" i="45"/>
  <c r="AA314" i="45"/>
  <c r="AA389" i="45" s="1"/>
  <c r="AB264" i="45" s="1"/>
  <c r="AE541" i="46"/>
  <c r="Z745" i="46"/>
  <c r="AA620" i="46" s="1"/>
  <c r="AA720" i="46" s="1"/>
  <c r="AB724" i="45"/>
  <c r="AE186" i="46"/>
  <c r="AE211" i="46" s="1"/>
  <c r="AF86" i="46" s="1"/>
  <c r="AB721" i="45"/>
  <c r="AF358" i="46"/>
  <c r="AF308" i="46"/>
  <c r="AF383" i="46" s="1"/>
  <c r="Y140" i="46"/>
  <c r="Y190" i="46"/>
  <c r="AA190" i="45"/>
  <c r="AA215" i="45" s="1"/>
  <c r="AB90" i="45" s="1"/>
  <c r="AB140" i="45" s="1"/>
  <c r="X316" i="45"/>
  <c r="X391" i="45" s="1"/>
  <c r="Y266" i="45" s="1"/>
  <c r="AD561" i="45"/>
  <c r="AE436" i="45" s="1"/>
  <c r="AE486" i="45" s="1"/>
  <c r="Z95" i="54"/>
  <c r="Z95" i="49"/>
  <c r="AD721" i="46"/>
  <c r="AD671" i="46"/>
  <c r="R553" i="45"/>
  <c r="R503" i="45"/>
  <c r="W679" i="45"/>
  <c r="W754" i="45" s="1"/>
  <c r="X629" i="45" s="1"/>
  <c r="Z137" i="46"/>
  <c r="Z212" i="46" s="1"/>
  <c r="AA87" i="46" s="1"/>
  <c r="AF363" i="45"/>
  <c r="AF388" i="45" s="1"/>
  <c r="Q106" i="54"/>
  <c r="Q106" i="49"/>
  <c r="AE151" i="48"/>
  <c r="AE176" i="48" s="1"/>
  <c r="AA497" i="46"/>
  <c r="AA572" i="46" s="1"/>
  <c r="AB447" i="46" s="1"/>
  <c r="AC563" i="46"/>
  <c r="AD438" i="46" s="1"/>
  <c r="AD488" i="46" s="1"/>
  <c r="AD743" i="45"/>
  <c r="AE618" i="45" s="1"/>
  <c r="AE718" i="45" s="1"/>
  <c r="AF384" i="46"/>
  <c r="Y320" i="46"/>
  <c r="Y370" i="46"/>
  <c r="Z570" i="46"/>
  <c r="AA445" i="46" s="1"/>
  <c r="AC740" i="46"/>
  <c r="AD615" i="46" s="1"/>
  <c r="AD715" i="46" s="1"/>
  <c r="AB567" i="46"/>
  <c r="AC442" i="46" s="1"/>
  <c r="AC542" i="46" s="1"/>
  <c r="R681" i="46"/>
  <c r="R731" i="46"/>
  <c r="AF362" i="46"/>
  <c r="AF312" i="46"/>
  <c r="X753" i="45"/>
  <c r="Y628" i="45" s="1"/>
  <c r="Y728" i="45" s="1"/>
  <c r="U399" i="46"/>
  <c r="V274" i="46" s="1"/>
  <c r="AD487" i="45"/>
  <c r="AD537" i="45"/>
  <c r="S753" i="46"/>
  <c r="T628" i="46" s="1"/>
  <c r="T728" i="46" s="1"/>
  <c r="W725" i="46"/>
  <c r="W675" i="46"/>
  <c r="AF736" i="48"/>
  <c r="T502" i="45"/>
  <c r="T552" i="45"/>
  <c r="W723" i="45"/>
  <c r="W98" i="49" s="1"/>
  <c r="W673" i="45"/>
  <c r="AB746" i="45"/>
  <c r="AC621" i="45" s="1"/>
  <c r="T554" i="46"/>
  <c r="T579" i="46" s="1"/>
  <c r="U454" i="46" s="1"/>
  <c r="AF739" i="45"/>
  <c r="AA209" i="46"/>
  <c r="AB84" i="46" s="1"/>
  <c r="AB134" i="46" s="1"/>
  <c r="AD185" i="45"/>
  <c r="AD135" i="45"/>
  <c r="AD210" i="45" s="1"/>
  <c r="AE85" i="45" s="1"/>
  <c r="U755" i="46"/>
  <c r="V630" i="46" s="1"/>
  <c r="AA363" i="46"/>
  <c r="AA313" i="46"/>
  <c r="W143" i="46"/>
  <c r="W193" i="46"/>
  <c r="U552" i="46"/>
  <c r="K118" i="49"/>
  <c r="L113" i="49" s="1"/>
  <c r="Z725" i="45"/>
  <c r="Z675" i="45"/>
  <c r="Z520" i="48"/>
  <c r="Z545" i="48" s="1"/>
  <c r="Z570" i="48" s="1"/>
  <c r="AA445" i="48" s="1"/>
  <c r="X372" i="46"/>
  <c r="X322" i="46"/>
  <c r="AB336" i="48"/>
  <c r="AB361" i="48" s="1"/>
  <c r="AB386" i="48" s="1"/>
  <c r="AC261" i="48" s="1"/>
  <c r="AC336" i="48" s="1"/>
  <c r="AC361" i="48" s="1"/>
  <c r="U731" i="45"/>
  <c r="U681" i="45"/>
  <c r="X192" i="46"/>
  <c r="AF310" i="45"/>
  <c r="Z747" i="46"/>
  <c r="AA622" i="46" s="1"/>
  <c r="AA722" i="46" s="1"/>
  <c r="AA672" i="45"/>
  <c r="AA722" i="45"/>
  <c r="X574" i="45"/>
  <c r="Y449" i="45" s="1"/>
  <c r="T223" i="45"/>
  <c r="U98" i="45" s="1"/>
  <c r="U148" i="45" s="1"/>
  <c r="Y210" i="48"/>
  <c r="Z85" i="48" s="1"/>
  <c r="V196" i="46"/>
  <c r="AB749" i="45"/>
  <c r="AC624" i="45" s="1"/>
  <c r="AC724" i="45" s="1"/>
  <c r="T171" i="48"/>
  <c r="T196" i="48" s="1"/>
  <c r="T221" i="48" s="1"/>
  <c r="U96" i="48" s="1"/>
  <c r="U171" i="48" s="1"/>
  <c r="U196" i="48" s="1"/>
  <c r="T322" i="45"/>
  <c r="T397" i="45" s="1"/>
  <c r="U272" i="45" s="1"/>
  <c r="T372" i="45"/>
  <c r="W214" i="45"/>
  <c r="X89" i="45" s="1"/>
  <c r="AC213" i="45"/>
  <c r="AD88" i="45" s="1"/>
  <c r="AD138" i="45" s="1"/>
  <c r="L28" i="50"/>
  <c r="L29" i="50" s="1"/>
  <c r="U204" i="45"/>
  <c r="V79" i="45" s="1"/>
  <c r="V146" i="46"/>
  <c r="X194" i="45"/>
  <c r="S400" i="45"/>
  <c r="T275" i="45" s="1"/>
  <c r="T325" i="45" s="1"/>
  <c r="V323" i="45"/>
  <c r="V373" i="45"/>
  <c r="U216" i="45"/>
  <c r="V91" i="45" s="1"/>
  <c r="U398" i="46"/>
  <c r="V273" i="46" s="1"/>
  <c r="T223" i="46"/>
  <c r="U98" i="46" s="1"/>
  <c r="U198" i="46" s="1"/>
  <c r="S206" i="48"/>
  <c r="T81" i="48" s="1"/>
  <c r="V549" i="46"/>
  <c r="V499" i="46"/>
  <c r="AE670" i="45"/>
  <c r="AE720" i="45"/>
  <c r="AC385" i="48"/>
  <c r="AD260" i="48" s="1"/>
  <c r="AD335" i="48" s="1"/>
  <c r="AD360" i="48" s="1"/>
  <c r="Q553" i="48"/>
  <c r="Q578" i="48" s="1"/>
  <c r="R453" i="48" s="1"/>
  <c r="U498" i="45"/>
  <c r="U548" i="45"/>
  <c r="AE182" i="46"/>
  <c r="AE132" i="46"/>
  <c r="AA365" i="46"/>
  <c r="AA315" i="46"/>
  <c r="R577" i="48"/>
  <c r="S452" i="48" s="1"/>
  <c r="X752" i="45"/>
  <c r="Y627" i="45" s="1"/>
  <c r="AC337" i="48"/>
  <c r="AC362" i="48" s="1"/>
  <c r="AE513" i="48"/>
  <c r="AE538" i="48" s="1"/>
  <c r="AE563" i="48" s="1"/>
  <c r="AF438" i="48" s="1"/>
  <c r="Y321" i="45"/>
  <c r="Y371" i="45"/>
  <c r="M38" i="50"/>
  <c r="M43" i="50" s="1"/>
  <c r="M44" i="50" s="1"/>
  <c r="AF133" i="45"/>
  <c r="AF208" i="45" s="1"/>
  <c r="N757" i="46"/>
  <c r="N768" i="46" s="1"/>
  <c r="N26" i="54" s="1"/>
  <c r="Y212" i="48"/>
  <c r="Z87" i="48" s="1"/>
  <c r="Z162" i="48" s="1"/>
  <c r="AA394" i="45"/>
  <c r="AB269" i="45" s="1"/>
  <c r="AB319" i="45" s="1"/>
  <c r="Y139" i="46"/>
  <c r="Y189" i="46"/>
  <c r="V143" i="45"/>
  <c r="V193" i="45"/>
  <c r="W571" i="45"/>
  <c r="X446" i="45" s="1"/>
  <c r="W99" i="54"/>
  <c r="W99" i="49"/>
  <c r="Z543" i="46"/>
  <c r="Z493" i="46"/>
  <c r="T751" i="48"/>
  <c r="U626" i="48" s="1"/>
  <c r="U701" i="48" s="1"/>
  <c r="U726" i="48" s="1"/>
  <c r="U751" i="48" s="1"/>
  <c r="V626" i="48" s="1"/>
  <c r="AE742" i="48"/>
  <c r="AF617" i="48" s="1"/>
  <c r="AF692" i="48" s="1"/>
  <c r="AF717" i="48" s="1"/>
  <c r="AD740" i="48"/>
  <c r="AE615" i="48" s="1"/>
  <c r="AE690" i="48" s="1"/>
  <c r="AE715" i="48" s="1"/>
  <c r="AE740" i="48" s="1"/>
  <c r="AF615" i="48" s="1"/>
  <c r="AC208" i="48"/>
  <c r="AD83" i="48" s="1"/>
  <c r="AC717" i="45"/>
  <c r="AC667" i="45"/>
  <c r="AA386" i="45"/>
  <c r="AB261" i="45" s="1"/>
  <c r="X192" i="45"/>
  <c r="X142" i="45"/>
  <c r="X97" i="49"/>
  <c r="X97" i="54"/>
  <c r="S221" i="45"/>
  <c r="T96" i="45" s="1"/>
  <c r="T146" i="45" s="1"/>
  <c r="Y371" i="46"/>
  <c r="Y396" i="46" s="1"/>
  <c r="Z271" i="46" s="1"/>
  <c r="AA92" i="54"/>
  <c r="AA92" i="49"/>
  <c r="AA672" i="46"/>
  <c r="Y393" i="48"/>
  <c r="Z268" i="48" s="1"/>
  <c r="Z343" i="48" s="1"/>
  <c r="Z368" i="48" s="1"/>
  <c r="AB368" i="46"/>
  <c r="AB393" i="46" s="1"/>
  <c r="AC268" i="46" s="1"/>
  <c r="U397" i="48"/>
  <c r="V272" i="48" s="1"/>
  <c r="V347" i="48" s="1"/>
  <c r="V372" i="48" s="1"/>
  <c r="V397" i="48" s="1"/>
  <c r="W272" i="48" s="1"/>
  <c r="AA93" i="49"/>
  <c r="AA93" i="54"/>
  <c r="Q223" i="48"/>
  <c r="R98" i="48" s="1"/>
  <c r="R173" i="48" s="1"/>
  <c r="R198" i="48" s="1"/>
  <c r="X500" i="45"/>
  <c r="X575" i="45" s="1"/>
  <c r="Y450" i="45" s="1"/>
  <c r="Y500" i="45" s="1"/>
  <c r="X217" i="46"/>
  <c r="Y92" i="46" s="1"/>
  <c r="Y142" i="46" s="1"/>
  <c r="AA565" i="45"/>
  <c r="AB440" i="45" s="1"/>
  <c r="T705" i="48"/>
  <c r="AC385" i="46"/>
  <c r="AD260" i="46" s="1"/>
  <c r="Q220" i="48"/>
  <c r="V750" i="48"/>
  <c r="W625" i="48" s="1"/>
  <c r="W700" i="48" s="1"/>
  <c r="V399" i="45"/>
  <c r="W274" i="45" s="1"/>
  <c r="W324" i="45" s="1"/>
  <c r="AF385" i="45"/>
  <c r="W392" i="46"/>
  <c r="X267" i="46" s="1"/>
  <c r="AD331" i="48"/>
  <c r="AD356" i="48" s="1"/>
  <c r="AD381" i="48" s="1"/>
  <c r="AE256" i="48" s="1"/>
  <c r="U576" i="46"/>
  <c r="V451" i="46" s="1"/>
  <c r="X568" i="48"/>
  <c r="Y443" i="48" s="1"/>
  <c r="AC514" i="48"/>
  <c r="W525" i="48"/>
  <c r="W550" i="48" s="1"/>
  <c r="W161" i="48"/>
  <c r="W186" i="48" s="1"/>
  <c r="W211" i="48" s="1"/>
  <c r="X86" i="48" s="1"/>
  <c r="T172" i="48"/>
  <c r="T197" i="48" s="1"/>
  <c r="V166" i="48"/>
  <c r="V191" i="48" s="1"/>
  <c r="V523" i="48"/>
  <c r="V548" i="48" s="1"/>
  <c r="V573" i="48" s="1"/>
  <c r="W448" i="48" s="1"/>
  <c r="N766" i="46"/>
  <c r="N24" i="54" s="1"/>
  <c r="N764" i="46"/>
  <c r="N22" i="54" s="1"/>
  <c r="N767" i="46"/>
  <c r="N25" i="54" s="1"/>
  <c r="N765" i="46"/>
  <c r="N23" i="54" s="1"/>
  <c r="N763" i="46"/>
  <c r="N21" i="54" s="1"/>
  <c r="W346" i="48"/>
  <c r="W371" i="48" s="1"/>
  <c r="W396" i="48" s="1"/>
  <c r="X271" i="48" s="1"/>
  <c r="V526" i="48"/>
  <c r="V551" i="48" s="1"/>
  <c r="V576" i="48" s="1"/>
  <c r="W451" i="48" s="1"/>
  <c r="R350" i="48"/>
  <c r="R375" i="48" s="1"/>
  <c r="R400" i="48" s="1"/>
  <c r="S275" i="48" s="1"/>
  <c r="AC517" i="48"/>
  <c r="AC542" i="48" s="1"/>
  <c r="AC567" i="48" s="1"/>
  <c r="AD442" i="48" s="1"/>
  <c r="T349" i="48"/>
  <c r="Z519" i="48"/>
  <c r="Z544" i="48" s="1"/>
  <c r="Z569" i="48" s="1"/>
  <c r="AA444" i="48" s="1"/>
  <c r="R95" i="48"/>
  <c r="W167" i="48"/>
  <c r="W192" i="48" s="1"/>
  <c r="W217" i="48" s="1"/>
  <c r="X92" i="48" s="1"/>
  <c r="Y697" i="48"/>
  <c r="W698" i="48"/>
  <c r="W723" i="48" s="1"/>
  <c r="W748" i="48" s="1"/>
  <c r="X623" i="48" s="1"/>
  <c r="AD188" i="45"/>
  <c r="AC694" i="48"/>
  <c r="R706" i="48"/>
  <c r="Y340" i="48"/>
  <c r="AE155" i="48"/>
  <c r="AE180" i="48" s="1"/>
  <c r="AC516" i="48"/>
  <c r="AC541" i="48" s="1"/>
  <c r="M15" i="49"/>
  <c r="M15" i="54"/>
  <c r="M53" i="50"/>
  <c r="M58" i="50" s="1"/>
  <c r="M59" i="50" s="1"/>
  <c r="T394" i="48"/>
  <c r="U269" i="48" s="1"/>
  <c r="AE687" i="48"/>
  <c r="AE712" i="48" s="1"/>
  <c r="U753" i="48"/>
  <c r="V628" i="48" s="1"/>
  <c r="X724" i="48"/>
  <c r="X749" i="48" s="1"/>
  <c r="Y624" i="48" s="1"/>
  <c r="M13" i="54"/>
  <c r="M114" i="54" s="1"/>
  <c r="M123" i="54" s="1"/>
  <c r="M13" i="49"/>
  <c r="Y746" i="48"/>
  <c r="Z621" i="48" s="1"/>
  <c r="AA209" i="48"/>
  <c r="AB84" i="48" s="1"/>
  <c r="U218" i="48"/>
  <c r="V93" i="48" s="1"/>
  <c r="V43" i="48"/>
  <c r="AD741" i="48"/>
  <c r="AE616" i="48" s="1"/>
  <c r="U574" i="48"/>
  <c r="V449" i="48" s="1"/>
  <c r="AD384" i="48"/>
  <c r="AE259" i="48" s="1"/>
  <c r="X43" i="46"/>
  <c r="X44" i="46"/>
  <c r="U88" i="49"/>
  <c r="U88" i="54"/>
  <c r="U702" i="48"/>
  <c r="U727" i="48" s="1"/>
  <c r="V153" i="48"/>
  <c r="V178" i="48" s="1"/>
  <c r="V203" i="48" s="1"/>
  <c r="W78" i="48" s="1"/>
  <c r="AA339" i="48"/>
  <c r="AA364" i="48" s="1"/>
  <c r="N682" i="45"/>
  <c r="N732" i="45"/>
  <c r="W521" i="48"/>
  <c r="W546" i="48" s="1"/>
  <c r="AA182" i="48"/>
  <c r="AA207" i="48" s="1"/>
  <c r="AB82" i="48" s="1"/>
  <c r="Y83" i="49"/>
  <c r="Y83" i="54"/>
  <c r="L113" i="54"/>
  <c r="K127" i="54"/>
  <c r="O632" i="48"/>
  <c r="N766" i="48"/>
  <c r="N24" i="49" s="1"/>
  <c r="N764" i="48"/>
  <c r="N22" i="49" s="1"/>
  <c r="N767" i="48"/>
  <c r="N25" i="49" s="1"/>
  <c r="N765" i="48"/>
  <c r="N23" i="49" s="1"/>
  <c r="N763" i="48"/>
  <c r="N21" i="49" s="1"/>
  <c r="N768" i="48"/>
  <c r="N26" i="49" s="1"/>
  <c r="Z160" i="48"/>
  <c r="Z185" i="48" s="1"/>
  <c r="Z210" i="48" s="1"/>
  <c r="AA85" i="48" s="1"/>
  <c r="AD158" i="48"/>
  <c r="AC693" i="48"/>
  <c r="AC718" i="48" s="1"/>
  <c r="T145" i="46"/>
  <c r="T195" i="46"/>
  <c r="U137" i="45"/>
  <c r="U187" i="45"/>
  <c r="U131" i="46"/>
  <c r="U181" i="46"/>
  <c r="Z695" i="48"/>
  <c r="Z720" i="48" s="1"/>
  <c r="R554" i="48"/>
  <c r="R579" i="48" s="1"/>
  <c r="S454" i="48" s="1"/>
  <c r="M16" i="49"/>
  <c r="M16" i="54"/>
  <c r="AF735" i="48"/>
  <c r="S197" i="46"/>
  <c r="S147" i="46"/>
  <c r="AC510" i="48"/>
  <c r="AC535" i="48" s="1"/>
  <c r="V85" i="54"/>
  <c r="V85" i="49"/>
  <c r="V341" i="48"/>
  <c r="AA562" i="48"/>
  <c r="AB437" i="48" s="1"/>
  <c r="AB561" i="48"/>
  <c r="AC436" i="48" s="1"/>
  <c r="T754" i="48"/>
  <c r="U629" i="48" s="1"/>
  <c r="M17" i="54"/>
  <c r="M17" i="49"/>
  <c r="S165" i="48"/>
  <c r="S190" i="48" s="1"/>
  <c r="T196" i="45"/>
  <c r="AF204" i="48"/>
  <c r="R401" i="48"/>
  <c r="S276" i="48" s="1"/>
  <c r="V395" i="48"/>
  <c r="W270" i="48" s="1"/>
  <c r="X164" i="48"/>
  <c r="X189" i="48" s="1"/>
  <c r="AB338" i="48"/>
  <c r="AB363" i="48" s="1"/>
  <c r="T169" i="48"/>
  <c r="T194" i="48" s="1"/>
  <c r="T219" i="48" s="1"/>
  <c r="U94" i="48" s="1"/>
  <c r="M12" i="54"/>
  <c r="M12" i="49"/>
  <c r="M19" i="50" s="1"/>
  <c r="U572" i="48"/>
  <c r="V447" i="48" s="1"/>
  <c r="AA515" i="48"/>
  <c r="AA540" i="48" s="1"/>
  <c r="AA565" i="48" s="1"/>
  <c r="AB440" i="48" s="1"/>
  <c r="AF738" i="48"/>
  <c r="W188" i="48"/>
  <c r="W213" i="48" s="1"/>
  <c r="X88" i="48" s="1"/>
  <c r="T398" i="48"/>
  <c r="U273" i="48" s="1"/>
  <c r="V201" i="45"/>
  <c r="M14" i="54"/>
  <c r="M14" i="49"/>
  <c r="M21" i="50" s="1"/>
  <c r="Y199" i="45"/>
  <c r="X342" i="48"/>
  <c r="U679" i="46" l="1"/>
  <c r="U754" i="46" s="1"/>
  <c r="V629" i="46" s="1"/>
  <c r="U729" i="46"/>
  <c r="V375" i="46"/>
  <c r="V325" i="46"/>
  <c r="AC127" i="46"/>
  <c r="AC177" i="46"/>
  <c r="Z370" i="45"/>
  <c r="Z320" i="45"/>
  <c r="Z395" i="45" s="1"/>
  <c r="AA270" i="45" s="1"/>
  <c r="V550" i="46"/>
  <c r="V500" i="46"/>
  <c r="V575" i="46" s="1"/>
  <c r="W450" i="46" s="1"/>
  <c r="AF665" i="45"/>
  <c r="AF715" i="45"/>
  <c r="AF740" i="45" s="1"/>
  <c r="X367" i="45"/>
  <c r="X392" i="45" s="1"/>
  <c r="Y267" i="45" s="1"/>
  <c r="S578" i="46"/>
  <c r="T453" i="46" s="1"/>
  <c r="AB569" i="46"/>
  <c r="AC444" i="46" s="1"/>
  <c r="Y393" i="45"/>
  <c r="Z268" i="45" s="1"/>
  <c r="Z318" i="45" s="1"/>
  <c r="Z393" i="45" s="1"/>
  <c r="AA268" i="45" s="1"/>
  <c r="AA213" i="46"/>
  <c r="AB88" i="46" s="1"/>
  <c r="Z205" i="45"/>
  <c r="AA80" i="45" s="1"/>
  <c r="AA570" i="45"/>
  <c r="AB445" i="45" s="1"/>
  <c r="S147" i="45"/>
  <c r="S222" i="45" s="1"/>
  <c r="T97" i="45" s="1"/>
  <c r="T501" i="45"/>
  <c r="T576" i="45" s="1"/>
  <c r="U451" i="45" s="1"/>
  <c r="S401" i="45"/>
  <c r="T276" i="45" s="1"/>
  <c r="W98" i="54"/>
  <c r="Z89" i="54"/>
  <c r="Z89" i="49"/>
  <c r="AD541" i="45"/>
  <c r="AD491" i="45"/>
  <c r="AD566" i="45" s="1"/>
  <c r="AE441" i="45" s="1"/>
  <c r="AA388" i="46"/>
  <c r="AB263" i="46" s="1"/>
  <c r="AB362" i="45"/>
  <c r="AB387" i="45" s="1"/>
  <c r="AC262" i="45" s="1"/>
  <c r="AC312" i="45" s="1"/>
  <c r="AF184" i="45"/>
  <c r="AF134" i="45"/>
  <c r="AF209" i="45" s="1"/>
  <c r="AE206" i="45"/>
  <c r="AF81" i="45" s="1"/>
  <c r="X191" i="46"/>
  <c r="X141" i="46"/>
  <c r="AF308" i="45"/>
  <c r="AF358" i="45"/>
  <c r="AF383" i="45"/>
  <c r="W724" i="46"/>
  <c r="W674" i="46"/>
  <c r="W749" i="46" s="1"/>
  <c r="X624" i="46" s="1"/>
  <c r="AC94" i="54"/>
  <c r="AC94" i="49"/>
  <c r="AB369" i="45"/>
  <c r="AE744" i="46"/>
  <c r="AF619" i="46" s="1"/>
  <c r="AF719" i="46" s="1"/>
  <c r="AB211" i="45"/>
  <c r="AC86" i="45" s="1"/>
  <c r="AC136" i="45" s="1"/>
  <c r="AD741" i="46"/>
  <c r="AE616" i="46" s="1"/>
  <c r="AE666" i="46" s="1"/>
  <c r="AE182" i="45"/>
  <c r="AE132" i="45"/>
  <c r="AE207" i="45" s="1"/>
  <c r="AF82" i="45" s="1"/>
  <c r="U577" i="46"/>
  <c r="V452" i="46" s="1"/>
  <c r="Y727" i="46"/>
  <c r="Y677" i="46"/>
  <c r="Y752" i="46" s="1"/>
  <c r="Z627" i="46" s="1"/>
  <c r="Z677" i="46" s="1"/>
  <c r="AA493" i="45"/>
  <c r="AA543" i="45"/>
  <c r="AA319" i="46"/>
  <c r="AA369" i="46"/>
  <c r="AA394" i="46" s="1"/>
  <c r="AB269" i="46" s="1"/>
  <c r="AB138" i="46"/>
  <c r="AB188" i="46"/>
  <c r="AB213" i="46" s="1"/>
  <c r="AC88" i="46" s="1"/>
  <c r="AC542" i="45"/>
  <c r="Y496" i="46"/>
  <c r="Y571" i="46" s="1"/>
  <c r="Z446" i="46" s="1"/>
  <c r="W726" i="45"/>
  <c r="W676" i="45"/>
  <c r="U148" i="46"/>
  <c r="AA748" i="46"/>
  <c r="AB623" i="46" s="1"/>
  <c r="AA670" i="46"/>
  <c r="AA745" i="46" s="1"/>
  <c r="AB620" i="46" s="1"/>
  <c r="AD562" i="45"/>
  <c r="AE437" i="45" s="1"/>
  <c r="AE487" i="45" s="1"/>
  <c r="AD539" i="45"/>
  <c r="AC494" i="46"/>
  <c r="AC544" i="46"/>
  <c r="Z368" i="45"/>
  <c r="AB544" i="45"/>
  <c r="R730" i="45"/>
  <c r="R680" i="45"/>
  <c r="AF668" i="46"/>
  <c r="AF718" i="46"/>
  <c r="AF743" i="46" s="1"/>
  <c r="K127" i="49"/>
  <c r="V572" i="45"/>
  <c r="W447" i="45" s="1"/>
  <c r="W497" i="45" s="1"/>
  <c r="AE536" i="45"/>
  <c r="Q105" i="49"/>
  <c r="Q105" i="54"/>
  <c r="U376" i="46"/>
  <c r="U326" i="46"/>
  <c r="U401" i="46" s="1"/>
  <c r="V276" i="46" s="1"/>
  <c r="X679" i="45"/>
  <c r="X729" i="45"/>
  <c r="X754" i="45" s="1"/>
  <c r="Y629" i="45" s="1"/>
  <c r="AE717" i="46"/>
  <c r="AE667" i="46"/>
  <c r="AE742" i="46" s="1"/>
  <c r="AF617" i="46" s="1"/>
  <c r="AB723" i="46"/>
  <c r="AB673" i="46"/>
  <c r="AB748" i="46" s="1"/>
  <c r="AC623" i="46" s="1"/>
  <c r="U573" i="45"/>
  <c r="V448" i="45" s="1"/>
  <c r="AB184" i="46"/>
  <c r="AD665" i="46"/>
  <c r="W547" i="45"/>
  <c r="Z390" i="45"/>
  <c r="AA265" i="45" s="1"/>
  <c r="AA498" i="46"/>
  <c r="AA573" i="46" s="1"/>
  <c r="AB448" i="46" s="1"/>
  <c r="AB498" i="46" s="1"/>
  <c r="AC540" i="46"/>
  <c r="AC490" i="46"/>
  <c r="AD746" i="46"/>
  <c r="AE621" i="46" s="1"/>
  <c r="AE721" i="46" s="1"/>
  <c r="T503" i="46"/>
  <c r="T553" i="46"/>
  <c r="T104" i="54"/>
  <c r="T104" i="49"/>
  <c r="AF669" i="46"/>
  <c r="W750" i="46"/>
  <c r="X625" i="46" s="1"/>
  <c r="X675" i="46" s="1"/>
  <c r="Y215" i="46"/>
  <c r="Z90" i="46" s="1"/>
  <c r="Z140" i="46" s="1"/>
  <c r="AD564" i="45"/>
  <c r="AE439" i="45" s="1"/>
  <c r="AE668" i="45"/>
  <c r="AC567" i="45"/>
  <c r="AD442" i="45" s="1"/>
  <c r="AD492" i="45" s="1"/>
  <c r="X751" i="46"/>
  <c r="Y626" i="46" s="1"/>
  <c r="Y726" i="46" s="1"/>
  <c r="U220" i="45"/>
  <c r="V95" i="45" s="1"/>
  <c r="AF309" i="45"/>
  <c r="AF359" i="45"/>
  <c r="R554" i="45"/>
  <c r="R504" i="45"/>
  <c r="AF186" i="46"/>
  <c r="AF136" i="46"/>
  <c r="Y676" i="46"/>
  <c r="AB497" i="46"/>
  <c r="AB572" i="46" s="1"/>
  <c r="AC447" i="46" s="1"/>
  <c r="AB547" i="46"/>
  <c r="Z727" i="46"/>
  <c r="Z752" i="46" s="1"/>
  <c r="AA627" i="46" s="1"/>
  <c r="AA727" i="46" s="1"/>
  <c r="R106" i="49"/>
  <c r="R106" i="54"/>
  <c r="AF491" i="46"/>
  <c r="AF541" i="46"/>
  <c r="AC492" i="46"/>
  <c r="AC567" i="46" s="1"/>
  <c r="AD442" i="46" s="1"/>
  <c r="AD542" i="46" s="1"/>
  <c r="T678" i="46"/>
  <c r="T753" i="46" s="1"/>
  <c r="U628" i="46" s="1"/>
  <c r="U728" i="46" s="1"/>
  <c r="AB209" i="46"/>
  <c r="AC84" i="46" s="1"/>
  <c r="AC134" i="46" s="1"/>
  <c r="Z750" i="45"/>
  <c r="AA625" i="45" s="1"/>
  <c r="AA725" i="45" s="1"/>
  <c r="W218" i="46"/>
  <c r="X93" i="46" s="1"/>
  <c r="X143" i="46" s="1"/>
  <c r="AF387" i="46"/>
  <c r="T577" i="45"/>
  <c r="U452" i="45" s="1"/>
  <c r="U552" i="45" s="1"/>
  <c r="AC674" i="45"/>
  <c r="AC749" i="45" s="1"/>
  <c r="AD624" i="45" s="1"/>
  <c r="AE561" i="45"/>
  <c r="AF436" i="45" s="1"/>
  <c r="AF536" i="45" s="1"/>
  <c r="R756" i="46"/>
  <c r="S631" i="46" s="1"/>
  <c r="S681" i="46" s="1"/>
  <c r="AB394" i="45"/>
  <c r="AC269" i="45" s="1"/>
  <c r="AB314" i="45"/>
  <c r="AB364" i="45"/>
  <c r="Y678" i="45"/>
  <c r="Y753" i="45" s="1"/>
  <c r="Z628" i="45" s="1"/>
  <c r="V218" i="45"/>
  <c r="W93" i="45" s="1"/>
  <c r="W143" i="45" s="1"/>
  <c r="AA390" i="46"/>
  <c r="AB265" i="46" s="1"/>
  <c r="AB315" i="46" s="1"/>
  <c r="AD538" i="46"/>
  <c r="Y395" i="46"/>
  <c r="Z270" i="46" s="1"/>
  <c r="AE201" i="48"/>
  <c r="AF76" i="48" s="1"/>
  <c r="AA95" i="49"/>
  <c r="AA95" i="54"/>
  <c r="V574" i="46"/>
  <c r="W449" i="46" s="1"/>
  <c r="W549" i="46" s="1"/>
  <c r="AA545" i="46"/>
  <c r="AA495" i="46"/>
  <c r="AE743" i="45"/>
  <c r="AF618" i="45" s="1"/>
  <c r="R578" i="45"/>
  <c r="S453" i="45" s="1"/>
  <c r="AA675" i="45"/>
  <c r="AF718" i="45"/>
  <c r="AF668" i="45"/>
  <c r="V552" i="46"/>
  <c r="V502" i="46"/>
  <c r="AE135" i="45"/>
  <c r="AE185" i="45"/>
  <c r="AB363" i="46"/>
  <c r="AB313" i="46"/>
  <c r="U504" i="46"/>
  <c r="U554" i="46"/>
  <c r="U198" i="45"/>
  <c r="U223" i="45" s="1"/>
  <c r="V98" i="45" s="1"/>
  <c r="V148" i="45" s="1"/>
  <c r="X217" i="45"/>
  <c r="Y92" i="45" s="1"/>
  <c r="Y142" i="45" s="1"/>
  <c r="AA747" i="45"/>
  <c r="AB622" i="45" s="1"/>
  <c r="AB722" i="45" s="1"/>
  <c r="AD563" i="46"/>
  <c r="AE438" i="46" s="1"/>
  <c r="AD90" i="49"/>
  <c r="AD90" i="54"/>
  <c r="AC671" i="45"/>
  <c r="AC721" i="45"/>
  <c r="V400" i="46"/>
  <c r="W275" i="46" s="1"/>
  <c r="W325" i="46" s="1"/>
  <c r="Z568" i="46"/>
  <c r="AA443" i="46" s="1"/>
  <c r="AA543" i="46" s="1"/>
  <c r="U756" i="45"/>
  <c r="V631" i="45" s="1"/>
  <c r="X397" i="46"/>
  <c r="Y272" i="46" s="1"/>
  <c r="Y322" i="46" s="1"/>
  <c r="AD94" i="49"/>
  <c r="AD94" i="54"/>
  <c r="W748" i="45"/>
  <c r="X623" i="45" s="1"/>
  <c r="AB569" i="45"/>
  <c r="AC444" i="45" s="1"/>
  <c r="AE537" i="45"/>
  <c r="AD213" i="45"/>
  <c r="AE88" i="45" s="1"/>
  <c r="AE188" i="45" s="1"/>
  <c r="V324" i="46"/>
  <c r="V374" i="46"/>
  <c r="U212" i="45"/>
  <c r="V87" i="45" s="1"/>
  <c r="N757" i="45"/>
  <c r="N768" i="45" s="1"/>
  <c r="W374" i="45"/>
  <c r="W399" i="45" s="1"/>
  <c r="X274" i="45" s="1"/>
  <c r="V221" i="46"/>
  <c r="W96" i="46" s="1"/>
  <c r="W146" i="46" s="1"/>
  <c r="AE207" i="46"/>
  <c r="AF82" i="46" s="1"/>
  <c r="AF182" i="46" s="1"/>
  <c r="V680" i="46"/>
  <c r="V730" i="46"/>
  <c r="W194" i="46"/>
  <c r="AD740" i="46"/>
  <c r="AE615" i="46" s="1"/>
  <c r="AE715" i="46" s="1"/>
  <c r="AB672" i="45"/>
  <c r="R528" i="48"/>
  <c r="R553" i="48" s="1"/>
  <c r="R578" i="48" s="1"/>
  <c r="S453" i="48" s="1"/>
  <c r="U372" i="45"/>
  <c r="U322" i="45"/>
  <c r="AA520" i="48"/>
  <c r="AA545" i="48" s="1"/>
  <c r="V323" i="46"/>
  <c r="V373" i="46"/>
  <c r="X219" i="45"/>
  <c r="Y94" i="45" s="1"/>
  <c r="Y144" i="45" s="1"/>
  <c r="O632" i="46"/>
  <c r="O682" i="46" s="1"/>
  <c r="AA747" i="46"/>
  <c r="AB622" i="46" s="1"/>
  <c r="AB722" i="46" s="1"/>
  <c r="V141" i="45"/>
  <c r="V191" i="45"/>
  <c r="AB388" i="48"/>
  <c r="AC263" i="48" s="1"/>
  <c r="AC338" i="48" s="1"/>
  <c r="Y192" i="46"/>
  <c r="Y549" i="45"/>
  <c r="Y499" i="45"/>
  <c r="Y550" i="45"/>
  <c r="Y575" i="45" s="1"/>
  <c r="Z450" i="45" s="1"/>
  <c r="Z500" i="45" s="1"/>
  <c r="AE737" i="48"/>
  <c r="AF612" i="48" s="1"/>
  <c r="V398" i="45"/>
  <c r="W273" i="45" s="1"/>
  <c r="V548" i="45"/>
  <c r="V498" i="45"/>
  <c r="X139" i="45"/>
  <c r="X189" i="45"/>
  <c r="Y365" i="48"/>
  <c r="Y390" i="48" s="1"/>
  <c r="Z265" i="48" s="1"/>
  <c r="AC560" i="48"/>
  <c r="AD435" i="48" s="1"/>
  <c r="AD510" i="48" s="1"/>
  <c r="AD535" i="48" s="1"/>
  <c r="AD560" i="48" s="1"/>
  <c r="AE435" i="48" s="1"/>
  <c r="T375" i="45"/>
  <c r="AC742" i="45"/>
  <c r="AD617" i="45" s="1"/>
  <c r="AD717" i="45" s="1"/>
  <c r="Y396" i="45"/>
  <c r="Z271" i="45" s="1"/>
  <c r="Y727" i="45"/>
  <c r="Y677" i="45"/>
  <c r="U101" i="54"/>
  <c r="U101" i="49"/>
  <c r="AE745" i="45"/>
  <c r="AF620" i="45" s="1"/>
  <c r="T103" i="49"/>
  <c r="T103" i="54"/>
  <c r="AA137" i="46"/>
  <c r="AA187" i="46"/>
  <c r="U223" i="46"/>
  <c r="V98" i="46" s="1"/>
  <c r="V148" i="46" s="1"/>
  <c r="S222" i="46"/>
  <c r="T97" i="46" s="1"/>
  <c r="S527" i="48"/>
  <c r="S552" i="48" s="1"/>
  <c r="S577" i="48"/>
  <c r="T452" i="48" s="1"/>
  <c r="T527" i="48" s="1"/>
  <c r="T552" i="48" s="1"/>
  <c r="Z366" i="46"/>
  <c r="Z316" i="46"/>
  <c r="AC368" i="46"/>
  <c r="AC318" i="46"/>
  <c r="W193" i="45"/>
  <c r="Z321" i="46"/>
  <c r="Z371" i="46"/>
  <c r="AA389" i="48"/>
  <c r="AB264" i="48" s="1"/>
  <c r="AB339" i="48" s="1"/>
  <c r="AB364" i="48" s="1"/>
  <c r="AB490" i="45"/>
  <c r="AB540" i="45"/>
  <c r="X496" i="45"/>
  <c r="X546" i="45"/>
  <c r="V366" i="48"/>
  <c r="V391" i="48" s="1"/>
  <c r="W266" i="48" s="1"/>
  <c r="W341" i="48" s="1"/>
  <c r="X367" i="46"/>
  <c r="X317" i="46"/>
  <c r="AA493" i="46"/>
  <c r="W219" i="46"/>
  <c r="X94" i="46" s="1"/>
  <c r="AB311" i="45"/>
  <c r="AB361" i="45"/>
  <c r="Y217" i="46"/>
  <c r="Z92" i="46" s="1"/>
  <c r="Z142" i="46" s="1"/>
  <c r="AC202" i="46"/>
  <c r="AD77" i="46" s="1"/>
  <c r="AD177" i="46" s="1"/>
  <c r="AF513" i="48"/>
  <c r="AF538" i="48" s="1"/>
  <c r="AF563" i="48" s="1"/>
  <c r="V216" i="48"/>
  <c r="W91" i="48" s="1"/>
  <c r="W166" i="48" s="1"/>
  <c r="AE331" i="48"/>
  <c r="AE356" i="48" s="1"/>
  <c r="AD360" i="46"/>
  <c r="AD310" i="46"/>
  <c r="AB672" i="46"/>
  <c r="V102" i="54"/>
  <c r="V102" i="49"/>
  <c r="T221" i="45"/>
  <c r="U96" i="45" s="1"/>
  <c r="U752" i="48"/>
  <c r="V627" i="48" s="1"/>
  <c r="V702" i="48" s="1"/>
  <c r="V727" i="48" s="1"/>
  <c r="V752" i="48" s="1"/>
  <c r="W627" i="48" s="1"/>
  <c r="U221" i="48"/>
  <c r="V96" i="48" s="1"/>
  <c r="V171" i="48" s="1"/>
  <c r="V196" i="48" s="1"/>
  <c r="AB190" i="45"/>
  <c r="AB215" i="45" s="1"/>
  <c r="AC90" i="45" s="1"/>
  <c r="AC140" i="45" s="1"/>
  <c r="Y518" i="48"/>
  <c r="Y543" i="48" s="1"/>
  <c r="T730" i="48"/>
  <c r="T755" i="48" s="1"/>
  <c r="U630" i="48" s="1"/>
  <c r="U579" i="46"/>
  <c r="V454" i="46" s="1"/>
  <c r="V554" i="46" s="1"/>
  <c r="W575" i="48"/>
  <c r="X450" i="48" s="1"/>
  <c r="X525" i="48" s="1"/>
  <c r="X550" i="48" s="1"/>
  <c r="AC387" i="48"/>
  <c r="AD262" i="48" s="1"/>
  <c r="AD337" i="48" s="1"/>
  <c r="AD362" i="48" s="1"/>
  <c r="AD387" i="48" s="1"/>
  <c r="AE262" i="48" s="1"/>
  <c r="AE337" i="48" s="1"/>
  <c r="AE362" i="48" s="1"/>
  <c r="AE387" i="48" s="1"/>
  <c r="AF262" i="48" s="1"/>
  <c r="R731" i="48"/>
  <c r="R756" i="48" s="1"/>
  <c r="S631" i="48" s="1"/>
  <c r="S706" i="48" s="1"/>
  <c r="S731" i="48" s="1"/>
  <c r="T374" i="48"/>
  <c r="T399" i="48" s="1"/>
  <c r="U274" i="48" s="1"/>
  <c r="U349" i="48" s="1"/>
  <c r="U374" i="48" s="1"/>
  <c r="T222" i="48"/>
  <c r="U97" i="48" s="1"/>
  <c r="U172" i="48" s="1"/>
  <c r="V501" i="46"/>
  <c r="V551" i="46"/>
  <c r="Y366" i="45"/>
  <c r="Y316" i="45"/>
  <c r="Y214" i="46"/>
  <c r="Z89" i="46" s="1"/>
  <c r="W526" i="48"/>
  <c r="W551" i="48" s="1"/>
  <c r="AF690" i="48"/>
  <c r="AF715" i="48" s="1"/>
  <c r="AA519" i="48"/>
  <c r="AA544" i="48" s="1"/>
  <c r="AA569" i="48" s="1"/>
  <c r="AB444" i="48" s="1"/>
  <c r="W347" i="48"/>
  <c r="W372" i="48" s="1"/>
  <c r="U169" i="48"/>
  <c r="U194" i="48" s="1"/>
  <c r="U219" i="48" s="1"/>
  <c r="V94" i="48" s="1"/>
  <c r="Y699" i="48"/>
  <c r="X698" i="48"/>
  <c r="X723" i="48" s="1"/>
  <c r="X346" i="48"/>
  <c r="X371" i="48" s="1"/>
  <c r="S350" i="48"/>
  <c r="S375" i="48" s="1"/>
  <c r="AB157" i="48"/>
  <c r="AB182" i="48" s="1"/>
  <c r="X167" i="48"/>
  <c r="X192" i="48" s="1"/>
  <c r="AB515" i="48"/>
  <c r="AB540" i="48" s="1"/>
  <c r="AB565" i="48" s="1"/>
  <c r="AC440" i="48" s="1"/>
  <c r="V701" i="48"/>
  <c r="V726" i="48" s="1"/>
  <c r="S529" i="48"/>
  <c r="S554" i="48" s="1"/>
  <c r="S579" i="48" s="1"/>
  <c r="T454" i="48" s="1"/>
  <c r="AA160" i="48"/>
  <c r="AA185" i="48" s="1"/>
  <c r="AA210" i="48" s="1"/>
  <c r="AB85" i="48" s="1"/>
  <c r="AD517" i="48"/>
  <c r="AD542" i="48" s="1"/>
  <c r="AD567" i="48" s="1"/>
  <c r="AE442" i="48" s="1"/>
  <c r="X161" i="48"/>
  <c r="X186" i="48" s="1"/>
  <c r="Z74" i="45"/>
  <c r="W76" i="45"/>
  <c r="V522" i="48"/>
  <c r="V547" i="48" s="1"/>
  <c r="V572" i="48" s="1"/>
  <c r="W447" i="48" s="1"/>
  <c r="AF742" i="48"/>
  <c r="T220" i="46"/>
  <c r="N51" i="50"/>
  <c r="W571" i="48"/>
  <c r="X446" i="48" s="1"/>
  <c r="V524" i="48"/>
  <c r="V549" i="48" s="1"/>
  <c r="V574" i="48" s="1"/>
  <c r="W449" i="48" s="1"/>
  <c r="Z696" i="48"/>
  <c r="Z721" i="48" s="1"/>
  <c r="Z746" i="48" s="1"/>
  <c r="AA621" i="48" s="1"/>
  <c r="V703" i="48"/>
  <c r="V728" i="48" s="1"/>
  <c r="AC719" i="48"/>
  <c r="AC744" i="48" s="1"/>
  <c r="AD619" i="48" s="1"/>
  <c r="Y722" i="48"/>
  <c r="Y747" i="48" s="1"/>
  <c r="Z622" i="48" s="1"/>
  <c r="Z187" i="48"/>
  <c r="Z212" i="48" s="1"/>
  <c r="AA87" i="48" s="1"/>
  <c r="N34" i="50"/>
  <c r="AC539" i="48"/>
  <c r="AC564" i="48" s="1"/>
  <c r="AD439" i="48" s="1"/>
  <c r="AC386" i="48"/>
  <c r="AD261" i="48" s="1"/>
  <c r="AB512" i="48"/>
  <c r="AB537" i="48" s="1"/>
  <c r="AD385" i="48"/>
  <c r="AE260" i="48" s="1"/>
  <c r="N50" i="50"/>
  <c r="N54" i="50"/>
  <c r="AC566" i="48"/>
  <c r="AD441" i="48" s="1"/>
  <c r="Z745" i="48"/>
  <c r="AA620" i="48" s="1"/>
  <c r="AC743" i="48"/>
  <c r="AD618" i="48" s="1"/>
  <c r="N52" i="50"/>
  <c r="N125" i="49"/>
  <c r="X45" i="46"/>
  <c r="M22" i="50"/>
  <c r="N39" i="50"/>
  <c r="N35" i="50"/>
  <c r="R223" i="48"/>
  <c r="S98" i="48" s="1"/>
  <c r="N36" i="50"/>
  <c r="X367" i="48"/>
  <c r="X392" i="48" s="1"/>
  <c r="Y267" i="48" s="1"/>
  <c r="U348" i="48"/>
  <c r="U373" i="48" s="1"/>
  <c r="U398" i="48" s="1"/>
  <c r="V273" i="48" s="1"/>
  <c r="U704" i="48"/>
  <c r="U729" i="48" s="1"/>
  <c r="U754" i="48" s="1"/>
  <c r="V629" i="48" s="1"/>
  <c r="V44" i="48"/>
  <c r="V45" i="48" s="1"/>
  <c r="U344" i="48"/>
  <c r="U369" i="48" s="1"/>
  <c r="U394" i="48" s="1"/>
  <c r="V269" i="48" s="1"/>
  <c r="N37" i="50"/>
  <c r="N125" i="54"/>
  <c r="AC369" i="45"/>
  <c r="AC319" i="45"/>
  <c r="S351" i="48"/>
  <c r="S376" i="48" s="1"/>
  <c r="S401" i="48" s="1"/>
  <c r="T276" i="48" s="1"/>
  <c r="N107" i="54"/>
  <c r="N117" i="54" s="1"/>
  <c r="N126" i="54" s="1"/>
  <c r="N107" i="49"/>
  <c r="N117" i="49" s="1"/>
  <c r="N126" i="49" s="1"/>
  <c r="AE138" i="45"/>
  <c r="U96" i="49"/>
  <c r="U96" i="54"/>
  <c r="O707" i="48"/>
  <c r="O732" i="48" s="1"/>
  <c r="O757" i="48" s="1"/>
  <c r="Z393" i="48"/>
  <c r="AA268" i="48" s="1"/>
  <c r="AD183" i="48"/>
  <c r="AD208" i="48" s="1"/>
  <c r="AE83" i="48" s="1"/>
  <c r="M24" i="50"/>
  <c r="M114" i="49"/>
  <c r="M123" i="49" s="1"/>
  <c r="M20" i="50"/>
  <c r="AE205" i="48"/>
  <c r="AF80" i="48" s="1"/>
  <c r="W725" i="48"/>
  <c r="W750" i="48" s="1"/>
  <c r="X625" i="48" s="1"/>
  <c r="W345" i="48"/>
  <c r="W370" i="48" s="1"/>
  <c r="W153" i="48"/>
  <c r="AE691" i="48"/>
  <c r="AE716" i="48" s="1"/>
  <c r="AF687" i="48"/>
  <c r="AF712" i="48" s="1"/>
  <c r="AF737" i="48" s="1"/>
  <c r="W523" i="48"/>
  <c r="L115" i="49"/>
  <c r="L124" i="49" s="1"/>
  <c r="L122" i="49"/>
  <c r="R170" i="48"/>
  <c r="R195" i="48" s="1"/>
  <c r="R220" i="48" s="1"/>
  <c r="V179" i="45"/>
  <c r="V129" i="45"/>
  <c r="X163" i="48"/>
  <c r="X188" i="48" s="1"/>
  <c r="S215" i="48"/>
  <c r="AC511" i="48"/>
  <c r="AC536" i="48" s="1"/>
  <c r="X214" i="48"/>
  <c r="Y89" i="48" s="1"/>
  <c r="U206" i="46"/>
  <c r="V168" i="48"/>
  <c r="V193" i="48" s="1"/>
  <c r="T156" i="48"/>
  <c r="T181" i="48" s="1"/>
  <c r="N764" i="45"/>
  <c r="N766" i="45"/>
  <c r="N765" i="45"/>
  <c r="N767" i="45"/>
  <c r="N763" i="45"/>
  <c r="N49" i="50"/>
  <c r="L115" i="54"/>
  <c r="L124" i="54" s="1"/>
  <c r="L122" i="54"/>
  <c r="AE334" i="48"/>
  <c r="AE359" i="48" s="1"/>
  <c r="AB159" i="48"/>
  <c r="AB184" i="48" s="1"/>
  <c r="AA320" i="45" l="1"/>
  <c r="AA370" i="45"/>
  <c r="AB720" i="46"/>
  <c r="AB670" i="46"/>
  <c r="AF182" i="45"/>
  <c r="AF132" i="45"/>
  <c r="AF207" i="45"/>
  <c r="V376" i="46"/>
  <c r="V401" i="46" s="1"/>
  <c r="W276" i="46" s="1"/>
  <c r="W376" i="46" s="1"/>
  <c r="V326" i="46"/>
  <c r="AB319" i="46"/>
  <c r="AB369" i="46"/>
  <c r="AB394" i="46" s="1"/>
  <c r="AC269" i="46" s="1"/>
  <c r="U501" i="45"/>
  <c r="U576" i="45" s="1"/>
  <c r="V451" i="45" s="1"/>
  <c r="U551" i="45"/>
  <c r="T197" i="45"/>
  <c r="T147" i="45"/>
  <c r="Y679" i="45"/>
  <c r="Y754" i="45" s="1"/>
  <c r="Z629" i="45" s="1"/>
  <c r="Z729" i="45" s="1"/>
  <c r="Y729" i="45"/>
  <c r="W500" i="46"/>
  <c r="W550" i="46"/>
  <c r="W575" i="46" s="1"/>
  <c r="X450" i="46" s="1"/>
  <c r="AC547" i="46"/>
  <c r="AC497" i="46"/>
  <c r="V679" i="46"/>
  <c r="V729" i="46"/>
  <c r="V754" i="46"/>
  <c r="W629" i="46" s="1"/>
  <c r="W679" i="46" s="1"/>
  <c r="AE541" i="45"/>
  <c r="AE566" i="45" s="1"/>
  <c r="AF441" i="45" s="1"/>
  <c r="AE491" i="45"/>
  <c r="AB495" i="45"/>
  <c r="AB545" i="45"/>
  <c r="W499" i="46"/>
  <c r="AD542" i="45"/>
  <c r="AD567" i="45" s="1"/>
  <c r="AE442" i="45" s="1"/>
  <c r="X750" i="46"/>
  <c r="Y625" i="46" s="1"/>
  <c r="Y675" i="46" s="1"/>
  <c r="T578" i="46"/>
  <c r="U453" i="46" s="1"/>
  <c r="X216" i="46"/>
  <c r="Y91" i="46" s="1"/>
  <c r="AA130" i="45"/>
  <c r="AA180" i="45"/>
  <c r="Z550" i="45"/>
  <c r="AC569" i="46"/>
  <c r="AD444" i="46" s="1"/>
  <c r="AD494" i="46" s="1"/>
  <c r="AD569" i="46" s="1"/>
  <c r="AE444" i="46" s="1"/>
  <c r="AA568" i="45"/>
  <c r="AB443" i="45" s="1"/>
  <c r="AB493" i="45" s="1"/>
  <c r="AC186" i="45"/>
  <c r="AC211" i="45" s="1"/>
  <c r="AD86" i="45" s="1"/>
  <c r="AB570" i="45"/>
  <c r="AC445" i="45" s="1"/>
  <c r="AC495" i="45" s="1"/>
  <c r="W572" i="45"/>
  <c r="X447" i="45" s="1"/>
  <c r="AF181" i="45"/>
  <c r="AF131" i="45"/>
  <c r="AF206" i="45" s="1"/>
  <c r="AE741" i="46"/>
  <c r="AF616" i="46" s="1"/>
  <c r="AE716" i="46"/>
  <c r="X674" i="46"/>
  <c r="X724" i="46"/>
  <c r="X749" i="46" s="1"/>
  <c r="Y624" i="46" s="1"/>
  <c r="AB365" i="46"/>
  <c r="Z190" i="46"/>
  <c r="AE665" i="46"/>
  <c r="X725" i="46"/>
  <c r="AC565" i="46"/>
  <c r="AD440" i="46" s="1"/>
  <c r="AE91" i="54"/>
  <c r="AE91" i="49"/>
  <c r="T376" i="45"/>
  <c r="T326" i="45"/>
  <c r="T401" i="45" s="1"/>
  <c r="U276" i="45" s="1"/>
  <c r="Z546" i="46"/>
  <c r="Z496" i="46"/>
  <c r="AC369" i="46"/>
  <c r="AC319" i="46"/>
  <c r="X497" i="45"/>
  <c r="X547" i="45"/>
  <c r="AD544" i="46"/>
  <c r="Z396" i="46"/>
  <c r="AA271" i="46" s="1"/>
  <c r="Y372" i="46"/>
  <c r="Y397" i="46" s="1"/>
  <c r="Z272" i="46" s="1"/>
  <c r="AF384" i="45"/>
  <c r="Z215" i="46"/>
  <c r="AA90" i="46" s="1"/>
  <c r="AA140" i="46" s="1"/>
  <c r="T222" i="45"/>
  <c r="U97" i="45" s="1"/>
  <c r="U197" i="45" s="1"/>
  <c r="AA318" i="45"/>
  <c r="AA368" i="45"/>
  <c r="AC188" i="46"/>
  <c r="AC138" i="46"/>
  <c r="AC213" i="46" s="1"/>
  <c r="AD88" i="46" s="1"/>
  <c r="X218" i="46"/>
  <c r="Y93" i="46" s="1"/>
  <c r="O632" i="45"/>
  <c r="W375" i="46"/>
  <c r="R105" i="54"/>
  <c r="R105" i="49"/>
  <c r="Y194" i="45"/>
  <c r="AC184" i="46"/>
  <c r="V755" i="46"/>
  <c r="W630" i="46" s="1"/>
  <c r="V399" i="46"/>
  <c r="W274" i="46" s="1"/>
  <c r="V577" i="46"/>
  <c r="W452" i="46" s="1"/>
  <c r="AF211" i="46"/>
  <c r="AB548" i="46"/>
  <c r="AB573" i="46" s="1"/>
  <c r="AC448" i="46" s="1"/>
  <c r="Y192" i="45"/>
  <c r="Y217" i="45" s="1"/>
  <c r="Z92" i="45" s="1"/>
  <c r="AF486" i="45"/>
  <c r="X193" i="46"/>
  <c r="W191" i="48"/>
  <c r="W216" i="48" s="1"/>
  <c r="X91" i="48" s="1"/>
  <c r="AF566" i="46"/>
  <c r="R579" i="45"/>
  <c r="S454" i="45" s="1"/>
  <c r="S554" i="45" s="1"/>
  <c r="AF744" i="46"/>
  <c r="W751" i="45"/>
  <c r="X626" i="45" s="1"/>
  <c r="Y574" i="45"/>
  <c r="Z449" i="45" s="1"/>
  <c r="R755" i="45"/>
  <c r="S630" i="45" s="1"/>
  <c r="AD724" i="45"/>
  <c r="AD749" i="45" s="1"/>
  <c r="AE624" i="45" s="1"/>
  <c r="AE674" i="45" s="1"/>
  <c r="AD674" i="45"/>
  <c r="AC723" i="46"/>
  <c r="AC673" i="46"/>
  <c r="AC748" i="46" s="1"/>
  <c r="AD623" i="46" s="1"/>
  <c r="V198" i="46"/>
  <c r="V223" i="46" s="1"/>
  <c r="W98" i="46" s="1"/>
  <c r="AD667" i="45"/>
  <c r="AB390" i="46"/>
  <c r="AC265" i="46" s="1"/>
  <c r="AC365" i="46" s="1"/>
  <c r="AE210" i="45"/>
  <c r="AF85" i="45" s="1"/>
  <c r="AF135" i="45" s="1"/>
  <c r="AE671" i="46"/>
  <c r="AE746" i="46" s="1"/>
  <c r="AF621" i="46" s="1"/>
  <c r="AF671" i="46" s="1"/>
  <c r="AF132" i="46"/>
  <c r="U502" i="45"/>
  <c r="V195" i="45"/>
  <c r="V145" i="45"/>
  <c r="V220" i="45" s="1"/>
  <c r="W95" i="45" s="1"/>
  <c r="U553" i="46"/>
  <c r="U503" i="46"/>
  <c r="Y751" i="46"/>
  <c r="Z626" i="46" s="1"/>
  <c r="Z676" i="46" s="1"/>
  <c r="Z575" i="45"/>
  <c r="AA450" i="45" s="1"/>
  <c r="AA500" i="45" s="1"/>
  <c r="V398" i="46"/>
  <c r="W273" i="46" s="1"/>
  <c r="AC362" i="45"/>
  <c r="AC387" i="45" s="1"/>
  <c r="AD262" i="45" s="1"/>
  <c r="AD312" i="45" s="1"/>
  <c r="V504" i="46"/>
  <c r="V573" i="45"/>
  <c r="W448" i="45" s="1"/>
  <c r="W548" i="45" s="1"/>
  <c r="AC363" i="48"/>
  <c r="V501" i="45"/>
  <c r="V551" i="45"/>
  <c r="AA365" i="45"/>
  <c r="AA315" i="45"/>
  <c r="AE539" i="45"/>
  <c r="AE489" i="45"/>
  <c r="AE564" i="45"/>
  <c r="AF439" i="45" s="1"/>
  <c r="AF667" i="46"/>
  <c r="AF717" i="46"/>
  <c r="AB389" i="45"/>
  <c r="AC264" i="45" s="1"/>
  <c r="AC314" i="45" s="1"/>
  <c r="AD540" i="46"/>
  <c r="AD490" i="46"/>
  <c r="Z728" i="45"/>
  <c r="Z678" i="45"/>
  <c r="AA570" i="46"/>
  <c r="AB445" i="46" s="1"/>
  <c r="Z370" i="46"/>
  <c r="Z320" i="46"/>
  <c r="AA750" i="45"/>
  <c r="AB625" i="45" s="1"/>
  <c r="AB675" i="45" s="1"/>
  <c r="AB95" i="49"/>
  <c r="AB95" i="54"/>
  <c r="AC394" i="46"/>
  <c r="AD269" i="46" s="1"/>
  <c r="AD319" i="46" s="1"/>
  <c r="S553" i="45"/>
  <c r="S503" i="45"/>
  <c r="AC545" i="45"/>
  <c r="Y568" i="48"/>
  <c r="Z443" i="48" s="1"/>
  <c r="Z518" i="48" s="1"/>
  <c r="Z543" i="48" s="1"/>
  <c r="Z568" i="48" s="1"/>
  <c r="AA443" i="48" s="1"/>
  <c r="U678" i="46"/>
  <c r="U753" i="46" s="1"/>
  <c r="V628" i="46" s="1"/>
  <c r="V678" i="46" s="1"/>
  <c r="W196" i="46"/>
  <c r="W221" i="46" s="1"/>
  <c r="X96" i="46" s="1"/>
  <c r="AC746" i="45"/>
  <c r="AD621" i="45" s="1"/>
  <c r="AD721" i="45" s="1"/>
  <c r="S731" i="46"/>
  <c r="S756" i="46" s="1"/>
  <c r="T631" i="46" s="1"/>
  <c r="Y317" i="45"/>
  <c r="Y367" i="45"/>
  <c r="AF151" i="48"/>
  <c r="AF176" i="48" s="1"/>
  <c r="AC394" i="45"/>
  <c r="AD269" i="45" s="1"/>
  <c r="AD319" i="45" s="1"/>
  <c r="AC393" i="46"/>
  <c r="AD268" i="46" s="1"/>
  <c r="AC209" i="46"/>
  <c r="AD84" i="46" s="1"/>
  <c r="AD134" i="46" s="1"/>
  <c r="AF561" i="45"/>
  <c r="U577" i="45"/>
  <c r="V452" i="45" s="1"/>
  <c r="AB388" i="46"/>
  <c r="AC263" i="46" s="1"/>
  <c r="AC313" i="46" s="1"/>
  <c r="W324" i="46"/>
  <c r="W374" i="46"/>
  <c r="W399" i="46" s="1"/>
  <c r="X274" i="46" s="1"/>
  <c r="V502" i="45"/>
  <c r="V552" i="45"/>
  <c r="Z322" i="46"/>
  <c r="Z372" i="46"/>
  <c r="X324" i="45"/>
  <c r="X374" i="45"/>
  <c r="W502" i="46"/>
  <c r="W552" i="46"/>
  <c r="AF185" i="45"/>
  <c r="AD127" i="46"/>
  <c r="AC572" i="46"/>
  <c r="AD447" i="46" s="1"/>
  <c r="AD547" i="46" s="1"/>
  <c r="U397" i="45"/>
  <c r="V272" i="45" s="1"/>
  <c r="AC494" i="45"/>
  <c r="AC544" i="45"/>
  <c r="AE538" i="46"/>
  <c r="AE488" i="46"/>
  <c r="X673" i="45"/>
  <c r="X723" i="45"/>
  <c r="X98" i="54" s="1"/>
  <c r="Z391" i="46"/>
  <c r="AA266" i="46" s="1"/>
  <c r="AA316" i="46" s="1"/>
  <c r="AA212" i="46"/>
  <c r="AB87" i="46" s="1"/>
  <c r="AB137" i="46" s="1"/>
  <c r="AD492" i="46"/>
  <c r="AD567" i="46" s="1"/>
  <c r="AE442" i="46" s="1"/>
  <c r="Z192" i="46"/>
  <c r="Z217" i="46" s="1"/>
  <c r="AA92" i="46" s="1"/>
  <c r="AE94" i="49"/>
  <c r="AE94" i="54"/>
  <c r="AF743" i="45"/>
  <c r="AA568" i="46"/>
  <c r="AB443" i="46" s="1"/>
  <c r="AB543" i="46" s="1"/>
  <c r="Y193" i="46"/>
  <c r="Y143" i="46"/>
  <c r="U197" i="48"/>
  <c r="U222" i="48" s="1"/>
  <c r="V97" i="48" s="1"/>
  <c r="V172" i="48" s="1"/>
  <c r="V197" i="48" s="1"/>
  <c r="V222" i="48" s="1"/>
  <c r="W97" i="48" s="1"/>
  <c r="AA677" i="46"/>
  <c r="AA752" i="46" s="1"/>
  <c r="AB627" i="46" s="1"/>
  <c r="Y391" i="45"/>
  <c r="Z266" i="45" s="1"/>
  <c r="Z366" i="45" s="1"/>
  <c r="X392" i="46"/>
  <c r="Y267" i="46" s="1"/>
  <c r="Y317" i="46" s="1"/>
  <c r="Y752" i="45"/>
  <c r="Z627" i="45" s="1"/>
  <c r="AB745" i="46"/>
  <c r="AC620" i="46" s="1"/>
  <c r="AC670" i="46" s="1"/>
  <c r="V681" i="45"/>
  <c r="V731" i="45"/>
  <c r="AE381" i="48"/>
  <c r="AF256" i="48" s="1"/>
  <c r="AF331" i="48" s="1"/>
  <c r="AF356" i="48" s="1"/>
  <c r="AD742" i="45"/>
  <c r="AE617" i="45" s="1"/>
  <c r="AF207" i="46"/>
  <c r="AE562" i="45"/>
  <c r="AF437" i="45" s="1"/>
  <c r="AA570" i="48"/>
  <c r="AB445" i="48" s="1"/>
  <c r="AB520" i="48" s="1"/>
  <c r="AB545" i="48" s="1"/>
  <c r="AB570" i="48" s="1"/>
  <c r="AC445" i="48" s="1"/>
  <c r="AC520" i="48" s="1"/>
  <c r="W730" i="46"/>
  <c r="W680" i="46"/>
  <c r="W755" i="46" s="1"/>
  <c r="X630" i="46" s="1"/>
  <c r="AE90" i="49"/>
  <c r="AE90" i="54"/>
  <c r="AA321" i="46"/>
  <c r="AA371" i="46"/>
  <c r="AA366" i="46"/>
  <c r="Z340" i="48"/>
  <c r="Z365" i="48" s="1"/>
  <c r="V322" i="45"/>
  <c r="V372" i="45"/>
  <c r="W498" i="45"/>
  <c r="AE213" i="45"/>
  <c r="AF88" i="45" s="1"/>
  <c r="AF188" i="45" s="1"/>
  <c r="Z397" i="46"/>
  <c r="AA272" i="46" s="1"/>
  <c r="AA372" i="46" s="1"/>
  <c r="V101" i="54"/>
  <c r="V101" i="49"/>
  <c r="Z499" i="45"/>
  <c r="Z549" i="45"/>
  <c r="V216" i="45"/>
  <c r="W91" i="45" s="1"/>
  <c r="V100" i="49"/>
  <c r="V100" i="54"/>
  <c r="W373" i="46"/>
  <c r="W323" i="46"/>
  <c r="T400" i="45"/>
  <c r="U275" i="45" s="1"/>
  <c r="O732" i="46"/>
  <c r="O757" i="46" s="1"/>
  <c r="P632" i="46" s="1"/>
  <c r="S400" i="48"/>
  <c r="T275" i="48" s="1"/>
  <c r="T350" i="48" s="1"/>
  <c r="T375" i="48" s="1"/>
  <c r="T400" i="48" s="1"/>
  <c r="U275" i="48" s="1"/>
  <c r="V198" i="45"/>
  <c r="V223" i="45" s="1"/>
  <c r="W98" i="45" s="1"/>
  <c r="S528" i="48"/>
  <c r="S553" i="48" s="1"/>
  <c r="S578" i="48" s="1"/>
  <c r="T453" i="48" s="1"/>
  <c r="T528" i="48" s="1"/>
  <c r="T553" i="48" s="1"/>
  <c r="T578" i="48" s="1"/>
  <c r="U453" i="48" s="1"/>
  <c r="U528" i="48" s="1"/>
  <c r="U553" i="48" s="1"/>
  <c r="U578" i="48" s="1"/>
  <c r="V453" i="48" s="1"/>
  <c r="L118" i="54"/>
  <c r="M113" i="54" s="1"/>
  <c r="T577" i="48"/>
  <c r="U452" i="48" s="1"/>
  <c r="U527" i="48" s="1"/>
  <c r="U552" i="48" s="1"/>
  <c r="Z571" i="46"/>
  <c r="AA446" i="46" s="1"/>
  <c r="AA546" i="46" s="1"/>
  <c r="AD202" i="46"/>
  <c r="AE77" i="46" s="1"/>
  <c r="W373" i="45"/>
  <c r="W323" i="45"/>
  <c r="Z753" i="45"/>
  <c r="AA628" i="45" s="1"/>
  <c r="AA678" i="45" s="1"/>
  <c r="W218" i="45"/>
  <c r="X93" i="45" s="1"/>
  <c r="X143" i="45" s="1"/>
  <c r="AB747" i="46"/>
  <c r="AC622" i="46" s="1"/>
  <c r="AC722" i="46" s="1"/>
  <c r="X214" i="45"/>
  <c r="Y89" i="45" s="1"/>
  <c r="U103" i="54"/>
  <c r="U103" i="49"/>
  <c r="AB389" i="48"/>
  <c r="AC264" i="48" s="1"/>
  <c r="AC339" i="48" s="1"/>
  <c r="AC364" i="48" s="1"/>
  <c r="Z321" i="45"/>
  <c r="Z371" i="45"/>
  <c r="AF720" i="45"/>
  <c r="AF670" i="45"/>
  <c r="AC570" i="45"/>
  <c r="AD445" i="45" s="1"/>
  <c r="W574" i="46"/>
  <c r="X449" i="46" s="1"/>
  <c r="AE740" i="46"/>
  <c r="AF615" i="46" s="1"/>
  <c r="AB747" i="45"/>
  <c r="AC622" i="45" s="1"/>
  <c r="U705" i="48"/>
  <c r="U730" i="48" s="1"/>
  <c r="U755" i="48" s="1"/>
  <c r="V630" i="48" s="1"/>
  <c r="W366" i="48"/>
  <c r="W391" i="48" s="1"/>
  <c r="X266" i="48" s="1"/>
  <c r="X194" i="46"/>
  <c r="X144" i="46"/>
  <c r="X219" i="46" s="1"/>
  <c r="Y94" i="46" s="1"/>
  <c r="N53" i="50"/>
  <c r="N58" i="50" s="1"/>
  <c r="N59" i="50" s="1"/>
  <c r="L118" i="49"/>
  <c r="M113" i="49" s="1"/>
  <c r="M23" i="50"/>
  <c r="M28" i="50" s="1"/>
  <c r="M29" i="50" s="1"/>
  <c r="AC388" i="48"/>
  <c r="AD263" i="48" s="1"/>
  <c r="AD338" i="48" s="1"/>
  <c r="AB562" i="48"/>
  <c r="AC437" i="48" s="1"/>
  <c r="X217" i="48"/>
  <c r="Y92" i="48" s="1"/>
  <c r="Y167" i="48" s="1"/>
  <c r="Y192" i="48" s="1"/>
  <c r="Y217" i="48" s="1"/>
  <c r="Z92" i="48" s="1"/>
  <c r="V576" i="46"/>
  <c r="W451" i="46" s="1"/>
  <c r="X99" i="49"/>
  <c r="X99" i="54"/>
  <c r="X211" i="48"/>
  <c r="Y86" i="48" s="1"/>
  <c r="Y161" i="48" s="1"/>
  <c r="Y186" i="48" s="1"/>
  <c r="X571" i="45"/>
  <c r="Y446" i="45" s="1"/>
  <c r="AB493" i="46"/>
  <c r="AB93" i="54"/>
  <c r="AB93" i="49"/>
  <c r="AC561" i="48"/>
  <c r="AD436" i="48" s="1"/>
  <c r="AB565" i="45"/>
  <c r="AC440" i="45" s="1"/>
  <c r="X213" i="48"/>
  <c r="Y88" i="48" s="1"/>
  <c r="Y163" i="48" s="1"/>
  <c r="AE741" i="48"/>
  <c r="AF616" i="48" s="1"/>
  <c r="AF691" i="48" s="1"/>
  <c r="AF716" i="48" s="1"/>
  <c r="X575" i="48"/>
  <c r="Y450" i="48" s="1"/>
  <c r="Y525" i="48" s="1"/>
  <c r="Y550" i="48" s="1"/>
  <c r="Y575" i="48" s="1"/>
  <c r="Z450" i="48" s="1"/>
  <c r="AE667" i="45"/>
  <c r="AE717" i="45"/>
  <c r="Z139" i="46"/>
  <c r="Z189" i="46"/>
  <c r="AB209" i="48"/>
  <c r="AC84" i="48" s="1"/>
  <c r="AC159" i="48" s="1"/>
  <c r="AC190" i="45"/>
  <c r="AC215" i="45" s="1"/>
  <c r="AD90" i="45" s="1"/>
  <c r="X396" i="48"/>
  <c r="Y271" i="48" s="1"/>
  <c r="Y346" i="48" s="1"/>
  <c r="Y371" i="48" s="1"/>
  <c r="V579" i="46"/>
  <c r="W454" i="46" s="1"/>
  <c r="W504" i="46" s="1"/>
  <c r="AB92" i="54"/>
  <c r="AB92" i="49"/>
  <c r="W178" i="48"/>
  <c r="W203" i="48" s="1"/>
  <c r="X78" i="48" s="1"/>
  <c r="X153" i="48" s="1"/>
  <c r="X178" i="48" s="1"/>
  <c r="N38" i="50"/>
  <c r="N43" i="50" s="1"/>
  <c r="N44" i="50" s="1"/>
  <c r="Y219" i="45"/>
  <c r="Z94" i="45" s="1"/>
  <c r="Z144" i="45" s="1"/>
  <c r="W400" i="46"/>
  <c r="X275" i="46" s="1"/>
  <c r="X325" i="46" s="1"/>
  <c r="AF740" i="48"/>
  <c r="Y97" i="49"/>
  <c r="Y97" i="54"/>
  <c r="AD385" i="46"/>
  <c r="AE260" i="46" s="1"/>
  <c r="AB386" i="45"/>
  <c r="AC261" i="45" s="1"/>
  <c r="W102" i="54"/>
  <c r="W102" i="49"/>
  <c r="AF337" i="48"/>
  <c r="AE158" i="48"/>
  <c r="AE183" i="48" s="1"/>
  <c r="AE208" i="48" s="1"/>
  <c r="AF83" i="48" s="1"/>
  <c r="V344" i="48"/>
  <c r="V369" i="48" s="1"/>
  <c r="V394" i="48" s="1"/>
  <c r="W269" i="48" s="1"/>
  <c r="AA696" i="48"/>
  <c r="AA721" i="48" s="1"/>
  <c r="V169" i="48"/>
  <c r="V194" i="48" s="1"/>
  <c r="X166" i="48"/>
  <c r="X191" i="48" s="1"/>
  <c r="X700" i="48"/>
  <c r="W41" i="48"/>
  <c r="V704" i="48"/>
  <c r="V729" i="48" s="1"/>
  <c r="W524" i="48"/>
  <c r="W549" i="48" s="1"/>
  <c r="W574" i="48" s="1"/>
  <c r="X449" i="48" s="1"/>
  <c r="AB519" i="48"/>
  <c r="AB544" i="48" s="1"/>
  <c r="P632" i="48"/>
  <c r="O766" i="48"/>
  <c r="O24" i="49" s="1"/>
  <c r="O764" i="48"/>
  <c r="O22" i="49" s="1"/>
  <c r="O767" i="48"/>
  <c r="O25" i="49" s="1"/>
  <c r="O765" i="48"/>
  <c r="O23" i="49" s="1"/>
  <c r="O763" i="48"/>
  <c r="O21" i="49" s="1"/>
  <c r="O768" i="48"/>
  <c r="O26" i="49" s="1"/>
  <c r="AA322" i="46"/>
  <c r="AE510" i="48"/>
  <c r="AE535" i="48" s="1"/>
  <c r="AE560" i="48" s="1"/>
  <c r="AF435" i="48" s="1"/>
  <c r="T351" i="48"/>
  <c r="T376" i="48" s="1"/>
  <c r="W702" i="48"/>
  <c r="W727" i="48" s="1"/>
  <c r="AC512" i="48"/>
  <c r="AC537" i="48" s="1"/>
  <c r="Z697" i="48"/>
  <c r="Z722" i="48" s="1"/>
  <c r="Y342" i="48"/>
  <c r="Y367" i="48" s="1"/>
  <c r="AA162" i="48"/>
  <c r="AA187" i="48" s="1"/>
  <c r="AA212" i="48" s="1"/>
  <c r="AB87" i="48" s="1"/>
  <c r="V348" i="48"/>
  <c r="V373" i="48"/>
  <c r="V398" i="48" s="1"/>
  <c r="W273" i="48" s="1"/>
  <c r="AD694" i="48"/>
  <c r="S95" i="48"/>
  <c r="AD693" i="48"/>
  <c r="AD718" i="48" s="1"/>
  <c r="AD743" i="48" s="1"/>
  <c r="AE618" i="48" s="1"/>
  <c r="N14" i="49"/>
  <c r="N21" i="50" s="1"/>
  <c r="N14" i="54"/>
  <c r="Y164" i="48"/>
  <c r="Y189" i="48" s="1"/>
  <c r="Y214" i="48" s="1"/>
  <c r="Z89" i="48" s="1"/>
  <c r="N15" i="49"/>
  <c r="N15" i="54"/>
  <c r="W548" i="48"/>
  <c r="W573" i="48" s="1"/>
  <c r="X448" i="48" s="1"/>
  <c r="AE335" i="48"/>
  <c r="AE360" i="48"/>
  <c r="AE385" i="48" s="1"/>
  <c r="AF260" i="48" s="1"/>
  <c r="AD336" i="48"/>
  <c r="AD361" i="48" s="1"/>
  <c r="AD386" i="48" s="1"/>
  <c r="AE261" i="48" s="1"/>
  <c r="U95" i="46"/>
  <c r="T197" i="46"/>
  <c r="T147" i="46"/>
  <c r="AB207" i="48"/>
  <c r="AC82" i="48" s="1"/>
  <c r="Y724" i="48"/>
  <c r="Y749" i="48" s="1"/>
  <c r="Z624" i="48" s="1"/>
  <c r="W397" i="48"/>
  <c r="X272" i="48" s="1"/>
  <c r="U146" i="45"/>
  <c r="U196" i="45"/>
  <c r="W576" i="48"/>
  <c r="X451" i="48" s="1"/>
  <c r="N13" i="54"/>
  <c r="N114" i="54" s="1"/>
  <c r="N123" i="54" s="1"/>
  <c r="N13" i="49"/>
  <c r="AA550" i="45"/>
  <c r="AC515" i="48"/>
  <c r="AB160" i="48"/>
  <c r="AB185" i="48" s="1"/>
  <c r="AB210" i="48" s="1"/>
  <c r="AC85" i="48" s="1"/>
  <c r="AD514" i="48"/>
  <c r="AD539" i="48" s="1"/>
  <c r="W522" i="48"/>
  <c r="W547" i="48" s="1"/>
  <c r="AE517" i="48"/>
  <c r="AE542" i="48" s="1"/>
  <c r="AE567" i="48" s="1"/>
  <c r="AF442" i="48" s="1"/>
  <c r="V187" i="45"/>
  <c r="V137" i="45"/>
  <c r="Z124" i="45"/>
  <c r="Z174" i="45"/>
  <c r="T529" i="48"/>
  <c r="AE384" i="48"/>
  <c r="AF259" i="48" s="1"/>
  <c r="O732" i="45"/>
  <c r="O682" i="45"/>
  <c r="V204" i="45"/>
  <c r="O766" i="46"/>
  <c r="O24" i="54" s="1"/>
  <c r="O764" i="46"/>
  <c r="O22" i="54" s="1"/>
  <c r="O765" i="46"/>
  <c r="O23" i="54" s="1"/>
  <c r="O763" i="46"/>
  <c r="O21" i="54" s="1"/>
  <c r="V218" i="48"/>
  <c r="W93" i="48" s="1"/>
  <c r="T90" i="48"/>
  <c r="V88" i="49"/>
  <c r="V88" i="54"/>
  <c r="AA343" i="48"/>
  <c r="AA368" i="48" s="1"/>
  <c r="Y41" i="46"/>
  <c r="AD516" i="48"/>
  <c r="AD541" i="48" s="1"/>
  <c r="V753" i="48"/>
  <c r="W628" i="48" s="1"/>
  <c r="S756" i="48"/>
  <c r="T631" i="48" s="1"/>
  <c r="N16" i="54"/>
  <c r="N16" i="49"/>
  <c r="V81" i="46"/>
  <c r="W126" i="45"/>
  <c r="W201" i="45" s="1"/>
  <c r="W176" i="45"/>
  <c r="AA695" i="48"/>
  <c r="AA720" i="48" s="1"/>
  <c r="AE127" i="46"/>
  <c r="AE177" i="46"/>
  <c r="L127" i="54"/>
  <c r="N17" i="54"/>
  <c r="N17" i="49"/>
  <c r="W395" i="48"/>
  <c r="X270" i="48" s="1"/>
  <c r="V221" i="48"/>
  <c r="W96" i="48" s="1"/>
  <c r="S173" i="48"/>
  <c r="S198" i="48" s="1"/>
  <c r="X521" i="48"/>
  <c r="X546" i="48" s="1"/>
  <c r="X571" i="48" s="1"/>
  <c r="Y446" i="48" s="1"/>
  <c r="V751" i="48"/>
  <c r="W626" i="48" s="1"/>
  <c r="X748" i="48"/>
  <c r="Y623" i="48" s="1"/>
  <c r="U399" i="48"/>
  <c r="V274" i="48" s="1"/>
  <c r="N12" i="54"/>
  <c r="N12" i="49"/>
  <c r="N19" i="50" s="1"/>
  <c r="T206" i="48"/>
  <c r="AF155" i="48"/>
  <c r="AF180" i="48" s="1"/>
  <c r="AF541" i="45" l="1"/>
  <c r="AF491" i="45"/>
  <c r="U376" i="45"/>
  <c r="U401" i="45" s="1"/>
  <c r="V276" i="45" s="1"/>
  <c r="U326" i="45"/>
  <c r="AC548" i="46"/>
  <c r="AC573" i="46" s="1"/>
  <c r="AD448" i="46" s="1"/>
  <c r="AD498" i="46" s="1"/>
  <c r="AC498" i="46"/>
  <c r="U147" i="45"/>
  <c r="U222" i="45" s="1"/>
  <c r="V97" i="45" s="1"/>
  <c r="AD369" i="46"/>
  <c r="AE202" i="46"/>
  <c r="AF77" i="46" s="1"/>
  <c r="AC720" i="46"/>
  <c r="W729" i="46"/>
  <c r="AA728" i="45"/>
  <c r="AA753" i="45" s="1"/>
  <c r="AB628" i="45" s="1"/>
  <c r="AB728" i="45" s="1"/>
  <c r="Z726" i="46"/>
  <c r="AF742" i="46"/>
  <c r="AB543" i="45"/>
  <c r="AB568" i="45" s="1"/>
  <c r="AC443" i="45" s="1"/>
  <c r="AF666" i="46"/>
  <c r="AF716" i="46"/>
  <c r="U104" i="54"/>
  <c r="U104" i="49"/>
  <c r="AF91" i="54"/>
  <c r="AF91" i="49"/>
  <c r="AA215" i="46"/>
  <c r="AB90" i="46" s="1"/>
  <c r="AA205" i="45"/>
  <c r="AB80" i="45" s="1"/>
  <c r="AA89" i="49"/>
  <c r="AA89" i="54"/>
  <c r="AD369" i="45"/>
  <c r="Y725" i="46"/>
  <c r="AF721" i="46"/>
  <c r="AF746" i="46" s="1"/>
  <c r="AA190" i="46"/>
  <c r="X500" i="46"/>
  <c r="X550" i="46"/>
  <c r="X575" i="46" s="1"/>
  <c r="Y450" i="46" s="1"/>
  <c r="Y674" i="46"/>
  <c r="Y724" i="46"/>
  <c r="Y749" i="46" s="1"/>
  <c r="Z624" i="46" s="1"/>
  <c r="Z395" i="46"/>
  <c r="AA270" i="46" s="1"/>
  <c r="Y141" i="46"/>
  <c r="Y191" i="46"/>
  <c r="AA395" i="45"/>
  <c r="AB270" i="45" s="1"/>
  <c r="AE563" i="46"/>
  <c r="AF438" i="46" s="1"/>
  <c r="S578" i="45"/>
  <c r="T453" i="45" s="1"/>
  <c r="AE494" i="46"/>
  <c r="AE569" i="46" s="1"/>
  <c r="AF444" i="46" s="1"/>
  <c r="AE544" i="46"/>
  <c r="U578" i="46"/>
  <c r="V453" i="46" s="1"/>
  <c r="V503" i="46" s="1"/>
  <c r="X399" i="45"/>
  <c r="Y274" i="45" s="1"/>
  <c r="AC364" i="45"/>
  <c r="AC95" i="49" s="1"/>
  <c r="S504" i="45"/>
  <c r="S579" i="45" s="1"/>
  <c r="T454" i="45" s="1"/>
  <c r="T554" i="45" s="1"/>
  <c r="X572" i="45"/>
  <c r="Y447" i="45" s="1"/>
  <c r="W398" i="45"/>
  <c r="X273" i="45" s="1"/>
  <c r="X373" i="45" s="1"/>
  <c r="Y218" i="46"/>
  <c r="Z93" i="46" s="1"/>
  <c r="O767" i="46"/>
  <c r="O25" i="54" s="1"/>
  <c r="X375" i="46"/>
  <c r="X400" i="46" s="1"/>
  <c r="Y275" i="46" s="1"/>
  <c r="AB187" i="46"/>
  <c r="W573" i="45"/>
  <c r="X448" i="45" s="1"/>
  <c r="X498" i="45" s="1"/>
  <c r="W398" i="46"/>
  <c r="X273" i="46" s="1"/>
  <c r="AD188" i="46"/>
  <c r="AD138" i="46"/>
  <c r="AD213" i="46" s="1"/>
  <c r="AE88" i="46" s="1"/>
  <c r="O768" i="46"/>
  <c r="O26" i="54" s="1"/>
  <c r="L127" i="49"/>
  <c r="Z679" i="45"/>
  <c r="Z754" i="45" s="1"/>
  <c r="AA629" i="45" s="1"/>
  <c r="AA679" i="45" s="1"/>
  <c r="AA496" i="46"/>
  <c r="AC363" i="46"/>
  <c r="AC388" i="46" s="1"/>
  <c r="AD263" i="46" s="1"/>
  <c r="Y392" i="45"/>
  <c r="Z267" i="45" s="1"/>
  <c r="Z317" i="45" s="1"/>
  <c r="AD362" i="45"/>
  <c r="S680" i="45"/>
  <c r="S730" i="45"/>
  <c r="X726" i="45"/>
  <c r="X676" i="45"/>
  <c r="X751" i="45" s="1"/>
  <c r="Y626" i="45" s="1"/>
  <c r="AD184" i="46"/>
  <c r="AD209" i="46" s="1"/>
  <c r="AE84" i="46" s="1"/>
  <c r="W754" i="46"/>
  <c r="X629" i="46" s="1"/>
  <c r="X679" i="46" s="1"/>
  <c r="V576" i="45"/>
  <c r="W451" i="45" s="1"/>
  <c r="AA393" i="45"/>
  <c r="AB268" i="45" s="1"/>
  <c r="W501" i="45"/>
  <c r="W551" i="45"/>
  <c r="T504" i="45"/>
  <c r="AB677" i="46"/>
  <c r="AB727" i="46"/>
  <c r="W145" i="45"/>
  <c r="W220" i="45" s="1"/>
  <c r="X95" i="45" s="1"/>
  <c r="W195" i="45"/>
  <c r="W148" i="46"/>
  <c r="W223" i="46" s="1"/>
  <c r="X98" i="46" s="1"/>
  <c r="W198" i="46"/>
  <c r="AD723" i="46"/>
  <c r="AD673" i="46"/>
  <c r="AD748" i="46" s="1"/>
  <c r="AE623" i="46" s="1"/>
  <c r="AF138" i="45"/>
  <c r="AF213" i="45" s="1"/>
  <c r="Z316" i="45"/>
  <c r="Z391" i="45" s="1"/>
  <c r="AA266" i="45" s="1"/>
  <c r="Y367" i="46"/>
  <c r="Y392" i="46" s="1"/>
  <c r="Z267" i="46" s="1"/>
  <c r="X98" i="49"/>
  <c r="AC315" i="46"/>
  <c r="AC390" i="46" s="1"/>
  <c r="AD265" i="46" s="1"/>
  <c r="AD365" i="46" s="1"/>
  <c r="AA396" i="46"/>
  <c r="AB271" i="46" s="1"/>
  <c r="AB371" i="46" s="1"/>
  <c r="AB725" i="45"/>
  <c r="AB750" i="45" s="1"/>
  <c r="AC625" i="45" s="1"/>
  <c r="AC675" i="45" s="1"/>
  <c r="AF201" i="48"/>
  <c r="AF381" i="48"/>
  <c r="AC569" i="45"/>
  <c r="AD444" i="45" s="1"/>
  <c r="AD544" i="45" s="1"/>
  <c r="Z751" i="46"/>
  <c r="AA626" i="46" s="1"/>
  <c r="AA676" i="46" s="1"/>
  <c r="AD565" i="46"/>
  <c r="AE440" i="46" s="1"/>
  <c r="AF210" i="45"/>
  <c r="AA390" i="45"/>
  <c r="AB265" i="45" s="1"/>
  <c r="W577" i="46"/>
  <c r="X452" i="46" s="1"/>
  <c r="X552" i="46" s="1"/>
  <c r="V104" i="54"/>
  <c r="V104" i="49"/>
  <c r="AB568" i="46"/>
  <c r="AC443" i="46" s="1"/>
  <c r="V728" i="46"/>
  <c r="V147" i="45"/>
  <c r="V197" i="45"/>
  <c r="AF539" i="45"/>
  <c r="AF489" i="45"/>
  <c r="AF564" i="45" s="1"/>
  <c r="T731" i="46"/>
  <c r="T681" i="46"/>
  <c r="X146" i="46"/>
  <c r="X196" i="46"/>
  <c r="AD318" i="46"/>
  <c r="AD393" i="46" s="1"/>
  <c r="AE268" i="46" s="1"/>
  <c r="AD368" i="46"/>
  <c r="V577" i="45"/>
  <c r="W452" i="45" s="1"/>
  <c r="W552" i="45" s="1"/>
  <c r="AA575" i="45"/>
  <c r="AB450" i="45" s="1"/>
  <c r="Z214" i="46"/>
  <c r="AA89" i="46" s="1"/>
  <c r="AA189" i="46" s="1"/>
  <c r="T503" i="45"/>
  <c r="T553" i="45"/>
  <c r="AA320" i="46"/>
  <c r="AA370" i="46"/>
  <c r="Y750" i="46"/>
  <c r="Z625" i="46" s="1"/>
  <c r="Z725" i="46" s="1"/>
  <c r="AD497" i="46"/>
  <c r="AD572" i="46" s="1"/>
  <c r="AE447" i="46" s="1"/>
  <c r="Z367" i="45"/>
  <c r="S106" i="54"/>
  <c r="S106" i="49"/>
  <c r="AB140" i="46"/>
  <c r="AB190" i="46"/>
  <c r="AD671" i="45"/>
  <c r="AD746" i="45" s="1"/>
  <c r="AE621" i="45" s="1"/>
  <c r="AB495" i="46"/>
  <c r="AB545" i="46"/>
  <c r="AD387" i="45"/>
  <c r="AE262" i="45" s="1"/>
  <c r="AE542" i="45"/>
  <c r="AE492" i="45"/>
  <c r="Z675" i="46"/>
  <c r="V705" i="48"/>
  <c r="V730" i="48" s="1"/>
  <c r="AA192" i="46"/>
  <c r="AA142" i="46"/>
  <c r="AE542" i="46"/>
  <c r="AE492" i="46"/>
  <c r="AF745" i="45"/>
  <c r="AF537" i="45"/>
  <c r="AF487" i="45"/>
  <c r="X729" i="46"/>
  <c r="AC725" i="45"/>
  <c r="AB212" i="46"/>
  <c r="AC87" i="46" s="1"/>
  <c r="AC137" i="46" s="1"/>
  <c r="V756" i="45"/>
  <c r="W631" i="45" s="1"/>
  <c r="X374" i="46"/>
  <c r="X324" i="46"/>
  <c r="AD136" i="45"/>
  <c r="AD186" i="45"/>
  <c r="AD394" i="45"/>
  <c r="AE269" i="45" s="1"/>
  <c r="AE319" i="45" s="1"/>
  <c r="Z194" i="45"/>
  <c r="Z219" i="45" s="1"/>
  <c r="AA94" i="45" s="1"/>
  <c r="Z396" i="45"/>
  <c r="AA271" i="45" s="1"/>
  <c r="AA321" i="45" s="1"/>
  <c r="X680" i="46"/>
  <c r="X730" i="46"/>
  <c r="Z677" i="45"/>
  <c r="Z727" i="45"/>
  <c r="Z143" i="46"/>
  <c r="Z193" i="46"/>
  <c r="X748" i="45"/>
  <c r="Y623" i="45" s="1"/>
  <c r="AF94" i="49"/>
  <c r="AF94" i="54"/>
  <c r="AC672" i="46"/>
  <c r="V397" i="45"/>
  <c r="W272" i="45" s="1"/>
  <c r="W322" i="45" s="1"/>
  <c r="AF488" i="46"/>
  <c r="AF538" i="46"/>
  <c r="V753" i="46"/>
  <c r="W628" i="46" s="1"/>
  <c r="W678" i="46" s="1"/>
  <c r="AA518" i="48"/>
  <c r="AA543" i="48" s="1"/>
  <c r="W198" i="45"/>
  <c r="W148" i="45"/>
  <c r="AB321" i="46"/>
  <c r="X193" i="45"/>
  <c r="X218" i="45" s="1"/>
  <c r="Y93" i="45" s="1"/>
  <c r="AF665" i="46"/>
  <c r="AF715" i="46"/>
  <c r="X323" i="46"/>
  <c r="X373" i="46"/>
  <c r="X341" i="48"/>
  <c r="X366" i="48" s="1"/>
  <c r="X391" i="48" s="1"/>
  <c r="Y266" i="48" s="1"/>
  <c r="Y341" i="48" s="1"/>
  <c r="Y366" i="48" s="1"/>
  <c r="Y391" i="48" s="1"/>
  <c r="Z266" i="48" s="1"/>
  <c r="W554" i="46"/>
  <c r="W579" i="46" s="1"/>
  <c r="X454" i="46" s="1"/>
  <c r="AE724" i="45"/>
  <c r="AE749" i="45" s="1"/>
  <c r="AF624" i="45" s="1"/>
  <c r="AD495" i="45"/>
  <c r="AD545" i="45"/>
  <c r="W101" i="54"/>
  <c r="W101" i="49"/>
  <c r="AA391" i="46"/>
  <c r="AB266" i="46" s="1"/>
  <c r="X549" i="46"/>
  <c r="X499" i="46"/>
  <c r="AC184" i="48"/>
  <c r="AC209" i="48" s="1"/>
  <c r="AD84" i="48" s="1"/>
  <c r="AD159" i="48" s="1"/>
  <c r="AD184" i="48" s="1"/>
  <c r="AD511" i="48"/>
  <c r="AD536" i="48" s="1"/>
  <c r="AD561" i="48" s="1"/>
  <c r="AE436" i="48" s="1"/>
  <c r="AE511" i="48" s="1"/>
  <c r="AE536" i="48" s="1"/>
  <c r="Y139" i="45"/>
  <c r="Y189" i="45"/>
  <c r="X323" i="45"/>
  <c r="U221" i="45"/>
  <c r="V96" i="45" s="1"/>
  <c r="AC745" i="46"/>
  <c r="AD620" i="46" s="1"/>
  <c r="W104" i="49"/>
  <c r="W104" i="54"/>
  <c r="W191" i="45"/>
  <c r="W141" i="45"/>
  <c r="V103" i="54"/>
  <c r="V103" i="49"/>
  <c r="Z390" i="48"/>
  <c r="AA265" i="48" s="1"/>
  <c r="AA745" i="48"/>
  <c r="AB620" i="48" s="1"/>
  <c r="AB695" i="48" s="1"/>
  <c r="AB720" i="48" s="1"/>
  <c r="AD719" i="48"/>
  <c r="AD744" i="48" s="1"/>
  <c r="AE619" i="48" s="1"/>
  <c r="AE694" i="48" s="1"/>
  <c r="AE719" i="48" s="1"/>
  <c r="AC722" i="45"/>
  <c r="AC672" i="45"/>
  <c r="U375" i="45"/>
  <c r="U325" i="45"/>
  <c r="Z574" i="45"/>
  <c r="AA449" i="45" s="1"/>
  <c r="AD140" i="45"/>
  <c r="AD190" i="45"/>
  <c r="O757" i="45"/>
  <c r="O768" i="45" s="1"/>
  <c r="T554" i="48"/>
  <c r="T579" i="48" s="1"/>
  <c r="U454" i="48" s="1"/>
  <c r="U529" i="48" s="1"/>
  <c r="U554" i="48" s="1"/>
  <c r="U579" i="48" s="1"/>
  <c r="V454" i="48" s="1"/>
  <c r="V212" i="45"/>
  <c r="W87" i="45" s="1"/>
  <c r="W137" i="45" s="1"/>
  <c r="W572" i="48"/>
  <c r="X447" i="48" s="1"/>
  <c r="X522" i="48" s="1"/>
  <c r="X547" i="48" s="1"/>
  <c r="X572" i="48" s="1"/>
  <c r="Y447" i="48" s="1"/>
  <c r="V754" i="48"/>
  <c r="W629" i="48" s="1"/>
  <c r="W704" i="48" s="1"/>
  <c r="W729" i="48" s="1"/>
  <c r="W754" i="48" s="1"/>
  <c r="X629" i="48" s="1"/>
  <c r="AC540" i="45"/>
  <c r="AC490" i="45"/>
  <c r="AC747" i="46"/>
  <c r="AD622" i="46" s="1"/>
  <c r="AB752" i="46"/>
  <c r="AC627" i="46" s="1"/>
  <c r="AC727" i="46" s="1"/>
  <c r="Y144" i="46"/>
  <c r="Y194" i="46"/>
  <c r="W326" i="46"/>
  <c r="W401" i="46" s="1"/>
  <c r="X276" i="46" s="1"/>
  <c r="AA397" i="46"/>
  <c r="AB272" i="46" s="1"/>
  <c r="AB322" i="46" s="1"/>
  <c r="AE742" i="45"/>
  <c r="AF617" i="45" s="1"/>
  <c r="T222" i="46"/>
  <c r="U97" i="46" s="1"/>
  <c r="Y211" i="48"/>
  <c r="Z86" i="48" s="1"/>
  <c r="Z161" i="48" s="1"/>
  <c r="Z186" i="48" s="1"/>
  <c r="Z97" i="49"/>
  <c r="Z97" i="54"/>
  <c r="AC493" i="46"/>
  <c r="AC543" i="46"/>
  <c r="AD394" i="46"/>
  <c r="AE269" i="46" s="1"/>
  <c r="AE369" i="46" s="1"/>
  <c r="AD564" i="48"/>
  <c r="AE439" i="48" s="1"/>
  <c r="AE514" i="48" s="1"/>
  <c r="AE539" i="48" s="1"/>
  <c r="AE564" i="48" s="1"/>
  <c r="AF439" i="48" s="1"/>
  <c r="T401" i="48"/>
  <c r="U276" i="48" s="1"/>
  <c r="U351" i="48" s="1"/>
  <c r="U376" i="48" s="1"/>
  <c r="U401" i="48" s="1"/>
  <c r="V276" i="48" s="1"/>
  <c r="X216" i="48"/>
  <c r="Y91" i="48" s="1"/>
  <c r="Y166" i="48" s="1"/>
  <c r="Y191" i="48" s="1"/>
  <c r="Y216" i="48" s="1"/>
  <c r="Z91" i="48" s="1"/>
  <c r="AC311" i="45"/>
  <c r="AC361" i="45"/>
  <c r="U577" i="48"/>
  <c r="V452" i="48" s="1"/>
  <c r="V527" i="48" s="1"/>
  <c r="Y396" i="48"/>
  <c r="Z271" i="48" s="1"/>
  <c r="Z346" i="48" s="1"/>
  <c r="Z371" i="48" s="1"/>
  <c r="Z396" i="48" s="1"/>
  <c r="AA271" i="48" s="1"/>
  <c r="Z747" i="48"/>
  <c r="AA622" i="48" s="1"/>
  <c r="AA697" i="48" s="1"/>
  <c r="AE310" i="46"/>
  <c r="AE360" i="46"/>
  <c r="Y188" i="48"/>
  <c r="Y213" i="48" s="1"/>
  <c r="Z88" i="48" s="1"/>
  <c r="V219" i="48"/>
  <c r="W94" i="48" s="1"/>
  <c r="W169" i="48" s="1"/>
  <c r="AA746" i="48"/>
  <c r="AB621" i="48" s="1"/>
  <c r="AB696" i="48" s="1"/>
  <c r="AB721" i="48" s="1"/>
  <c r="Y546" i="45"/>
  <c r="Y496" i="45"/>
  <c r="AC562" i="48"/>
  <c r="AD437" i="48" s="1"/>
  <c r="AF362" i="48"/>
  <c r="AF387" i="48" s="1"/>
  <c r="Z192" i="45"/>
  <c r="Z142" i="45"/>
  <c r="W501" i="46"/>
  <c r="W551" i="46"/>
  <c r="AA571" i="46"/>
  <c r="AB446" i="46" s="1"/>
  <c r="U350" i="48"/>
  <c r="U375" i="48" s="1"/>
  <c r="W348" i="48"/>
  <c r="W373" i="48" s="1"/>
  <c r="W344" i="48"/>
  <c r="W369" i="48" s="1"/>
  <c r="W394" i="48" s="1"/>
  <c r="X269" i="48" s="1"/>
  <c r="AB500" i="45"/>
  <c r="AB550" i="45"/>
  <c r="AF517" i="48"/>
  <c r="X523" i="48"/>
  <c r="X548" i="48" s="1"/>
  <c r="W172" i="48"/>
  <c r="W197" i="48" s="1"/>
  <c r="Y521" i="48"/>
  <c r="Y546" i="48" s="1"/>
  <c r="AE693" i="48"/>
  <c r="AE718" i="48" s="1"/>
  <c r="AB162" i="48"/>
  <c r="AB187" i="48" s="1"/>
  <c r="Z525" i="48"/>
  <c r="AF158" i="48"/>
  <c r="AF183" i="48" s="1"/>
  <c r="AF177" i="46"/>
  <c r="AF127" i="46"/>
  <c r="AE336" i="48"/>
  <c r="AE361" i="48" s="1"/>
  <c r="AE386" i="48" s="1"/>
  <c r="AF261" i="48" s="1"/>
  <c r="Z164" i="48"/>
  <c r="Z189" i="48" s="1"/>
  <c r="V528" i="48"/>
  <c r="AD512" i="48"/>
  <c r="AD537" i="48" s="1"/>
  <c r="X524" i="48"/>
  <c r="X549" i="48" s="1"/>
  <c r="X574" i="48" s="1"/>
  <c r="Y449" i="48" s="1"/>
  <c r="Z699" i="48"/>
  <c r="Z724" i="48" s="1"/>
  <c r="Z749" i="48" s="1"/>
  <c r="AA624" i="48" s="1"/>
  <c r="AF335" i="48"/>
  <c r="AF360" i="48" s="1"/>
  <c r="AF385" i="48" s="1"/>
  <c r="Z167" i="48"/>
  <c r="Z192" i="48" s="1"/>
  <c r="AF510" i="48"/>
  <c r="AF535" i="48" s="1"/>
  <c r="AF560" i="48" s="1"/>
  <c r="O764" i="45"/>
  <c r="O766" i="45"/>
  <c r="O765" i="45"/>
  <c r="O763" i="45"/>
  <c r="O767" i="45"/>
  <c r="AC160" i="48"/>
  <c r="AC185" i="48" s="1"/>
  <c r="AC210" i="48" s="1"/>
  <c r="AD85" i="48" s="1"/>
  <c r="AC157" i="48"/>
  <c r="AC182" i="48" s="1"/>
  <c r="V349" i="48"/>
  <c r="V374" i="48" s="1"/>
  <c r="O37" i="50"/>
  <c r="O125" i="54"/>
  <c r="AF334" i="48"/>
  <c r="AF359" i="48" s="1"/>
  <c r="AF384" i="48" s="1"/>
  <c r="Z83" i="54"/>
  <c r="Z83" i="49"/>
  <c r="AC545" i="48"/>
  <c r="AC570" i="48" s="1"/>
  <c r="AD445" i="48" s="1"/>
  <c r="Y44" i="46"/>
  <c r="Y43" i="46"/>
  <c r="X76" i="45"/>
  <c r="W168" i="48"/>
  <c r="W193" i="48" s="1"/>
  <c r="W752" i="48"/>
  <c r="X627" i="48" s="1"/>
  <c r="O49" i="50"/>
  <c r="U81" i="48"/>
  <c r="Y698" i="48"/>
  <c r="Y723" i="48" s="1"/>
  <c r="Y748" i="48" s="1"/>
  <c r="Z623" i="48" s="1"/>
  <c r="U145" i="46"/>
  <c r="U195" i="46"/>
  <c r="W85" i="54"/>
  <c r="W85" i="49"/>
  <c r="AA393" i="48"/>
  <c r="AB268" i="48" s="1"/>
  <c r="AF741" i="48"/>
  <c r="Y392" i="48"/>
  <c r="Z267" i="48" s="1"/>
  <c r="AD363" i="48"/>
  <c r="AD388" i="48" s="1"/>
  <c r="AE263" i="48" s="1"/>
  <c r="O51" i="50"/>
  <c r="X526" i="48"/>
  <c r="X551" i="48" s="1"/>
  <c r="X345" i="48"/>
  <c r="X370" i="48" s="1"/>
  <c r="W703" i="48"/>
  <c r="O34" i="50"/>
  <c r="W79" i="45"/>
  <c r="N22" i="50"/>
  <c r="T165" i="48"/>
  <c r="P682" i="46"/>
  <c r="P732" i="46"/>
  <c r="V96" i="49"/>
  <c r="V96" i="54"/>
  <c r="T706" i="48"/>
  <c r="T731" i="48" s="1"/>
  <c r="T756" i="48" s="1"/>
  <c r="U631" i="48" s="1"/>
  <c r="AD566" i="48"/>
  <c r="AE441" i="48" s="1"/>
  <c r="AC540" i="48"/>
  <c r="AC565" i="48" s="1"/>
  <c r="AD440" i="48" s="1"/>
  <c r="N24" i="50"/>
  <c r="N114" i="49"/>
  <c r="N123" i="49" s="1"/>
  <c r="N20" i="50"/>
  <c r="O54" i="50"/>
  <c r="O50" i="50"/>
  <c r="S223" i="48"/>
  <c r="T98" i="48" s="1"/>
  <c r="V181" i="46"/>
  <c r="V131" i="46"/>
  <c r="AC389" i="48"/>
  <c r="AD264" i="48" s="1"/>
  <c r="O36" i="50"/>
  <c r="X203" i="48"/>
  <c r="Y78" i="48" s="1"/>
  <c r="AF674" i="45"/>
  <c r="AF724" i="45"/>
  <c r="O52" i="50"/>
  <c r="O125" i="49"/>
  <c r="AB569" i="48"/>
  <c r="AC444" i="48" s="1"/>
  <c r="W43" i="48"/>
  <c r="X725" i="48"/>
  <c r="X750" i="48" s="1"/>
  <c r="Y625" i="48" s="1"/>
  <c r="W171" i="48"/>
  <c r="M115" i="54"/>
  <c r="M124" i="54" s="1"/>
  <c r="M122" i="54"/>
  <c r="W701" i="48"/>
  <c r="W726" i="48" s="1"/>
  <c r="W751" i="48" s="1"/>
  <c r="X626" i="48" s="1"/>
  <c r="AF205" i="48"/>
  <c r="O35" i="50"/>
  <c r="O39" i="50"/>
  <c r="O107" i="49"/>
  <c r="O117" i="49" s="1"/>
  <c r="O126" i="49" s="1"/>
  <c r="O107" i="54"/>
  <c r="O117" i="54" s="1"/>
  <c r="O126" i="54" s="1"/>
  <c r="Z199" i="45"/>
  <c r="M115" i="49"/>
  <c r="M124" i="49" s="1"/>
  <c r="M122" i="49"/>
  <c r="X347" i="48"/>
  <c r="X372" i="48" s="1"/>
  <c r="S170" i="48"/>
  <c r="S195" i="48" s="1"/>
  <c r="P707" i="48"/>
  <c r="P732" i="48" s="1"/>
  <c r="Z724" i="46" l="1"/>
  <c r="Z674" i="46"/>
  <c r="Z749" i="46"/>
  <c r="AA624" i="46" s="1"/>
  <c r="AC493" i="45"/>
  <c r="AC543" i="45"/>
  <c r="V326" i="45"/>
  <c r="V401" i="45" s="1"/>
  <c r="W276" i="45" s="1"/>
  <c r="V376" i="45"/>
  <c r="Y325" i="46"/>
  <c r="Y375" i="46"/>
  <c r="V553" i="46"/>
  <c r="V578" i="46" s="1"/>
  <c r="W453" i="46" s="1"/>
  <c r="AB370" i="45"/>
  <c r="AB320" i="45"/>
  <c r="AB395" i="45"/>
  <c r="AC270" i="45" s="1"/>
  <c r="AB570" i="46"/>
  <c r="AC445" i="46" s="1"/>
  <c r="T578" i="45"/>
  <c r="U453" i="45" s="1"/>
  <c r="Y216" i="46"/>
  <c r="Z91" i="46" s="1"/>
  <c r="AF740" i="46"/>
  <c r="P632" i="45"/>
  <c r="W576" i="45"/>
  <c r="X451" i="45" s="1"/>
  <c r="AF741" i="46"/>
  <c r="AF566" i="45"/>
  <c r="Y550" i="46"/>
  <c r="Y500" i="46"/>
  <c r="Y575" i="46" s="1"/>
  <c r="Z450" i="46" s="1"/>
  <c r="AB180" i="45"/>
  <c r="AB130" i="45"/>
  <c r="AB205" i="45" s="1"/>
  <c r="AC80" i="45" s="1"/>
  <c r="AD313" i="46"/>
  <c r="AD363" i="46"/>
  <c r="X148" i="46"/>
  <c r="X198" i="46"/>
  <c r="AE138" i="46"/>
  <c r="AE188" i="46"/>
  <c r="AA217" i="46"/>
  <c r="AB92" i="46" s="1"/>
  <c r="AA726" i="46"/>
  <c r="AA751" i="46" s="1"/>
  <c r="AB626" i="46" s="1"/>
  <c r="AB676" i="46" s="1"/>
  <c r="T579" i="45"/>
  <c r="U454" i="45" s="1"/>
  <c r="Y676" i="45"/>
  <c r="Y726" i="45"/>
  <c r="Y324" i="45"/>
  <c r="Y374" i="45"/>
  <c r="AD548" i="46"/>
  <c r="X548" i="45"/>
  <c r="AC95" i="54"/>
  <c r="AE369" i="45"/>
  <c r="AE394" i="45" s="1"/>
  <c r="AF269" i="45" s="1"/>
  <c r="Y214" i="45"/>
  <c r="Z89" i="45" s="1"/>
  <c r="S105" i="49"/>
  <c r="S105" i="54"/>
  <c r="AC389" i="45"/>
  <c r="AD264" i="45" s="1"/>
  <c r="AB372" i="46"/>
  <c r="AE385" i="46"/>
  <c r="AF260" i="46" s="1"/>
  <c r="AD570" i="45"/>
  <c r="AE445" i="45" s="1"/>
  <c r="AE567" i="45"/>
  <c r="AF442" i="45" s="1"/>
  <c r="AF492" i="45" s="1"/>
  <c r="AB318" i="45"/>
  <c r="AB368" i="45"/>
  <c r="S755" i="45"/>
  <c r="T630" i="45" s="1"/>
  <c r="AF494" i="46"/>
  <c r="AF544" i="46"/>
  <c r="Y399" i="45"/>
  <c r="Z274" i="45" s="1"/>
  <c r="Y547" i="45"/>
  <c r="Y497" i="45"/>
  <c r="Y572" i="45" s="1"/>
  <c r="Z447" i="45" s="1"/>
  <c r="X102" i="49"/>
  <c r="AD315" i="46"/>
  <c r="AD390" i="46" s="1"/>
  <c r="AE265" i="46" s="1"/>
  <c r="AE315" i="46" s="1"/>
  <c r="Z367" i="46"/>
  <c r="Z317" i="46"/>
  <c r="AA729" i="45"/>
  <c r="AA568" i="48"/>
  <c r="AB443" i="48" s="1"/>
  <c r="AB518" i="48" s="1"/>
  <c r="AB543" i="48" s="1"/>
  <c r="AB568" i="48" s="1"/>
  <c r="AC443" i="48" s="1"/>
  <c r="Z752" i="45"/>
  <c r="AA627" i="45" s="1"/>
  <c r="AA677" i="45" s="1"/>
  <c r="AD211" i="45"/>
  <c r="AE86" i="45" s="1"/>
  <c r="AE136" i="45" s="1"/>
  <c r="X502" i="46"/>
  <c r="X577" i="46" s="1"/>
  <c r="Y452" i="46" s="1"/>
  <c r="Y552" i="46" s="1"/>
  <c r="AA139" i="46"/>
  <c r="AC187" i="46"/>
  <c r="AC212" i="46" s="1"/>
  <c r="AD87" i="46" s="1"/>
  <c r="AA395" i="46"/>
  <c r="AB270" i="46" s="1"/>
  <c r="AB320" i="46" s="1"/>
  <c r="V755" i="48"/>
  <c r="W630" i="48" s="1"/>
  <c r="W705" i="48" s="1"/>
  <c r="W730" i="48" s="1"/>
  <c r="AE540" i="46"/>
  <c r="AE490" i="46"/>
  <c r="AB215" i="46"/>
  <c r="AC90" i="46" s="1"/>
  <c r="AC140" i="46" s="1"/>
  <c r="X195" i="45"/>
  <c r="X104" i="54" s="1"/>
  <c r="X145" i="45"/>
  <c r="U504" i="45"/>
  <c r="U554" i="45"/>
  <c r="X501" i="45"/>
  <c r="X551" i="45"/>
  <c r="Z217" i="45"/>
  <c r="AA92" i="45" s="1"/>
  <c r="W728" i="46"/>
  <c r="AF563" i="46"/>
  <c r="W502" i="45"/>
  <c r="AE567" i="46"/>
  <c r="AF442" i="46" s="1"/>
  <c r="AF542" i="46" s="1"/>
  <c r="AD494" i="45"/>
  <c r="AD569" i="45" s="1"/>
  <c r="AE444" i="45" s="1"/>
  <c r="X221" i="46"/>
  <c r="Y96" i="46" s="1"/>
  <c r="Y196" i="46" s="1"/>
  <c r="V222" i="45"/>
  <c r="W97" i="45" s="1"/>
  <c r="AB315" i="45"/>
  <c r="AB365" i="45"/>
  <c r="AE673" i="46"/>
  <c r="AE723" i="46"/>
  <c r="U503" i="45"/>
  <c r="U553" i="45"/>
  <c r="AE547" i="46"/>
  <c r="AE497" i="46"/>
  <c r="AB142" i="46"/>
  <c r="AB192" i="46"/>
  <c r="AE671" i="45"/>
  <c r="AE721" i="45"/>
  <c r="AE368" i="46"/>
  <c r="AE318" i="46"/>
  <c r="AE393" i="46" s="1"/>
  <c r="AF268" i="46" s="1"/>
  <c r="AA214" i="46"/>
  <c r="AB89" i="46" s="1"/>
  <c r="AB189" i="46" s="1"/>
  <c r="AA371" i="45"/>
  <c r="AA396" i="45" s="1"/>
  <c r="AB271" i="45" s="1"/>
  <c r="AC750" i="45"/>
  <c r="AD625" i="45" s="1"/>
  <c r="AD675" i="45" s="1"/>
  <c r="X102" i="54"/>
  <c r="AE312" i="45"/>
  <c r="AE362" i="45"/>
  <c r="AF492" i="46"/>
  <c r="AF567" i="46" s="1"/>
  <c r="T106" i="54"/>
  <c r="T106" i="49"/>
  <c r="X754" i="46"/>
  <c r="Y629" i="46" s="1"/>
  <c r="Y729" i="46" s="1"/>
  <c r="AC495" i="46"/>
  <c r="AC545" i="46"/>
  <c r="AC570" i="46"/>
  <c r="AD445" i="46" s="1"/>
  <c r="AC677" i="46"/>
  <c r="AC752" i="46" s="1"/>
  <c r="AD627" i="46" s="1"/>
  <c r="W576" i="46"/>
  <c r="X451" i="46" s="1"/>
  <c r="X551" i="46" s="1"/>
  <c r="AF562" i="45"/>
  <c r="AB678" i="45"/>
  <c r="AB753" i="45" s="1"/>
  <c r="AC628" i="45" s="1"/>
  <c r="X574" i="46"/>
  <c r="Y449" i="46" s="1"/>
  <c r="W577" i="45"/>
  <c r="X452" i="45" s="1"/>
  <c r="X502" i="45" s="1"/>
  <c r="Z750" i="46"/>
  <c r="AA625" i="46" s="1"/>
  <c r="AA725" i="46" s="1"/>
  <c r="T756" i="46"/>
  <c r="U631" i="46" s="1"/>
  <c r="U220" i="46"/>
  <c r="AC747" i="45"/>
  <c r="AD622" i="45" s="1"/>
  <c r="AD672" i="45" s="1"/>
  <c r="Z392" i="45"/>
  <c r="AA267" i="45" s="1"/>
  <c r="AA194" i="45"/>
  <c r="AA144" i="45"/>
  <c r="Y679" i="46"/>
  <c r="AD573" i="46"/>
  <c r="AE448" i="46" s="1"/>
  <c r="AE498" i="46" s="1"/>
  <c r="W216" i="45"/>
  <c r="X91" i="45" s="1"/>
  <c r="X141" i="45" s="1"/>
  <c r="AA727" i="45"/>
  <c r="W194" i="48"/>
  <c r="W219" i="48" s="1"/>
  <c r="X94" i="48" s="1"/>
  <c r="AD388" i="46"/>
  <c r="AE263" i="46" s="1"/>
  <c r="W681" i="45"/>
  <c r="W731" i="45"/>
  <c r="AC207" i="48"/>
  <c r="AD82" i="48" s="1"/>
  <c r="W372" i="45"/>
  <c r="W397" i="45" s="1"/>
  <c r="X272" i="45" s="1"/>
  <c r="X372" i="45" s="1"/>
  <c r="AE319" i="46"/>
  <c r="AB396" i="46"/>
  <c r="AC271" i="46" s="1"/>
  <c r="X755" i="46"/>
  <c r="Y630" i="46" s="1"/>
  <c r="S220" i="48"/>
  <c r="V553" i="48"/>
  <c r="V578" i="48" s="1"/>
  <c r="W453" i="48" s="1"/>
  <c r="W528" i="48" s="1"/>
  <c r="W553" i="48" s="1"/>
  <c r="X398" i="46"/>
  <c r="Y273" i="46" s="1"/>
  <c r="Y373" i="46" s="1"/>
  <c r="Y673" i="45"/>
  <c r="Y723" i="45"/>
  <c r="Y502" i="46"/>
  <c r="P757" i="46"/>
  <c r="Q632" i="46" s="1"/>
  <c r="Y571" i="45"/>
  <c r="Z446" i="45" s="1"/>
  <c r="Z496" i="45" s="1"/>
  <c r="AC568" i="46"/>
  <c r="AD443" i="46" s="1"/>
  <c r="AD493" i="46" s="1"/>
  <c r="U400" i="45"/>
  <c r="V275" i="45" s="1"/>
  <c r="V375" i="45" s="1"/>
  <c r="AF90" i="49"/>
  <c r="AF90" i="54"/>
  <c r="Z218" i="46"/>
  <c r="AA93" i="46" s="1"/>
  <c r="X399" i="46"/>
  <c r="Y274" i="46" s="1"/>
  <c r="X376" i="46"/>
  <c r="X326" i="46"/>
  <c r="Y143" i="45"/>
  <c r="Y193" i="45"/>
  <c r="Z189" i="45"/>
  <c r="Z139" i="45"/>
  <c r="X504" i="46"/>
  <c r="X554" i="46"/>
  <c r="Y98" i="49"/>
  <c r="Y98" i="54"/>
  <c r="AC386" i="45"/>
  <c r="AD261" i="45" s="1"/>
  <c r="Y499" i="46"/>
  <c r="Y549" i="46"/>
  <c r="W187" i="45"/>
  <c r="W212" i="45" s="1"/>
  <c r="X87" i="45" s="1"/>
  <c r="N23" i="50"/>
  <c r="Y400" i="46"/>
  <c r="Z275" i="46" s="1"/>
  <c r="Z375" i="46" s="1"/>
  <c r="AA549" i="45"/>
  <c r="AA499" i="45"/>
  <c r="W100" i="54"/>
  <c r="W100" i="49"/>
  <c r="AB366" i="46"/>
  <c r="AB316" i="46"/>
  <c r="AE134" i="46"/>
  <c r="AE184" i="46"/>
  <c r="V325" i="45"/>
  <c r="AD670" i="46"/>
  <c r="AD720" i="46"/>
  <c r="V206" i="46"/>
  <c r="W81" i="46" s="1"/>
  <c r="Y45" i="46"/>
  <c r="Z41" i="46" s="1"/>
  <c r="U400" i="48"/>
  <c r="V275" i="48" s="1"/>
  <c r="U106" i="54"/>
  <c r="U106" i="49"/>
  <c r="W753" i="46"/>
  <c r="X628" i="46" s="1"/>
  <c r="X573" i="45"/>
  <c r="Y448" i="45" s="1"/>
  <c r="X101" i="49"/>
  <c r="X101" i="54"/>
  <c r="AB397" i="46"/>
  <c r="AC272" i="46" s="1"/>
  <c r="AC372" i="46" s="1"/>
  <c r="X398" i="45"/>
  <c r="Y273" i="45" s="1"/>
  <c r="AE495" i="45"/>
  <c r="AE545" i="45"/>
  <c r="AA340" i="48"/>
  <c r="AA365" i="48" s="1"/>
  <c r="AA390" i="48" s="1"/>
  <c r="AB265" i="48" s="1"/>
  <c r="X104" i="49"/>
  <c r="AF749" i="45"/>
  <c r="Z392" i="46"/>
  <c r="AA267" i="46" s="1"/>
  <c r="AA317" i="46" s="1"/>
  <c r="Y219" i="46"/>
  <c r="Z94" i="46" s="1"/>
  <c r="Z144" i="46" s="1"/>
  <c r="AD215" i="45"/>
  <c r="AE90" i="45" s="1"/>
  <c r="AE190" i="45" s="1"/>
  <c r="Y323" i="46"/>
  <c r="W223" i="45"/>
  <c r="X98" i="45" s="1"/>
  <c r="AD361" i="45"/>
  <c r="AD311" i="45"/>
  <c r="Z163" i="48"/>
  <c r="Z188" i="48" s="1"/>
  <c r="AA192" i="45"/>
  <c r="AA142" i="45"/>
  <c r="Z546" i="45"/>
  <c r="AA754" i="45"/>
  <c r="AB629" i="45" s="1"/>
  <c r="AB679" i="45" s="1"/>
  <c r="V399" i="48"/>
  <c r="W274" i="48" s="1"/>
  <c r="W349" i="48" s="1"/>
  <c r="W374" i="48" s="1"/>
  <c r="AC92" i="49"/>
  <c r="AC92" i="54"/>
  <c r="X395" i="48"/>
  <c r="Y270" i="48" s="1"/>
  <c r="Y345" i="48" s="1"/>
  <c r="Y370" i="48" s="1"/>
  <c r="Y395" i="48" s="1"/>
  <c r="Z270" i="48" s="1"/>
  <c r="W218" i="48"/>
  <c r="X93" i="48" s="1"/>
  <c r="X223" i="46"/>
  <c r="Y98" i="46" s="1"/>
  <c r="Y148" i="46" s="1"/>
  <c r="X579" i="46"/>
  <c r="Y454" i="46" s="1"/>
  <c r="Y504" i="46" s="1"/>
  <c r="AF202" i="46"/>
  <c r="X576" i="48"/>
  <c r="Y451" i="48" s="1"/>
  <c r="Y526" i="48" s="1"/>
  <c r="Y551" i="48" s="1"/>
  <c r="AF667" i="45"/>
  <c r="AF717" i="45"/>
  <c r="AE744" i="48"/>
  <c r="AF619" i="48" s="1"/>
  <c r="AF694" i="48" s="1"/>
  <c r="AF719" i="48" s="1"/>
  <c r="AB745" i="48"/>
  <c r="AC620" i="48" s="1"/>
  <c r="AC695" i="48" s="1"/>
  <c r="AD209" i="48"/>
  <c r="AE84" i="48" s="1"/>
  <c r="AE159" i="48" s="1"/>
  <c r="Y571" i="48"/>
  <c r="Z446" i="48" s="1"/>
  <c r="Z521" i="48" s="1"/>
  <c r="Z546" i="48" s="1"/>
  <c r="Z571" i="48" s="1"/>
  <c r="AA446" i="48" s="1"/>
  <c r="AB575" i="45"/>
  <c r="AC450" i="45" s="1"/>
  <c r="AC500" i="45" s="1"/>
  <c r="AB496" i="46"/>
  <c r="AB546" i="46"/>
  <c r="AA316" i="45"/>
  <c r="AA366" i="45"/>
  <c r="AD722" i="46"/>
  <c r="AD672" i="46"/>
  <c r="Z211" i="48"/>
  <c r="AA86" i="48" s="1"/>
  <c r="AA161" i="48" s="1"/>
  <c r="AE561" i="48"/>
  <c r="AF436" i="48" s="1"/>
  <c r="AE743" i="48"/>
  <c r="AF618" i="48" s="1"/>
  <c r="AF693" i="48" s="1"/>
  <c r="AE394" i="46"/>
  <c r="AF269" i="46" s="1"/>
  <c r="AF369" i="46" s="1"/>
  <c r="Y99" i="49"/>
  <c r="Y99" i="54"/>
  <c r="AF360" i="46"/>
  <c r="AF310" i="46"/>
  <c r="AC565" i="45"/>
  <c r="AD440" i="45" s="1"/>
  <c r="AC93" i="49"/>
  <c r="AC93" i="54"/>
  <c r="AA722" i="48"/>
  <c r="AA747" i="48" s="1"/>
  <c r="AB622" i="48" s="1"/>
  <c r="AB697" i="48" s="1"/>
  <c r="AB722" i="48" s="1"/>
  <c r="AB747" i="48" s="1"/>
  <c r="AC622" i="48" s="1"/>
  <c r="X701" i="48"/>
  <c r="X726" i="48" s="1"/>
  <c r="V351" i="48"/>
  <c r="V376" i="48" s="1"/>
  <c r="V401" i="48" s="1"/>
  <c r="W276" i="48" s="1"/>
  <c r="P766" i="46"/>
  <c r="P24" i="54" s="1"/>
  <c r="P764" i="46"/>
  <c r="P22" i="54" s="1"/>
  <c r="P765" i="46"/>
  <c r="P23" i="54" s="1"/>
  <c r="P767" i="46"/>
  <c r="P25" i="54" s="1"/>
  <c r="P763" i="46"/>
  <c r="P21" i="54" s="1"/>
  <c r="AA699" i="48"/>
  <c r="AA724" i="48" s="1"/>
  <c r="Z341" i="48"/>
  <c r="Z366" i="48" s="1"/>
  <c r="Z391" i="48" s="1"/>
  <c r="AA266" i="48" s="1"/>
  <c r="Z698" i="48"/>
  <c r="Z723" i="48" s="1"/>
  <c r="Z748" i="48" s="1"/>
  <c r="AA623" i="48" s="1"/>
  <c r="AF336" i="48"/>
  <c r="Z166" i="48"/>
  <c r="AA346" i="48"/>
  <c r="AA371" i="48" s="1"/>
  <c r="AA396" i="48" s="1"/>
  <c r="AB271" i="48" s="1"/>
  <c r="AE338" i="48"/>
  <c r="AD520" i="48"/>
  <c r="AD545" i="48" s="1"/>
  <c r="AD570" i="48" s="1"/>
  <c r="AE445" i="48" s="1"/>
  <c r="Y524" i="48"/>
  <c r="AF514" i="48"/>
  <c r="AF539" i="48" s="1"/>
  <c r="AF564" i="48" s="1"/>
  <c r="U706" i="48"/>
  <c r="U731" i="48" s="1"/>
  <c r="U756" i="48" s="1"/>
  <c r="V631" i="48" s="1"/>
  <c r="AD515" i="48"/>
  <c r="AD540" i="48" s="1"/>
  <c r="AD565" i="48" s="1"/>
  <c r="AE440" i="48" s="1"/>
  <c r="X704" i="48"/>
  <c r="X729" i="48" s="1"/>
  <c r="X754" i="48" s="1"/>
  <c r="Y629" i="48" s="1"/>
  <c r="Y700" i="48"/>
  <c r="Y725" i="48" s="1"/>
  <c r="X168" i="48"/>
  <c r="X193" i="48" s="1"/>
  <c r="X218" i="48" s="1"/>
  <c r="Y93" i="48" s="1"/>
  <c r="AC518" i="48"/>
  <c r="AC543" i="48" s="1"/>
  <c r="AC568" i="48" s="1"/>
  <c r="AD443" i="48" s="1"/>
  <c r="AB343" i="48"/>
  <c r="AB368" i="48" s="1"/>
  <c r="AE516" i="48"/>
  <c r="T190" i="48"/>
  <c r="T215" i="48" s="1"/>
  <c r="W728" i="48"/>
  <c r="W753" i="48" s="1"/>
  <c r="X628" i="48" s="1"/>
  <c r="AB746" i="48"/>
  <c r="AC621" i="48" s="1"/>
  <c r="O12" i="49"/>
  <c r="O19" i="50" s="1"/>
  <c r="O12" i="54"/>
  <c r="AD562" i="48"/>
  <c r="AE437" i="48" s="1"/>
  <c r="AB212" i="48"/>
  <c r="AC87" i="48" s="1"/>
  <c r="X573" i="48"/>
  <c r="Y448" i="48" s="1"/>
  <c r="AF542" i="48"/>
  <c r="AF567" i="48" s="1"/>
  <c r="W398" i="48"/>
  <c r="X273" i="48" s="1"/>
  <c r="V95" i="46"/>
  <c r="AD160" i="48"/>
  <c r="AD185" i="48" s="1"/>
  <c r="AD210" i="48" s="1"/>
  <c r="AE85" i="48" s="1"/>
  <c r="Z342" i="48"/>
  <c r="Z367" i="48" s="1"/>
  <c r="X702" i="48"/>
  <c r="Y522" i="48"/>
  <c r="Y547" i="48" s="1"/>
  <c r="Y572" i="48" s="1"/>
  <c r="Z447" i="48" s="1"/>
  <c r="O14" i="49"/>
  <c r="O21" i="50" s="1"/>
  <c r="O14" i="54"/>
  <c r="T173" i="48"/>
  <c r="T198" i="48" s="1"/>
  <c r="T223" i="48" s="1"/>
  <c r="U98" i="48" s="1"/>
  <c r="W196" i="48"/>
  <c r="W221" i="48" s="1"/>
  <c r="X96" i="48" s="1"/>
  <c r="AC519" i="48"/>
  <c r="AC544" i="48" s="1"/>
  <c r="AC569" i="48" s="1"/>
  <c r="AD444" i="48" s="1"/>
  <c r="N28" i="50"/>
  <c r="N29" i="50" s="1"/>
  <c r="W755" i="48"/>
  <c r="X630" i="48" s="1"/>
  <c r="O53" i="50"/>
  <c r="O58" i="50" s="1"/>
  <c r="O59" i="50" s="1"/>
  <c r="O15" i="54"/>
  <c r="O15" i="49"/>
  <c r="Z217" i="48"/>
  <c r="AA92" i="48" s="1"/>
  <c r="V146" i="45"/>
  <c r="V196" i="45"/>
  <c r="O13" i="54"/>
  <c r="O114" i="54" s="1"/>
  <c r="O123" i="54" s="1"/>
  <c r="O13" i="49"/>
  <c r="AF208" i="48"/>
  <c r="Z550" i="48"/>
  <c r="Z575" i="48" s="1"/>
  <c r="AA450" i="48" s="1"/>
  <c r="V552" i="48"/>
  <c r="V577" i="48" s="1"/>
  <c r="W452" i="48" s="1"/>
  <c r="P757" i="48"/>
  <c r="V529" i="48"/>
  <c r="X169" i="48"/>
  <c r="X194" i="48" s="1"/>
  <c r="X219" i="48" s="1"/>
  <c r="Y94" i="48" s="1"/>
  <c r="W129" i="45"/>
  <c r="W179" i="45"/>
  <c r="AD157" i="48"/>
  <c r="P732" i="45"/>
  <c r="P682" i="45"/>
  <c r="W222" i="48"/>
  <c r="X97" i="48" s="1"/>
  <c r="V350" i="48"/>
  <c r="V375" i="48" s="1"/>
  <c r="O16" i="54"/>
  <c r="O16" i="49"/>
  <c r="X344" i="48"/>
  <c r="X397" i="48"/>
  <c r="Y272" i="48" s="1"/>
  <c r="M118" i="49"/>
  <c r="AD339" i="48"/>
  <c r="Y153" i="48"/>
  <c r="U156" i="48"/>
  <c r="U181" i="48" s="1"/>
  <c r="Z214" i="48"/>
  <c r="AA89" i="48" s="1"/>
  <c r="M118" i="54"/>
  <c r="W44" i="48"/>
  <c r="W45" i="48" s="1"/>
  <c r="T95" i="48"/>
  <c r="AA74" i="45"/>
  <c r="O38" i="50"/>
  <c r="O43" i="50" s="1"/>
  <c r="O44" i="50" s="1"/>
  <c r="X176" i="45"/>
  <c r="X126" i="45"/>
  <c r="O17" i="49"/>
  <c r="O17" i="54"/>
  <c r="U147" i="46"/>
  <c r="U197" i="46"/>
  <c r="AC728" i="45" l="1"/>
  <c r="AC678" i="45"/>
  <c r="W376" i="45"/>
  <c r="W326" i="45"/>
  <c r="W401" i="45"/>
  <c r="X276" i="45" s="1"/>
  <c r="AF567" i="45"/>
  <c r="AF369" i="45"/>
  <c r="AF319" i="45"/>
  <c r="AC130" i="45"/>
  <c r="AC180" i="45"/>
  <c r="AC205" i="45" s="1"/>
  <c r="AD80" i="45" s="1"/>
  <c r="AF542" i="45"/>
  <c r="Z500" i="46"/>
  <c r="Z575" i="46" s="1"/>
  <c r="AA450" i="46" s="1"/>
  <c r="Z550" i="46"/>
  <c r="AC320" i="45"/>
  <c r="AC370" i="45"/>
  <c r="AC395" i="45"/>
  <c r="AD270" i="45" s="1"/>
  <c r="AE387" i="45"/>
  <c r="AF262" i="45" s="1"/>
  <c r="AE548" i="46"/>
  <c r="AD543" i="46"/>
  <c r="AC568" i="45"/>
  <c r="AD443" i="45" s="1"/>
  <c r="AE186" i="45"/>
  <c r="AA724" i="46"/>
  <c r="AA674" i="46"/>
  <c r="AB139" i="46"/>
  <c r="X220" i="45"/>
  <c r="Y95" i="45" s="1"/>
  <c r="AF569" i="46"/>
  <c r="AE213" i="46"/>
  <c r="AF88" i="46" s="1"/>
  <c r="AF138" i="46" s="1"/>
  <c r="AF213" i="46" s="1"/>
  <c r="AB89" i="49"/>
  <c r="AB89" i="54"/>
  <c r="Z141" i="46"/>
  <c r="Z216" i="46" s="1"/>
  <c r="AA91" i="46" s="1"/>
  <c r="Z191" i="46"/>
  <c r="AD677" i="46"/>
  <c r="AD727" i="46"/>
  <c r="W96" i="49"/>
  <c r="AB217" i="46"/>
  <c r="AC92" i="46" s="1"/>
  <c r="AC192" i="46" s="1"/>
  <c r="AE572" i="46"/>
  <c r="AF447" i="46" s="1"/>
  <c r="X576" i="45"/>
  <c r="Y451" i="45" s="1"/>
  <c r="AE565" i="46"/>
  <c r="AF440" i="46" s="1"/>
  <c r="AF540" i="46" s="1"/>
  <c r="AD314" i="45"/>
  <c r="AD364" i="45"/>
  <c r="T730" i="45"/>
  <c r="T680" i="45"/>
  <c r="T755" i="45"/>
  <c r="U630" i="45" s="1"/>
  <c r="V221" i="45"/>
  <c r="AA752" i="45"/>
  <c r="AB627" i="45" s="1"/>
  <c r="Y554" i="46"/>
  <c r="Y579" i="46" s="1"/>
  <c r="Z454" i="46" s="1"/>
  <c r="Z497" i="45"/>
  <c r="Z547" i="45"/>
  <c r="AB393" i="45"/>
  <c r="AC268" i="45" s="1"/>
  <c r="P768" i="46"/>
  <c r="P26" i="54" s="1"/>
  <c r="AF319" i="46"/>
  <c r="AD745" i="46"/>
  <c r="AE620" i="46" s="1"/>
  <c r="X552" i="45"/>
  <c r="X577" i="45" s="1"/>
  <c r="Y452" i="45" s="1"/>
  <c r="AB726" i="46"/>
  <c r="AB751" i="46" s="1"/>
  <c r="AC626" i="46" s="1"/>
  <c r="U579" i="45"/>
  <c r="V454" i="45" s="1"/>
  <c r="V554" i="45" s="1"/>
  <c r="Y751" i="45"/>
  <c r="Z626" i="45" s="1"/>
  <c r="Y754" i="46"/>
  <c r="Z629" i="46" s="1"/>
  <c r="Z729" i="46" s="1"/>
  <c r="Z324" i="45"/>
  <c r="Z399" i="45" s="1"/>
  <c r="AA274" i="45" s="1"/>
  <c r="Z374" i="45"/>
  <c r="Y145" i="45"/>
  <c r="Y195" i="45"/>
  <c r="Y220" i="45"/>
  <c r="Z95" i="45" s="1"/>
  <c r="AF490" i="46"/>
  <c r="AA367" i="46"/>
  <c r="AA675" i="46"/>
  <c r="AA750" i="46" s="1"/>
  <c r="AB625" i="46" s="1"/>
  <c r="AB370" i="46"/>
  <c r="AB395" i="46" s="1"/>
  <c r="AC270" i="46" s="1"/>
  <c r="AE748" i="46"/>
  <c r="AF623" i="46" s="1"/>
  <c r="AC190" i="46"/>
  <c r="AC215" i="46" s="1"/>
  <c r="AD90" i="46" s="1"/>
  <c r="Y146" i="46"/>
  <c r="Y221" i="46" s="1"/>
  <c r="Z96" i="46" s="1"/>
  <c r="V400" i="48"/>
  <c r="W275" i="48" s="1"/>
  <c r="AB390" i="45"/>
  <c r="AC265" i="45" s="1"/>
  <c r="W503" i="46"/>
  <c r="W553" i="46"/>
  <c r="W197" i="45"/>
  <c r="W147" i="45"/>
  <c r="W222" i="45" s="1"/>
  <c r="X97" i="45" s="1"/>
  <c r="Y501" i="45"/>
  <c r="Y576" i="45" s="1"/>
  <c r="Z451" i="45" s="1"/>
  <c r="Y551" i="45"/>
  <c r="V400" i="45"/>
  <c r="W275" i="45" s="1"/>
  <c r="Y218" i="45"/>
  <c r="Z93" i="45" s="1"/>
  <c r="Y748" i="45"/>
  <c r="Z623" i="45" s="1"/>
  <c r="Z723" i="45" s="1"/>
  <c r="Z194" i="46"/>
  <c r="AF188" i="46"/>
  <c r="AC142" i="46"/>
  <c r="AF368" i="46"/>
  <c r="AF318" i="46"/>
  <c r="AB371" i="45"/>
  <c r="AB321" i="45"/>
  <c r="Y102" i="49"/>
  <c r="Y577" i="46"/>
  <c r="Z452" i="46" s="1"/>
  <c r="Z502" i="46" s="1"/>
  <c r="Y102" i="54"/>
  <c r="U731" i="46"/>
  <c r="U681" i="46"/>
  <c r="AD725" i="45"/>
  <c r="AD750" i="45" s="1"/>
  <c r="AE625" i="45" s="1"/>
  <c r="AD752" i="46"/>
  <c r="AE627" i="46" s="1"/>
  <c r="AE727" i="46" s="1"/>
  <c r="X501" i="46"/>
  <c r="AE184" i="48"/>
  <c r="AE209" i="48" s="1"/>
  <c r="AF84" i="48" s="1"/>
  <c r="AF159" i="48" s="1"/>
  <c r="AF184" i="48" s="1"/>
  <c r="AF209" i="48" s="1"/>
  <c r="AE365" i="46"/>
  <c r="AE390" i="46" s="1"/>
  <c r="AF265" i="46" s="1"/>
  <c r="AF315" i="46" s="1"/>
  <c r="X191" i="45"/>
  <c r="X216" i="45" s="1"/>
  <c r="Y91" i="45" s="1"/>
  <c r="AA219" i="45"/>
  <c r="AB94" i="45" s="1"/>
  <c r="Y198" i="46"/>
  <c r="Y223" i="46" s="1"/>
  <c r="Z98" i="46" s="1"/>
  <c r="AA574" i="45"/>
  <c r="AB449" i="45" s="1"/>
  <c r="AB499" i="45" s="1"/>
  <c r="Z214" i="45"/>
  <c r="AA89" i="45" s="1"/>
  <c r="AA189" i="45" s="1"/>
  <c r="AD722" i="45"/>
  <c r="AD747" i="45" s="1"/>
  <c r="AE622" i="45" s="1"/>
  <c r="AE722" i="45" s="1"/>
  <c r="W756" i="45"/>
  <c r="X631" i="45" s="1"/>
  <c r="X731" i="45" s="1"/>
  <c r="AE746" i="45"/>
  <c r="AF621" i="45" s="1"/>
  <c r="U578" i="45"/>
  <c r="V453" i="45" s="1"/>
  <c r="AD495" i="46"/>
  <c r="AD545" i="46"/>
  <c r="AA317" i="45"/>
  <c r="AA367" i="45"/>
  <c r="AF312" i="45"/>
  <c r="AF362" i="45"/>
  <c r="AB677" i="45"/>
  <c r="AB727" i="45"/>
  <c r="Y398" i="46"/>
  <c r="Z273" i="46" s="1"/>
  <c r="Z323" i="46" s="1"/>
  <c r="X322" i="45"/>
  <c r="X397" i="45" s="1"/>
  <c r="Y272" i="45" s="1"/>
  <c r="AA143" i="46"/>
  <c r="AA218" i="46" s="1"/>
  <c r="AB93" i="46" s="1"/>
  <c r="AA193" i="46"/>
  <c r="AB729" i="45"/>
  <c r="AB754" i="45" s="1"/>
  <c r="AC629" i="45" s="1"/>
  <c r="AE140" i="45"/>
  <c r="AE494" i="45"/>
  <c r="AE544" i="45"/>
  <c r="W103" i="49"/>
  <c r="Y730" i="46"/>
  <c r="Y680" i="46"/>
  <c r="W103" i="54"/>
  <c r="AC321" i="46"/>
  <c r="AC371" i="46"/>
  <c r="Z679" i="46"/>
  <c r="AC550" i="45"/>
  <c r="Z325" i="46"/>
  <c r="Z400" i="46" s="1"/>
  <c r="AA275" i="46" s="1"/>
  <c r="AF511" i="48"/>
  <c r="AF536" i="48" s="1"/>
  <c r="AF561" i="48" s="1"/>
  <c r="AE573" i="46"/>
  <c r="AF448" i="46" s="1"/>
  <c r="AD386" i="45"/>
  <c r="AE261" i="45" s="1"/>
  <c r="AE361" i="45" s="1"/>
  <c r="AB391" i="46"/>
  <c r="AC266" i="46" s="1"/>
  <c r="AC316" i="46" s="1"/>
  <c r="Y574" i="46"/>
  <c r="Z449" i="46" s="1"/>
  <c r="Z499" i="46" s="1"/>
  <c r="Y374" i="46"/>
  <c r="Y324" i="46"/>
  <c r="AE313" i="46"/>
  <c r="AE363" i="46"/>
  <c r="P757" i="45"/>
  <c r="Q632" i="45" s="1"/>
  <c r="AE211" i="45"/>
  <c r="AF86" i="45" s="1"/>
  <c r="X137" i="45"/>
  <c r="X187" i="45"/>
  <c r="X96" i="49" s="1"/>
  <c r="AB340" i="48"/>
  <c r="X103" i="54"/>
  <c r="X103" i="49"/>
  <c r="W96" i="54"/>
  <c r="AC322" i="46"/>
  <c r="AC397" i="46" s="1"/>
  <c r="AD272" i="46" s="1"/>
  <c r="X100" i="54"/>
  <c r="X100" i="49"/>
  <c r="AB571" i="46"/>
  <c r="AC446" i="46" s="1"/>
  <c r="AC546" i="46" s="1"/>
  <c r="AF742" i="45"/>
  <c r="AE215" i="45"/>
  <c r="AF90" i="45" s="1"/>
  <c r="AF140" i="45" s="1"/>
  <c r="AE209" i="46"/>
  <c r="AF84" i="46" s="1"/>
  <c r="AE670" i="46"/>
  <c r="AE720" i="46"/>
  <c r="AC575" i="45"/>
  <c r="AD450" i="45" s="1"/>
  <c r="AD500" i="45" s="1"/>
  <c r="X198" i="45"/>
  <c r="X148" i="45"/>
  <c r="AE570" i="45"/>
  <c r="AF445" i="45" s="1"/>
  <c r="AD187" i="46"/>
  <c r="AD137" i="46"/>
  <c r="AE672" i="45"/>
  <c r="Y323" i="45"/>
  <c r="Y373" i="45"/>
  <c r="U222" i="46"/>
  <c r="V97" i="46" s="1"/>
  <c r="AF394" i="45"/>
  <c r="AA217" i="45"/>
  <c r="AB92" i="45" s="1"/>
  <c r="AB192" i="45" s="1"/>
  <c r="Y498" i="45"/>
  <c r="Y548" i="45"/>
  <c r="AF365" i="46"/>
  <c r="X728" i="46"/>
  <c r="X678" i="46"/>
  <c r="X401" i="46"/>
  <c r="Y276" i="46" s="1"/>
  <c r="AE311" i="45"/>
  <c r="Y750" i="48"/>
  <c r="Z625" i="48" s="1"/>
  <c r="Z700" i="48" s="1"/>
  <c r="Z725" i="48" s="1"/>
  <c r="W578" i="48"/>
  <c r="X453" i="48" s="1"/>
  <c r="Z99" i="54"/>
  <c r="Z99" i="49"/>
  <c r="Z191" i="48"/>
  <c r="Z216" i="48" s="1"/>
  <c r="AA91" i="48" s="1"/>
  <c r="AF385" i="46"/>
  <c r="AD747" i="46"/>
  <c r="AE622" i="46" s="1"/>
  <c r="AB214" i="46"/>
  <c r="AC89" i="46" s="1"/>
  <c r="Z571" i="45"/>
  <c r="AA446" i="45" s="1"/>
  <c r="AF394" i="46"/>
  <c r="AD490" i="45"/>
  <c r="AD540" i="45"/>
  <c r="AA97" i="54"/>
  <c r="AA97" i="49"/>
  <c r="Z213" i="48"/>
  <c r="AA88" i="48" s="1"/>
  <c r="AC753" i="45"/>
  <c r="AD628" i="45" s="1"/>
  <c r="AD728" i="45" s="1"/>
  <c r="AA391" i="45"/>
  <c r="AB266" i="45" s="1"/>
  <c r="Z143" i="45"/>
  <c r="Z193" i="45"/>
  <c r="AD182" i="48"/>
  <c r="AD207" i="48" s="1"/>
  <c r="AE82" i="48" s="1"/>
  <c r="AE157" i="48" s="1"/>
  <c r="AE182" i="48" s="1"/>
  <c r="Y576" i="48"/>
  <c r="Z451" i="48" s="1"/>
  <c r="Z526" i="48" s="1"/>
  <c r="Z551" i="48" s="1"/>
  <c r="Z576" i="48" s="1"/>
  <c r="AA451" i="48" s="1"/>
  <c r="AE541" i="48"/>
  <c r="AE566" i="48" s="1"/>
  <c r="AF441" i="48" s="1"/>
  <c r="AF361" i="48"/>
  <c r="AF386" i="48" s="1"/>
  <c r="Z219" i="46"/>
  <c r="AA94" i="46" s="1"/>
  <c r="X576" i="46"/>
  <c r="Y451" i="46" s="1"/>
  <c r="AA392" i="46"/>
  <c r="AB267" i="46" s="1"/>
  <c r="AD568" i="46"/>
  <c r="AE443" i="46" s="1"/>
  <c r="AD92" i="54"/>
  <c r="AD92" i="49"/>
  <c r="AD519" i="48"/>
  <c r="V706" i="48"/>
  <c r="AA521" i="48"/>
  <c r="AA546" i="48" s="1"/>
  <c r="AA571" i="48" s="1"/>
  <c r="AB446" i="48" s="1"/>
  <c r="Z522" i="48"/>
  <c r="AD518" i="48"/>
  <c r="AD543" i="48" s="1"/>
  <c r="AD568" i="48" s="1"/>
  <c r="AE443" i="48" s="1"/>
  <c r="Y704" i="48"/>
  <c r="AA341" i="48"/>
  <c r="AA366" i="48" s="1"/>
  <c r="AA391" i="48" s="1"/>
  <c r="AB266" i="48" s="1"/>
  <c r="AE160" i="48"/>
  <c r="AE185" i="48" s="1"/>
  <c r="AE520" i="48"/>
  <c r="AE545" i="48" s="1"/>
  <c r="AE570" i="48" s="1"/>
  <c r="AF445" i="48" s="1"/>
  <c r="P764" i="45"/>
  <c r="P766" i="45"/>
  <c r="P765" i="45"/>
  <c r="P767" i="45"/>
  <c r="P763" i="45"/>
  <c r="P768" i="45"/>
  <c r="W96" i="45"/>
  <c r="U206" i="48"/>
  <c r="Y169" i="48"/>
  <c r="Y194" i="48" s="1"/>
  <c r="Y219" i="48" s="1"/>
  <c r="Z94" i="48" s="1"/>
  <c r="W527" i="48"/>
  <c r="W552" i="48" s="1"/>
  <c r="Z345" i="48"/>
  <c r="Z370" i="48" s="1"/>
  <c r="AC697" i="48"/>
  <c r="AC722" i="48" s="1"/>
  <c r="AB346" i="48"/>
  <c r="AB371" i="48" s="1"/>
  <c r="AB396" i="48" s="1"/>
  <c r="AC271" i="48" s="1"/>
  <c r="AA525" i="48"/>
  <c r="AA550" i="48" s="1"/>
  <c r="AA575" i="48" s="1"/>
  <c r="AB450" i="48" s="1"/>
  <c r="U90" i="48"/>
  <c r="X171" i="48"/>
  <c r="X196" i="48" s="1"/>
  <c r="X221" i="48" s="1"/>
  <c r="Y96" i="48" s="1"/>
  <c r="AE515" i="48"/>
  <c r="AE540" i="48" s="1"/>
  <c r="AE565" i="48" s="1"/>
  <c r="AF440" i="48" s="1"/>
  <c r="N113" i="54"/>
  <c r="M127" i="54"/>
  <c r="AA124" i="45"/>
  <c r="AA174" i="45"/>
  <c r="Y178" i="48"/>
  <c r="Y203" i="48" s="1"/>
  <c r="Z78" i="48" s="1"/>
  <c r="X369" i="48"/>
  <c r="X394" i="48" s="1"/>
  <c r="Y269" i="48" s="1"/>
  <c r="W88" i="49"/>
  <c r="W88" i="54"/>
  <c r="V554" i="48"/>
  <c r="V579" i="48" s="1"/>
  <c r="W454" i="48" s="1"/>
  <c r="O22" i="50"/>
  <c r="X727" i="48"/>
  <c r="X752" i="48" s="1"/>
  <c r="Y627" i="48" s="1"/>
  <c r="X348" i="48"/>
  <c r="X373" i="48" s="1"/>
  <c r="AC696" i="48"/>
  <c r="AC721" i="48" s="1"/>
  <c r="AC746" i="48" s="1"/>
  <c r="AD621" i="48" s="1"/>
  <c r="Y549" i="48"/>
  <c r="Y574" i="48" s="1"/>
  <c r="Z449" i="48" s="1"/>
  <c r="AE363" i="48"/>
  <c r="AE388" i="48" s="1"/>
  <c r="AF263" i="48" s="1"/>
  <c r="AF718" i="48"/>
  <c r="AF743" i="48" s="1"/>
  <c r="P37" i="50"/>
  <c r="P125" i="54"/>
  <c r="U173" i="48"/>
  <c r="U198" i="48" s="1"/>
  <c r="AF498" i="46"/>
  <c r="AF548" i="46"/>
  <c r="AA698" i="48"/>
  <c r="Q682" i="46"/>
  <c r="Q732" i="46"/>
  <c r="N113" i="49"/>
  <c r="M127" i="49"/>
  <c r="T170" i="48"/>
  <c r="T195" i="48" s="1"/>
  <c r="T220" i="48" s="1"/>
  <c r="W181" i="46"/>
  <c r="W131" i="46"/>
  <c r="W204" i="45"/>
  <c r="Y523" i="48"/>
  <c r="Y548" i="48" s="1"/>
  <c r="Y573" i="48" s="1"/>
  <c r="Z448" i="48" s="1"/>
  <c r="AA186" i="48"/>
  <c r="AA211" i="48" s="1"/>
  <c r="AB86" i="48" s="1"/>
  <c r="AA749" i="48"/>
  <c r="AB624" i="48" s="1"/>
  <c r="W351" i="48"/>
  <c r="X172" i="48"/>
  <c r="X197" i="48" s="1"/>
  <c r="X222" i="48" s="1"/>
  <c r="Y97" i="48" s="1"/>
  <c r="X201" i="45"/>
  <c r="X85" i="49"/>
  <c r="X85" i="54"/>
  <c r="AD364" i="48"/>
  <c r="AD389" i="48" s="1"/>
  <c r="AE264" i="48" s="1"/>
  <c r="P107" i="49"/>
  <c r="P117" i="49" s="1"/>
  <c r="P107" i="54"/>
  <c r="P117" i="54" s="1"/>
  <c r="P126" i="54" s="1"/>
  <c r="O114" i="49"/>
  <c r="O123" i="49" s="1"/>
  <c r="O20" i="50"/>
  <c r="O24" i="50"/>
  <c r="Z392" i="48"/>
  <c r="AA267" i="48" s="1"/>
  <c r="AC162" i="48"/>
  <c r="AC187" i="48" s="1"/>
  <c r="AB393" i="48"/>
  <c r="AC268" i="48" s="1"/>
  <c r="X528" i="48"/>
  <c r="X41" i="48"/>
  <c r="AA164" i="48"/>
  <c r="AA189" i="48" s="1"/>
  <c r="AA214" i="48" s="1"/>
  <c r="AB89" i="48" s="1"/>
  <c r="Q632" i="48"/>
  <c r="P766" i="48"/>
  <c r="P24" i="49" s="1"/>
  <c r="P764" i="48"/>
  <c r="P22" i="49" s="1"/>
  <c r="P765" i="48"/>
  <c r="P23" i="49" s="1"/>
  <c r="P767" i="48"/>
  <c r="P25" i="49" s="1"/>
  <c r="P763" i="48"/>
  <c r="P21" i="49" s="1"/>
  <c r="P768" i="48"/>
  <c r="P26" i="49" s="1"/>
  <c r="AE512" i="48"/>
  <c r="AE537" i="48" s="1"/>
  <c r="AF744" i="48"/>
  <c r="P34" i="50"/>
  <c r="Y168" i="48"/>
  <c r="Y193" i="48" s="1"/>
  <c r="Y218" i="48" s="1"/>
  <c r="Z93" i="48" s="1"/>
  <c r="AC720" i="48"/>
  <c r="AC745" i="48" s="1"/>
  <c r="AD620" i="48" s="1"/>
  <c r="W350" i="48"/>
  <c r="X705" i="48"/>
  <c r="X730" i="48" s="1"/>
  <c r="X755" i="48" s="1"/>
  <c r="Y630" i="48" s="1"/>
  <c r="Z44" i="46"/>
  <c r="Z43" i="46"/>
  <c r="W399" i="48"/>
  <c r="X274" i="48" s="1"/>
  <c r="X703" i="48"/>
  <c r="X728" i="48" s="1"/>
  <c r="X753" i="48" s="1"/>
  <c r="Y628" i="48" s="1"/>
  <c r="P36" i="50"/>
  <c r="X751" i="48"/>
  <c r="Y626" i="48" s="1"/>
  <c r="Y347" i="48"/>
  <c r="Y372" i="48" s="1"/>
  <c r="Y397" i="48" s="1"/>
  <c r="Z272" i="48" s="1"/>
  <c r="AA167" i="48"/>
  <c r="AA192" i="48" s="1"/>
  <c r="V145" i="46"/>
  <c r="V195" i="46"/>
  <c r="P35" i="50"/>
  <c r="P39" i="50"/>
  <c r="Z98" i="49" l="1"/>
  <c r="Z98" i="54"/>
  <c r="AA141" i="46"/>
  <c r="AA216" i="46" s="1"/>
  <c r="AB91" i="46" s="1"/>
  <c r="AA191" i="46"/>
  <c r="AA550" i="46"/>
  <c r="AA575" i="46" s="1"/>
  <c r="AB450" i="46" s="1"/>
  <c r="AA500" i="46"/>
  <c r="Z148" i="46"/>
  <c r="Z198" i="46"/>
  <c r="AD130" i="45"/>
  <c r="AD205" i="45" s="1"/>
  <c r="AE80" i="45" s="1"/>
  <c r="AD180" i="45"/>
  <c r="Z554" i="46"/>
  <c r="Z579" i="46" s="1"/>
  <c r="AA454" i="46" s="1"/>
  <c r="Z504" i="46"/>
  <c r="AA139" i="45"/>
  <c r="Y399" i="46"/>
  <c r="Z274" i="46" s="1"/>
  <c r="AF387" i="45"/>
  <c r="Z549" i="46"/>
  <c r="X96" i="54"/>
  <c r="Y573" i="45"/>
  <c r="Z448" i="45" s="1"/>
  <c r="X326" i="45"/>
  <c r="X401" i="45" s="1"/>
  <c r="Y276" i="45" s="1"/>
  <c r="X376" i="45"/>
  <c r="AD493" i="45"/>
  <c r="AD568" i="45" s="1"/>
  <c r="AE443" i="45" s="1"/>
  <c r="AD543" i="45"/>
  <c r="Z673" i="45"/>
  <c r="AF393" i="46"/>
  <c r="V504" i="45"/>
  <c r="V579" i="45" s="1"/>
  <c r="W454" i="45" s="1"/>
  <c r="W504" i="45" s="1"/>
  <c r="AD370" i="45"/>
  <c r="AD320" i="45"/>
  <c r="AD395" i="45" s="1"/>
  <c r="AE270" i="45" s="1"/>
  <c r="AC89" i="54"/>
  <c r="AC89" i="49"/>
  <c r="AE677" i="46"/>
  <c r="AA749" i="46"/>
  <c r="AB624" i="46" s="1"/>
  <c r="AA324" i="45"/>
  <c r="AA374" i="45"/>
  <c r="AA399" i="45" s="1"/>
  <c r="AB274" i="45" s="1"/>
  <c r="U680" i="45"/>
  <c r="U730" i="45"/>
  <c r="AC496" i="46"/>
  <c r="AB396" i="45"/>
  <c r="AC271" i="45" s="1"/>
  <c r="AC321" i="45" s="1"/>
  <c r="AD570" i="46"/>
  <c r="AE445" i="46" s="1"/>
  <c r="Z726" i="45"/>
  <c r="Z676" i="45"/>
  <c r="Z751" i="45" s="1"/>
  <c r="AA626" i="45" s="1"/>
  <c r="AC318" i="45"/>
  <c r="AC368" i="45"/>
  <c r="AC393" i="45" s="1"/>
  <c r="AD268" i="45" s="1"/>
  <c r="T105" i="49"/>
  <c r="T105" i="54"/>
  <c r="AD95" i="49"/>
  <c r="AD95" i="54"/>
  <c r="X212" i="45"/>
  <c r="Y87" i="45" s="1"/>
  <c r="X681" i="45"/>
  <c r="Z572" i="45"/>
  <c r="AA447" i="45" s="1"/>
  <c r="AD389" i="45"/>
  <c r="AE264" i="45" s="1"/>
  <c r="AC217" i="46"/>
  <c r="AD92" i="46" s="1"/>
  <c r="AD192" i="46" s="1"/>
  <c r="AF547" i="46"/>
  <c r="AF497" i="46"/>
  <c r="Y141" i="45"/>
  <c r="Y216" i="45" s="1"/>
  <c r="Z91" i="45" s="1"/>
  <c r="Z191" i="45" s="1"/>
  <c r="Y191" i="45"/>
  <c r="AB725" i="46"/>
  <c r="AB675" i="46"/>
  <c r="Z146" i="46"/>
  <c r="Z196" i="46"/>
  <c r="X147" i="45"/>
  <c r="X222" i="45" s="1"/>
  <c r="Y97" i="45" s="1"/>
  <c r="X197" i="45"/>
  <c r="AD140" i="46"/>
  <c r="AD190" i="46"/>
  <c r="AC320" i="46"/>
  <c r="AC370" i="46"/>
  <c r="O23" i="50"/>
  <c r="Z223" i="46"/>
  <c r="AA98" i="46" s="1"/>
  <c r="AB549" i="45"/>
  <c r="AB574" i="45" s="1"/>
  <c r="AC449" i="45" s="1"/>
  <c r="X756" i="45"/>
  <c r="Y631" i="45" s="1"/>
  <c r="Y681" i="45" s="1"/>
  <c r="AF673" i="46"/>
  <c r="AF723" i="46"/>
  <c r="AC396" i="46"/>
  <c r="AD271" i="46" s="1"/>
  <c r="AD371" i="46" s="1"/>
  <c r="W375" i="45"/>
  <c r="W325" i="45"/>
  <c r="W578" i="46"/>
  <c r="X453" i="46" s="1"/>
  <c r="AF565" i="46"/>
  <c r="Z501" i="45"/>
  <c r="Z551" i="45"/>
  <c r="AC365" i="45"/>
  <c r="AC315" i="45"/>
  <c r="Z145" i="45"/>
  <c r="Z195" i="45"/>
  <c r="U756" i="46"/>
  <c r="V631" i="46" s="1"/>
  <c r="V681" i="46" s="1"/>
  <c r="W554" i="45"/>
  <c r="Y137" i="45"/>
  <c r="Y187" i="45"/>
  <c r="AC679" i="45"/>
  <c r="AC729" i="45"/>
  <c r="AA392" i="45"/>
  <c r="AB267" i="45" s="1"/>
  <c r="AB194" i="45"/>
  <c r="AB144" i="45"/>
  <c r="AE675" i="45"/>
  <c r="AE725" i="45"/>
  <c r="AE569" i="45"/>
  <c r="AF444" i="45" s="1"/>
  <c r="AF494" i="45" s="1"/>
  <c r="AE495" i="46"/>
  <c r="AE545" i="46"/>
  <c r="AC676" i="46"/>
  <c r="AC726" i="46"/>
  <c r="Z754" i="46"/>
  <c r="AA629" i="46" s="1"/>
  <c r="AA679" i="46" s="1"/>
  <c r="AD678" i="45"/>
  <c r="AD753" i="45" s="1"/>
  <c r="AE628" i="45" s="1"/>
  <c r="V503" i="45"/>
  <c r="V553" i="45"/>
  <c r="AE747" i="45"/>
  <c r="AF622" i="45" s="1"/>
  <c r="AD550" i="45"/>
  <c r="AD575" i="45" s="1"/>
  <c r="AE450" i="45" s="1"/>
  <c r="AE550" i="45" s="1"/>
  <c r="Z552" i="46"/>
  <c r="Z577" i="46" s="1"/>
  <c r="AA452" i="46" s="1"/>
  <c r="Y755" i="46"/>
  <c r="Z630" i="46" s="1"/>
  <c r="Z680" i="46" s="1"/>
  <c r="AB752" i="45"/>
  <c r="AC627" i="45" s="1"/>
  <c r="AC677" i="45" s="1"/>
  <c r="AF671" i="45"/>
  <c r="AF721" i="45"/>
  <c r="AA214" i="45"/>
  <c r="AB89" i="45" s="1"/>
  <c r="AB139" i="45" s="1"/>
  <c r="AC727" i="45"/>
  <c r="Z374" i="46"/>
  <c r="Z324" i="46"/>
  <c r="AA325" i="46"/>
  <c r="AA400" i="46" s="1"/>
  <c r="AB275" i="46" s="1"/>
  <c r="AB325" i="46" s="1"/>
  <c r="AA375" i="46"/>
  <c r="AA729" i="46"/>
  <c r="Z373" i="46"/>
  <c r="Z398" i="46" s="1"/>
  <c r="AA273" i="46" s="1"/>
  <c r="Y552" i="45"/>
  <c r="Y502" i="45"/>
  <c r="AF190" i="45"/>
  <c r="AF215" i="45" s="1"/>
  <c r="AE745" i="46"/>
  <c r="AF620" i="46" s="1"/>
  <c r="AF670" i="46" s="1"/>
  <c r="AC366" i="46"/>
  <c r="AC391" i="46" s="1"/>
  <c r="AD266" i="46" s="1"/>
  <c r="AF136" i="45"/>
  <c r="AF186" i="45"/>
  <c r="Z748" i="45"/>
  <c r="AA623" i="45" s="1"/>
  <c r="AB143" i="46"/>
  <c r="AB193" i="46"/>
  <c r="AA217" i="48"/>
  <c r="AB92" i="48" s="1"/>
  <c r="AB167" i="48" s="1"/>
  <c r="AB192" i="48" s="1"/>
  <c r="W375" i="48"/>
  <c r="W400" i="48" s="1"/>
  <c r="X275" i="48" s="1"/>
  <c r="X350" i="48" s="1"/>
  <c r="AA199" i="45"/>
  <c r="X753" i="46"/>
  <c r="Y628" i="46" s="1"/>
  <c r="Y728" i="46" s="1"/>
  <c r="AD212" i="46"/>
  <c r="AE87" i="46" s="1"/>
  <c r="AE187" i="46" s="1"/>
  <c r="AE388" i="46"/>
  <c r="AF263" i="46" s="1"/>
  <c r="AD322" i="46"/>
  <c r="AD372" i="46"/>
  <c r="O28" i="50"/>
  <c r="O29" i="50" s="1"/>
  <c r="Q757" i="46"/>
  <c r="R632" i="46" s="1"/>
  <c r="AE386" i="45"/>
  <c r="AF261" i="45" s="1"/>
  <c r="AF134" i="46"/>
  <c r="AF184" i="46"/>
  <c r="Y376" i="46"/>
  <c r="Y326" i="46"/>
  <c r="Y104" i="54"/>
  <c r="Y104" i="49"/>
  <c r="Y398" i="45"/>
  <c r="Z273" i="45" s="1"/>
  <c r="Z574" i="46"/>
  <c r="AA449" i="46" s="1"/>
  <c r="Y100" i="54"/>
  <c r="Y100" i="49"/>
  <c r="P126" i="49"/>
  <c r="AF573" i="46"/>
  <c r="AB142" i="45"/>
  <c r="AB217" i="45" s="1"/>
  <c r="AC92" i="45" s="1"/>
  <c r="AF545" i="45"/>
  <c r="AF495" i="45"/>
  <c r="U223" i="48"/>
  <c r="V98" i="48" s="1"/>
  <c r="Z750" i="48"/>
  <c r="AA625" i="48" s="1"/>
  <c r="AA700" i="48" s="1"/>
  <c r="AF390" i="46"/>
  <c r="X223" i="45"/>
  <c r="Y98" i="45" s="1"/>
  <c r="Y322" i="45"/>
  <c r="Y372" i="45"/>
  <c r="Y101" i="49"/>
  <c r="Y101" i="54"/>
  <c r="AF722" i="45"/>
  <c r="AF672" i="45"/>
  <c r="Z548" i="45"/>
  <c r="Z498" i="45"/>
  <c r="AB365" i="48"/>
  <c r="AB390" i="48" s="1"/>
  <c r="AC265" i="48" s="1"/>
  <c r="AF516" i="48"/>
  <c r="AF541" i="48" s="1"/>
  <c r="AA166" i="48"/>
  <c r="AA191" i="48" s="1"/>
  <c r="Z395" i="48"/>
  <c r="AA270" i="48" s="1"/>
  <c r="AD565" i="45"/>
  <c r="AE440" i="45" s="1"/>
  <c r="AC571" i="46"/>
  <c r="AD446" i="46" s="1"/>
  <c r="Z102" i="49"/>
  <c r="Z102" i="54"/>
  <c r="X398" i="48"/>
  <c r="Y273" i="48" s="1"/>
  <c r="Y348" i="48" s="1"/>
  <c r="Y373" i="48" s="1"/>
  <c r="Y398" i="48" s="1"/>
  <c r="Z273" i="48" s="1"/>
  <c r="AE210" i="48"/>
  <c r="AF85" i="48" s="1"/>
  <c r="AF160" i="48" s="1"/>
  <c r="AF185" i="48" s="1"/>
  <c r="AF210" i="48" s="1"/>
  <c r="AB316" i="45"/>
  <c r="AB366" i="45"/>
  <c r="AD93" i="49"/>
  <c r="AD93" i="54"/>
  <c r="AA144" i="46"/>
  <c r="AA194" i="46"/>
  <c r="AE722" i="46"/>
  <c r="AE672" i="46"/>
  <c r="AE562" i="48"/>
  <c r="AF437" i="48" s="1"/>
  <c r="AF512" i="48" s="1"/>
  <c r="AF537" i="48" s="1"/>
  <c r="AF562" i="48" s="1"/>
  <c r="AA723" i="48"/>
  <c r="AA748" i="48" s="1"/>
  <c r="AB623" i="48" s="1"/>
  <c r="AE493" i="46"/>
  <c r="AE543" i="46"/>
  <c r="AA163" i="48"/>
  <c r="AA188" i="48" s="1"/>
  <c r="AA213" i="48" s="1"/>
  <c r="AB88" i="48" s="1"/>
  <c r="AB163" i="48" s="1"/>
  <c r="AB188" i="48" s="1"/>
  <c r="AB213" i="48" s="1"/>
  <c r="AC88" i="48" s="1"/>
  <c r="AA496" i="45"/>
  <c r="AA546" i="45"/>
  <c r="AE92" i="54"/>
  <c r="AE92" i="49"/>
  <c r="AE752" i="46"/>
  <c r="AF627" i="46" s="1"/>
  <c r="AF727" i="46" s="1"/>
  <c r="AC747" i="48"/>
  <c r="AD622" i="48" s="1"/>
  <c r="AD697" i="48" s="1"/>
  <c r="AB317" i="46"/>
  <c r="AB367" i="46"/>
  <c r="AC139" i="46"/>
  <c r="AC189" i="46"/>
  <c r="AF311" i="45"/>
  <c r="AF361" i="45"/>
  <c r="Z547" i="48"/>
  <c r="Z572" i="48" s="1"/>
  <c r="AA447" i="48" s="1"/>
  <c r="Y551" i="46"/>
  <c r="Y501" i="46"/>
  <c r="Z218" i="45"/>
  <c r="AA93" i="45" s="1"/>
  <c r="AE339" i="48"/>
  <c r="AE364" i="48" s="1"/>
  <c r="Y702" i="48"/>
  <c r="AC346" i="48"/>
  <c r="AC371" i="48" s="1"/>
  <c r="Z153" i="48"/>
  <c r="Z178" i="48" s="1"/>
  <c r="Z203" i="48" s="1"/>
  <c r="AA78" i="48" s="1"/>
  <c r="AD695" i="48"/>
  <c r="AD720" i="48" s="1"/>
  <c r="Z169" i="48"/>
  <c r="AB161" i="48"/>
  <c r="AB186" i="48" s="1"/>
  <c r="AB525" i="48"/>
  <c r="AB550" i="48" s="1"/>
  <c r="AB575" i="48" s="1"/>
  <c r="AC450" i="48" s="1"/>
  <c r="AA148" i="46"/>
  <c r="AA198" i="46"/>
  <c r="AF520" i="48"/>
  <c r="AF545" i="48" s="1"/>
  <c r="AF570" i="48" s="1"/>
  <c r="AB341" i="48"/>
  <c r="AB366" i="48" s="1"/>
  <c r="AF338" i="48"/>
  <c r="AF363" i="48" s="1"/>
  <c r="W529" i="48"/>
  <c r="W554" i="48" s="1"/>
  <c r="W579" i="48" s="1"/>
  <c r="X454" i="48" s="1"/>
  <c r="U95" i="48"/>
  <c r="Z524" i="48"/>
  <c r="Z549" i="48" s="1"/>
  <c r="AF515" i="48"/>
  <c r="AA526" i="48"/>
  <c r="AA551" i="48" s="1"/>
  <c r="AA576" i="48" s="1"/>
  <c r="AB451" i="48" s="1"/>
  <c r="Z347" i="48"/>
  <c r="Z372" i="48" s="1"/>
  <c r="Z397" i="48" s="1"/>
  <c r="AA272" i="48" s="1"/>
  <c r="AD696" i="48"/>
  <c r="AD721" i="48" s="1"/>
  <c r="AD746" i="48" s="1"/>
  <c r="AE621" i="48" s="1"/>
  <c r="Y705" i="48"/>
  <c r="Y730" i="48" s="1"/>
  <c r="Y172" i="48"/>
  <c r="Y197" i="48" s="1"/>
  <c r="Z523" i="48"/>
  <c r="Y171" i="48"/>
  <c r="Y196" i="48" s="1"/>
  <c r="Z168" i="48"/>
  <c r="Z193" i="48" s="1"/>
  <c r="P52" i="50"/>
  <c r="P125" i="49"/>
  <c r="X43" i="48"/>
  <c r="X44" i="48" s="1"/>
  <c r="X45" i="48" s="1"/>
  <c r="AC343" i="48"/>
  <c r="AC368" i="48" s="1"/>
  <c r="AC393" i="48" s="1"/>
  <c r="AD268" i="48" s="1"/>
  <c r="W376" i="48"/>
  <c r="W401" i="48" s="1"/>
  <c r="X276" i="48" s="1"/>
  <c r="Q682" i="45"/>
  <c r="Q732" i="45"/>
  <c r="Y729" i="48"/>
  <c r="Y754" i="48" s="1"/>
  <c r="Z629" i="48" s="1"/>
  <c r="V731" i="48"/>
  <c r="V756" i="48" s="1"/>
  <c r="W631" i="48" s="1"/>
  <c r="Q707" i="48"/>
  <c r="Q732" i="48" s="1"/>
  <c r="Q757" i="48" s="1"/>
  <c r="AC212" i="48"/>
  <c r="AD87" i="48" s="1"/>
  <c r="Q766" i="46"/>
  <c r="Q24" i="54" s="1"/>
  <c r="Q764" i="46"/>
  <c r="Q22" i="54" s="1"/>
  <c r="Q765" i="46"/>
  <c r="Q23" i="54" s="1"/>
  <c r="Q767" i="46"/>
  <c r="Q25" i="54" s="1"/>
  <c r="Q763" i="46"/>
  <c r="Q21" i="54" s="1"/>
  <c r="V173" i="48"/>
  <c r="V198" i="48" s="1"/>
  <c r="V223" i="48" s="1"/>
  <c r="W98" i="48" s="1"/>
  <c r="V197" i="46"/>
  <c r="V147" i="46"/>
  <c r="U165" i="48"/>
  <c r="U190" i="48" s="1"/>
  <c r="Y344" i="48"/>
  <c r="Y369" i="48" s="1"/>
  <c r="Y701" i="48"/>
  <c r="Y726" i="48" s="1"/>
  <c r="W206" i="46"/>
  <c r="AA83" i="54"/>
  <c r="AA83" i="49"/>
  <c r="AE207" i="48"/>
  <c r="AF82" i="48" s="1"/>
  <c r="W577" i="48"/>
  <c r="X452" i="48" s="1"/>
  <c r="V81" i="48"/>
  <c r="P17" i="49"/>
  <c r="P17" i="54"/>
  <c r="AD544" i="48"/>
  <c r="AD569" i="48" s="1"/>
  <c r="AE444" i="48" s="1"/>
  <c r="AB699" i="48"/>
  <c r="AB724" i="48" s="1"/>
  <c r="AB749" i="48" s="1"/>
  <c r="AC624" i="48" s="1"/>
  <c r="P12" i="49"/>
  <c r="P19" i="50" s="1"/>
  <c r="P12" i="54"/>
  <c r="V220" i="46"/>
  <c r="Y76" i="45"/>
  <c r="X79" i="45"/>
  <c r="AB74" i="45"/>
  <c r="Y96" i="54"/>
  <c r="Y96" i="49"/>
  <c r="P16" i="49"/>
  <c r="P16" i="54"/>
  <c r="AB521" i="48"/>
  <c r="AB546" i="48" s="1"/>
  <c r="Y703" i="48"/>
  <c r="Y728" i="48" s="1"/>
  <c r="Y753" i="48" s="1"/>
  <c r="Z628" i="48" s="1"/>
  <c r="X349" i="48"/>
  <c r="X374" i="48" s="1"/>
  <c r="X553" i="48"/>
  <c r="X578" i="48" s="1"/>
  <c r="Y453" i="48" s="1"/>
  <c r="W146" i="45"/>
  <c r="W196" i="45"/>
  <c r="P14" i="54"/>
  <c r="P14" i="49"/>
  <c r="P21" i="50" s="1"/>
  <c r="AE518" i="48"/>
  <c r="AE543" i="48" s="1"/>
  <c r="AE568" i="48" s="1"/>
  <c r="AF443" i="48" s="1"/>
  <c r="P49" i="50"/>
  <c r="Z45" i="46"/>
  <c r="P38" i="50"/>
  <c r="P43" i="50" s="1"/>
  <c r="P44" i="50" s="1"/>
  <c r="P51" i="50"/>
  <c r="N115" i="54"/>
  <c r="N124" i="54" s="1"/>
  <c r="N122" i="54"/>
  <c r="AA345" i="48"/>
  <c r="AA370" i="48" s="1"/>
  <c r="P15" i="54"/>
  <c r="P15" i="49"/>
  <c r="AB164" i="48"/>
  <c r="AB189" i="48" s="1"/>
  <c r="AA342" i="48"/>
  <c r="P54" i="50"/>
  <c r="P50" i="50"/>
  <c r="N115" i="49"/>
  <c r="N124" i="49" s="1"/>
  <c r="N122" i="49"/>
  <c r="P13" i="54"/>
  <c r="P114" i="54" s="1"/>
  <c r="P123" i="54" s="1"/>
  <c r="P13" i="49"/>
  <c r="AB500" i="46" l="1"/>
  <c r="AB575" i="46" s="1"/>
  <c r="AC450" i="46" s="1"/>
  <c r="AB550" i="46"/>
  <c r="AE543" i="45"/>
  <c r="AE493" i="45"/>
  <c r="AE568" i="45" s="1"/>
  <c r="AF443" i="45" s="1"/>
  <c r="Y326" i="45"/>
  <c r="Y401" i="45"/>
  <c r="Z276" i="45" s="1"/>
  <c r="Y376" i="45"/>
  <c r="AA504" i="46"/>
  <c r="AA554" i="46"/>
  <c r="AB191" i="46"/>
  <c r="AB141" i="46"/>
  <c r="AB216" i="46" s="1"/>
  <c r="AC91" i="46" s="1"/>
  <c r="AE180" i="45"/>
  <c r="AE205" i="45" s="1"/>
  <c r="AF80" i="45" s="1"/>
  <c r="AE130" i="45"/>
  <c r="AA219" i="46"/>
  <c r="AB94" i="46" s="1"/>
  <c r="AC371" i="45"/>
  <c r="AC396" i="45" s="1"/>
  <c r="AD271" i="45" s="1"/>
  <c r="AC395" i="46"/>
  <c r="AD270" i="46" s="1"/>
  <c r="AE320" i="45"/>
  <c r="AE370" i="45"/>
  <c r="AE395" i="45"/>
  <c r="AF270" i="45" s="1"/>
  <c r="AF572" i="46"/>
  <c r="AB724" i="46"/>
  <c r="AB674" i="46"/>
  <c r="AB749" i="46" s="1"/>
  <c r="AC624" i="46" s="1"/>
  <c r="AD89" i="49"/>
  <c r="AD89" i="54"/>
  <c r="Z220" i="45"/>
  <c r="AA95" i="45" s="1"/>
  <c r="AA145" i="45" s="1"/>
  <c r="Z221" i="46"/>
  <c r="AA96" i="46" s="1"/>
  <c r="AA196" i="46" s="1"/>
  <c r="AE570" i="46"/>
  <c r="AF445" i="46" s="1"/>
  <c r="AD318" i="45"/>
  <c r="AD393" i="45" s="1"/>
  <c r="AE268" i="45" s="1"/>
  <c r="AD368" i="45"/>
  <c r="Y147" i="45"/>
  <c r="Y197" i="45"/>
  <c r="AD321" i="46"/>
  <c r="AD396" i="46" s="1"/>
  <c r="AE271" i="46" s="1"/>
  <c r="AC751" i="46"/>
  <c r="AD626" i="46" s="1"/>
  <c r="AD726" i="46" s="1"/>
  <c r="Z576" i="45"/>
  <c r="AA451" i="45" s="1"/>
  <c r="AA551" i="45" s="1"/>
  <c r="AF748" i="46"/>
  <c r="AD215" i="46"/>
  <c r="AE90" i="46" s="1"/>
  <c r="AD142" i="46"/>
  <c r="AD217" i="46" s="1"/>
  <c r="AE92" i="46" s="1"/>
  <c r="AE192" i="46" s="1"/>
  <c r="AA497" i="45"/>
  <c r="AA547" i="45"/>
  <c r="AA572" i="45"/>
  <c r="AB447" i="45" s="1"/>
  <c r="Z141" i="45"/>
  <c r="Z216" i="45" s="1"/>
  <c r="AA91" i="45" s="1"/>
  <c r="AB374" i="45"/>
  <c r="AB324" i="45"/>
  <c r="Z573" i="45"/>
  <c r="AA448" i="45" s="1"/>
  <c r="V578" i="45"/>
  <c r="W453" i="45" s="1"/>
  <c r="W503" i="45" s="1"/>
  <c r="U755" i="45"/>
  <c r="V630" i="45" s="1"/>
  <c r="U105" i="54"/>
  <c r="U105" i="49"/>
  <c r="AE314" i="45"/>
  <c r="AE364" i="45"/>
  <c r="AA676" i="45"/>
  <c r="AA726" i="45"/>
  <c r="AA751" i="45" s="1"/>
  <c r="AB626" i="45" s="1"/>
  <c r="AF746" i="45"/>
  <c r="AF747" i="45"/>
  <c r="V731" i="46"/>
  <c r="V756" i="46" s="1"/>
  <c r="W631" i="46" s="1"/>
  <c r="AC390" i="45"/>
  <c r="AD265" i="45" s="1"/>
  <c r="AD315" i="45" s="1"/>
  <c r="AB392" i="46"/>
  <c r="AC267" i="46" s="1"/>
  <c r="AB750" i="46"/>
  <c r="AC625" i="46" s="1"/>
  <c r="AD370" i="46"/>
  <c r="AD320" i="46"/>
  <c r="AE142" i="46"/>
  <c r="AE217" i="46" s="1"/>
  <c r="AF92" i="46" s="1"/>
  <c r="AF142" i="46" s="1"/>
  <c r="AC549" i="45"/>
  <c r="AC499" i="45"/>
  <c r="AE750" i="45"/>
  <c r="AF625" i="45" s="1"/>
  <c r="AF675" i="45" s="1"/>
  <c r="Y212" i="45"/>
  <c r="Z87" i="45" s="1"/>
  <c r="Z137" i="45" s="1"/>
  <c r="AF211" i="45"/>
  <c r="AC754" i="45"/>
  <c r="AD629" i="45" s="1"/>
  <c r="AD679" i="45" s="1"/>
  <c r="W579" i="45"/>
  <c r="X454" i="45" s="1"/>
  <c r="AA754" i="46"/>
  <c r="AB629" i="46" s="1"/>
  <c r="AB679" i="46" s="1"/>
  <c r="AB219" i="45"/>
  <c r="AC94" i="45" s="1"/>
  <c r="X503" i="46"/>
  <c r="X553" i="46"/>
  <c r="AE137" i="46"/>
  <c r="AE212" i="46" s="1"/>
  <c r="AF87" i="46" s="1"/>
  <c r="Y731" i="45"/>
  <c r="Y756" i="45" s="1"/>
  <c r="Z631" i="45" s="1"/>
  <c r="Z731" i="45" s="1"/>
  <c r="AC752" i="45"/>
  <c r="AD627" i="45" s="1"/>
  <c r="AD677" i="45" s="1"/>
  <c r="W400" i="45"/>
  <c r="X275" i="45" s="1"/>
  <c r="AD729" i="45"/>
  <c r="AD316" i="46"/>
  <c r="AD366" i="46"/>
  <c r="AF495" i="46"/>
  <c r="AF545" i="46"/>
  <c r="AC192" i="45"/>
  <c r="AC142" i="45"/>
  <c r="AE678" i="45"/>
  <c r="AE728" i="45"/>
  <c r="AE500" i="45"/>
  <c r="AE575" i="45" s="1"/>
  <c r="AF450" i="45" s="1"/>
  <c r="W553" i="45"/>
  <c r="Q757" i="45"/>
  <c r="AB189" i="45"/>
  <c r="AB214" i="45" s="1"/>
  <c r="AC89" i="45" s="1"/>
  <c r="AC189" i="45" s="1"/>
  <c r="V106" i="54"/>
  <c r="V106" i="49"/>
  <c r="Z730" i="46"/>
  <c r="Z755" i="46" s="1"/>
  <c r="AA630" i="46" s="1"/>
  <c r="Y577" i="45"/>
  <c r="Z452" i="45" s="1"/>
  <c r="Z502" i="45" s="1"/>
  <c r="AD397" i="46"/>
  <c r="AE272" i="46" s="1"/>
  <c r="AE322" i="46" s="1"/>
  <c r="AF544" i="45"/>
  <c r="AF569" i="45" s="1"/>
  <c r="Q768" i="46"/>
  <c r="Q26" i="54" s="1"/>
  <c r="AB218" i="46"/>
  <c r="AC93" i="46" s="1"/>
  <c r="AC193" i="46" s="1"/>
  <c r="AB367" i="45"/>
  <c r="AB317" i="45"/>
  <c r="AF677" i="46"/>
  <c r="AF752" i="46" s="1"/>
  <c r="AE140" i="46"/>
  <c r="AE190" i="46"/>
  <c r="AA373" i="46"/>
  <c r="AA323" i="46"/>
  <c r="AD371" i="45"/>
  <c r="AD321" i="45"/>
  <c r="P22" i="50"/>
  <c r="AF720" i="46"/>
  <c r="AF745" i="46" s="1"/>
  <c r="Y678" i="46"/>
  <c r="Y753" i="46" s="1"/>
  <c r="Z628" i="46" s="1"/>
  <c r="AA723" i="45"/>
  <c r="AA673" i="45"/>
  <c r="V222" i="46"/>
  <c r="W97" i="46" s="1"/>
  <c r="W147" i="46" s="1"/>
  <c r="AE568" i="46"/>
  <c r="AF443" i="46" s="1"/>
  <c r="AF493" i="46" s="1"/>
  <c r="AF386" i="45"/>
  <c r="AF570" i="45"/>
  <c r="Z399" i="46"/>
  <c r="AA274" i="46" s="1"/>
  <c r="AA552" i="46"/>
  <c r="AA502" i="46"/>
  <c r="Z552" i="45"/>
  <c r="AF209" i="46"/>
  <c r="AF363" i="46"/>
  <c r="AF313" i="46"/>
  <c r="AC340" i="48"/>
  <c r="AC365" i="48" s="1"/>
  <c r="Y198" i="45"/>
  <c r="Y148" i="45"/>
  <c r="AB375" i="46"/>
  <c r="Y401" i="46"/>
  <c r="Z276" i="46" s="1"/>
  <c r="Z100" i="49"/>
  <c r="Z100" i="54"/>
  <c r="AF566" i="48"/>
  <c r="Z323" i="45"/>
  <c r="Z373" i="45"/>
  <c r="AC214" i="46"/>
  <c r="AD89" i="46" s="1"/>
  <c r="AD189" i="46" s="1"/>
  <c r="Y222" i="45"/>
  <c r="Z97" i="45" s="1"/>
  <c r="AE753" i="45"/>
  <c r="AF628" i="45" s="1"/>
  <c r="AF728" i="45" s="1"/>
  <c r="AA548" i="45"/>
  <c r="AA498" i="45"/>
  <c r="U215" i="48"/>
  <c r="V90" i="48" s="1"/>
  <c r="Y576" i="46"/>
  <c r="Z451" i="46" s="1"/>
  <c r="Z501" i="46" s="1"/>
  <c r="AB391" i="45"/>
  <c r="AC266" i="45" s="1"/>
  <c r="AC316" i="45" s="1"/>
  <c r="Z101" i="54"/>
  <c r="Z101" i="49"/>
  <c r="Y103" i="49"/>
  <c r="Y103" i="54"/>
  <c r="AB217" i="48"/>
  <c r="AC92" i="48" s="1"/>
  <c r="AC167" i="48" s="1"/>
  <c r="AC192" i="48" s="1"/>
  <c r="AC217" i="48" s="1"/>
  <c r="AD92" i="48" s="1"/>
  <c r="AD722" i="48"/>
  <c r="AD747" i="48" s="1"/>
  <c r="AE622" i="48" s="1"/>
  <c r="AE697" i="48" s="1"/>
  <c r="AE722" i="48" s="1"/>
  <c r="Y397" i="45"/>
  <c r="Z272" i="45" s="1"/>
  <c r="AA499" i="46"/>
  <c r="AA549" i="46"/>
  <c r="AC317" i="46"/>
  <c r="AC367" i="46"/>
  <c r="AB698" i="48"/>
  <c r="AB723" i="48" s="1"/>
  <c r="AA522" i="48"/>
  <c r="AC163" i="48"/>
  <c r="AC188" i="48" s="1"/>
  <c r="AB214" i="48"/>
  <c r="AC89" i="48" s="1"/>
  <c r="AC164" i="48" s="1"/>
  <c r="N118" i="54"/>
  <c r="AA579" i="46"/>
  <c r="AB454" i="46" s="1"/>
  <c r="AB400" i="46"/>
  <c r="AC275" i="46" s="1"/>
  <c r="AC325" i="46" s="1"/>
  <c r="AA193" i="45"/>
  <c r="AA143" i="45"/>
  <c r="AE747" i="46"/>
  <c r="AF622" i="46" s="1"/>
  <c r="AB391" i="48"/>
  <c r="AC266" i="48" s="1"/>
  <c r="AC341" i="48" s="1"/>
  <c r="AC366" i="48" s="1"/>
  <c r="AC391" i="48" s="1"/>
  <c r="AD266" i="48" s="1"/>
  <c r="AA725" i="48"/>
  <c r="AA750" i="48" s="1"/>
  <c r="AB625" i="48" s="1"/>
  <c r="Y222" i="48"/>
  <c r="Z97" i="48" s="1"/>
  <c r="Z172" i="48" s="1"/>
  <c r="AA223" i="46"/>
  <c r="AB98" i="46" s="1"/>
  <c r="AB148" i="46" s="1"/>
  <c r="AB144" i="46"/>
  <c r="AB194" i="46"/>
  <c r="AA367" i="48"/>
  <c r="AA392" i="48" s="1"/>
  <c r="AB267" i="48" s="1"/>
  <c r="W221" i="45"/>
  <c r="X96" i="45" s="1"/>
  <c r="AB211" i="48"/>
  <c r="AC86" i="48" s="1"/>
  <c r="AC161" i="48" s="1"/>
  <c r="AC186" i="48" s="1"/>
  <c r="AC211" i="48" s="1"/>
  <c r="AD86" i="48" s="1"/>
  <c r="AD546" i="46"/>
  <c r="AD496" i="46"/>
  <c r="AA216" i="48"/>
  <c r="AB91" i="48" s="1"/>
  <c r="AB166" i="48" s="1"/>
  <c r="AA99" i="54"/>
  <c r="AA99" i="49"/>
  <c r="AE490" i="45"/>
  <c r="AE540" i="45"/>
  <c r="AB571" i="48"/>
  <c r="AC446" i="48" s="1"/>
  <c r="AC521" i="48" s="1"/>
  <c r="AC546" i="48" s="1"/>
  <c r="AF92" i="49"/>
  <c r="AF92" i="54"/>
  <c r="AA571" i="45"/>
  <c r="AB446" i="45" s="1"/>
  <c r="AB97" i="54"/>
  <c r="AB97" i="49"/>
  <c r="X351" i="48"/>
  <c r="X376" i="48" s="1"/>
  <c r="X401" i="48" s="1"/>
  <c r="Y276" i="48" s="1"/>
  <c r="AD343" i="48"/>
  <c r="AD368" i="48" s="1"/>
  <c r="AA347" i="48"/>
  <c r="AA372" i="48" s="1"/>
  <c r="AA397" i="48" s="1"/>
  <c r="AB272" i="48" s="1"/>
  <c r="AC525" i="48"/>
  <c r="AC550" i="48" s="1"/>
  <c r="AC575" i="48" s="1"/>
  <c r="AD450" i="48" s="1"/>
  <c r="AB504" i="46"/>
  <c r="AB554" i="46"/>
  <c r="W706" i="48"/>
  <c r="W731" i="48" s="1"/>
  <c r="AE696" i="48"/>
  <c r="AE721" i="48" s="1"/>
  <c r="AE746" i="48" s="1"/>
  <c r="AF621" i="48" s="1"/>
  <c r="X529" i="48"/>
  <c r="Z704" i="48"/>
  <c r="Z729" i="48" s="1"/>
  <c r="Z754" i="48" s="1"/>
  <c r="AA629" i="48" s="1"/>
  <c r="AB526" i="48"/>
  <c r="AB551" i="48" s="1"/>
  <c r="AA153" i="48"/>
  <c r="AA178" i="48" s="1"/>
  <c r="AA203" i="48" s="1"/>
  <c r="AB78" i="48" s="1"/>
  <c r="AE519" i="48"/>
  <c r="AE544" i="48" s="1"/>
  <c r="AE569" i="48" s="1"/>
  <c r="AF444" i="48" s="1"/>
  <c r="W173" i="48"/>
  <c r="W198" i="48" s="1"/>
  <c r="W223" i="48" s="1"/>
  <c r="X98" i="48" s="1"/>
  <c r="R632" i="48"/>
  <c r="Q766" i="48"/>
  <c r="Q24" i="49" s="1"/>
  <c r="Q764" i="48"/>
  <c r="Q22" i="49" s="1"/>
  <c r="Q765" i="48"/>
  <c r="Q23" i="49" s="1"/>
  <c r="Q767" i="48"/>
  <c r="Q25" i="49" s="1"/>
  <c r="Q763" i="48"/>
  <c r="Q21" i="49" s="1"/>
  <c r="Q768" i="48"/>
  <c r="Q26" i="49" s="1"/>
  <c r="Z348" i="48"/>
  <c r="AC699" i="48"/>
  <c r="AC724" i="48" s="1"/>
  <c r="Z703" i="48"/>
  <c r="Y528" i="48"/>
  <c r="Y553" i="48" s="1"/>
  <c r="Y578" i="48" s="1"/>
  <c r="Z453" i="48" s="1"/>
  <c r="Y126" i="45"/>
  <c r="Y176" i="45"/>
  <c r="AD162" i="48"/>
  <c r="Y41" i="48"/>
  <c r="AF540" i="48"/>
  <c r="AF565" i="48" s="1"/>
  <c r="Z194" i="48"/>
  <c r="Z219" i="48" s="1"/>
  <c r="AA94" i="48" s="1"/>
  <c r="Y727" i="48"/>
  <c r="Y752" i="48" s="1"/>
  <c r="Z627" i="48" s="1"/>
  <c r="X399" i="48"/>
  <c r="Y274" i="48" s="1"/>
  <c r="V165" i="48"/>
  <c r="V190" i="48" s="1"/>
  <c r="Q34" i="50"/>
  <c r="AC396" i="48"/>
  <c r="AD271" i="48" s="1"/>
  <c r="AF518" i="48"/>
  <c r="AF543" i="48" s="1"/>
  <c r="AF568" i="48" s="1"/>
  <c r="X375" i="48"/>
  <c r="X400" i="48" s="1"/>
  <c r="Y275" i="48" s="1"/>
  <c r="Y751" i="48"/>
  <c r="Z626" i="48" s="1"/>
  <c r="Z218" i="48"/>
  <c r="AA93" i="48" s="1"/>
  <c r="Z548" i="48"/>
  <c r="Z573" i="48" s="1"/>
  <c r="AA448" i="48" s="1"/>
  <c r="Y755" i="48"/>
  <c r="Z630" i="48" s="1"/>
  <c r="Z574" i="48"/>
  <c r="AA449" i="48" s="1"/>
  <c r="AA395" i="48"/>
  <c r="AB270" i="48" s="1"/>
  <c r="W95" i="46"/>
  <c r="AF550" i="45"/>
  <c r="AF500" i="45"/>
  <c r="V156" i="48"/>
  <c r="V181" i="48" s="1"/>
  <c r="X81" i="46"/>
  <c r="Q36" i="50"/>
  <c r="AA41" i="46"/>
  <c r="X527" i="48"/>
  <c r="Q35" i="50"/>
  <c r="Q39" i="50"/>
  <c r="AF157" i="48"/>
  <c r="AF182" i="48" s="1"/>
  <c r="Q37" i="50"/>
  <c r="Q125" i="54"/>
  <c r="P24" i="50"/>
  <c r="P114" i="49"/>
  <c r="P123" i="49" s="1"/>
  <c r="P20" i="50"/>
  <c r="P23" i="50" s="1"/>
  <c r="AB124" i="45"/>
  <c r="AB174" i="45"/>
  <c r="X129" i="45"/>
  <c r="X179" i="45"/>
  <c r="Y394" i="48"/>
  <c r="Z269" i="48" s="1"/>
  <c r="R682" i="46"/>
  <c r="R732" i="46"/>
  <c r="R632" i="45"/>
  <c r="Q764" i="45"/>
  <c r="Q766" i="45"/>
  <c r="Q765" i="45"/>
  <c r="Q763" i="45"/>
  <c r="Q768" i="45"/>
  <c r="Q767" i="45"/>
  <c r="Y221" i="48"/>
  <c r="Z96" i="48" s="1"/>
  <c r="U170" i="48"/>
  <c r="U195" i="48" s="1"/>
  <c r="U220" i="48" s="1"/>
  <c r="V95" i="48" s="1"/>
  <c r="AF388" i="48"/>
  <c r="AD745" i="48"/>
  <c r="AE620" i="48" s="1"/>
  <c r="AE389" i="48"/>
  <c r="AF264" i="48" s="1"/>
  <c r="O113" i="54"/>
  <c r="N127" i="54"/>
  <c r="P53" i="50"/>
  <c r="P58" i="50" s="1"/>
  <c r="P59" i="50" s="1"/>
  <c r="N118" i="49"/>
  <c r="Q107" i="49"/>
  <c r="Q117" i="49" s="1"/>
  <c r="Q107" i="54"/>
  <c r="Q117" i="54" s="1"/>
  <c r="Q126" i="54" s="1"/>
  <c r="AC674" i="46" l="1"/>
  <c r="AC724" i="46"/>
  <c r="AC749" i="46"/>
  <c r="AD624" i="46" s="1"/>
  <c r="AF543" i="45"/>
  <c r="AF493" i="45"/>
  <c r="AF568" i="45"/>
  <c r="AE321" i="46"/>
  <c r="AE371" i="46"/>
  <c r="AF180" i="45"/>
  <c r="AF130" i="45"/>
  <c r="AF205" i="45"/>
  <c r="AA220" i="45"/>
  <c r="AB95" i="45" s="1"/>
  <c r="AC500" i="46"/>
  <c r="AC550" i="46"/>
  <c r="AC575" i="46" s="1"/>
  <c r="AD450" i="46" s="1"/>
  <c r="AA146" i="46"/>
  <c r="Z376" i="45"/>
  <c r="Z401" i="45" s="1"/>
  <c r="AA276" i="45" s="1"/>
  <c r="Z326" i="45"/>
  <c r="X578" i="46"/>
  <c r="Y453" i="46" s="1"/>
  <c r="AE389" i="45"/>
  <c r="AF264" i="45" s="1"/>
  <c r="AE89" i="54"/>
  <c r="AE89" i="49"/>
  <c r="AC191" i="46"/>
  <c r="AC141" i="46"/>
  <c r="AC216" i="46" s="1"/>
  <c r="AD91" i="46" s="1"/>
  <c r="AB729" i="46"/>
  <c r="AF370" i="45"/>
  <c r="AF320" i="45"/>
  <c r="AF395" i="45"/>
  <c r="W197" i="46"/>
  <c r="W222" i="46" s="1"/>
  <c r="X97" i="46" s="1"/>
  <c r="X147" i="46" s="1"/>
  <c r="AD727" i="45"/>
  <c r="AD676" i="46"/>
  <c r="AD751" i="46" s="1"/>
  <c r="AE626" i="46" s="1"/>
  <c r="AA195" i="45"/>
  <c r="AA577" i="46"/>
  <c r="AB452" i="46" s="1"/>
  <c r="Z577" i="45"/>
  <c r="AA452" i="45" s="1"/>
  <c r="AB399" i="45"/>
  <c r="AC274" i="45" s="1"/>
  <c r="AC324" i="45" s="1"/>
  <c r="AC399" i="45" s="1"/>
  <c r="AD274" i="45" s="1"/>
  <c r="AF364" i="45"/>
  <c r="AF314" i="45"/>
  <c r="AD754" i="45"/>
  <c r="AE629" i="45" s="1"/>
  <c r="AE679" i="45" s="1"/>
  <c r="AB199" i="45"/>
  <c r="Z398" i="45"/>
  <c r="AA273" i="45" s="1"/>
  <c r="AF388" i="46"/>
  <c r="AA748" i="45"/>
  <c r="AB623" i="45" s="1"/>
  <c r="AB673" i="45" s="1"/>
  <c r="AA221" i="46"/>
  <c r="AB96" i="46" s="1"/>
  <c r="AB146" i="46" s="1"/>
  <c r="W578" i="45"/>
  <c r="X453" i="45" s="1"/>
  <c r="X503" i="45" s="1"/>
  <c r="AC217" i="45"/>
  <c r="AD92" i="45" s="1"/>
  <c r="AD142" i="45" s="1"/>
  <c r="AB198" i="46"/>
  <c r="AB547" i="45"/>
  <c r="AB497" i="45"/>
  <c r="AF570" i="46"/>
  <c r="AD365" i="45"/>
  <c r="AD390" i="45" s="1"/>
  <c r="AE265" i="45" s="1"/>
  <c r="V680" i="45"/>
  <c r="V730" i="45"/>
  <c r="V755" i="45" s="1"/>
  <c r="W630" i="45" s="1"/>
  <c r="AA501" i="45"/>
  <c r="AA576" i="45" s="1"/>
  <c r="AB451" i="45" s="1"/>
  <c r="AB501" i="45" s="1"/>
  <c r="AB572" i="45"/>
  <c r="AC447" i="45" s="1"/>
  <c r="AC497" i="45" s="1"/>
  <c r="AB676" i="45"/>
  <c r="AB726" i="45"/>
  <c r="AB751" i="45" s="1"/>
  <c r="AC626" i="45" s="1"/>
  <c r="Z187" i="45"/>
  <c r="Z212" i="45" s="1"/>
  <c r="AA87" i="45" s="1"/>
  <c r="AE368" i="45"/>
  <c r="AE318" i="45"/>
  <c r="AC574" i="45"/>
  <c r="AD449" i="45" s="1"/>
  <c r="AD549" i="45" s="1"/>
  <c r="AC675" i="46"/>
  <c r="AC725" i="46"/>
  <c r="AC374" i="45"/>
  <c r="AE95" i="54"/>
  <c r="AE95" i="49"/>
  <c r="Y503" i="46"/>
  <c r="Y578" i="46" s="1"/>
  <c r="Z453" i="46" s="1"/>
  <c r="Y553" i="46"/>
  <c r="AF187" i="46"/>
  <c r="AF137" i="46"/>
  <c r="AF543" i="46"/>
  <c r="AF568" i="46" s="1"/>
  <c r="AC366" i="45"/>
  <c r="AC97" i="49" s="1"/>
  <c r="AC390" i="48"/>
  <c r="AD265" i="48" s="1"/>
  <c r="AD752" i="45"/>
  <c r="AE627" i="45" s="1"/>
  <c r="AE727" i="45" s="1"/>
  <c r="Z681" i="45"/>
  <c r="Z756" i="45" s="1"/>
  <c r="AA631" i="45" s="1"/>
  <c r="X504" i="45"/>
  <c r="X554" i="45"/>
  <c r="Z551" i="46"/>
  <c r="Z576" i="46" s="1"/>
  <c r="AA451" i="46" s="1"/>
  <c r="AA501" i="46" s="1"/>
  <c r="AC547" i="45"/>
  <c r="AD395" i="46"/>
  <c r="AE270" i="46" s="1"/>
  <c r="AC194" i="45"/>
  <c r="AC144" i="45"/>
  <c r="X375" i="45"/>
  <c r="X325" i="45"/>
  <c r="X400" i="45" s="1"/>
  <c r="Y275" i="45" s="1"/>
  <c r="AB195" i="45"/>
  <c r="AB145" i="45"/>
  <c r="AB220" i="45" s="1"/>
  <c r="AC95" i="45" s="1"/>
  <c r="AB392" i="45"/>
  <c r="AC267" i="45" s="1"/>
  <c r="AC317" i="45" s="1"/>
  <c r="AB551" i="45"/>
  <c r="AF678" i="45"/>
  <c r="AE372" i="46"/>
  <c r="AE397" i="46" s="1"/>
  <c r="AF272" i="46" s="1"/>
  <c r="AF725" i="45"/>
  <c r="AF750" i="45" s="1"/>
  <c r="AD391" i="46"/>
  <c r="AE266" i="46" s="1"/>
  <c r="AE366" i="46" s="1"/>
  <c r="AB754" i="46"/>
  <c r="AC629" i="46" s="1"/>
  <c r="AC679" i="46" s="1"/>
  <c r="AE396" i="46"/>
  <c r="AF271" i="46" s="1"/>
  <c r="AF321" i="46" s="1"/>
  <c r="AA680" i="46"/>
  <c r="AA730" i="46"/>
  <c r="AA755" i="46" s="1"/>
  <c r="AB630" i="46" s="1"/>
  <c r="AB730" i="46" s="1"/>
  <c r="AB196" i="46"/>
  <c r="AA218" i="45"/>
  <c r="AB93" i="45" s="1"/>
  <c r="AB193" i="45" s="1"/>
  <c r="W681" i="46"/>
  <c r="W731" i="46"/>
  <c r="AE726" i="46"/>
  <c r="AE676" i="46"/>
  <c r="AC139" i="45"/>
  <c r="AC214" i="45" s="1"/>
  <c r="AD89" i="45" s="1"/>
  <c r="AA573" i="45"/>
  <c r="AB448" i="45" s="1"/>
  <c r="AB498" i="45" s="1"/>
  <c r="AE215" i="46"/>
  <c r="AF90" i="46" s="1"/>
  <c r="AE729" i="45"/>
  <c r="AD139" i="46"/>
  <c r="AD214" i="46" s="1"/>
  <c r="AE89" i="46" s="1"/>
  <c r="AC143" i="46"/>
  <c r="AC218" i="46" s="1"/>
  <c r="AD93" i="46" s="1"/>
  <c r="W106" i="49"/>
  <c r="W106" i="54"/>
  <c r="AD571" i="46"/>
  <c r="AE446" i="46" s="1"/>
  <c r="AD396" i="45"/>
  <c r="AE271" i="45" s="1"/>
  <c r="AA324" i="46"/>
  <c r="AA374" i="46"/>
  <c r="AA502" i="45"/>
  <c r="AA552" i="45"/>
  <c r="AA731" i="45"/>
  <c r="AA681" i="45"/>
  <c r="Y223" i="45"/>
  <c r="Z98" i="45" s="1"/>
  <c r="Z148" i="45" s="1"/>
  <c r="AB579" i="46"/>
  <c r="AC454" i="46" s="1"/>
  <c r="AB552" i="46"/>
  <c r="AB502" i="46"/>
  <c r="AB577" i="46" s="1"/>
  <c r="AC452" i="46" s="1"/>
  <c r="AA98" i="49"/>
  <c r="AA98" i="54"/>
  <c r="P28" i="50"/>
  <c r="P29" i="50" s="1"/>
  <c r="AB191" i="48"/>
  <c r="AB216" i="48" s="1"/>
  <c r="AC91" i="48" s="1"/>
  <c r="AA574" i="46"/>
  <c r="AB449" i="46" s="1"/>
  <c r="AB549" i="46" s="1"/>
  <c r="AA398" i="46"/>
  <c r="AB273" i="46" s="1"/>
  <c r="AF322" i="46"/>
  <c r="AF372" i="46"/>
  <c r="AB700" i="48"/>
  <c r="AB725" i="48" s="1"/>
  <c r="AB750" i="48" s="1"/>
  <c r="AC625" i="48" s="1"/>
  <c r="AC700" i="48" s="1"/>
  <c r="AB223" i="46"/>
  <c r="AC98" i="46" s="1"/>
  <c r="AC198" i="46" s="1"/>
  <c r="Z326" i="46"/>
  <c r="Z376" i="46"/>
  <c r="R757" i="46"/>
  <c r="S632" i="46" s="1"/>
  <c r="AF192" i="46"/>
  <c r="AF217" i="46" s="1"/>
  <c r="AA101" i="49"/>
  <c r="AA101" i="54"/>
  <c r="AF753" i="45"/>
  <c r="Z322" i="45"/>
  <c r="Z372" i="45"/>
  <c r="Z104" i="54"/>
  <c r="Z104" i="49"/>
  <c r="AD139" i="45"/>
  <c r="AD189" i="45"/>
  <c r="Z197" i="48"/>
  <c r="Z222" i="48" s="1"/>
  <c r="AA97" i="48" s="1"/>
  <c r="AA172" i="48" s="1"/>
  <c r="AA197" i="48" s="1"/>
  <c r="AA222" i="48" s="1"/>
  <c r="AB97" i="48" s="1"/>
  <c r="AC375" i="46"/>
  <c r="AC400" i="46" s="1"/>
  <c r="AD275" i="46" s="1"/>
  <c r="AC213" i="48"/>
  <c r="AD88" i="48" s="1"/>
  <c r="AD163" i="48" s="1"/>
  <c r="AD188" i="48" s="1"/>
  <c r="AD213" i="48" s="1"/>
  <c r="AE88" i="48" s="1"/>
  <c r="AE163" i="48" s="1"/>
  <c r="AE188" i="48" s="1"/>
  <c r="AA373" i="45"/>
  <c r="AA323" i="45"/>
  <c r="AA191" i="45"/>
  <c r="AA141" i="45"/>
  <c r="Z728" i="46"/>
  <c r="Z678" i="46"/>
  <c r="Z147" i="45"/>
  <c r="Z197" i="45"/>
  <c r="AB342" i="48"/>
  <c r="AB367" i="48" s="1"/>
  <c r="AB392" i="48" s="1"/>
  <c r="AC267" i="48" s="1"/>
  <c r="AC342" i="48" s="1"/>
  <c r="AC367" i="48" s="1"/>
  <c r="AE93" i="49"/>
  <c r="AE93" i="54"/>
  <c r="AA102" i="49"/>
  <c r="AA102" i="54"/>
  <c r="AA547" i="48"/>
  <c r="AA572" i="48" s="1"/>
  <c r="AB447" i="48" s="1"/>
  <c r="AF575" i="45"/>
  <c r="AC189" i="48"/>
  <c r="AC214" i="48" s="1"/>
  <c r="AD89" i="48" s="1"/>
  <c r="AD164" i="48" s="1"/>
  <c r="AD189" i="48" s="1"/>
  <c r="AC749" i="48"/>
  <c r="AD624" i="48" s="1"/>
  <c r="AD699" i="48" s="1"/>
  <c r="AB546" i="45"/>
  <c r="AB496" i="45"/>
  <c r="AB219" i="46"/>
  <c r="AC94" i="46" s="1"/>
  <c r="V206" i="48"/>
  <c r="W81" i="48" s="1"/>
  <c r="AE565" i="45"/>
  <c r="AF440" i="45" s="1"/>
  <c r="AB748" i="48"/>
  <c r="AC623" i="48" s="1"/>
  <c r="AC698" i="48" s="1"/>
  <c r="AC723" i="48" s="1"/>
  <c r="AC748" i="48" s="1"/>
  <c r="AD623" i="48" s="1"/>
  <c r="AD698" i="48" s="1"/>
  <c r="AC97" i="54"/>
  <c r="AE546" i="46"/>
  <c r="AE496" i="46"/>
  <c r="AC392" i="46"/>
  <c r="AD267" i="46" s="1"/>
  <c r="X204" i="45"/>
  <c r="Y79" i="45" s="1"/>
  <c r="AF207" i="48"/>
  <c r="AE754" i="45"/>
  <c r="AF629" i="45" s="1"/>
  <c r="AF729" i="45" s="1"/>
  <c r="Y201" i="45"/>
  <c r="Z76" i="45" s="1"/>
  <c r="Z728" i="48"/>
  <c r="Z753" i="48" s="1"/>
  <c r="AA628" i="48" s="1"/>
  <c r="AA703" i="48" s="1"/>
  <c r="AA728" i="48" s="1"/>
  <c r="AA753" i="48" s="1"/>
  <c r="AB628" i="48" s="1"/>
  <c r="AF722" i="46"/>
  <c r="AF672" i="46"/>
  <c r="AA704" i="48"/>
  <c r="AA729" i="48" s="1"/>
  <c r="AA754" i="48" s="1"/>
  <c r="AB629" i="48" s="1"/>
  <c r="AC166" i="48"/>
  <c r="X173" i="48"/>
  <c r="X198" i="48" s="1"/>
  <c r="X223" i="48" s="1"/>
  <c r="Y98" i="48" s="1"/>
  <c r="AD161" i="48"/>
  <c r="AD186" i="48" s="1"/>
  <c r="Y350" i="48"/>
  <c r="Y375" i="48" s="1"/>
  <c r="Y400" i="48" s="1"/>
  <c r="Z275" i="48" s="1"/>
  <c r="Z702" i="48"/>
  <c r="Z727" i="48" s="1"/>
  <c r="Z752" i="48" s="1"/>
  <c r="AA627" i="48" s="1"/>
  <c r="Y351" i="48"/>
  <c r="Y376" i="48" s="1"/>
  <c r="Y401" i="48" s="1"/>
  <c r="Z276" i="48" s="1"/>
  <c r="AC504" i="46"/>
  <c r="AC554" i="46"/>
  <c r="AD341" i="48"/>
  <c r="AD366" i="48" s="1"/>
  <c r="AD391" i="48" s="1"/>
  <c r="AE266" i="48" s="1"/>
  <c r="AF519" i="48"/>
  <c r="AF544" i="48" s="1"/>
  <c r="AB153" i="48"/>
  <c r="AA169" i="48"/>
  <c r="AA194" i="48" s="1"/>
  <c r="AA219" i="48" s="1"/>
  <c r="AB94" i="48" s="1"/>
  <c r="Z528" i="48"/>
  <c r="Z553" i="48" s="1"/>
  <c r="AD525" i="48"/>
  <c r="AD550" i="48" s="1"/>
  <c r="AA523" i="48"/>
  <c r="AA548" i="48" s="1"/>
  <c r="AF696" i="48"/>
  <c r="AF721" i="48" s="1"/>
  <c r="AF746" i="48" s="1"/>
  <c r="Q13" i="54"/>
  <c r="Q114" i="54" s="1"/>
  <c r="Q123" i="54" s="1"/>
  <c r="Q13" i="49"/>
  <c r="W145" i="46"/>
  <c r="W195" i="46"/>
  <c r="AA524" i="48"/>
  <c r="AA549" i="48" s="1"/>
  <c r="Z701" i="48"/>
  <c r="Z726" i="48" s="1"/>
  <c r="Z751" i="48" s="1"/>
  <c r="AA626" i="48" s="1"/>
  <c r="Y349" i="48"/>
  <c r="Y374" i="48" s="1"/>
  <c r="Z373" i="48"/>
  <c r="Z398" i="48" s="1"/>
  <c r="AA273" i="48" s="1"/>
  <c r="Q51" i="50"/>
  <c r="AE747" i="48"/>
  <c r="AF622" i="48" s="1"/>
  <c r="Z171" i="48"/>
  <c r="Z196" i="48" s="1"/>
  <c r="Z221" i="48" s="1"/>
  <c r="AA96" i="48" s="1"/>
  <c r="R682" i="45"/>
  <c r="R732" i="45"/>
  <c r="X181" i="46"/>
  <c r="X131" i="46"/>
  <c r="AD167" i="48"/>
  <c r="Q50" i="50"/>
  <c r="Q54" i="50"/>
  <c r="AB347" i="48"/>
  <c r="AB372" i="48"/>
  <c r="V170" i="48"/>
  <c r="V195" i="48" s="1"/>
  <c r="R766" i="46"/>
  <c r="R24" i="54" s="1"/>
  <c r="R764" i="46"/>
  <c r="R22" i="54" s="1"/>
  <c r="R767" i="46"/>
  <c r="R25" i="54" s="1"/>
  <c r="R765" i="46"/>
  <c r="R23" i="54" s="1"/>
  <c r="R763" i="46"/>
  <c r="R21" i="54" s="1"/>
  <c r="AC74" i="45"/>
  <c r="Q52" i="50"/>
  <c r="Q125" i="49"/>
  <c r="Q15" i="49"/>
  <c r="Q15" i="54"/>
  <c r="Q16" i="49"/>
  <c r="Q16" i="54"/>
  <c r="AB83" i="54"/>
  <c r="AB83" i="49"/>
  <c r="Z705" i="48"/>
  <c r="Y43" i="48"/>
  <c r="R707" i="48"/>
  <c r="R732" i="48" s="1"/>
  <c r="W756" i="48"/>
  <c r="X631" i="48" s="1"/>
  <c r="AC571" i="48"/>
  <c r="AD446" i="48" s="1"/>
  <c r="O115" i="54"/>
  <c r="O124" i="54" s="1"/>
  <c r="O122" i="54"/>
  <c r="AF339" i="48"/>
  <c r="AF364" i="48" s="1"/>
  <c r="AE695" i="48"/>
  <c r="AE720" i="48" s="1"/>
  <c r="Q17" i="54"/>
  <c r="Q17" i="49"/>
  <c r="X552" i="48"/>
  <c r="X577" i="48" s="1"/>
  <c r="Y452" i="48" s="1"/>
  <c r="AB345" i="48"/>
  <c r="Q38" i="50"/>
  <c r="Q43" i="50" s="1"/>
  <c r="Q44" i="50" s="1"/>
  <c r="AD187" i="48"/>
  <c r="AD212" i="48" s="1"/>
  <c r="AE87" i="48" s="1"/>
  <c r="Q12" i="49"/>
  <c r="Q19" i="50" s="1"/>
  <c r="Q12" i="54"/>
  <c r="AA168" i="48"/>
  <c r="AA193" i="48" s="1"/>
  <c r="Y85" i="54"/>
  <c r="Y85" i="49"/>
  <c r="AD393" i="48"/>
  <c r="AE268" i="48" s="1"/>
  <c r="Q14" i="54"/>
  <c r="Q14" i="49"/>
  <c r="Q21" i="50" s="1"/>
  <c r="V215" i="48"/>
  <c r="W90" i="48" s="1"/>
  <c r="Q49" i="50"/>
  <c r="X146" i="45"/>
  <c r="X196" i="45"/>
  <c r="AB576" i="48"/>
  <c r="AC451" i="48" s="1"/>
  <c r="X554" i="48"/>
  <c r="X579" i="48" s="1"/>
  <c r="Y454" i="48" s="1"/>
  <c r="O113" i="49"/>
  <c r="N127" i="49"/>
  <c r="Z344" i="48"/>
  <c r="Z369" i="48" s="1"/>
  <c r="Z394" i="48" s="1"/>
  <c r="AA269" i="48" s="1"/>
  <c r="X88" i="54"/>
  <c r="X88" i="49"/>
  <c r="AA43" i="46"/>
  <c r="AA44" i="46"/>
  <c r="AD346" i="48"/>
  <c r="AD371" i="48" s="1"/>
  <c r="Q126" i="49"/>
  <c r="AA187" i="45" l="1"/>
  <c r="AA137" i="45"/>
  <c r="AA326" i="45"/>
  <c r="AA376" i="45"/>
  <c r="AA401" i="45"/>
  <c r="AB276" i="45" s="1"/>
  <c r="AD141" i="46"/>
  <c r="AD216" i="46" s="1"/>
  <c r="AE91" i="46" s="1"/>
  <c r="AD191" i="46"/>
  <c r="AD217" i="45"/>
  <c r="AE92" i="45" s="1"/>
  <c r="AD192" i="45"/>
  <c r="AC391" i="45"/>
  <c r="AD266" i="45" s="1"/>
  <c r="AC750" i="46"/>
  <c r="AD625" i="46" s="1"/>
  <c r="AB576" i="45"/>
  <c r="AC451" i="45" s="1"/>
  <c r="AE751" i="46"/>
  <c r="AF626" i="46" s="1"/>
  <c r="AF676" i="46" s="1"/>
  <c r="AD499" i="45"/>
  <c r="AF679" i="45"/>
  <c r="X553" i="45"/>
  <c r="AD724" i="46"/>
  <c r="AD674" i="46"/>
  <c r="AD749" i="46" s="1"/>
  <c r="AE624" i="46" s="1"/>
  <c r="AD500" i="46"/>
  <c r="AD550" i="46"/>
  <c r="AD575" i="46"/>
  <c r="AE450" i="46" s="1"/>
  <c r="AF89" i="54"/>
  <c r="AF89" i="49"/>
  <c r="AC676" i="45"/>
  <c r="AC751" i="45" s="1"/>
  <c r="AD626" i="45" s="1"/>
  <c r="AC726" i="45"/>
  <c r="AC501" i="45"/>
  <c r="AC551" i="45"/>
  <c r="W730" i="45"/>
  <c r="W680" i="45"/>
  <c r="AE365" i="45"/>
  <c r="AE315" i="45"/>
  <c r="AE390" i="45" s="1"/>
  <c r="AF265" i="45" s="1"/>
  <c r="X197" i="46"/>
  <c r="AB548" i="45"/>
  <c r="AB723" i="45"/>
  <c r="AB98" i="54" s="1"/>
  <c r="AF371" i="46"/>
  <c r="AC367" i="45"/>
  <c r="X579" i="45"/>
  <c r="Y454" i="45" s="1"/>
  <c r="AC572" i="45"/>
  <c r="AD447" i="45" s="1"/>
  <c r="AE677" i="45"/>
  <c r="AB680" i="46"/>
  <c r="AB755" i="46" s="1"/>
  <c r="AC630" i="46" s="1"/>
  <c r="AC219" i="45"/>
  <c r="AD94" i="45" s="1"/>
  <c r="AE393" i="45"/>
  <c r="AF268" i="45" s="1"/>
  <c r="AC729" i="46"/>
  <c r="AC754" i="46" s="1"/>
  <c r="AD629" i="46" s="1"/>
  <c r="V105" i="54"/>
  <c r="V105" i="49"/>
  <c r="AA45" i="46"/>
  <c r="R768" i="46"/>
  <c r="R26" i="54" s="1"/>
  <c r="AB143" i="45"/>
  <c r="AA577" i="45"/>
  <c r="AB452" i="45" s="1"/>
  <c r="Z96" i="49"/>
  <c r="Z96" i="54"/>
  <c r="AD374" i="45"/>
  <c r="AD324" i="45"/>
  <c r="AF389" i="45"/>
  <c r="AF95" i="54"/>
  <c r="AF95" i="49"/>
  <c r="AD144" i="45"/>
  <c r="AD194" i="45"/>
  <c r="AD219" i="45" s="1"/>
  <c r="AE94" i="45" s="1"/>
  <c r="AC195" i="45"/>
  <c r="AC145" i="45"/>
  <c r="AC220" i="45" s="1"/>
  <c r="AD95" i="45" s="1"/>
  <c r="AA399" i="46"/>
  <c r="AB274" i="46" s="1"/>
  <c r="AB374" i="46" s="1"/>
  <c r="X578" i="45"/>
  <c r="Y453" i="45" s="1"/>
  <c r="Y503" i="45" s="1"/>
  <c r="AB221" i="46"/>
  <c r="AC96" i="46" s="1"/>
  <c r="AC196" i="46" s="1"/>
  <c r="AD214" i="45"/>
  <c r="AE89" i="45" s="1"/>
  <c r="AE139" i="45" s="1"/>
  <c r="Z198" i="45"/>
  <c r="AE370" i="46"/>
  <c r="AE320" i="46"/>
  <c r="AD340" i="48"/>
  <c r="AD365" i="48" s="1"/>
  <c r="AF212" i="46"/>
  <c r="AC392" i="45"/>
  <c r="AD267" i="45" s="1"/>
  <c r="AD367" i="45" s="1"/>
  <c r="Y554" i="45"/>
  <c r="Y504" i="45"/>
  <c r="Y325" i="45"/>
  <c r="Y400" i="45" s="1"/>
  <c r="Z275" i="45" s="1"/>
  <c r="Y375" i="45"/>
  <c r="AF315" i="45"/>
  <c r="AF365" i="45"/>
  <c r="Z503" i="46"/>
  <c r="Z553" i="46"/>
  <c r="AE571" i="46"/>
  <c r="AF446" i="46" s="1"/>
  <c r="AE316" i="46"/>
  <c r="AE391" i="46" s="1"/>
  <c r="AF266" i="46" s="1"/>
  <c r="AD317" i="45"/>
  <c r="AC146" i="46"/>
  <c r="Y553" i="45"/>
  <c r="AE189" i="46"/>
  <c r="AE139" i="46"/>
  <c r="AA551" i="46"/>
  <c r="AA576" i="46" s="1"/>
  <c r="AB451" i="46" s="1"/>
  <c r="AE371" i="45"/>
  <c r="AE321" i="45"/>
  <c r="AF140" i="46"/>
  <c r="AF190" i="46"/>
  <c r="X221" i="45"/>
  <c r="Y96" i="45" s="1"/>
  <c r="AA756" i="45"/>
  <c r="AB631" i="45" s="1"/>
  <c r="AB731" i="45" s="1"/>
  <c r="X106" i="54"/>
  <c r="X106" i="49"/>
  <c r="Z753" i="46"/>
  <c r="AA628" i="46" s="1"/>
  <c r="AA678" i="46" s="1"/>
  <c r="W756" i="46"/>
  <c r="X631" i="46" s="1"/>
  <c r="AB502" i="45"/>
  <c r="AB552" i="45"/>
  <c r="Z223" i="45"/>
  <c r="AA98" i="45" s="1"/>
  <c r="AA148" i="45" s="1"/>
  <c r="AC579" i="46"/>
  <c r="AD454" i="46" s="1"/>
  <c r="AA398" i="45"/>
  <c r="AB273" i="45" s="1"/>
  <c r="AB323" i="45" s="1"/>
  <c r="AB323" i="46"/>
  <c r="AB373" i="46"/>
  <c r="AB218" i="45"/>
  <c r="AC93" i="45" s="1"/>
  <c r="AC193" i="45" s="1"/>
  <c r="Z222" i="45"/>
  <c r="AA97" i="45" s="1"/>
  <c r="AA147" i="45" s="1"/>
  <c r="R757" i="45"/>
  <c r="R768" i="45" s="1"/>
  <c r="AF747" i="46"/>
  <c r="AD574" i="45"/>
  <c r="AE449" i="45" s="1"/>
  <c r="AE549" i="45" s="1"/>
  <c r="AE752" i="45"/>
  <c r="AF627" i="45" s="1"/>
  <c r="AD143" i="46"/>
  <c r="AD218" i="46" s="1"/>
  <c r="AE93" i="46" s="1"/>
  <c r="AD193" i="46"/>
  <c r="AF396" i="46"/>
  <c r="Z397" i="45"/>
  <c r="AA272" i="45" s="1"/>
  <c r="AA372" i="45" s="1"/>
  <c r="AC502" i="46"/>
  <c r="AC552" i="46"/>
  <c r="AD724" i="48"/>
  <c r="AD749" i="48" s="1"/>
  <c r="AE624" i="48" s="1"/>
  <c r="AE699" i="48" s="1"/>
  <c r="AE724" i="48" s="1"/>
  <c r="AE749" i="48" s="1"/>
  <c r="AF624" i="48" s="1"/>
  <c r="AB499" i="46"/>
  <c r="AB574" i="46" s="1"/>
  <c r="AC449" i="46" s="1"/>
  <c r="AF397" i="46"/>
  <c r="AA197" i="45"/>
  <c r="AD375" i="46"/>
  <c r="AD325" i="46"/>
  <c r="AE499" i="45"/>
  <c r="Q22" i="50"/>
  <c r="AF754" i="45"/>
  <c r="AA216" i="45"/>
  <c r="AB91" i="45" s="1"/>
  <c r="AF569" i="48"/>
  <c r="X222" i="46"/>
  <c r="Y97" i="46" s="1"/>
  <c r="Y147" i="46" s="1"/>
  <c r="AC148" i="46"/>
  <c r="AC223" i="46" s="1"/>
  <c r="AD98" i="46" s="1"/>
  <c r="AD148" i="46" s="1"/>
  <c r="Z401" i="46"/>
  <c r="AA276" i="46" s="1"/>
  <c r="AB101" i="49"/>
  <c r="AB101" i="54"/>
  <c r="AE745" i="48"/>
  <c r="AF620" i="48" s="1"/>
  <c r="AD723" i="48"/>
  <c r="AA104" i="54"/>
  <c r="AA104" i="49"/>
  <c r="AB573" i="45"/>
  <c r="AC448" i="45" s="1"/>
  <c r="AA100" i="54"/>
  <c r="AA100" i="49"/>
  <c r="Z103" i="54"/>
  <c r="Z103" i="49"/>
  <c r="AB522" i="48"/>
  <c r="AB547" i="48" s="1"/>
  <c r="AB572" i="48" s="1"/>
  <c r="AC447" i="48" s="1"/>
  <c r="AC522" i="48" s="1"/>
  <c r="AC547" i="48" s="1"/>
  <c r="AC572" i="48" s="1"/>
  <c r="AD447" i="48" s="1"/>
  <c r="AD522" i="48" s="1"/>
  <c r="AC144" i="46"/>
  <c r="AC194" i="46"/>
  <c r="Q53" i="50"/>
  <c r="Q58" i="50" s="1"/>
  <c r="Q59" i="50" s="1"/>
  <c r="Y399" i="48"/>
  <c r="Z274" i="48" s="1"/>
  <c r="Z349" i="48" s="1"/>
  <c r="Z374" i="48" s="1"/>
  <c r="Z399" i="48" s="1"/>
  <c r="AA274" i="48" s="1"/>
  <c r="AD214" i="48"/>
  <c r="AE89" i="48" s="1"/>
  <c r="AE164" i="48" s="1"/>
  <c r="AE189" i="48" s="1"/>
  <c r="AC392" i="48"/>
  <c r="AD267" i="48" s="1"/>
  <c r="AD342" i="48" s="1"/>
  <c r="AD367" i="48" s="1"/>
  <c r="AF540" i="45"/>
  <c r="AF490" i="45"/>
  <c r="AB102" i="49"/>
  <c r="AB102" i="54"/>
  <c r="AD211" i="48"/>
  <c r="AE86" i="48" s="1"/>
  <c r="AE161" i="48" s="1"/>
  <c r="AB571" i="45"/>
  <c r="AC446" i="45" s="1"/>
  <c r="AB99" i="49"/>
  <c r="AB99" i="54"/>
  <c r="AD367" i="46"/>
  <c r="AD317" i="46"/>
  <c r="AB397" i="48"/>
  <c r="AC272" i="48" s="1"/>
  <c r="AC347" i="48" s="1"/>
  <c r="AE213" i="48"/>
  <c r="AF88" i="48" s="1"/>
  <c r="AF163" i="48" s="1"/>
  <c r="AF188" i="48" s="1"/>
  <c r="AD748" i="48"/>
  <c r="AE623" i="48" s="1"/>
  <c r="AE698" i="48" s="1"/>
  <c r="AF496" i="46"/>
  <c r="AF546" i="46"/>
  <c r="R757" i="48"/>
  <c r="R768" i="48" s="1"/>
  <c r="R26" i="49" s="1"/>
  <c r="AE192" i="45"/>
  <c r="AE142" i="45"/>
  <c r="Y529" i="48"/>
  <c r="Y554" i="48" s="1"/>
  <c r="Y579" i="48" s="1"/>
  <c r="Z454" i="48" s="1"/>
  <c r="AE341" i="48"/>
  <c r="Z350" i="48"/>
  <c r="Z375" i="48" s="1"/>
  <c r="Y173" i="48"/>
  <c r="AB703" i="48"/>
  <c r="AB728" i="48" s="1"/>
  <c r="AB753" i="48" s="1"/>
  <c r="AC628" i="48" s="1"/>
  <c r="AD504" i="46"/>
  <c r="AD554" i="46"/>
  <c r="AE162" i="48"/>
  <c r="AE187" i="48" s="1"/>
  <c r="AE212" i="48" s="1"/>
  <c r="AF87" i="48" s="1"/>
  <c r="Y197" i="46"/>
  <c r="AB169" i="48"/>
  <c r="AB194" i="48" s="1"/>
  <c r="AB219" i="48" s="1"/>
  <c r="AC94" i="48" s="1"/>
  <c r="R764" i="48"/>
  <c r="R22" i="49" s="1"/>
  <c r="R766" i="48"/>
  <c r="R24" i="49" s="1"/>
  <c r="R765" i="48"/>
  <c r="R23" i="49" s="1"/>
  <c r="R767" i="48"/>
  <c r="R25" i="49" s="1"/>
  <c r="R763" i="48"/>
  <c r="R21" i="49" s="1"/>
  <c r="AB172" i="48"/>
  <c r="AB197" i="48" s="1"/>
  <c r="Y527" i="48"/>
  <c r="Y552" i="48" s="1"/>
  <c r="AA348" i="48"/>
  <c r="AA373" i="48" s="1"/>
  <c r="AA702" i="48"/>
  <c r="AA727" i="48" s="1"/>
  <c r="AE343" i="48"/>
  <c r="AE368" i="48" s="1"/>
  <c r="AE393" i="48" s="1"/>
  <c r="AF268" i="48" s="1"/>
  <c r="AD396" i="48"/>
  <c r="AE271" i="48" s="1"/>
  <c r="AC725" i="48"/>
  <c r="AC750" i="48" s="1"/>
  <c r="AD625" i="48" s="1"/>
  <c r="O115" i="49"/>
  <c r="O124" i="49" s="1"/>
  <c r="O122" i="49"/>
  <c r="W165" i="48"/>
  <c r="W190" i="48" s="1"/>
  <c r="W215" i="48" s="1"/>
  <c r="X90" i="48" s="1"/>
  <c r="AA218" i="48"/>
  <c r="AB93" i="48" s="1"/>
  <c r="X706" i="48"/>
  <c r="X731" i="48" s="1"/>
  <c r="X756" i="48" s="1"/>
  <c r="Y631" i="48" s="1"/>
  <c r="Z730" i="48"/>
  <c r="Z755" i="48" s="1"/>
  <c r="AA630" i="48" s="1"/>
  <c r="R34" i="50"/>
  <c r="R764" i="45"/>
  <c r="R766" i="45"/>
  <c r="R765" i="45"/>
  <c r="R763" i="45"/>
  <c r="R767" i="45"/>
  <c r="Z578" i="48"/>
  <c r="AA453" i="48" s="1"/>
  <c r="AC191" i="48"/>
  <c r="AC216" i="48" s="1"/>
  <c r="AD91" i="48" s="1"/>
  <c r="R36" i="50"/>
  <c r="AA171" i="48"/>
  <c r="AA196" i="48" s="1"/>
  <c r="Z126" i="45"/>
  <c r="Z176" i="45"/>
  <c r="Y179" i="45"/>
  <c r="Y129" i="45"/>
  <c r="Z351" i="48"/>
  <c r="Z376" i="48" s="1"/>
  <c r="Z401" i="48" s="1"/>
  <c r="AA276" i="48" s="1"/>
  <c r="AB704" i="48"/>
  <c r="AB729" i="48" s="1"/>
  <c r="AB754" i="48" s="1"/>
  <c r="AC629" i="48" s="1"/>
  <c r="R35" i="50"/>
  <c r="R39" i="50"/>
  <c r="AA701" i="48"/>
  <c r="Q114" i="49"/>
  <c r="Q123" i="49" s="1"/>
  <c r="Q20" i="50"/>
  <c r="Q23" i="50" s="1"/>
  <c r="Q24" i="50"/>
  <c r="AB370" i="48"/>
  <c r="AB395" i="48" s="1"/>
  <c r="AC270" i="48" s="1"/>
  <c r="AD521" i="48"/>
  <c r="AD546" i="48" s="1"/>
  <c r="R37" i="50"/>
  <c r="R125" i="54"/>
  <c r="AD192" i="48"/>
  <c r="AD217" i="48" s="1"/>
  <c r="AE92" i="48" s="1"/>
  <c r="X206" i="46"/>
  <c r="AF697" i="48"/>
  <c r="W220" i="46"/>
  <c r="AB178" i="48"/>
  <c r="AB203" i="48" s="1"/>
  <c r="AC78" i="48" s="1"/>
  <c r="AA344" i="48"/>
  <c r="AA369" i="48" s="1"/>
  <c r="AC124" i="45"/>
  <c r="AC174" i="45"/>
  <c r="S682" i="46"/>
  <c r="S732" i="46"/>
  <c r="Y146" i="45"/>
  <c r="Y196" i="45"/>
  <c r="AF389" i="48"/>
  <c r="Y44" i="48"/>
  <c r="Y45" i="48" s="1"/>
  <c r="V220" i="48"/>
  <c r="W95" i="48" s="1"/>
  <c r="R107" i="54"/>
  <c r="R117" i="54" s="1"/>
  <c r="R126" i="54" s="1"/>
  <c r="R107" i="49"/>
  <c r="R117" i="49" s="1"/>
  <c r="AA574" i="48"/>
  <c r="AB449" i="48" s="1"/>
  <c r="AA573" i="48"/>
  <c r="AB448" i="48" s="1"/>
  <c r="AD575" i="48"/>
  <c r="AE450" i="48" s="1"/>
  <c r="W156" i="48"/>
  <c r="W181" i="48" s="1"/>
  <c r="W206" i="48" s="1"/>
  <c r="AB41" i="46"/>
  <c r="AC526" i="48"/>
  <c r="AC551" i="48" s="1"/>
  <c r="AF695" i="48"/>
  <c r="AF720" i="48" s="1"/>
  <c r="O118" i="54"/>
  <c r="AE141" i="46" l="1"/>
  <c r="AE216" i="46" s="1"/>
  <c r="AF91" i="46" s="1"/>
  <c r="AE191" i="46"/>
  <c r="AE550" i="46"/>
  <c r="AE500" i="46"/>
  <c r="AE575" i="46" s="1"/>
  <c r="AF450" i="46" s="1"/>
  <c r="AB98" i="49"/>
  <c r="AB577" i="45"/>
  <c r="AC452" i="45" s="1"/>
  <c r="AB376" i="45"/>
  <c r="AB326" i="45"/>
  <c r="AB401" i="45" s="1"/>
  <c r="AC276" i="45" s="1"/>
  <c r="AD725" i="46"/>
  <c r="AD675" i="46"/>
  <c r="AE724" i="46"/>
  <c r="AE674" i="46"/>
  <c r="AE749" i="46" s="1"/>
  <c r="AF624" i="46" s="1"/>
  <c r="AD366" i="45"/>
  <c r="AD316" i="45"/>
  <c r="AD391" i="45" s="1"/>
  <c r="AE266" i="45" s="1"/>
  <c r="AF726" i="46"/>
  <c r="Y578" i="45"/>
  <c r="Z453" i="45" s="1"/>
  <c r="AF390" i="45"/>
  <c r="AD390" i="48"/>
  <c r="AE265" i="48" s="1"/>
  <c r="AD399" i="45"/>
  <c r="AE274" i="45" s="1"/>
  <c r="W755" i="45"/>
  <c r="X630" i="45" s="1"/>
  <c r="X680" i="45" s="1"/>
  <c r="AA212" i="45"/>
  <c r="AB87" i="45" s="1"/>
  <c r="AA96" i="49"/>
  <c r="AA96" i="54"/>
  <c r="AD679" i="46"/>
  <c r="AD729" i="46"/>
  <c r="AD754" i="46" s="1"/>
  <c r="AE629" i="46" s="1"/>
  <c r="AE374" i="45"/>
  <c r="AE324" i="45"/>
  <c r="AF368" i="45"/>
  <c r="AF318" i="45"/>
  <c r="AF393" i="45"/>
  <c r="AC221" i="46"/>
  <c r="AD96" i="46" s="1"/>
  <c r="AD196" i="46" s="1"/>
  <c r="AA728" i="46"/>
  <c r="AD726" i="45"/>
  <c r="AD676" i="45"/>
  <c r="AA322" i="45"/>
  <c r="AA198" i="45"/>
  <c r="AB324" i="46"/>
  <c r="AB399" i="46" s="1"/>
  <c r="AC274" i="46" s="1"/>
  <c r="AB681" i="45"/>
  <c r="AB756" i="45" s="1"/>
  <c r="AC631" i="45" s="1"/>
  <c r="AD497" i="45"/>
  <c r="AD572" i="45" s="1"/>
  <c r="AE447" i="45" s="1"/>
  <c r="AE547" i="45" s="1"/>
  <c r="AD547" i="45"/>
  <c r="AE214" i="46"/>
  <c r="AF89" i="46" s="1"/>
  <c r="AE395" i="46"/>
  <c r="AF270" i="46" s="1"/>
  <c r="AF370" i="46" s="1"/>
  <c r="X730" i="45"/>
  <c r="AE189" i="45"/>
  <c r="AB748" i="45"/>
  <c r="AC623" i="45" s="1"/>
  <c r="AC723" i="45" s="1"/>
  <c r="W105" i="54"/>
  <c r="W105" i="49"/>
  <c r="Y579" i="45"/>
  <c r="Z454" i="45" s="1"/>
  <c r="Z504" i="45" s="1"/>
  <c r="Z579" i="45" s="1"/>
  <c r="AA454" i="45" s="1"/>
  <c r="AC576" i="45"/>
  <c r="AD451" i="45" s="1"/>
  <c r="AF215" i="46"/>
  <c r="AD392" i="45"/>
  <c r="AE267" i="45" s="1"/>
  <c r="AE367" i="45" s="1"/>
  <c r="AD145" i="45"/>
  <c r="AD195" i="45"/>
  <c r="AE396" i="45"/>
  <c r="AF271" i="45" s="1"/>
  <c r="Z325" i="45"/>
  <c r="Z375" i="45"/>
  <c r="AF320" i="46"/>
  <c r="AF366" i="46"/>
  <c r="AF316" i="46"/>
  <c r="AF391" i="46" s="1"/>
  <c r="AF751" i="46"/>
  <c r="Z554" i="45"/>
  <c r="AE194" i="45"/>
  <c r="AE144" i="45"/>
  <c r="AC577" i="46"/>
  <c r="AD452" i="46" s="1"/>
  <c r="Z578" i="46"/>
  <c r="AA453" i="46" s="1"/>
  <c r="AD400" i="46"/>
  <c r="AE275" i="46" s="1"/>
  <c r="AE375" i="46" s="1"/>
  <c r="Z553" i="45"/>
  <c r="Z503" i="45"/>
  <c r="AB551" i="46"/>
  <c r="AB501" i="46"/>
  <c r="Y106" i="49"/>
  <c r="Y106" i="54"/>
  <c r="AC730" i="46"/>
  <c r="AC680" i="46"/>
  <c r="AC755" i="46" s="1"/>
  <c r="AD630" i="46" s="1"/>
  <c r="Z201" i="45"/>
  <c r="AC143" i="45"/>
  <c r="AC218" i="45" s="1"/>
  <c r="AD93" i="45" s="1"/>
  <c r="AD193" i="45" s="1"/>
  <c r="S632" i="45"/>
  <c r="S632" i="48"/>
  <c r="S707" i="48" s="1"/>
  <c r="S732" i="48" s="1"/>
  <c r="AA397" i="45"/>
  <c r="AB272" i="45" s="1"/>
  <c r="AB372" i="45" s="1"/>
  <c r="Y204" i="45"/>
  <c r="Z79" i="45" s="1"/>
  <c r="AB373" i="45"/>
  <c r="AB398" i="45" s="1"/>
  <c r="AC273" i="45" s="1"/>
  <c r="X731" i="46"/>
  <c r="X681" i="46"/>
  <c r="AE497" i="45"/>
  <c r="AE217" i="45"/>
  <c r="AF92" i="45" s="1"/>
  <c r="AF192" i="45" s="1"/>
  <c r="AF371" i="45"/>
  <c r="AF321" i="45"/>
  <c r="AC499" i="46"/>
  <c r="AC549" i="46"/>
  <c r="AE574" i="45"/>
  <c r="AF449" i="45" s="1"/>
  <c r="AF549" i="45" s="1"/>
  <c r="AD502" i="46"/>
  <c r="AD552" i="46"/>
  <c r="AE193" i="46"/>
  <c r="AE218" i="46" s="1"/>
  <c r="AF93" i="46" s="1"/>
  <c r="AE143" i="46"/>
  <c r="AD392" i="46"/>
  <c r="AE267" i="46" s="1"/>
  <c r="AE367" i="46" s="1"/>
  <c r="AB398" i="46"/>
  <c r="AC273" i="46" s="1"/>
  <c r="AA222" i="45"/>
  <c r="AB97" i="45" s="1"/>
  <c r="AB147" i="45" s="1"/>
  <c r="AF727" i="45"/>
  <c r="AF677" i="45"/>
  <c r="AA223" i="45"/>
  <c r="AB98" i="45" s="1"/>
  <c r="AC552" i="45"/>
  <c r="AC502" i="45"/>
  <c r="AA753" i="46"/>
  <c r="AB628" i="46" s="1"/>
  <c r="AB678" i="46" s="1"/>
  <c r="AC199" i="45"/>
  <c r="AD74" i="45" s="1"/>
  <c r="Q28" i="50"/>
  <c r="Q29" i="50" s="1"/>
  <c r="AB141" i="45"/>
  <c r="AB191" i="45"/>
  <c r="AD198" i="46"/>
  <c r="AD223" i="46" s="1"/>
  <c r="AE98" i="46" s="1"/>
  <c r="AA103" i="54"/>
  <c r="AA103" i="49"/>
  <c r="AB148" i="45"/>
  <c r="AB198" i="45"/>
  <c r="Y221" i="45"/>
  <c r="Z96" i="45" s="1"/>
  <c r="Z196" i="45" s="1"/>
  <c r="AA394" i="48"/>
  <c r="AB269" i="48" s="1"/>
  <c r="AC498" i="45"/>
  <c r="AC548" i="45"/>
  <c r="AA326" i="46"/>
  <c r="AA376" i="46"/>
  <c r="AE214" i="45"/>
  <c r="AF89" i="45" s="1"/>
  <c r="S757" i="46"/>
  <c r="T632" i="46" s="1"/>
  <c r="AF724" i="46"/>
  <c r="AF674" i="46"/>
  <c r="AF745" i="48"/>
  <c r="AE214" i="48"/>
  <c r="AF89" i="48" s="1"/>
  <c r="AF164" i="48" s="1"/>
  <c r="AA726" i="48"/>
  <c r="AA751" i="48" s="1"/>
  <c r="AB626" i="48" s="1"/>
  <c r="AB701" i="48" s="1"/>
  <c r="Y222" i="46"/>
  <c r="Z97" i="46" s="1"/>
  <c r="Z197" i="46" s="1"/>
  <c r="AD579" i="46"/>
  <c r="AE454" i="46" s="1"/>
  <c r="AE504" i="46" s="1"/>
  <c r="AD392" i="48"/>
  <c r="AE267" i="48" s="1"/>
  <c r="AE342" i="48" s="1"/>
  <c r="AE367" i="48" s="1"/>
  <c r="AD571" i="48"/>
  <c r="AE446" i="48" s="1"/>
  <c r="AE521" i="48" s="1"/>
  <c r="AB222" i="48"/>
  <c r="AC97" i="48" s="1"/>
  <c r="AA221" i="48"/>
  <c r="AB96" i="48" s="1"/>
  <c r="AF571" i="46"/>
  <c r="AE723" i="48"/>
  <c r="AE748" i="48" s="1"/>
  <c r="AF623" i="48" s="1"/>
  <c r="AF500" i="46"/>
  <c r="AF550" i="46"/>
  <c r="AF565" i="45"/>
  <c r="AF93" i="49"/>
  <c r="AF93" i="54"/>
  <c r="AC219" i="46"/>
  <c r="AD94" i="46" s="1"/>
  <c r="AB576" i="46"/>
  <c r="AC451" i="46" s="1"/>
  <c r="AC102" i="54"/>
  <c r="AC102" i="49"/>
  <c r="AA398" i="48"/>
  <c r="AB273" i="48" s="1"/>
  <c r="AB348" i="48" s="1"/>
  <c r="Y577" i="48"/>
  <c r="Z452" i="48" s="1"/>
  <c r="Z527" i="48" s="1"/>
  <c r="Z552" i="48" s="1"/>
  <c r="AC496" i="45"/>
  <c r="AC546" i="45"/>
  <c r="AA705" i="48"/>
  <c r="AA730" i="48" s="1"/>
  <c r="AA755" i="48" s="1"/>
  <c r="AB630" i="48" s="1"/>
  <c r="Y706" i="48"/>
  <c r="Y731" i="48" s="1"/>
  <c r="Y756" i="48" s="1"/>
  <c r="Z631" i="48" s="1"/>
  <c r="AF699" i="48"/>
  <c r="AF724" i="48" s="1"/>
  <c r="AF749" i="48" s="1"/>
  <c r="AA349" i="48"/>
  <c r="AA374" i="48" s="1"/>
  <c r="AA399" i="48" s="1"/>
  <c r="AB274" i="48" s="1"/>
  <c r="AC153" i="48"/>
  <c r="AC178" i="48" s="1"/>
  <c r="AC203" i="48" s="1"/>
  <c r="AD78" i="48" s="1"/>
  <c r="AF162" i="48"/>
  <c r="AC172" i="48"/>
  <c r="AC197" i="48" s="1"/>
  <c r="AE167" i="48"/>
  <c r="AE192" i="48" s="1"/>
  <c r="AE217" i="48" s="1"/>
  <c r="AF92" i="48" s="1"/>
  <c r="X81" i="48"/>
  <c r="X165" i="48"/>
  <c r="X190" i="48" s="1"/>
  <c r="AD166" i="48"/>
  <c r="AD191" i="48" s="1"/>
  <c r="AD216" i="48" s="1"/>
  <c r="AE91" i="48" s="1"/>
  <c r="AC169" i="48"/>
  <c r="AC194" i="48" s="1"/>
  <c r="AC345" i="48"/>
  <c r="AC370" i="48" s="1"/>
  <c r="AC395" i="48" s="1"/>
  <c r="AD270" i="48" s="1"/>
  <c r="AC704" i="48"/>
  <c r="AC729" i="48" s="1"/>
  <c r="AC754" i="48" s="1"/>
  <c r="AD629" i="48" s="1"/>
  <c r="AB171" i="48"/>
  <c r="AB196" i="48" s="1"/>
  <c r="AC703" i="48"/>
  <c r="AC728" i="48" s="1"/>
  <c r="AC753" i="48" s="1"/>
  <c r="AD628" i="48" s="1"/>
  <c r="AC83" i="49"/>
  <c r="AC83" i="54"/>
  <c r="AB344" i="48"/>
  <c r="Y81" i="46"/>
  <c r="R14" i="49"/>
  <c r="R21" i="50" s="1"/>
  <c r="R14" i="54"/>
  <c r="AF343" i="48"/>
  <c r="AF368" i="48" s="1"/>
  <c r="AF393" i="48" s="1"/>
  <c r="AD700" i="48"/>
  <c r="AD725" i="48" s="1"/>
  <c r="AD750" i="48" s="1"/>
  <c r="AE625" i="48" s="1"/>
  <c r="R50" i="50"/>
  <c r="R54" i="50"/>
  <c r="AC372" i="48"/>
  <c r="AC397" i="48" s="1"/>
  <c r="AD272" i="48" s="1"/>
  <c r="Y198" i="48"/>
  <c r="Y223" i="48" s="1"/>
  <c r="Z98" i="48" s="1"/>
  <c r="AB43" i="46"/>
  <c r="AB44" i="46"/>
  <c r="R15" i="49"/>
  <c r="R15" i="54"/>
  <c r="R38" i="50"/>
  <c r="R43" i="50" s="1"/>
  <c r="R44" i="50" s="1"/>
  <c r="AA752" i="48"/>
  <c r="AB627" i="48" s="1"/>
  <c r="AE366" i="48"/>
  <c r="AE391" i="48" s="1"/>
  <c r="AF266" i="48" s="1"/>
  <c r="W170" i="48"/>
  <c r="W195" i="48" s="1"/>
  <c r="R13" i="54"/>
  <c r="R114" i="54" s="1"/>
  <c r="R123" i="54" s="1"/>
  <c r="R13" i="49"/>
  <c r="AB523" i="48"/>
  <c r="S766" i="46"/>
  <c r="S24" i="54" s="1"/>
  <c r="S764" i="46"/>
  <c r="S22" i="54" s="1"/>
  <c r="S765" i="46"/>
  <c r="S23" i="54" s="1"/>
  <c r="S767" i="46"/>
  <c r="S25" i="54" s="1"/>
  <c r="S763" i="46"/>
  <c r="S21" i="54" s="1"/>
  <c r="AB524" i="48"/>
  <c r="AB549" i="48" s="1"/>
  <c r="AF213" i="48"/>
  <c r="AA528" i="48"/>
  <c r="AA553" i="48" s="1"/>
  <c r="AA578" i="48" s="1"/>
  <c r="AB453" i="48" s="1"/>
  <c r="S682" i="45"/>
  <c r="S732" i="45"/>
  <c r="Z41" i="48"/>
  <c r="X95" i="46"/>
  <c r="Y88" i="54"/>
  <c r="Y88" i="49"/>
  <c r="O118" i="49"/>
  <c r="R49" i="50"/>
  <c r="AC576" i="48"/>
  <c r="AD451" i="48" s="1"/>
  <c r="P113" i="54"/>
  <c r="O127" i="54"/>
  <c r="AE525" i="48"/>
  <c r="AE550" i="48"/>
  <c r="AE575" i="48"/>
  <c r="AF450" i="48" s="1"/>
  <c r="AF722" i="48"/>
  <c r="AF747" i="48" s="1"/>
  <c r="R17" i="54"/>
  <c r="R17" i="49"/>
  <c r="AD547" i="48"/>
  <c r="AD572" i="48" s="1"/>
  <c r="AE447" i="48" s="1"/>
  <c r="R126" i="49"/>
  <c r="AE186" i="48"/>
  <c r="AE211" i="48" s="1"/>
  <c r="AF86" i="48" s="1"/>
  <c r="Z529" i="48"/>
  <c r="Z554" i="48"/>
  <c r="Z579" i="48" s="1"/>
  <c r="AA454" i="48" s="1"/>
  <c r="AA76" i="45"/>
  <c r="R16" i="54"/>
  <c r="R16" i="49"/>
  <c r="AB168" i="48"/>
  <c r="AB193" i="48" s="1"/>
  <c r="AB218" i="48" s="1"/>
  <c r="AC93" i="48" s="1"/>
  <c r="AE346" i="48"/>
  <c r="AE371" i="48" s="1"/>
  <c r="AE396" i="48" s="1"/>
  <c r="AF271" i="48" s="1"/>
  <c r="R51" i="50"/>
  <c r="Z400" i="48"/>
  <c r="AA275" i="48" s="1"/>
  <c r="AA351" i="48"/>
  <c r="AA376" i="48" s="1"/>
  <c r="Z85" i="54"/>
  <c r="Z85" i="49"/>
  <c r="R12" i="54"/>
  <c r="R12" i="49"/>
  <c r="R19" i="50" s="1"/>
  <c r="R52" i="50"/>
  <c r="R125" i="49"/>
  <c r="AF191" i="46" l="1"/>
  <c r="AF141" i="46"/>
  <c r="AC326" i="45"/>
  <c r="AC376" i="45"/>
  <c r="AC401" i="45" s="1"/>
  <c r="AD276" i="45" s="1"/>
  <c r="AE679" i="46"/>
  <c r="AE729" i="46"/>
  <c r="AE572" i="45"/>
  <c r="AF447" i="45" s="1"/>
  <c r="AF497" i="45" s="1"/>
  <c r="S763" i="48"/>
  <c r="S21" i="49" s="1"/>
  <c r="AE317" i="46"/>
  <c r="AB187" i="45"/>
  <c r="AB137" i="45"/>
  <c r="AB212" i="45" s="1"/>
  <c r="AC87" i="45" s="1"/>
  <c r="AD97" i="54"/>
  <c r="AD97" i="49"/>
  <c r="AE316" i="45"/>
  <c r="AE391" i="45" s="1"/>
  <c r="AF266" i="45" s="1"/>
  <c r="AE366" i="45"/>
  <c r="AE317" i="45"/>
  <c r="AE399" i="45"/>
  <c r="AF274" i="45" s="1"/>
  <c r="AD751" i="45"/>
  <c r="AE626" i="45" s="1"/>
  <c r="AE676" i="45" s="1"/>
  <c r="AE751" i="45" s="1"/>
  <c r="AF626" i="45" s="1"/>
  <c r="AE340" i="48"/>
  <c r="AE365" i="48" s="1"/>
  <c r="AE390" i="48"/>
  <c r="AF265" i="48" s="1"/>
  <c r="AF340" i="48" s="1"/>
  <c r="AF365" i="48" s="1"/>
  <c r="AF390" i="48" s="1"/>
  <c r="AD750" i="46"/>
  <c r="AE625" i="46" s="1"/>
  <c r="AD146" i="46"/>
  <c r="AD221" i="46" s="1"/>
  <c r="AE96" i="46" s="1"/>
  <c r="S768" i="46"/>
  <c r="S26" i="54" s="1"/>
  <c r="AC731" i="45"/>
  <c r="AC681" i="45"/>
  <c r="AC756" i="45" s="1"/>
  <c r="AD631" i="45" s="1"/>
  <c r="AD681" i="45" s="1"/>
  <c r="AF324" i="45"/>
  <c r="AF374" i="45"/>
  <c r="AF142" i="45"/>
  <c r="AF217" i="45" s="1"/>
  <c r="AE325" i="46"/>
  <c r="AE400" i="46" s="1"/>
  <c r="AF275" i="46" s="1"/>
  <c r="AF325" i="46" s="1"/>
  <c r="X105" i="49"/>
  <c r="X105" i="54"/>
  <c r="AE392" i="45"/>
  <c r="AF267" i="45" s="1"/>
  <c r="AE219" i="45"/>
  <c r="AF94" i="45" s="1"/>
  <c r="X755" i="45"/>
  <c r="Y630" i="45" s="1"/>
  <c r="AD501" i="45"/>
  <c r="AD551" i="45"/>
  <c r="AE726" i="45"/>
  <c r="AC673" i="45"/>
  <c r="Z400" i="45"/>
  <c r="AA275" i="45" s="1"/>
  <c r="AA325" i="45" s="1"/>
  <c r="AF189" i="46"/>
  <c r="AF139" i="46"/>
  <c r="AF214" i="46" s="1"/>
  <c r="AB322" i="45"/>
  <c r="AA504" i="45"/>
  <c r="AA554" i="45"/>
  <c r="AC577" i="45"/>
  <c r="AD452" i="45" s="1"/>
  <c r="AD552" i="45" s="1"/>
  <c r="AF396" i="45"/>
  <c r="Z578" i="45"/>
  <c r="AA453" i="45" s="1"/>
  <c r="AF499" i="45"/>
  <c r="AB397" i="45"/>
  <c r="AC272" i="45" s="1"/>
  <c r="AC322" i="45" s="1"/>
  <c r="AE754" i="46"/>
  <c r="AF629" i="46" s="1"/>
  <c r="AF679" i="46" s="1"/>
  <c r="AA503" i="46"/>
  <c r="AA553" i="46"/>
  <c r="AD220" i="45"/>
  <c r="AE95" i="45" s="1"/>
  <c r="AF749" i="46"/>
  <c r="AF194" i="45"/>
  <c r="AF144" i="45"/>
  <c r="AF752" i="45"/>
  <c r="AF395" i="46"/>
  <c r="AF317" i="45"/>
  <c r="AF392" i="45" s="1"/>
  <c r="AF367" i="45"/>
  <c r="AC373" i="45"/>
  <c r="AC398" i="45" s="1"/>
  <c r="AD273" i="45" s="1"/>
  <c r="AC323" i="45"/>
  <c r="AE554" i="46"/>
  <c r="AC574" i="46"/>
  <c r="AD449" i="46" s="1"/>
  <c r="X756" i="46"/>
  <c r="Y631" i="46" s="1"/>
  <c r="Z146" i="45"/>
  <c r="Z221" i="45" s="1"/>
  <c r="AA96" i="45" s="1"/>
  <c r="AA146" i="45" s="1"/>
  <c r="AB197" i="45"/>
  <c r="AB222" i="45" s="1"/>
  <c r="AC97" i="45" s="1"/>
  <c r="AC197" i="45" s="1"/>
  <c r="AA401" i="46"/>
  <c r="AB276" i="46" s="1"/>
  <c r="AB326" i="46" s="1"/>
  <c r="AB104" i="49"/>
  <c r="AC748" i="45"/>
  <c r="AD623" i="45" s="1"/>
  <c r="AD723" i="45" s="1"/>
  <c r="AD730" i="46"/>
  <c r="AD680" i="46"/>
  <c r="AD755" i="46" s="1"/>
  <c r="AE630" i="46" s="1"/>
  <c r="AB104" i="54"/>
  <c r="AA503" i="45"/>
  <c r="AA553" i="45"/>
  <c r="Z106" i="54"/>
  <c r="Z106" i="49"/>
  <c r="AF193" i="46"/>
  <c r="AF143" i="46"/>
  <c r="AC98" i="49"/>
  <c r="AC98" i="54"/>
  <c r="AC323" i="46"/>
  <c r="AC373" i="46"/>
  <c r="AB216" i="45"/>
  <c r="AC91" i="45" s="1"/>
  <c r="AC141" i="45" s="1"/>
  <c r="AB728" i="46"/>
  <c r="AB753" i="46" s="1"/>
  <c r="AC628" i="46" s="1"/>
  <c r="AD577" i="46"/>
  <c r="AE452" i="46" s="1"/>
  <c r="S757" i="45"/>
  <c r="S768" i="45" s="1"/>
  <c r="Z147" i="46"/>
  <c r="Z222" i="46" s="1"/>
  <c r="AA97" i="46" s="1"/>
  <c r="AA147" i="46" s="1"/>
  <c r="AA401" i="48"/>
  <c r="AB276" i="48" s="1"/>
  <c r="AC324" i="46"/>
  <c r="AC374" i="46"/>
  <c r="AB376" i="46"/>
  <c r="AE198" i="46"/>
  <c r="AE148" i="46"/>
  <c r="AE392" i="46"/>
  <c r="AF267" i="46" s="1"/>
  <c r="AF317" i="46" s="1"/>
  <c r="AF189" i="45"/>
  <c r="AF139" i="45"/>
  <c r="AB223" i="45"/>
  <c r="AC98" i="45" s="1"/>
  <c r="AC104" i="49"/>
  <c r="AC104" i="54"/>
  <c r="AB100" i="54"/>
  <c r="AB100" i="49"/>
  <c r="AB45" i="46"/>
  <c r="AC41" i="46" s="1"/>
  <c r="AD143" i="45"/>
  <c r="AD218" i="45" s="1"/>
  <c r="AE93" i="45" s="1"/>
  <c r="AE193" i="45" s="1"/>
  <c r="AB221" i="48"/>
  <c r="AC96" i="48" s="1"/>
  <c r="AF575" i="46"/>
  <c r="AC101" i="54"/>
  <c r="AC101" i="49"/>
  <c r="AC372" i="45"/>
  <c r="AF574" i="45"/>
  <c r="AB103" i="49"/>
  <c r="AB103" i="54"/>
  <c r="AC571" i="45"/>
  <c r="AD446" i="45" s="1"/>
  <c r="AD496" i="45" s="1"/>
  <c r="AC573" i="45"/>
  <c r="AD448" i="45" s="1"/>
  <c r="Z577" i="48"/>
  <c r="AA452" i="48" s="1"/>
  <c r="AA527" i="48" s="1"/>
  <c r="AD102" i="54"/>
  <c r="AD102" i="49"/>
  <c r="AD144" i="46"/>
  <c r="AD194" i="46"/>
  <c r="AC222" i="48"/>
  <c r="AD97" i="48" s="1"/>
  <c r="AD172" i="48" s="1"/>
  <c r="AD197" i="48" s="1"/>
  <c r="AC99" i="49"/>
  <c r="AC99" i="54"/>
  <c r="AC551" i="46"/>
  <c r="AC501" i="46"/>
  <c r="AB574" i="48"/>
  <c r="AC449" i="48" s="1"/>
  <c r="AC524" i="48" s="1"/>
  <c r="AF698" i="48"/>
  <c r="AF723" i="48" s="1"/>
  <c r="AF748" i="48" s="1"/>
  <c r="AE579" i="46"/>
  <c r="AF454" i="46" s="1"/>
  <c r="AF504" i="46" s="1"/>
  <c r="AE546" i="48"/>
  <c r="AE571" i="48" s="1"/>
  <c r="AF446" i="48" s="1"/>
  <c r="AF521" i="48" s="1"/>
  <c r="AF546" i="48" s="1"/>
  <c r="Z706" i="48"/>
  <c r="AF346" i="48"/>
  <c r="AF371" i="48" s="1"/>
  <c r="AF396" i="48" s="1"/>
  <c r="AD703" i="48"/>
  <c r="AD728" i="48" s="1"/>
  <c r="AD753" i="48" s="1"/>
  <c r="AE628" i="48" s="1"/>
  <c r="AF167" i="48"/>
  <c r="AF192" i="48" s="1"/>
  <c r="AF217" i="48" s="1"/>
  <c r="AF161" i="48"/>
  <c r="AF186" i="48" s="1"/>
  <c r="AF211" i="48" s="1"/>
  <c r="AD345" i="48"/>
  <c r="AD370" i="48" s="1"/>
  <c r="AD395" i="48" s="1"/>
  <c r="AE270" i="48" s="1"/>
  <c r="Z173" i="48"/>
  <c r="Z198" i="48" s="1"/>
  <c r="AE166" i="48"/>
  <c r="AE191" i="48" s="1"/>
  <c r="AE216" i="48" s="1"/>
  <c r="AF91" i="48" s="1"/>
  <c r="AC168" i="48"/>
  <c r="AD347" i="48"/>
  <c r="W220" i="48"/>
  <c r="AF341" i="48"/>
  <c r="AF366" i="48" s="1"/>
  <c r="AF391" i="48" s="1"/>
  <c r="AD153" i="48"/>
  <c r="AD178" i="48" s="1"/>
  <c r="AD203" i="48" s="1"/>
  <c r="AE78" i="48" s="1"/>
  <c r="AE700" i="48"/>
  <c r="AE725" i="48" s="1"/>
  <c r="AE750" i="48" s="1"/>
  <c r="AF625" i="48" s="1"/>
  <c r="AE522" i="48"/>
  <c r="AE547" i="48" s="1"/>
  <c r="S36" i="50"/>
  <c r="AB548" i="48"/>
  <c r="AB573" i="48" s="1"/>
  <c r="AC448" i="48" s="1"/>
  <c r="R22" i="50"/>
  <c r="AB726" i="48"/>
  <c r="AB751" i="48" s="1"/>
  <c r="AC626" i="48" s="1"/>
  <c r="AF187" i="48"/>
  <c r="AF212" i="48" s="1"/>
  <c r="AB373" i="48"/>
  <c r="AB398" i="48" s="1"/>
  <c r="AC273" i="48" s="1"/>
  <c r="AB705" i="48"/>
  <c r="S39" i="50"/>
  <c r="S35" i="50"/>
  <c r="S49" i="50"/>
  <c r="AD704" i="48"/>
  <c r="AD729" i="48" s="1"/>
  <c r="AD754" i="48" s="1"/>
  <c r="AE629" i="48" s="1"/>
  <c r="X145" i="46"/>
  <c r="X195" i="46"/>
  <c r="AB528" i="48"/>
  <c r="AB553" i="48" s="1"/>
  <c r="S37" i="50"/>
  <c r="S125" i="54"/>
  <c r="S757" i="48"/>
  <c r="Y131" i="46"/>
  <c r="Y181" i="46"/>
  <c r="X156" i="48"/>
  <c r="X181" i="48" s="1"/>
  <c r="AE392" i="48"/>
  <c r="AF267" i="48" s="1"/>
  <c r="Z129" i="45"/>
  <c r="Z179" i="45"/>
  <c r="T632" i="45"/>
  <c r="S764" i="45"/>
  <c r="S766" i="45"/>
  <c r="S765" i="45"/>
  <c r="S763" i="45"/>
  <c r="S767" i="45"/>
  <c r="AF525" i="48"/>
  <c r="AF550" i="48" s="1"/>
  <c r="AF575" i="48" s="1"/>
  <c r="T732" i="46"/>
  <c r="T682" i="46"/>
  <c r="T763" i="46"/>
  <c r="T21" i="54" s="1"/>
  <c r="AB369" i="48"/>
  <c r="AB394" i="48" s="1"/>
  <c r="AC269" i="48" s="1"/>
  <c r="AB349" i="48"/>
  <c r="R53" i="50"/>
  <c r="R58" i="50" s="1"/>
  <c r="R59" i="50" s="1"/>
  <c r="Z43" i="48"/>
  <c r="Z44" i="48" s="1"/>
  <c r="AF189" i="48"/>
  <c r="AF214" i="48" s="1"/>
  <c r="R20" i="50"/>
  <c r="R114" i="49"/>
  <c r="R123" i="49" s="1"/>
  <c r="R24" i="50"/>
  <c r="AA350" i="48"/>
  <c r="AA375" i="48" s="1"/>
  <c r="AD526" i="48"/>
  <c r="AD551" i="48" s="1"/>
  <c r="P113" i="49"/>
  <c r="O127" i="49"/>
  <c r="AB702" i="48"/>
  <c r="AB727" i="48" s="1"/>
  <c r="AB752" i="48" s="1"/>
  <c r="AC627" i="48" s="1"/>
  <c r="AC171" i="48"/>
  <c r="AA529" i="48"/>
  <c r="AA554" i="48" s="1"/>
  <c r="AA579" i="48" s="1"/>
  <c r="AB454" i="48" s="1"/>
  <c r="AB351" i="48"/>
  <c r="AB376" i="48" s="1"/>
  <c r="AB401" i="48" s="1"/>
  <c r="AC276" i="48" s="1"/>
  <c r="S34" i="50"/>
  <c r="AC219" i="48"/>
  <c r="AD94" i="48" s="1"/>
  <c r="X215" i="48"/>
  <c r="Y90" i="48" s="1"/>
  <c r="AA176" i="45"/>
  <c r="AA126" i="45"/>
  <c r="P115" i="54"/>
  <c r="P124" i="54" s="1"/>
  <c r="P122" i="54"/>
  <c r="S107" i="54"/>
  <c r="S117" i="54" s="1"/>
  <c r="S126" i="54" s="1"/>
  <c r="S107" i="49"/>
  <c r="S117" i="49" s="1"/>
  <c r="AD124" i="45"/>
  <c r="AD174" i="45"/>
  <c r="AE196" i="46" l="1"/>
  <c r="AE146" i="46"/>
  <c r="AF316" i="45"/>
  <c r="AF366" i="45"/>
  <c r="AF391" i="45"/>
  <c r="AC187" i="45"/>
  <c r="AC137" i="45"/>
  <c r="AC212" i="45"/>
  <c r="AD87" i="45" s="1"/>
  <c r="AF375" i="46"/>
  <c r="AA375" i="45"/>
  <c r="AA400" i="45" s="1"/>
  <c r="AB275" i="45" s="1"/>
  <c r="AE725" i="46"/>
  <c r="AE750" i="46" s="1"/>
  <c r="AF625" i="46" s="1"/>
  <c r="AE675" i="46"/>
  <c r="AD326" i="45"/>
  <c r="AD401" i="45" s="1"/>
  <c r="AE276" i="45" s="1"/>
  <c r="AD376" i="45"/>
  <c r="AF547" i="45"/>
  <c r="AF572" i="45" s="1"/>
  <c r="AB96" i="54"/>
  <c r="AB96" i="49"/>
  <c r="AF216" i="46"/>
  <c r="AA579" i="45"/>
  <c r="AB454" i="45" s="1"/>
  <c r="AE97" i="54"/>
  <c r="AE97" i="49"/>
  <c r="AC191" i="45"/>
  <c r="AC100" i="54" s="1"/>
  <c r="AD502" i="45"/>
  <c r="AD577" i="45" s="1"/>
  <c r="AE452" i="45" s="1"/>
  <c r="AE502" i="45" s="1"/>
  <c r="AF726" i="45"/>
  <c r="AF676" i="45"/>
  <c r="AD576" i="45"/>
  <c r="AE451" i="45" s="1"/>
  <c r="Y680" i="45"/>
  <c r="Y730" i="45"/>
  <c r="AF399" i="45"/>
  <c r="AF729" i="46"/>
  <c r="AF754" i="46" s="1"/>
  <c r="AD731" i="45"/>
  <c r="AF218" i="46"/>
  <c r="AA578" i="46"/>
  <c r="AB453" i="46" s="1"/>
  <c r="AB503" i="46" s="1"/>
  <c r="AC399" i="46"/>
  <c r="AD274" i="46" s="1"/>
  <c r="AD324" i="46" s="1"/>
  <c r="AE195" i="45"/>
  <c r="AE145" i="45"/>
  <c r="AE220" i="45" s="1"/>
  <c r="AF95" i="45" s="1"/>
  <c r="AF195" i="45" s="1"/>
  <c r="AC398" i="46"/>
  <c r="AD273" i="46" s="1"/>
  <c r="AD323" i="46" s="1"/>
  <c r="AF214" i="45"/>
  <c r="AF400" i="46"/>
  <c r="AB504" i="45"/>
  <c r="AB579" i="45" s="1"/>
  <c r="AC454" i="45" s="1"/>
  <c r="AB554" i="45"/>
  <c r="AF219" i="45"/>
  <c r="AF367" i="46"/>
  <c r="AF392" i="46" s="1"/>
  <c r="AC147" i="45"/>
  <c r="AC222" i="45" s="1"/>
  <c r="AD97" i="45" s="1"/>
  <c r="AA106" i="49"/>
  <c r="AE143" i="45"/>
  <c r="AE218" i="45" s="1"/>
  <c r="AF93" i="45" s="1"/>
  <c r="AF193" i="45" s="1"/>
  <c r="AD673" i="45"/>
  <c r="AD748" i="45" s="1"/>
  <c r="AE623" i="45" s="1"/>
  <c r="AE723" i="45" s="1"/>
  <c r="AA578" i="45"/>
  <c r="AB453" i="45" s="1"/>
  <c r="AE680" i="46"/>
  <c r="AE730" i="46"/>
  <c r="Y731" i="46"/>
  <c r="Y681" i="46"/>
  <c r="AC576" i="46"/>
  <c r="AD451" i="46" s="1"/>
  <c r="AD551" i="46" s="1"/>
  <c r="AD219" i="46"/>
  <c r="AE94" i="46" s="1"/>
  <c r="AE144" i="46" s="1"/>
  <c r="AD499" i="46"/>
  <c r="AD549" i="46"/>
  <c r="AC678" i="46"/>
  <c r="AC728" i="46"/>
  <c r="AD374" i="46"/>
  <c r="AE673" i="45"/>
  <c r="AD98" i="54"/>
  <c r="AD98" i="49"/>
  <c r="AE552" i="45"/>
  <c r="AA196" i="45"/>
  <c r="AA221" i="45" s="1"/>
  <c r="AB96" i="45" s="1"/>
  <c r="AB196" i="45" s="1"/>
  <c r="AE552" i="46"/>
  <c r="AE577" i="46" s="1"/>
  <c r="AF452" i="46" s="1"/>
  <c r="AE502" i="46"/>
  <c r="AD756" i="45"/>
  <c r="AE631" i="45" s="1"/>
  <c r="AE223" i="46"/>
  <c r="AF98" i="46" s="1"/>
  <c r="AF198" i="46" s="1"/>
  <c r="AC397" i="45"/>
  <c r="AD272" i="45" s="1"/>
  <c r="AC103" i="54"/>
  <c r="AC103" i="49"/>
  <c r="AD373" i="45"/>
  <c r="AD323" i="45"/>
  <c r="AC100" i="49"/>
  <c r="AD548" i="45"/>
  <c r="AD498" i="45"/>
  <c r="AD573" i="45" s="1"/>
  <c r="AE448" i="45" s="1"/>
  <c r="T757" i="46"/>
  <c r="T768" i="46" s="1"/>
  <c r="T26" i="54" s="1"/>
  <c r="AC216" i="45"/>
  <c r="AD91" i="45" s="1"/>
  <c r="AF145" i="45"/>
  <c r="AC148" i="45"/>
  <c r="AC198" i="45"/>
  <c r="AF554" i="46"/>
  <c r="AF579" i="46" s="1"/>
  <c r="AD546" i="45"/>
  <c r="AD571" i="45" s="1"/>
  <c r="AE446" i="45" s="1"/>
  <c r="AA197" i="46"/>
  <c r="AA222" i="46" s="1"/>
  <c r="AB97" i="46" s="1"/>
  <c r="AB401" i="46"/>
  <c r="AC276" i="46" s="1"/>
  <c r="S38" i="50"/>
  <c r="S43" i="50" s="1"/>
  <c r="S44" i="50" s="1"/>
  <c r="AD576" i="48"/>
  <c r="AE451" i="48" s="1"/>
  <c r="AB374" i="48"/>
  <c r="AB399" i="48" s="1"/>
  <c r="AC274" i="48" s="1"/>
  <c r="AC193" i="48"/>
  <c r="AC218" i="48" s="1"/>
  <c r="AD93" i="48" s="1"/>
  <c r="AD168" i="48" s="1"/>
  <c r="AD193" i="48" s="1"/>
  <c r="R23" i="50"/>
  <c r="R28" i="50" s="1"/>
  <c r="R29" i="50" s="1"/>
  <c r="AC196" i="48"/>
  <c r="AC221" i="48" s="1"/>
  <c r="AD96" i="48" s="1"/>
  <c r="AB578" i="48"/>
  <c r="AC453" i="48" s="1"/>
  <c r="AC528" i="48" s="1"/>
  <c r="AE102" i="54"/>
  <c r="AE102" i="49"/>
  <c r="AA400" i="48"/>
  <c r="AB275" i="48" s="1"/>
  <c r="AB350" i="48" s="1"/>
  <c r="AB375" i="48" s="1"/>
  <c r="X206" i="48"/>
  <c r="Y81" i="48" s="1"/>
  <c r="AD501" i="46"/>
  <c r="Z223" i="48"/>
  <c r="AA98" i="48" s="1"/>
  <c r="AA173" i="48" s="1"/>
  <c r="AC523" i="48"/>
  <c r="AC548" i="48" s="1"/>
  <c r="AF700" i="48"/>
  <c r="AF725" i="48" s="1"/>
  <c r="AE153" i="48"/>
  <c r="AE178" i="48" s="1"/>
  <c r="AF166" i="48"/>
  <c r="AF191" i="48" s="1"/>
  <c r="AF216" i="48" s="1"/>
  <c r="AB529" i="48"/>
  <c r="AB554" i="48" s="1"/>
  <c r="AC351" i="48"/>
  <c r="AC376" i="48" s="1"/>
  <c r="AC348" i="48"/>
  <c r="AC344" i="48"/>
  <c r="AC369" i="48" s="1"/>
  <c r="T766" i="46"/>
  <c r="T24" i="54" s="1"/>
  <c r="T764" i="46"/>
  <c r="T22" i="54" s="1"/>
  <c r="T765" i="46"/>
  <c r="T23" i="54" s="1"/>
  <c r="T767" i="46"/>
  <c r="T25" i="54" s="1"/>
  <c r="AC702" i="48"/>
  <c r="AC727" i="48" s="1"/>
  <c r="AC752" i="48" s="1"/>
  <c r="AD627" i="48" s="1"/>
  <c r="AE704" i="48"/>
  <c r="AE729" i="48" s="1"/>
  <c r="AE754" i="48" s="1"/>
  <c r="AF629" i="48" s="1"/>
  <c r="AC701" i="48"/>
  <c r="AC726" i="48" s="1"/>
  <c r="AC751" i="48" s="1"/>
  <c r="AD626" i="48" s="1"/>
  <c r="AE345" i="48"/>
  <c r="AE370" i="48" s="1"/>
  <c r="AE395" i="48" s="1"/>
  <c r="AF270" i="48" s="1"/>
  <c r="AE703" i="48"/>
  <c r="AE526" i="48"/>
  <c r="AE551" i="48" s="1"/>
  <c r="Z45" i="48"/>
  <c r="T682" i="45"/>
  <c r="T732" i="45"/>
  <c r="AF342" i="48"/>
  <c r="AF367" i="48" s="1"/>
  <c r="AB730" i="48"/>
  <c r="AB755" i="48" s="1"/>
  <c r="AC630" i="48" s="1"/>
  <c r="AC549" i="48"/>
  <c r="AC574" i="48" s="1"/>
  <c r="AD449" i="48" s="1"/>
  <c r="AD222" i="48"/>
  <c r="AE97" i="48" s="1"/>
  <c r="AA552" i="48"/>
  <c r="AA577" i="48" s="1"/>
  <c r="AB452" i="48" s="1"/>
  <c r="P115" i="49"/>
  <c r="P124" i="49" s="1"/>
  <c r="P122" i="49"/>
  <c r="T632" i="48"/>
  <c r="S766" i="48"/>
  <c r="S24" i="49" s="1"/>
  <c r="S764" i="48"/>
  <c r="S22" i="49" s="1"/>
  <c r="S767" i="48"/>
  <c r="S25" i="49" s="1"/>
  <c r="S126" i="49" s="1"/>
  <c r="S765" i="48"/>
  <c r="S23" i="49" s="1"/>
  <c r="S768" i="48"/>
  <c r="S26" i="49" s="1"/>
  <c r="AF571" i="48"/>
  <c r="AA201" i="45"/>
  <c r="T34" i="50"/>
  <c r="S17" i="49"/>
  <c r="S17" i="54"/>
  <c r="Z88" i="49"/>
  <c r="Z88" i="54"/>
  <c r="X220" i="46"/>
  <c r="S16" i="54"/>
  <c r="S16" i="49"/>
  <c r="AE572" i="48"/>
  <c r="AF447" i="48" s="1"/>
  <c r="AD372" i="48"/>
  <c r="AD397" i="48" s="1"/>
  <c r="AE272" i="48" s="1"/>
  <c r="Y165" i="48"/>
  <c r="Y190" i="48" s="1"/>
  <c r="Y215" i="48" s="1"/>
  <c r="Z90" i="48" s="1"/>
  <c r="S12" i="49"/>
  <c r="S19" i="50" s="1"/>
  <c r="S12" i="54"/>
  <c r="Z204" i="45"/>
  <c r="Z731" i="48"/>
  <c r="Z756" i="48" s="1"/>
  <c r="AA631" i="48" s="1"/>
  <c r="AA85" i="49"/>
  <c r="AA85" i="54"/>
  <c r="AD199" i="45"/>
  <c r="AD169" i="48"/>
  <c r="AD194" i="48" s="1"/>
  <c r="S14" i="49"/>
  <c r="S21" i="50" s="1"/>
  <c r="S14" i="54"/>
  <c r="X95" i="48"/>
  <c r="AD83" i="49"/>
  <c r="AD83" i="54"/>
  <c r="P118" i="54"/>
  <c r="S15" i="54"/>
  <c r="S15" i="49"/>
  <c r="Y206" i="46"/>
  <c r="S13" i="54"/>
  <c r="S114" i="54" s="1"/>
  <c r="S123" i="54" s="1"/>
  <c r="S13" i="49"/>
  <c r="AC44" i="46"/>
  <c r="AC43" i="46"/>
  <c r="AE376" i="45" l="1"/>
  <c r="AE401" i="45" s="1"/>
  <c r="AF276" i="45" s="1"/>
  <c r="AE326" i="45"/>
  <c r="AB375" i="45"/>
  <c r="AB325" i="45"/>
  <c r="AD574" i="46"/>
  <c r="AE449" i="46" s="1"/>
  <c r="AE499" i="46" s="1"/>
  <c r="AC96" i="54"/>
  <c r="AC96" i="49"/>
  <c r="AD373" i="46"/>
  <c r="AD398" i="46" s="1"/>
  <c r="AE273" i="46" s="1"/>
  <c r="AF97" i="54"/>
  <c r="AF97" i="49"/>
  <c r="AA106" i="54"/>
  <c r="AF725" i="46"/>
  <c r="AF675" i="46"/>
  <c r="AF750" i="46" s="1"/>
  <c r="AE221" i="46"/>
  <c r="AF96" i="46" s="1"/>
  <c r="AD137" i="45"/>
  <c r="AD187" i="45"/>
  <c r="AD212" i="45"/>
  <c r="AE87" i="45" s="1"/>
  <c r="AE755" i="46"/>
  <c r="AF630" i="46" s="1"/>
  <c r="Y755" i="45"/>
  <c r="Z630" i="45" s="1"/>
  <c r="Y105" i="49"/>
  <c r="Y105" i="54"/>
  <c r="AD99" i="54"/>
  <c r="AB553" i="46"/>
  <c r="AB578" i="46" s="1"/>
  <c r="AC453" i="46" s="1"/>
  <c r="AE551" i="45"/>
  <c r="AE501" i="45"/>
  <c r="AE576" i="45" s="1"/>
  <c r="AF451" i="45" s="1"/>
  <c r="AF751" i="45"/>
  <c r="AB400" i="45"/>
  <c r="AC275" i="45" s="1"/>
  <c r="AC223" i="45"/>
  <c r="AD98" i="45" s="1"/>
  <c r="Y756" i="46"/>
  <c r="Z631" i="46" s="1"/>
  <c r="Z681" i="46" s="1"/>
  <c r="AC504" i="45"/>
  <c r="AC579" i="45" s="1"/>
  <c r="AD454" i="45" s="1"/>
  <c r="AC554" i="45"/>
  <c r="AE194" i="46"/>
  <c r="AE748" i="45"/>
  <c r="AF623" i="45" s="1"/>
  <c r="AC753" i="46"/>
  <c r="AD628" i="46" s="1"/>
  <c r="AD728" i="46" s="1"/>
  <c r="Z731" i="46"/>
  <c r="AD147" i="45"/>
  <c r="AD197" i="45"/>
  <c r="AB146" i="45"/>
  <c r="AE577" i="45"/>
  <c r="AF452" i="45" s="1"/>
  <c r="AF552" i="45" s="1"/>
  <c r="AF680" i="46"/>
  <c r="AF730" i="46"/>
  <c r="AD576" i="46"/>
  <c r="AE451" i="46" s="1"/>
  <c r="AE501" i="46" s="1"/>
  <c r="AB503" i="45"/>
  <c r="AB553" i="45"/>
  <c r="S22" i="50"/>
  <c r="AD399" i="46"/>
  <c r="AE274" i="46" s="1"/>
  <c r="AF148" i="46"/>
  <c r="AF673" i="45"/>
  <c r="AF723" i="45"/>
  <c r="AE324" i="46"/>
  <c r="AE98" i="54"/>
  <c r="AE98" i="49"/>
  <c r="AE681" i="45"/>
  <c r="AE731" i="45"/>
  <c r="AF502" i="46"/>
  <c r="AF552" i="46"/>
  <c r="AF143" i="45"/>
  <c r="AF218" i="45" s="1"/>
  <c r="AB197" i="46"/>
  <c r="AB147" i="46"/>
  <c r="AD99" i="49"/>
  <c r="AE498" i="45"/>
  <c r="AE548" i="45"/>
  <c r="AD104" i="49"/>
  <c r="AD104" i="54"/>
  <c r="U632" i="46"/>
  <c r="U682" i="46" s="1"/>
  <c r="AD101" i="54"/>
  <c r="AD101" i="49"/>
  <c r="AD678" i="46"/>
  <c r="AF220" i="45"/>
  <c r="AE576" i="48"/>
  <c r="AF451" i="48" s="1"/>
  <c r="AD141" i="45"/>
  <c r="AD191" i="45"/>
  <c r="AD372" i="45"/>
  <c r="AD322" i="45"/>
  <c r="AB221" i="45"/>
  <c r="AC96" i="45" s="1"/>
  <c r="AC146" i="45" s="1"/>
  <c r="AC326" i="46"/>
  <c r="AC376" i="46"/>
  <c r="AD148" i="45"/>
  <c r="AD198" i="45"/>
  <c r="AD398" i="45"/>
  <c r="AE273" i="45" s="1"/>
  <c r="AF223" i="46"/>
  <c r="AC349" i="48"/>
  <c r="AD171" i="48"/>
  <c r="AC394" i="48"/>
  <c r="AD269" i="48" s="1"/>
  <c r="AE203" i="48"/>
  <c r="AF78" i="48" s="1"/>
  <c r="AF153" i="48" s="1"/>
  <c r="AF178" i="48" s="1"/>
  <c r="AE496" i="45"/>
  <c r="AE546" i="45"/>
  <c r="T757" i="45"/>
  <c r="U632" i="45" s="1"/>
  <c r="AC401" i="48"/>
  <c r="AD276" i="48" s="1"/>
  <c r="AD351" i="48" s="1"/>
  <c r="AD376" i="48" s="1"/>
  <c r="AD401" i="48" s="1"/>
  <c r="AE276" i="48" s="1"/>
  <c r="AE551" i="46"/>
  <c r="AB579" i="48"/>
  <c r="AC454" i="48" s="1"/>
  <c r="AC529" i="48" s="1"/>
  <c r="AC554" i="48" s="1"/>
  <c r="AF750" i="48"/>
  <c r="AE219" i="46"/>
  <c r="AF94" i="46" s="1"/>
  <c r="AC573" i="48"/>
  <c r="AD448" i="48" s="1"/>
  <c r="AD523" i="48" s="1"/>
  <c r="AD548" i="48" s="1"/>
  <c r="AD573" i="48" s="1"/>
  <c r="AE448" i="48" s="1"/>
  <c r="AF102" i="54"/>
  <c r="AF102" i="49"/>
  <c r="AF704" i="48"/>
  <c r="AF729" i="48" s="1"/>
  <c r="AF754" i="48" s="1"/>
  <c r="AD702" i="48"/>
  <c r="AF345" i="48"/>
  <c r="AA706" i="48"/>
  <c r="AA731" i="48" s="1"/>
  <c r="AB527" i="48"/>
  <c r="AB552" i="48" s="1"/>
  <c r="T766" i="45"/>
  <c r="T764" i="45"/>
  <c r="T765" i="45"/>
  <c r="T763" i="45"/>
  <c r="T767" i="45"/>
  <c r="AD524" i="48"/>
  <c r="AD549" i="48" s="1"/>
  <c r="AD574" i="48" s="1"/>
  <c r="AE449" i="48" s="1"/>
  <c r="Z165" i="48"/>
  <c r="Z190" i="48"/>
  <c r="Z215" i="48" s="1"/>
  <c r="AA90" i="48" s="1"/>
  <c r="AC705" i="48"/>
  <c r="AC730" i="48" s="1"/>
  <c r="AE347" i="48"/>
  <c r="AE372" i="48" s="1"/>
  <c r="AE397" i="48" s="1"/>
  <c r="AF272" i="48" s="1"/>
  <c r="AD701" i="48"/>
  <c r="AD726" i="48" s="1"/>
  <c r="X170" i="48"/>
  <c r="X195" i="48" s="1"/>
  <c r="S24" i="50"/>
  <c r="S114" i="49"/>
  <c r="S123" i="49" s="1"/>
  <c r="S20" i="50"/>
  <c r="AD219" i="48"/>
  <c r="AE94" i="48" s="1"/>
  <c r="S52" i="50"/>
  <c r="S125" i="49"/>
  <c r="AE728" i="48"/>
  <c r="AE753" i="48" s="1"/>
  <c r="AF628" i="48" s="1"/>
  <c r="AA198" i="48"/>
  <c r="AA223" i="48" s="1"/>
  <c r="AB98" i="48" s="1"/>
  <c r="Y156" i="48"/>
  <c r="Y181" i="48" s="1"/>
  <c r="AC553" i="48"/>
  <c r="AC578" i="48" s="1"/>
  <c r="AD453" i="48" s="1"/>
  <c r="AA79" i="45"/>
  <c r="AF522" i="48"/>
  <c r="AF547" i="48" s="1"/>
  <c r="Y95" i="46"/>
  <c r="AB76" i="45"/>
  <c r="T707" i="48"/>
  <c r="T732" i="48" s="1"/>
  <c r="T36" i="50"/>
  <c r="T107" i="54"/>
  <c r="T117" i="54" s="1"/>
  <c r="T126" i="54" s="1"/>
  <c r="T107" i="49"/>
  <c r="T117" i="49" s="1"/>
  <c r="T35" i="50"/>
  <c r="T39" i="50"/>
  <c r="AB400" i="48"/>
  <c r="AC275" i="48" s="1"/>
  <c r="Z81" i="46"/>
  <c r="AE74" i="45"/>
  <c r="T37" i="50"/>
  <c r="T125" i="54"/>
  <c r="AD218" i="48"/>
  <c r="AE93" i="48" s="1"/>
  <c r="AC45" i="46"/>
  <c r="Q113" i="54"/>
  <c r="P127" i="54"/>
  <c r="S51" i="50"/>
  <c r="P118" i="49"/>
  <c r="AC373" i="48"/>
  <c r="AC398" i="48" s="1"/>
  <c r="AD273" i="48" s="1"/>
  <c r="AF392" i="48"/>
  <c r="S50" i="50"/>
  <c r="S54" i="50"/>
  <c r="AE172" i="48"/>
  <c r="AE197" i="48" s="1"/>
  <c r="AA41" i="48"/>
  <c r="AD344" i="48"/>
  <c r="AE323" i="46" l="1"/>
  <c r="AE373" i="46"/>
  <c r="AF376" i="45"/>
  <c r="AF326" i="45"/>
  <c r="AF401" i="45" s="1"/>
  <c r="AF196" i="46"/>
  <c r="AF221" i="46" s="1"/>
  <c r="AF146" i="46"/>
  <c r="U763" i="46"/>
  <c r="U21" i="54" s="1"/>
  <c r="S23" i="50"/>
  <c r="AE549" i="46"/>
  <c r="AE756" i="45"/>
  <c r="AF631" i="45" s="1"/>
  <c r="AE187" i="45"/>
  <c r="AE137" i="45"/>
  <c r="AE212" i="45"/>
  <c r="AF87" i="45" s="1"/>
  <c r="AD96" i="49"/>
  <c r="AD96" i="54"/>
  <c r="AC503" i="46"/>
  <c r="AC553" i="46"/>
  <c r="AF551" i="45"/>
  <c r="AF501" i="45"/>
  <c r="AF576" i="45"/>
  <c r="AF502" i="45"/>
  <c r="AF577" i="45" s="1"/>
  <c r="AC375" i="45"/>
  <c r="AC325" i="45"/>
  <c r="AE374" i="46"/>
  <c r="AE399" i="46" s="1"/>
  <c r="AF274" i="46" s="1"/>
  <c r="Z680" i="45"/>
  <c r="Z730" i="45"/>
  <c r="AD222" i="45"/>
  <c r="AE97" i="45" s="1"/>
  <c r="T768" i="45"/>
  <c r="T17" i="54" s="1"/>
  <c r="AE398" i="46"/>
  <c r="AF273" i="46" s="1"/>
  <c r="AF373" i="46" s="1"/>
  <c r="AE197" i="45"/>
  <c r="AE222" i="45" s="1"/>
  <c r="AF97" i="45" s="1"/>
  <c r="AE147" i="45"/>
  <c r="AC401" i="46"/>
  <c r="AD276" i="46" s="1"/>
  <c r="AD376" i="46" s="1"/>
  <c r="AD504" i="45"/>
  <c r="AD554" i="45"/>
  <c r="AE573" i="45"/>
  <c r="AF448" i="45" s="1"/>
  <c r="AF498" i="45" s="1"/>
  <c r="AB578" i="45"/>
  <c r="AC453" i="45" s="1"/>
  <c r="AC503" i="45" s="1"/>
  <c r="AF755" i="46"/>
  <c r="AC196" i="45"/>
  <c r="AF577" i="46"/>
  <c r="AB106" i="54"/>
  <c r="AB106" i="49"/>
  <c r="U732" i="46"/>
  <c r="U767" i="46" s="1"/>
  <c r="U25" i="54" s="1"/>
  <c r="AE574" i="46"/>
  <c r="AF449" i="46" s="1"/>
  <c r="T38" i="50"/>
  <c r="T43" i="50" s="1"/>
  <c r="T44" i="50" s="1"/>
  <c r="Z756" i="46"/>
  <c r="AA631" i="46" s="1"/>
  <c r="AF681" i="45"/>
  <c r="AF731" i="45"/>
  <c r="AD753" i="46"/>
  <c r="AE628" i="46" s="1"/>
  <c r="AE678" i="46" s="1"/>
  <c r="AF748" i="45"/>
  <c r="AF98" i="49"/>
  <c r="AF98" i="54"/>
  <c r="AD326" i="46"/>
  <c r="S28" i="50"/>
  <c r="S29" i="50" s="1"/>
  <c r="AE576" i="46"/>
  <c r="AF451" i="46" s="1"/>
  <c r="AF501" i="46" s="1"/>
  <c r="AD397" i="45"/>
  <c r="AE272" i="45" s="1"/>
  <c r="AE373" i="45"/>
  <c r="AE323" i="45"/>
  <c r="AD103" i="49"/>
  <c r="AD103" i="54"/>
  <c r="AF526" i="48"/>
  <c r="AF551" i="48" s="1"/>
  <c r="AF576" i="48" s="1"/>
  <c r="AD223" i="45"/>
  <c r="AE98" i="45" s="1"/>
  <c r="AC755" i="48"/>
  <c r="AD630" i="48" s="1"/>
  <c r="AD705" i="48" s="1"/>
  <c r="T757" i="48"/>
  <c r="T768" i="48" s="1"/>
  <c r="T26" i="49" s="1"/>
  <c r="AD100" i="49"/>
  <c r="AD100" i="54"/>
  <c r="AE101" i="54"/>
  <c r="AE101" i="49"/>
  <c r="AD369" i="48"/>
  <c r="AD394" i="48" s="1"/>
  <c r="AE269" i="48" s="1"/>
  <c r="AE344" i="48" s="1"/>
  <c r="AE369" i="48" s="1"/>
  <c r="AE394" i="48" s="1"/>
  <c r="AF269" i="48" s="1"/>
  <c r="AD216" i="45"/>
  <c r="AE91" i="45" s="1"/>
  <c r="AB222" i="46"/>
  <c r="AC97" i="46" s="1"/>
  <c r="AE99" i="54"/>
  <c r="AE99" i="49"/>
  <c r="AE571" i="45"/>
  <c r="AF446" i="45" s="1"/>
  <c r="AF572" i="48"/>
  <c r="AF194" i="46"/>
  <c r="AF144" i="46"/>
  <c r="Y206" i="48"/>
  <c r="Z81" i="48" s="1"/>
  <c r="AD196" i="48"/>
  <c r="AD221" i="48" s="1"/>
  <c r="AE96" i="48" s="1"/>
  <c r="AE171" i="48" s="1"/>
  <c r="AE196" i="48" s="1"/>
  <c r="AE221" i="48" s="1"/>
  <c r="AF96" i="48" s="1"/>
  <c r="AC374" i="48"/>
  <c r="AC399" i="48" s="1"/>
  <c r="AD274" i="48" s="1"/>
  <c r="U766" i="46"/>
  <c r="U24" i="54" s="1"/>
  <c r="U764" i="46"/>
  <c r="U22" i="54" s="1"/>
  <c r="U765" i="46"/>
  <c r="U23" i="54" s="1"/>
  <c r="AE351" i="48"/>
  <c r="AE376" i="48" s="1"/>
  <c r="AE401" i="48" s="1"/>
  <c r="AF276" i="48" s="1"/>
  <c r="U632" i="48"/>
  <c r="T764" i="48"/>
  <c r="T22" i="49" s="1"/>
  <c r="T766" i="48"/>
  <c r="T24" i="49" s="1"/>
  <c r="T767" i="48"/>
  <c r="T25" i="49" s="1"/>
  <c r="T126" i="49" s="1"/>
  <c r="T765" i="48"/>
  <c r="T23" i="49" s="1"/>
  <c r="T763" i="48"/>
  <c r="T21" i="49" s="1"/>
  <c r="AB173" i="48"/>
  <c r="AB198" i="48" s="1"/>
  <c r="AB223" i="48" s="1"/>
  <c r="AC98" i="48" s="1"/>
  <c r="X220" i="48"/>
  <c r="AF347" i="48"/>
  <c r="AD528" i="48"/>
  <c r="AD553" i="48" s="1"/>
  <c r="AD578" i="48" s="1"/>
  <c r="AE453" i="48" s="1"/>
  <c r="AD348" i="48"/>
  <c r="AD373" i="48" s="1"/>
  <c r="AF703" i="48"/>
  <c r="AF728" i="48" s="1"/>
  <c r="AF753" i="48" s="1"/>
  <c r="AE523" i="48"/>
  <c r="AE548" i="48" s="1"/>
  <c r="AE573" i="48" s="1"/>
  <c r="AF448" i="48" s="1"/>
  <c r="AA43" i="48"/>
  <c r="AE222" i="48"/>
  <c r="AF97" i="48" s="1"/>
  <c r="AE168" i="48"/>
  <c r="AE193" i="48"/>
  <c r="AE218" i="48" s="1"/>
  <c r="AF93" i="48" s="1"/>
  <c r="Z181" i="46"/>
  <c r="Z131" i="46"/>
  <c r="T16" i="49"/>
  <c r="T16" i="54"/>
  <c r="AD727" i="48"/>
  <c r="AD752" i="48" s="1"/>
  <c r="AE627" i="48" s="1"/>
  <c r="AC350" i="48"/>
  <c r="AC375" i="48" s="1"/>
  <c r="AC400" i="48" s="1"/>
  <c r="AD275" i="48" s="1"/>
  <c r="AE169" i="48"/>
  <c r="AE194" i="48" s="1"/>
  <c r="AE219" i="48" s="1"/>
  <c r="AF94" i="48" s="1"/>
  <c r="AA165" i="48"/>
  <c r="AA190" i="48" s="1"/>
  <c r="AA215" i="48" s="1"/>
  <c r="AB90" i="48" s="1"/>
  <c r="T12" i="54"/>
  <c r="T12" i="49"/>
  <c r="T19" i="50" s="1"/>
  <c r="T14" i="54"/>
  <c r="T14" i="49"/>
  <c r="T21" i="50" s="1"/>
  <c r="AA756" i="48"/>
  <c r="AB631" i="48" s="1"/>
  <c r="AE524" i="48"/>
  <c r="AE549" i="48" s="1"/>
  <c r="AE574" i="48" s="1"/>
  <c r="AF449" i="48" s="1"/>
  <c r="T13" i="54"/>
  <c r="T114" i="54" s="1"/>
  <c r="T123" i="54" s="1"/>
  <c r="T13" i="49"/>
  <c r="AF203" i="48"/>
  <c r="AA129" i="45"/>
  <c r="AA179" i="45"/>
  <c r="AC579" i="48"/>
  <c r="AD454" i="48" s="1"/>
  <c r="T15" i="54"/>
  <c r="T15" i="49"/>
  <c r="Q115" i="54"/>
  <c r="Q124" i="54" s="1"/>
  <c r="Q122" i="54"/>
  <c r="U34" i="50"/>
  <c r="S53" i="50"/>
  <c r="S58" i="50" s="1"/>
  <c r="S59" i="50" s="1"/>
  <c r="Q113" i="49"/>
  <c r="P127" i="49"/>
  <c r="AE124" i="45"/>
  <c r="AE174" i="45"/>
  <c r="AB126" i="45"/>
  <c r="AB176" i="45"/>
  <c r="AD751" i="48"/>
  <c r="AE626" i="48" s="1"/>
  <c r="U732" i="45"/>
  <c r="U682" i="45"/>
  <c r="U763" i="45"/>
  <c r="AC221" i="45"/>
  <c r="AD96" i="45" s="1"/>
  <c r="AB577" i="48"/>
  <c r="AC452" i="48" s="1"/>
  <c r="AF370" i="48"/>
  <c r="AF395" i="48" s="1"/>
  <c r="AD41" i="46"/>
  <c r="Y195" i="46"/>
  <c r="Y145" i="46"/>
  <c r="T17" i="49"/>
  <c r="U757" i="46" l="1"/>
  <c r="V632" i="46" s="1"/>
  <c r="AF137" i="45"/>
  <c r="AF187" i="45"/>
  <c r="AF219" i="46"/>
  <c r="AE96" i="54"/>
  <c r="AE96" i="49"/>
  <c r="AC578" i="46"/>
  <c r="AD453" i="46" s="1"/>
  <c r="AF147" i="45"/>
  <c r="AF222" i="45" s="1"/>
  <c r="AF197" i="45"/>
  <c r="AF324" i="46"/>
  <c r="AF374" i="46"/>
  <c r="AF551" i="46"/>
  <c r="AF548" i="45"/>
  <c r="AF101" i="54" s="1"/>
  <c r="AD579" i="45"/>
  <c r="AE454" i="45" s="1"/>
  <c r="AE554" i="45" s="1"/>
  <c r="Y220" i="46"/>
  <c r="Z95" i="46" s="1"/>
  <c r="AE728" i="46"/>
  <c r="AE753" i="46" s="1"/>
  <c r="AF628" i="46" s="1"/>
  <c r="AC553" i="45"/>
  <c r="AC578" i="45" s="1"/>
  <c r="AD453" i="45" s="1"/>
  <c r="Z755" i="45"/>
  <c r="AA630" i="45" s="1"/>
  <c r="Z105" i="54"/>
  <c r="Z105" i="49"/>
  <c r="AF323" i="46"/>
  <c r="AF398" i="46" s="1"/>
  <c r="AC400" i="45"/>
  <c r="AD275" i="45" s="1"/>
  <c r="AE504" i="45"/>
  <c r="AF756" i="45"/>
  <c r="AA731" i="46"/>
  <c r="AA681" i="46"/>
  <c r="AF499" i="46"/>
  <c r="AF549" i="46"/>
  <c r="AC106" i="49"/>
  <c r="AC106" i="54"/>
  <c r="AE398" i="45"/>
  <c r="AF273" i="45" s="1"/>
  <c r="AF323" i="45" s="1"/>
  <c r="AE141" i="45"/>
  <c r="AE191" i="45"/>
  <c r="AC197" i="46"/>
  <c r="AC147" i="46"/>
  <c r="AE372" i="45"/>
  <c r="AE322" i="45"/>
  <c r="AE199" i="45"/>
  <c r="AF74" i="45" s="1"/>
  <c r="Q118" i="54"/>
  <c r="Q127" i="54" s="1"/>
  <c r="T22" i="50"/>
  <c r="AD401" i="46"/>
  <c r="AE276" i="46" s="1"/>
  <c r="AE104" i="49"/>
  <c r="AE104" i="54"/>
  <c r="AF573" i="45"/>
  <c r="AF101" i="49"/>
  <c r="AE148" i="45"/>
  <c r="AE198" i="45"/>
  <c r="AE223" i="45" s="1"/>
  <c r="AF98" i="45" s="1"/>
  <c r="AD730" i="48"/>
  <c r="AD755" i="48" s="1"/>
  <c r="AE630" i="48" s="1"/>
  <c r="AE705" i="48" s="1"/>
  <c r="AD349" i="48"/>
  <c r="AD374" i="48" s="1"/>
  <c r="AF171" i="48"/>
  <c r="AF196" i="48" s="1"/>
  <c r="AF546" i="45"/>
  <c r="AF496" i="45"/>
  <c r="U757" i="45"/>
  <c r="V632" i="45" s="1"/>
  <c r="U768" i="46"/>
  <c r="U26" i="54" s="1"/>
  <c r="AB201" i="45"/>
  <c r="AC76" i="45" s="1"/>
  <c r="AF576" i="46"/>
  <c r="AE702" i="48"/>
  <c r="AE727" i="48" s="1"/>
  <c r="AF351" i="48"/>
  <c r="AB165" i="48"/>
  <c r="AB190" i="48" s="1"/>
  <c r="AB215" i="48" s="1"/>
  <c r="AC90" i="48" s="1"/>
  <c r="AF523" i="48"/>
  <c r="AF548" i="48" s="1"/>
  <c r="AF573" i="48" s="1"/>
  <c r="AE528" i="48"/>
  <c r="AE553" i="48" s="1"/>
  <c r="U764" i="45"/>
  <c r="U766" i="45"/>
  <c r="U765" i="45"/>
  <c r="AF524" i="48"/>
  <c r="AF549" i="48" s="1"/>
  <c r="AF574" i="48" s="1"/>
  <c r="AC173" i="48"/>
  <c r="AF169" i="48"/>
  <c r="AF194" i="48" s="1"/>
  <c r="AD350" i="48"/>
  <c r="AD375" i="48" s="1"/>
  <c r="AF168" i="48"/>
  <c r="AF193" i="48" s="1"/>
  <c r="AF218" i="48" s="1"/>
  <c r="AF344" i="48"/>
  <c r="AF369" i="48" s="1"/>
  <c r="AD146" i="45"/>
  <c r="AD196" i="45"/>
  <c r="AA88" i="54"/>
  <c r="AA88" i="49"/>
  <c r="AB706" i="48"/>
  <c r="AB731" i="48" s="1"/>
  <c r="AF372" i="48"/>
  <c r="AF397" i="48" s="1"/>
  <c r="Z156" i="48"/>
  <c r="Z181" i="48" s="1"/>
  <c r="U36" i="50"/>
  <c r="U35" i="50"/>
  <c r="U39" i="50"/>
  <c r="AD398" i="48"/>
  <c r="AE273" i="48" s="1"/>
  <c r="Y95" i="48"/>
  <c r="T49" i="50"/>
  <c r="U37" i="50"/>
  <c r="U125" i="54"/>
  <c r="T51" i="50"/>
  <c r="V682" i="46"/>
  <c r="V732" i="46"/>
  <c r="V763" i="46"/>
  <c r="V21" i="54" s="1"/>
  <c r="AD44" i="46"/>
  <c r="AD43" i="46"/>
  <c r="U107" i="49"/>
  <c r="U117" i="49" s="1"/>
  <c r="U107" i="54"/>
  <c r="U117" i="54" s="1"/>
  <c r="U126" i="54" s="1"/>
  <c r="U767" i="45"/>
  <c r="AE83" i="54"/>
  <c r="AE83" i="49"/>
  <c r="U12" i="54"/>
  <c r="U12" i="49"/>
  <c r="U19" i="50" s="1"/>
  <c r="T20" i="50"/>
  <c r="T24" i="50"/>
  <c r="T114" i="49"/>
  <c r="T123" i="49" s="1"/>
  <c r="AE701" i="48"/>
  <c r="AE726" i="48" s="1"/>
  <c r="AD529" i="48"/>
  <c r="AD554" i="48" s="1"/>
  <c r="AF172" i="48"/>
  <c r="T52" i="50"/>
  <c r="T125" i="49"/>
  <c r="T54" i="50"/>
  <c r="T50" i="50"/>
  <c r="AC527" i="48"/>
  <c r="AC552" i="48" s="1"/>
  <c r="AC577" i="48" s="1"/>
  <c r="AD452" i="48" s="1"/>
  <c r="AB85" i="54"/>
  <c r="AB85" i="49"/>
  <c r="Q115" i="49"/>
  <c r="Q124" i="49" s="1"/>
  <c r="Q122" i="49"/>
  <c r="AA204" i="45"/>
  <c r="Z206" i="46"/>
  <c r="AA44" i="48"/>
  <c r="U707" i="48"/>
  <c r="U732" i="48"/>
  <c r="U763" i="48"/>
  <c r="U21" i="49" s="1"/>
  <c r="AD503" i="46" l="1"/>
  <c r="AD553" i="46"/>
  <c r="AD578" i="46" s="1"/>
  <c r="AE453" i="46" s="1"/>
  <c r="AF212" i="45"/>
  <c r="AF96" i="54"/>
  <c r="AF96" i="49"/>
  <c r="AF399" i="46"/>
  <c r="AA756" i="46"/>
  <c r="AB631" i="46" s="1"/>
  <c r="AB731" i="46" s="1"/>
  <c r="AA730" i="45"/>
  <c r="AA680" i="45"/>
  <c r="AA755" i="45" s="1"/>
  <c r="AB630" i="45" s="1"/>
  <c r="AE579" i="45"/>
  <c r="AF454" i="45" s="1"/>
  <c r="AF554" i="45" s="1"/>
  <c r="AD325" i="45"/>
  <c r="AD375" i="45"/>
  <c r="V757" i="46"/>
  <c r="U768" i="45"/>
  <c r="AF571" i="45"/>
  <c r="AC222" i="46"/>
  <c r="AD97" i="46" s="1"/>
  <c r="AD147" i="46" s="1"/>
  <c r="AD503" i="45"/>
  <c r="AD553" i="45"/>
  <c r="T23" i="50"/>
  <c r="T28" i="50" s="1"/>
  <c r="T29" i="50" s="1"/>
  <c r="AF574" i="46"/>
  <c r="AE216" i="45"/>
  <c r="AF91" i="45" s="1"/>
  <c r="AF191" i="45" s="1"/>
  <c r="U38" i="50"/>
  <c r="U43" i="50" s="1"/>
  <c r="U44" i="50" s="1"/>
  <c r="AF373" i="45"/>
  <c r="AF398" i="45" s="1"/>
  <c r="R113" i="54"/>
  <c r="R122" i="54" s="1"/>
  <c r="AF198" i="45"/>
  <c r="AF148" i="45"/>
  <c r="AE326" i="46"/>
  <c r="AE376" i="46"/>
  <c r="AF678" i="46"/>
  <c r="AF728" i="46"/>
  <c r="AE100" i="49"/>
  <c r="AE100" i="54"/>
  <c r="AF219" i="48"/>
  <c r="AE751" i="48"/>
  <c r="AF626" i="48" s="1"/>
  <c r="AF701" i="48" s="1"/>
  <c r="AF726" i="48" s="1"/>
  <c r="AF221" i="48"/>
  <c r="AD399" i="48"/>
  <c r="AE274" i="48" s="1"/>
  <c r="AE349" i="48" s="1"/>
  <c r="AE374" i="48" s="1"/>
  <c r="AE399" i="48" s="1"/>
  <c r="AF274" i="48" s="1"/>
  <c r="AF349" i="48" s="1"/>
  <c r="AF374" i="48" s="1"/>
  <c r="AE397" i="45"/>
  <c r="AF272" i="45" s="1"/>
  <c r="AE103" i="49"/>
  <c r="AE103" i="54"/>
  <c r="AF104" i="54"/>
  <c r="AF104" i="49"/>
  <c r="Z206" i="48"/>
  <c r="AA81" i="48" s="1"/>
  <c r="AD221" i="45"/>
  <c r="AE96" i="45" s="1"/>
  <c r="AF99" i="54"/>
  <c r="AF99" i="49"/>
  <c r="U757" i="48"/>
  <c r="V632" i="48" s="1"/>
  <c r="AB756" i="48"/>
  <c r="AC631" i="48" s="1"/>
  <c r="AC706" i="48" s="1"/>
  <c r="AC731" i="48" s="1"/>
  <c r="AC756" i="48" s="1"/>
  <c r="AD631" i="48" s="1"/>
  <c r="AD400" i="48"/>
  <c r="AE275" i="48" s="1"/>
  <c r="AE350" i="48" s="1"/>
  <c r="AE375" i="48" s="1"/>
  <c r="AC165" i="48"/>
  <c r="AD527" i="48"/>
  <c r="AD552" i="48" s="1"/>
  <c r="AD577" i="48" s="1"/>
  <c r="AE452" i="48" s="1"/>
  <c r="AE196" i="45"/>
  <c r="AE146" i="45"/>
  <c r="AE221" i="45" s="1"/>
  <c r="AF96" i="45" s="1"/>
  <c r="U766" i="48"/>
  <c r="U24" i="49" s="1"/>
  <c r="U764" i="48"/>
  <c r="U22" i="49" s="1"/>
  <c r="U767" i="48"/>
  <c r="U25" i="49" s="1"/>
  <c r="U126" i="49" s="1"/>
  <c r="U765" i="48"/>
  <c r="U23" i="49" s="1"/>
  <c r="Z195" i="46"/>
  <c r="Z145" i="46"/>
  <c r="AE348" i="48"/>
  <c r="AE373" i="48" s="1"/>
  <c r="AC198" i="48"/>
  <c r="AC223" i="48" s="1"/>
  <c r="AD98" i="48" s="1"/>
  <c r="U15" i="49"/>
  <c r="U15" i="54"/>
  <c r="AF376" i="48"/>
  <c r="AF401" i="48" s="1"/>
  <c r="AD45" i="46"/>
  <c r="U13" i="54"/>
  <c r="U114" i="54" s="1"/>
  <c r="U123" i="54" s="1"/>
  <c r="U13" i="49"/>
  <c r="V682" i="45"/>
  <c r="V732" i="45"/>
  <c r="V763" i="45"/>
  <c r="AA81" i="46"/>
  <c r="AF197" i="48"/>
  <c r="AF222" i="48" s="1"/>
  <c r="AF394" i="48"/>
  <c r="AE730" i="48"/>
  <c r="AE755" i="48" s="1"/>
  <c r="AF630" i="48" s="1"/>
  <c r="AE752" i="48"/>
  <c r="AF627" i="48" s="1"/>
  <c r="AF174" i="45"/>
  <c r="AF124" i="45"/>
  <c r="AB79" i="45"/>
  <c r="U16" i="49"/>
  <c r="U16" i="54"/>
  <c r="V34" i="50"/>
  <c r="T53" i="50"/>
  <c r="T58" i="50" s="1"/>
  <c r="T59" i="50" s="1"/>
  <c r="U49" i="50"/>
  <c r="AD579" i="48"/>
  <c r="AE454" i="48" s="1"/>
  <c r="U17" i="54"/>
  <c r="U17" i="49"/>
  <c r="AE578" i="48"/>
  <c r="AF453" i="48" s="1"/>
  <c r="AC176" i="45"/>
  <c r="AC126" i="45"/>
  <c r="W632" i="46"/>
  <c r="V766" i="46"/>
  <c r="V24" i="54" s="1"/>
  <c r="V764" i="46"/>
  <c r="V22" i="54" s="1"/>
  <c r="V765" i="46"/>
  <c r="V23" i="54" s="1"/>
  <c r="V767" i="46"/>
  <c r="V25" i="54" s="1"/>
  <c r="V768" i="46"/>
  <c r="V26" i="54" s="1"/>
  <c r="Q118" i="49"/>
  <c r="Y170" i="48"/>
  <c r="U14" i="54"/>
  <c r="U14" i="49"/>
  <c r="U21" i="50" s="1"/>
  <c r="AA45" i="48"/>
  <c r="AE553" i="46" l="1"/>
  <c r="AE503" i="46"/>
  <c r="AE578" i="46" s="1"/>
  <c r="AF453" i="46" s="1"/>
  <c r="AF553" i="46" s="1"/>
  <c r="AF578" i="46" s="1"/>
  <c r="AD400" i="45"/>
  <c r="AE275" i="45" s="1"/>
  <c r="AB681" i="46"/>
  <c r="AF504" i="45"/>
  <c r="AF579" i="45" s="1"/>
  <c r="AD197" i="46"/>
  <c r="AE325" i="45"/>
  <c r="AE375" i="45"/>
  <c r="AE400" i="45" s="1"/>
  <c r="AF275" i="45" s="1"/>
  <c r="AF503" i="46"/>
  <c r="AB680" i="45"/>
  <c r="AB755" i="45" s="1"/>
  <c r="AC630" i="45" s="1"/>
  <c r="AB730" i="45"/>
  <c r="AA105" i="49"/>
  <c r="AA105" i="54"/>
  <c r="AB756" i="46"/>
  <c r="AC631" i="46" s="1"/>
  <c r="AC731" i="46" s="1"/>
  <c r="AF223" i="45"/>
  <c r="V757" i="45"/>
  <c r="AC681" i="46"/>
  <c r="AD578" i="45"/>
  <c r="AE453" i="45" s="1"/>
  <c r="AD106" i="49"/>
  <c r="AD106" i="54"/>
  <c r="AF141" i="45"/>
  <c r="AF216" i="45" s="1"/>
  <c r="AE401" i="46"/>
  <c r="AF276" i="46" s="1"/>
  <c r="AF326" i="46" s="1"/>
  <c r="R115" i="54"/>
  <c r="R124" i="54" s="1"/>
  <c r="AF753" i="46"/>
  <c r="Z220" i="46"/>
  <c r="AA95" i="46" s="1"/>
  <c r="U768" i="48"/>
  <c r="U26" i="49" s="1"/>
  <c r="AD222" i="46"/>
  <c r="AE97" i="46" s="1"/>
  <c r="AE147" i="46" s="1"/>
  <c r="AF376" i="46"/>
  <c r="AF100" i="54"/>
  <c r="AF100" i="49"/>
  <c r="AF322" i="45"/>
  <c r="AF372" i="45"/>
  <c r="U22" i="50"/>
  <c r="AF751" i="48"/>
  <c r="AE398" i="48"/>
  <c r="AF273" i="48" s="1"/>
  <c r="AF348" i="48" s="1"/>
  <c r="AF373" i="48" s="1"/>
  <c r="AF705" i="48"/>
  <c r="AF730" i="48" s="1"/>
  <c r="AD173" i="48"/>
  <c r="AD198" i="48" s="1"/>
  <c r="AE527" i="48"/>
  <c r="AD706" i="48"/>
  <c r="AD731" i="48" s="1"/>
  <c r="AD756" i="48" s="1"/>
  <c r="AE631" i="48" s="1"/>
  <c r="V35" i="50"/>
  <c r="V39" i="50"/>
  <c r="AF702" i="48"/>
  <c r="AF727" i="48" s="1"/>
  <c r="V12" i="54"/>
  <c r="V12" i="49"/>
  <c r="V19" i="50" s="1"/>
  <c r="AC190" i="48"/>
  <c r="AC215" i="48" s="1"/>
  <c r="AD90" i="48" s="1"/>
  <c r="V37" i="50"/>
  <c r="V125" i="54"/>
  <c r="W632" i="45"/>
  <c r="V764" i="45"/>
  <c r="V766" i="45"/>
  <c r="V765" i="45"/>
  <c r="V768" i="45"/>
  <c r="V767" i="45"/>
  <c r="U50" i="50"/>
  <c r="U54" i="50"/>
  <c r="AB41" i="48"/>
  <c r="V107" i="54"/>
  <c r="V117" i="54" s="1"/>
  <c r="V126" i="54" s="1"/>
  <c r="V107" i="49"/>
  <c r="V117" i="49" s="1"/>
  <c r="AA145" i="46"/>
  <c r="AA195" i="46"/>
  <c r="U52" i="50"/>
  <c r="U125" i="49"/>
  <c r="W682" i="46"/>
  <c r="W732" i="46"/>
  <c r="W763" i="46"/>
  <c r="W21" i="54" s="1"/>
  <c r="R118" i="54"/>
  <c r="AE529" i="48"/>
  <c r="AE554" i="48" s="1"/>
  <c r="AB179" i="45"/>
  <c r="AB204" i="45" s="1"/>
  <c r="AB129" i="45"/>
  <c r="V707" i="48"/>
  <c r="V767" i="48" s="1"/>
  <c r="V25" i="49" s="1"/>
  <c r="V763" i="48"/>
  <c r="V21" i="49" s="1"/>
  <c r="AE400" i="48"/>
  <c r="AF275" i="48" s="1"/>
  <c r="AF399" i="48"/>
  <c r="AE41" i="46"/>
  <c r="R113" i="49"/>
  <c r="Q127" i="49"/>
  <c r="AC201" i="45"/>
  <c r="AF83" i="49"/>
  <c r="AF83" i="54"/>
  <c r="AA131" i="46"/>
  <c r="AA181" i="46"/>
  <c r="AF196" i="45"/>
  <c r="AF146" i="45"/>
  <c r="AC85" i="49"/>
  <c r="AC85" i="54"/>
  <c r="AA156" i="48"/>
  <c r="AA181" i="48" s="1"/>
  <c r="Y195" i="48"/>
  <c r="Y220" i="48" s="1"/>
  <c r="V36" i="50"/>
  <c r="AF528" i="48"/>
  <c r="AF199" i="45"/>
  <c r="U114" i="49"/>
  <c r="U123" i="49" s="1"/>
  <c r="U20" i="50"/>
  <c r="U24" i="50"/>
  <c r="U51" i="50"/>
  <c r="AB105" i="54" l="1"/>
  <c r="AB105" i="49"/>
  <c r="AC730" i="45"/>
  <c r="AC680" i="45"/>
  <c r="V732" i="48"/>
  <c r="V757" i="48" s="1"/>
  <c r="W632" i="48" s="1"/>
  <c r="AF325" i="45"/>
  <c r="AF400" i="45" s="1"/>
  <c r="AF375" i="45"/>
  <c r="AC756" i="46"/>
  <c r="AD631" i="46" s="1"/>
  <c r="AD681" i="46" s="1"/>
  <c r="AD756" i="46" s="1"/>
  <c r="AE631" i="46" s="1"/>
  <c r="AF401" i="46"/>
  <c r="U53" i="50"/>
  <c r="U58" i="50" s="1"/>
  <c r="U59" i="50" s="1"/>
  <c r="AE197" i="46"/>
  <c r="U23" i="50"/>
  <c r="AE553" i="45"/>
  <c r="AE503" i="45"/>
  <c r="V38" i="50"/>
  <c r="V43" i="50" s="1"/>
  <c r="V44" i="50" s="1"/>
  <c r="AD731" i="46"/>
  <c r="AF397" i="45"/>
  <c r="AF103" i="49"/>
  <c r="AF103" i="54"/>
  <c r="AD223" i="48"/>
  <c r="AE98" i="48" s="1"/>
  <c r="AE173" i="48" s="1"/>
  <c r="AF752" i="48"/>
  <c r="AE222" i="46"/>
  <c r="AF97" i="46" s="1"/>
  <c r="AF221" i="45"/>
  <c r="AA206" i="48"/>
  <c r="AB81" i="48" s="1"/>
  <c r="W757" i="46"/>
  <c r="X632" i="46" s="1"/>
  <c r="AF398" i="48"/>
  <c r="AF755" i="48"/>
  <c r="AA206" i="46"/>
  <c r="AB81" i="46" s="1"/>
  <c r="AE579" i="48"/>
  <c r="AF454" i="48" s="1"/>
  <c r="AF529" i="48" s="1"/>
  <c r="AA220" i="46"/>
  <c r="AB95" i="46" s="1"/>
  <c r="AB195" i="46" s="1"/>
  <c r="AE552" i="48"/>
  <c r="AE577" i="48" s="1"/>
  <c r="AF452" i="48" s="1"/>
  <c r="AF527" i="48" s="1"/>
  <c r="W766" i="46"/>
  <c r="W24" i="54" s="1"/>
  <c r="W764" i="46"/>
  <c r="W22" i="54" s="1"/>
  <c r="W765" i="46"/>
  <c r="W23" i="54" s="1"/>
  <c r="W767" i="46"/>
  <c r="W25" i="54" s="1"/>
  <c r="W768" i="46"/>
  <c r="W26" i="54" s="1"/>
  <c r="AD165" i="48"/>
  <c r="AD190" i="48" s="1"/>
  <c r="AE706" i="48"/>
  <c r="AF553" i="48"/>
  <c r="AF578" i="48" s="1"/>
  <c r="AE43" i="46"/>
  <c r="AE44" i="46"/>
  <c r="S113" i="54"/>
  <c r="R127" i="54"/>
  <c r="Z95" i="48"/>
  <c r="AD76" i="45"/>
  <c r="W34" i="50"/>
  <c r="V16" i="54"/>
  <c r="V16" i="49"/>
  <c r="AF350" i="48"/>
  <c r="AF375" i="48" s="1"/>
  <c r="AC79" i="45"/>
  <c r="V17" i="54"/>
  <c r="V17" i="49"/>
  <c r="V49" i="50"/>
  <c r="AB88" i="49"/>
  <c r="AB88" i="54"/>
  <c r="V14" i="49"/>
  <c r="V21" i="50" s="1"/>
  <c r="V14" i="54"/>
  <c r="U28" i="50"/>
  <c r="U29" i="50" s="1"/>
  <c r="R115" i="49"/>
  <c r="R124" i="49" s="1"/>
  <c r="R122" i="49"/>
  <c r="V766" i="48"/>
  <c r="V24" i="49" s="1"/>
  <c r="V764" i="48"/>
  <c r="V22" i="49" s="1"/>
  <c r="V768" i="48"/>
  <c r="V26" i="49" s="1"/>
  <c r="V765" i="48"/>
  <c r="V23" i="49" s="1"/>
  <c r="V15" i="49"/>
  <c r="V15" i="54"/>
  <c r="AB43" i="48"/>
  <c r="AB44" i="48" s="1"/>
  <c r="AB45" i="48" s="1"/>
  <c r="V13" i="54"/>
  <c r="V114" i="54" s="1"/>
  <c r="V123" i="54" s="1"/>
  <c r="V13" i="49"/>
  <c r="V126" i="49"/>
  <c r="W682" i="45"/>
  <c r="W732" i="45"/>
  <c r="W763" i="45"/>
  <c r="AE578" i="45" l="1"/>
  <c r="AF453" i="45" s="1"/>
  <c r="AB145" i="46"/>
  <c r="AB220" i="46" s="1"/>
  <c r="AC95" i="46" s="1"/>
  <c r="AC755" i="45"/>
  <c r="AD630" i="45" s="1"/>
  <c r="AC105" i="54"/>
  <c r="AC105" i="49"/>
  <c r="V22" i="50"/>
  <c r="AE731" i="46"/>
  <c r="AE681" i="46"/>
  <c r="AF503" i="45"/>
  <c r="AF553" i="45"/>
  <c r="AE106" i="49"/>
  <c r="AE106" i="54"/>
  <c r="AF197" i="46"/>
  <c r="AF147" i="46"/>
  <c r="AD215" i="48"/>
  <c r="AE90" i="48" s="1"/>
  <c r="AE165" i="48" s="1"/>
  <c r="AE190" i="48" s="1"/>
  <c r="AE215" i="48" s="1"/>
  <c r="AF90" i="48" s="1"/>
  <c r="W757" i="45"/>
  <c r="X632" i="45" s="1"/>
  <c r="AE731" i="48"/>
  <c r="AE756" i="48" s="1"/>
  <c r="AF631" i="48" s="1"/>
  <c r="AF706" i="48" s="1"/>
  <c r="AF731" i="48" s="1"/>
  <c r="AF554" i="48"/>
  <c r="AF579" i="48" s="1"/>
  <c r="AF552" i="48"/>
  <c r="AF577" i="48" s="1"/>
  <c r="AE45" i="46"/>
  <c r="AF41" i="46" s="1"/>
  <c r="AC41" i="48"/>
  <c r="W12" i="49"/>
  <c r="W19" i="50" s="1"/>
  <c r="W12" i="54"/>
  <c r="R118" i="49"/>
  <c r="W35" i="50"/>
  <c r="W39" i="50"/>
  <c r="W37" i="50"/>
  <c r="W125" i="54"/>
  <c r="V24" i="50"/>
  <c r="V114" i="49"/>
  <c r="V123" i="49" s="1"/>
  <c r="V20" i="50"/>
  <c r="AD176" i="45"/>
  <c r="AD126" i="45"/>
  <c r="X682" i="46"/>
  <c r="X732" i="46"/>
  <c r="X763" i="46"/>
  <c r="X21" i="54" s="1"/>
  <c r="W764" i="45"/>
  <c r="W766" i="45"/>
  <c r="W765" i="45"/>
  <c r="W768" i="45"/>
  <c r="AC129" i="45"/>
  <c r="AC179" i="45"/>
  <c r="V51" i="50"/>
  <c r="W107" i="54"/>
  <c r="W117" i="54" s="1"/>
  <c r="W126" i="54" s="1"/>
  <c r="W107" i="49"/>
  <c r="W117" i="49" s="1"/>
  <c r="W767" i="45"/>
  <c r="AF400" i="48"/>
  <c r="AE198" i="48"/>
  <c r="AE223" i="48" s="1"/>
  <c r="AF98" i="48" s="1"/>
  <c r="Z170" i="48"/>
  <c r="Z195" i="48" s="1"/>
  <c r="V50" i="50"/>
  <c r="V54" i="50"/>
  <c r="AB156" i="48"/>
  <c r="AB181" i="48"/>
  <c r="V52" i="50"/>
  <c r="V125" i="49"/>
  <c r="W707" i="48"/>
  <c r="W767" i="48" s="1"/>
  <c r="W25" i="49" s="1"/>
  <c r="W763" i="48"/>
  <c r="W21" i="49" s="1"/>
  <c r="S115" i="54"/>
  <c r="S124" i="54" s="1"/>
  <c r="S122" i="54"/>
  <c r="W36" i="50"/>
  <c r="AB131" i="46"/>
  <c r="AB181" i="46"/>
  <c r="V23" i="50" l="1"/>
  <c r="AC145" i="46"/>
  <c r="AC195" i="46"/>
  <c r="AD730" i="45"/>
  <c r="AD680" i="45"/>
  <c r="AB206" i="46"/>
  <c r="AC220" i="46"/>
  <c r="AD95" i="46" s="1"/>
  <c r="AD195" i="46" s="1"/>
  <c r="AF222" i="46"/>
  <c r="AF578" i="45"/>
  <c r="AF106" i="54"/>
  <c r="AF106" i="49"/>
  <c r="AE756" i="46"/>
  <c r="AF631" i="46" s="1"/>
  <c r="X757" i="46"/>
  <c r="Y632" i="46" s="1"/>
  <c r="V53" i="50"/>
  <c r="V58" i="50" s="1"/>
  <c r="V59" i="50" s="1"/>
  <c r="W732" i="48"/>
  <c r="W757" i="48" s="1"/>
  <c r="X632" i="48" s="1"/>
  <c r="W126" i="49"/>
  <c r="V28" i="50"/>
  <c r="V29" i="50" s="1"/>
  <c r="W38" i="50"/>
  <c r="W43" i="50" s="1"/>
  <c r="W44" i="50" s="1"/>
  <c r="Z220" i="48"/>
  <c r="X766" i="46"/>
  <c r="X24" i="54" s="1"/>
  <c r="X764" i="46"/>
  <c r="X22" i="54" s="1"/>
  <c r="X767" i="46"/>
  <c r="X25" i="54" s="1"/>
  <c r="X765" i="46"/>
  <c r="X23" i="54" s="1"/>
  <c r="X768" i="46"/>
  <c r="X26" i="54" s="1"/>
  <c r="AF173" i="48"/>
  <c r="AF198" i="48" s="1"/>
  <c r="AF223" i="48" s="1"/>
  <c r="W17" i="49"/>
  <c r="W17" i="54"/>
  <c r="W14" i="49"/>
  <c r="W21" i="50" s="1"/>
  <c r="W14" i="54"/>
  <c r="AF43" i="46"/>
  <c r="AF44" i="46"/>
  <c r="W15" i="54"/>
  <c r="W15" i="49"/>
  <c r="AF165" i="48"/>
  <c r="AF756" i="48"/>
  <c r="AB206" i="48"/>
  <c r="W13" i="54"/>
  <c r="W114" i="54" s="1"/>
  <c r="W123" i="54" s="1"/>
  <c r="W13" i="49"/>
  <c r="AD201" i="45"/>
  <c r="AC81" i="46"/>
  <c r="W766" i="48"/>
  <c r="W24" i="49" s="1"/>
  <c r="W764" i="48"/>
  <c r="W22" i="49" s="1"/>
  <c r="W768" i="48"/>
  <c r="W26" i="49" s="1"/>
  <c r="S118" i="54"/>
  <c r="X732" i="45"/>
  <c r="X682" i="45"/>
  <c r="X763" i="45"/>
  <c r="AD85" i="49"/>
  <c r="AD85" i="54"/>
  <c r="AC88" i="49"/>
  <c r="AC88" i="54"/>
  <c r="X34" i="50"/>
  <c r="S113" i="49"/>
  <c r="R127" i="49"/>
  <c r="W49" i="50"/>
  <c r="W16" i="54"/>
  <c r="W16" i="49"/>
  <c r="AC204" i="45"/>
  <c r="AC43" i="48"/>
  <c r="W765" i="48" l="1"/>
  <c r="W23" i="49" s="1"/>
  <c r="AD145" i="46"/>
  <c r="AD755" i="45"/>
  <c r="AE630" i="45" s="1"/>
  <c r="AD105" i="54"/>
  <c r="AD105" i="49"/>
  <c r="AF731" i="46"/>
  <c r="AF681" i="46"/>
  <c r="X757" i="45"/>
  <c r="Y632" i="45" s="1"/>
  <c r="AD220" i="46"/>
  <c r="AE95" i="46" s="1"/>
  <c r="AE195" i="46" s="1"/>
  <c r="AF190" i="48"/>
  <c r="AF215" i="48" s="1"/>
  <c r="X12" i="49"/>
  <c r="X19" i="50" s="1"/>
  <c r="X12" i="54"/>
  <c r="X707" i="48"/>
  <c r="X732" i="48" s="1"/>
  <c r="X763" i="48"/>
  <c r="X21" i="49" s="1"/>
  <c r="W22" i="50"/>
  <c r="X764" i="45"/>
  <c r="X766" i="45"/>
  <c r="X765" i="45"/>
  <c r="X768" i="45"/>
  <c r="X36" i="50"/>
  <c r="X107" i="54"/>
  <c r="X117" i="54" s="1"/>
  <c r="X126" i="54" s="1"/>
  <c r="X107" i="49"/>
  <c r="X117" i="49" s="1"/>
  <c r="X767" i="45"/>
  <c r="AC131" i="46"/>
  <c r="AC181" i="46"/>
  <c r="T113" i="54"/>
  <c r="S127" i="54"/>
  <c r="AE76" i="45"/>
  <c r="X35" i="50"/>
  <c r="X39" i="50"/>
  <c r="W114" i="49"/>
  <c r="W123" i="49" s="1"/>
  <c r="W20" i="50"/>
  <c r="W23" i="50" s="1"/>
  <c r="W24" i="50"/>
  <c r="X37" i="50"/>
  <c r="X125" i="54"/>
  <c r="W51" i="50"/>
  <c r="Y682" i="46"/>
  <c r="Y732" i="46"/>
  <c r="Y763" i="46"/>
  <c r="Y21" i="54" s="1"/>
  <c r="AC44" i="48"/>
  <c r="S115" i="49"/>
  <c r="S124" i="49" s="1"/>
  <c r="S122" i="49"/>
  <c r="W50" i="50"/>
  <c r="W54" i="50"/>
  <c r="AC81" i="48"/>
  <c r="AF45" i="46"/>
  <c r="AA95" i="48"/>
  <c r="AD79" i="45"/>
  <c r="W52" i="50"/>
  <c r="W125" i="49"/>
  <c r="AF756" i="46" l="1"/>
  <c r="AE680" i="45"/>
  <c r="AE730" i="45"/>
  <c r="AE755" i="45"/>
  <c r="AF630" i="45" s="1"/>
  <c r="AE145" i="46"/>
  <c r="AE220" i="46" s="1"/>
  <c r="AF95" i="46" s="1"/>
  <c r="W53" i="50"/>
  <c r="W58" i="50" s="1"/>
  <c r="W59" i="50" s="1"/>
  <c r="Y757" i="46"/>
  <c r="Z632" i="46" s="1"/>
  <c r="X38" i="50"/>
  <c r="X43" i="50" s="1"/>
  <c r="X44" i="50" s="1"/>
  <c r="Y764" i="46"/>
  <c r="Y22" i="54" s="1"/>
  <c r="Y766" i="46"/>
  <c r="Y24" i="54" s="1"/>
  <c r="Y767" i="46"/>
  <c r="Y25" i="54" s="1"/>
  <c r="Y765" i="46"/>
  <c r="Y23" i="54" s="1"/>
  <c r="X14" i="54"/>
  <c r="X14" i="49"/>
  <c r="X21" i="50" s="1"/>
  <c r="X757" i="48"/>
  <c r="AC206" i="46"/>
  <c r="X15" i="54"/>
  <c r="X15" i="49"/>
  <c r="AA170" i="48"/>
  <c r="AA195" i="48" s="1"/>
  <c r="X16" i="49"/>
  <c r="X16" i="54"/>
  <c r="X13" i="54"/>
  <c r="X114" i="54" s="1"/>
  <c r="X123" i="54" s="1"/>
  <c r="X13" i="49"/>
  <c r="W28" i="50"/>
  <c r="W29" i="50" s="1"/>
  <c r="Y682" i="45"/>
  <c r="Y732" i="45"/>
  <c r="Y763" i="45"/>
  <c r="S118" i="49"/>
  <c r="AC45" i="48"/>
  <c r="AE126" i="45"/>
  <c r="AE176" i="45"/>
  <c r="AC156" i="48"/>
  <c r="AC181" i="48" s="1"/>
  <c r="T115" i="54"/>
  <c r="T124" i="54" s="1"/>
  <c r="T122" i="54"/>
  <c r="AF145" i="46"/>
  <c r="AF195" i="46"/>
  <c r="AF220" i="46" s="1"/>
  <c r="Y34" i="50"/>
  <c r="X49" i="50"/>
  <c r="AD129" i="45"/>
  <c r="AD179" i="45"/>
  <c r="X17" i="49"/>
  <c r="X17" i="54"/>
  <c r="AF680" i="45" l="1"/>
  <c r="AF730" i="45"/>
  <c r="AF755" i="45"/>
  <c r="AE105" i="49"/>
  <c r="AE105" i="54"/>
  <c r="AE201" i="45"/>
  <c r="AF76" i="45" s="1"/>
  <c r="Y768" i="46"/>
  <c r="Y26" i="54" s="1"/>
  <c r="X22" i="50"/>
  <c r="AA220" i="48"/>
  <c r="AD88" i="49"/>
  <c r="AD88" i="54"/>
  <c r="Y36" i="50"/>
  <c r="X20" i="50"/>
  <c r="X114" i="49"/>
  <c r="X24" i="50"/>
  <c r="AD41" i="48"/>
  <c r="AC206" i="48"/>
  <c r="AD81" i="48" s="1"/>
  <c r="AD204" i="45"/>
  <c r="T113" i="49"/>
  <c r="S127" i="49"/>
  <c r="Y12" i="49"/>
  <c r="Y19" i="50" s="1"/>
  <c r="Y12" i="54"/>
  <c r="Y37" i="50"/>
  <c r="Y125" i="54"/>
  <c r="Y107" i="54"/>
  <c r="Y117" i="54" s="1"/>
  <c r="Y126" i="54" s="1"/>
  <c r="Y107" i="49"/>
  <c r="Y117" i="49" s="1"/>
  <c r="Y767" i="45"/>
  <c r="Y632" i="48"/>
  <c r="X764" i="48"/>
  <c r="X22" i="49" s="1"/>
  <c r="X766" i="48"/>
  <c r="X24" i="49" s="1"/>
  <c r="X767" i="48"/>
  <c r="X25" i="49" s="1"/>
  <c r="X126" i="49" s="1"/>
  <c r="X765" i="48"/>
  <c r="X23" i="49" s="1"/>
  <c r="X768" i="48"/>
  <c r="X26" i="49" s="1"/>
  <c r="Y39" i="50"/>
  <c r="Y35" i="50"/>
  <c r="AD81" i="46"/>
  <c r="T118" i="54"/>
  <c r="AE85" i="54"/>
  <c r="AE85" i="49"/>
  <c r="Y757" i="45"/>
  <c r="Z682" i="46"/>
  <c r="Z732" i="46"/>
  <c r="Z763" i="46"/>
  <c r="Z21" i="54" s="1"/>
  <c r="AF105" i="54" l="1"/>
  <c r="AF105" i="49"/>
  <c r="X23" i="50"/>
  <c r="X28" i="50" s="1"/>
  <c r="X29" i="50" s="1"/>
  <c r="Y38" i="50"/>
  <c r="Y43" i="50" s="1"/>
  <c r="Y44" i="50" s="1"/>
  <c r="Z757" i="46"/>
  <c r="AA632" i="46" s="1"/>
  <c r="Z766" i="46"/>
  <c r="Z24" i="54" s="1"/>
  <c r="Z764" i="46"/>
  <c r="Z22" i="54" s="1"/>
  <c r="Z768" i="46"/>
  <c r="Z26" i="54" s="1"/>
  <c r="Z767" i="46"/>
  <c r="Z25" i="54" s="1"/>
  <c r="Z765" i="46"/>
  <c r="Z23" i="54" s="1"/>
  <c r="X51" i="50"/>
  <c r="AF126" i="45"/>
  <c r="AF176" i="45"/>
  <c r="AF201" i="45"/>
  <c r="T115" i="49"/>
  <c r="T124" i="49" s="1"/>
  <c r="T122" i="49"/>
  <c r="X52" i="50"/>
  <c r="X125" i="49"/>
  <c r="AE79" i="45"/>
  <c r="Z34" i="50"/>
  <c r="U113" i="54"/>
  <c r="T127" i="54"/>
  <c r="AD156" i="48"/>
  <c r="AD181" i="48" s="1"/>
  <c r="AD206" i="48" s="1"/>
  <c r="AE81" i="48" s="1"/>
  <c r="AD181" i="46"/>
  <c r="AD131" i="46"/>
  <c r="X50" i="50"/>
  <c r="X54" i="50"/>
  <c r="X123" i="49"/>
  <c r="Z632" i="45"/>
  <c r="Y764" i="45"/>
  <c r="Y766" i="45"/>
  <c r="Y765" i="45"/>
  <c r="Y768" i="45"/>
  <c r="Y732" i="48"/>
  <c r="Y707" i="48"/>
  <c r="Y763" i="48"/>
  <c r="Y21" i="49" s="1"/>
  <c r="AB95" i="48"/>
  <c r="Y16" i="49"/>
  <c r="Y16" i="54"/>
  <c r="AD43" i="48"/>
  <c r="AD44" i="48"/>
  <c r="AD206" i="46" l="1"/>
  <c r="T118" i="49"/>
  <c r="Y757" i="48"/>
  <c r="AE81" i="46"/>
  <c r="Z632" i="48"/>
  <c r="Y766" i="48"/>
  <c r="Y24" i="49" s="1"/>
  <c r="Y764" i="48"/>
  <c r="Y22" i="49" s="1"/>
  <c r="Y767" i="48"/>
  <c r="Y25" i="49" s="1"/>
  <c r="Y126" i="49" s="1"/>
  <c r="Y768" i="48"/>
  <c r="Y26" i="49" s="1"/>
  <c r="Y765" i="48"/>
  <c r="Y23" i="49" s="1"/>
  <c r="AE156" i="48"/>
  <c r="AE181" i="48"/>
  <c r="AE206" i="48" s="1"/>
  <c r="AF81" i="48" s="1"/>
  <c r="AB170" i="48"/>
  <c r="Y15" i="49"/>
  <c r="Y22" i="50" s="1"/>
  <c r="Y15" i="54"/>
  <c r="U113" i="49"/>
  <c r="T127" i="49"/>
  <c r="Y49" i="50"/>
  <c r="AE179" i="45"/>
  <c r="AE129" i="45"/>
  <c r="Z36" i="50"/>
  <c r="AF85" i="49"/>
  <c r="AF85" i="54"/>
  <c r="AD45" i="48"/>
  <c r="Y13" i="54"/>
  <c r="Y114" i="54" s="1"/>
  <c r="Y123" i="54" s="1"/>
  <c r="Y13" i="49"/>
  <c r="Z682" i="45"/>
  <c r="Z732" i="45"/>
  <c r="Z757" i="45" s="1"/>
  <c r="Z763" i="45"/>
  <c r="X53" i="50"/>
  <c r="X58" i="50" s="1"/>
  <c r="X59" i="50" s="1"/>
  <c r="Z39" i="50"/>
  <c r="Z35" i="50"/>
  <c r="Z38" i="50" s="1"/>
  <c r="Y17" i="54"/>
  <c r="Y17" i="49"/>
  <c r="U115" i="54"/>
  <c r="U124" i="54" s="1"/>
  <c r="U122" i="54"/>
  <c r="Z37" i="50"/>
  <c r="Z125" i="54"/>
  <c r="Y14" i="54"/>
  <c r="Y14" i="49"/>
  <c r="Y21" i="50" s="1"/>
  <c r="AA732" i="46"/>
  <c r="AA767" i="46" s="1"/>
  <c r="AA25" i="54" s="1"/>
  <c r="AA682" i="46"/>
  <c r="AA765" i="46" s="1"/>
  <c r="AA23" i="54" s="1"/>
  <c r="AA763" i="46"/>
  <c r="AA21" i="54" s="1"/>
  <c r="Z43" i="50" l="1"/>
  <c r="Z44" i="50" s="1"/>
  <c r="AF156" i="48"/>
  <c r="AF181" i="48"/>
  <c r="AF206" i="48" s="1"/>
  <c r="AE88" i="54"/>
  <c r="AE88" i="49"/>
  <c r="Y51" i="50"/>
  <c r="AA34" i="50"/>
  <c r="Y54" i="50"/>
  <c r="Y50" i="50"/>
  <c r="AA36" i="50"/>
  <c r="AB195" i="48"/>
  <c r="Y52" i="50"/>
  <c r="Y125" i="49"/>
  <c r="AA757" i="46"/>
  <c r="Z107" i="54"/>
  <c r="Z117" i="54" s="1"/>
  <c r="Z126" i="54" s="1"/>
  <c r="Z107" i="49"/>
  <c r="Z117" i="49" s="1"/>
  <c r="Z767" i="45"/>
  <c r="U115" i="49"/>
  <c r="U124" i="49" s="1"/>
  <c r="U122" i="49"/>
  <c r="Z707" i="48"/>
  <c r="Z732" i="48" s="1"/>
  <c r="Z763" i="48"/>
  <c r="Z21" i="49" s="1"/>
  <c r="U118" i="54"/>
  <c r="AA632" i="45"/>
  <c r="Z764" i="45"/>
  <c r="Z766" i="45"/>
  <c r="Z765" i="45"/>
  <c r="Z768" i="45"/>
  <c r="Z12" i="54"/>
  <c r="Z12" i="49"/>
  <c r="Z19" i="50" s="1"/>
  <c r="AE41" i="48"/>
  <c r="Y114" i="49"/>
  <c r="Y123" i="49" s="1"/>
  <c r="Y24" i="50"/>
  <c r="Y20" i="50"/>
  <c r="Y23" i="50" s="1"/>
  <c r="AE204" i="45"/>
  <c r="AE181" i="46"/>
  <c r="AE131" i="46"/>
  <c r="Y53" i="50" l="1"/>
  <c r="Y58" i="50" s="1"/>
  <c r="Y59" i="50" s="1"/>
  <c r="Y28" i="50"/>
  <c r="Y29" i="50" s="1"/>
  <c r="Z17" i="54"/>
  <c r="Z17" i="49"/>
  <c r="Z14" i="49"/>
  <c r="Z21" i="50" s="1"/>
  <c r="Z14" i="54"/>
  <c r="Z757" i="48"/>
  <c r="AB632" i="46"/>
  <c r="AA766" i="46"/>
  <c r="AA24" i="54" s="1"/>
  <c r="AA764" i="46"/>
  <c r="AA22" i="54" s="1"/>
  <c r="AA768" i="46"/>
  <c r="AA26" i="54" s="1"/>
  <c r="Z15" i="49"/>
  <c r="Z15" i="54"/>
  <c r="Z13" i="54"/>
  <c r="Z114" i="54" s="1"/>
  <c r="Z123" i="54" s="1"/>
  <c r="Z13" i="49"/>
  <c r="AE206" i="46"/>
  <c r="AE43" i="48"/>
  <c r="AE44" i="48" s="1"/>
  <c r="AA732" i="45"/>
  <c r="AA682" i="45"/>
  <c r="AA763" i="45"/>
  <c r="AB220" i="48"/>
  <c r="V113" i="54"/>
  <c r="U127" i="54"/>
  <c r="U118" i="49"/>
  <c r="AF79" i="45"/>
  <c r="Z16" i="54"/>
  <c r="Z16" i="49"/>
  <c r="Z49" i="50"/>
  <c r="AA757" i="45" l="1"/>
  <c r="AB632" i="45"/>
  <c r="AA764" i="45"/>
  <c r="AA766" i="45"/>
  <c r="AA765" i="45"/>
  <c r="AA768" i="45"/>
  <c r="AA39" i="50"/>
  <c r="AA35" i="50"/>
  <c r="AA38" i="50" s="1"/>
  <c r="AA43" i="50" s="1"/>
  <c r="AA44" i="50" s="1"/>
  <c r="AA37" i="50"/>
  <c r="AA125" i="54"/>
  <c r="AF179" i="45"/>
  <c r="AF129" i="45"/>
  <c r="AF81" i="46"/>
  <c r="V113" i="49"/>
  <c r="U127" i="49"/>
  <c r="Z20" i="50"/>
  <c r="Z114" i="49"/>
  <c r="Z24" i="50"/>
  <c r="AB732" i="46"/>
  <c r="AB767" i="46" s="1"/>
  <c r="AB25" i="54" s="1"/>
  <c r="AB682" i="46"/>
  <c r="AB765" i="46" s="1"/>
  <c r="AB23" i="54" s="1"/>
  <c r="AB763" i="46"/>
  <c r="AB21" i="54" s="1"/>
  <c r="AA12" i="49"/>
  <c r="AA19" i="50" s="1"/>
  <c r="AA12" i="54"/>
  <c r="AA632" i="48"/>
  <c r="Z764" i="48"/>
  <c r="Z22" i="49" s="1"/>
  <c r="Z766" i="48"/>
  <c r="Z24" i="49" s="1"/>
  <c r="Z765" i="48"/>
  <c r="Z23" i="49" s="1"/>
  <c r="Z767" i="48"/>
  <c r="Z25" i="49" s="1"/>
  <c r="Z126" i="49" s="1"/>
  <c r="Z768" i="48"/>
  <c r="Z26" i="49" s="1"/>
  <c r="V115" i="54"/>
  <c r="V124" i="54" s="1"/>
  <c r="V122" i="54"/>
  <c r="Z22" i="50"/>
  <c r="AA107" i="49"/>
  <c r="AA117" i="49" s="1"/>
  <c r="AA107" i="54"/>
  <c r="AA117" i="54" s="1"/>
  <c r="AA126" i="54" s="1"/>
  <c r="AA767" i="45"/>
  <c r="AC95" i="48"/>
  <c r="AE45" i="48"/>
  <c r="AF204" i="45" l="1"/>
  <c r="V118" i="54"/>
  <c r="W113" i="54" s="1"/>
  <c r="Z51" i="50"/>
  <c r="AB757" i="46"/>
  <c r="AF181" i="46"/>
  <c r="AF131" i="46"/>
  <c r="Z52" i="50"/>
  <c r="Z125" i="49"/>
  <c r="AF41" i="48"/>
  <c r="Z54" i="50"/>
  <c r="Z50" i="50"/>
  <c r="Z123" i="49"/>
  <c r="AA17" i="49"/>
  <c r="AA17" i="54"/>
  <c r="AA707" i="48"/>
  <c r="AA732" i="48" s="1"/>
  <c r="AA763" i="48"/>
  <c r="AA21" i="49" s="1"/>
  <c r="AC170" i="48"/>
  <c r="AC195" i="48" s="1"/>
  <c r="AC220" i="48" s="1"/>
  <c r="Z23" i="50"/>
  <c r="Z28" i="50" s="1"/>
  <c r="Z29" i="50" s="1"/>
  <c r="AF88" i="49"/>
  <c r="AF88" i="54"/>
  <c r="AA14" i="49"/>
  <c r="AA21" i="50" s="1"/>
  <c r="AA14" i="54"/>
  <c r="AA16" i="54"/>
  <c r="AA16" i="49"/>
  <c r="AA15" i="54"/>
  <c r="AA15" i="49"/>
  <c r="AB34" i="50"/>
  <c r="V115" i="49"/>
  <c r="V124" i="49" s="1"/>
  <c r="V122" i="49"/>
  <c r="AA13" i="54"/>
  <c r="AA114" i="54" s="1"/>
  <c r="AA123" i="54" s="1"/>
  <c r="AA13" i="49"/>
  <c r="AB36" i="50"/>
  <c r="AB682" i="45"/>
  <c r="AB732" i="45"/>
  <c r="AB763" i="45"/>
  <c r="AA757" i="48" l="1"/>
  <c r="AA22" i="50"/>
  <c r="Z53" i="50"/>
  <c r="Z58" i="50" s="1"/>
  <c r="Z59" i="50" s="1"/>
  <c r="V127" i="54"/>
  <c r="AB757" i="45"/>
  <c r="AC632" i="45" s="1"/>
  <c r="AB764" i="45"/>
  <c r="AB766" i="45"/>
  <c r="AB765" i="45"/>
  <c r="AA20" i="50"/>
  <c r="AA24" i="50"/>
  <c r="AA114" i="49"/>
  <c r="AB632" i="48"/>
  <c r="AA764" i="48"/>
  <c r="AA22" i="49" s="1"/>
  <c r="AA766" i="48"/>
  <c r="AA24" i="49" s="1"/>
  <c r="AA765" i="48"/>
  <c r="AA23" i="49" s="1"/>
  <c r="AA767" i="48"/>
  <c r="AA25" i="49" s="1"/>
  <c r="AA126" i="49" s="1"/>
  <c r="AA768" i="48"/>
  <c r="AA26" i="49" s="1"/>
  <c r="AB12" i="54"/>
  <c r="AB12" i="49"/>
  <c r="AB19" i="50" s="1"/>
  <c r="AF206" i="46"/>
  <c r="V118" i="49"/>
  <c r="AD95" i="48"/>
  <c r="W115" i="54"/>
  <c r="W124" i="54" s="1"/>
  <c r="W122" i="54"/>
  <c r="AF43" i="48"/>
  <c r="AC632" i="46"/>
  <c r="AB766" i="46"/>
  <c r="AB24" i="54" s="1"/>
  <c r="AB764" i="46"/>
  <c r="AB22" i="54" s="1"/>
  <c r="AB768" i="46"/>
  <c r="AB26" i="54" s="1"/>
  <c r="AB107" i="54"/>
  <c r="AB117" i="54" s="1"/>
  <c r="AB126" i="54" s="1"/>
  <c r="AB107" i="49"/>
  <c r="AB117" i="49" s="1"/>
  <c r="AB767" i="45"/>
  <c r="AA49" i="50"/>
  <c r="AA23" i="50" l="1"/>
  <c r="AA28" i="50" s="1"/>
  <c r="AA29" i="50" s="1"/>
  <c r="AB768" i="45"/>
  <c r="AB17" i="49" s="1"/>
  <c r="AB35" i="50"/>
  <c r="AB39" i="50"/>
  <c r="W118" i="54"/>
  <c r="AB37" i="50"/>
  <c r="AB125" i="54"/>
  <c r="AC682" i="46"/>
  <c r="AC765" i="46" s="1"/>
  <c r="AC23" i="54" s="1"/>
  <c r="AC732" i="46"/>
  <c r="AC767" i="46" s="1"/>
  <c r="AC25" i="54" s="1"/>
  <c r="AC763" i="46"/>
  <c r="AC21" i="54" s="1"/>
  <c r="AD170" i="48"/>
  <c r="AB16" i="49"/>
  <c r="AB16" i="54"/>
  <c r="W113" i="49"/>
  <c r="V127" i="49"/>
  <c r="AA51" i="50"/>
  <c r="AB14" i="54"/>
  <c r="AB14" i="49"/>
  <c r="AB21" i="50" s="1"/>
  <c r="AA52" i="50"/>
  <c r="AA125" i="49"/>
  <c r="AB15" i="54"/>
  <c r="AB15" i="49"/>
  <c r="AA50" i="50"/>
  <c r="AA54" i="50"/>
  <c r="AA123" i="49"/>
  <c r="AB13" i="54"/>
  <c r="AB114" i="54" s="1"/>
  <c r="AB123" i="54" s="1"/>
  <c r="AB13" i="49"/>
  <c r="AF44" i="48"/>
  <c r="AB707" i="48"/>
  <c r="AB732" i="48" s="1"/>
  <c r="AB763" i="48"/>
  <c r="AB21" i="49" s="1"/>
  <c r="AC682" i="45"/>
  <c r="AC732" i="45"/>
  <c r="AC763" i="45"/>
  <c r="AB22" i="50" l="1"/>
  <c r="AA53" i="50"/>
  <c r="AA58" i="50" s="1"/>
  <c r="AA59" i="50" s="1"/>
  <c r="AC757" i="45"/>
  <c r="AD632" i="45" s="1"/>
  <c r="AB17" i="54"/>
  <c r="AC36" i="50"/>
  <c r="AF45" i="48"/>
  <c r="W115" i="49"/>
  <c r="W124" i="49" s="1"/>
  <c r="W122" i="49"/>
  <c r="AB20" i="50"/>
  <c r="AB23" i="50" s="1"/>
  <c r="AB24" i="50"/>
  <c r="AB114" i="49"/>
  <c r="AB757" i="48"/>
  <c r="X113" i="54"/>
  <c r="W127" i="54"/>
  <c r="AB49" i="50"/>
  <c r="AC34" i="50"/>
  <c r="AC12" i="54"/>
  <c r="AC12" i="49"/>
  <c r="AC19" i="50" s="1"/>
  <c r="AC757" i="46"/>
  <c r="AB38" i="50"/>
  <c r="AB43" i="50" s="1"/>
  <c r="AB44" i="50" s="1"/>
  <c r="AC766" i="45"/>
  <c r="AC764" i="45"/>
  <c r="AC765" i="45"/>
  <c r="AC768" i="45"/>
  <c r="AC107" i="54"/>
  <c r="AC117" i="54" s="1"/>
  <c r="AC126" i="54" s="1"/>
  <c r="AC107" i="49"/>
  <c r="AC117" i="49" s="1"/>
  <c r="AC767" i="45"/>
  <c r="AD195" i="48"/>
  <c r="AD732" i="45" l="1"/>
  <c r="AD682" i="45"/>
  <c r="AD763" i="45"/>
  <c r="AC16" i="49"/>
  <c r="AC16" i="54"/>
  <c r="AD632" i="46"/>
  <c r="AC766" i="46"/>
  <c r="AC24" i="54" s="1"/>
  <c r="AC764" i="46"/>
  <c r="AC22" i="54" s="1"/>
  <c r="AC768" i="46"/>
  <c r="AC26" i="54" s="1"/>
  <c r="X115" i="54"/>
  <c r="X124" i="54" s="1"/>
  <c r="X122" i="54"/>
  <c r="W118" i="49"/>
  <c r="AC632" i="48"/>
  <c r="AB766" i="48"/>
  <c r="AB24" i="49" s="1"/>
  <c r="AB764" i="48"/>
  <c r="AB22" i="49" s="1"/>
  <c r="AB767" i="48"/>
  <c r="AB25" i="49" s="1"/>
  <c r="AB126" i="49" s="1"/>
  <c r="AB765" i="48"/>
  <c r="AB23" i="49" s="1"/>
  <c r="AB768" i="48"/>
  <c r="AB26" i="49" s="1"/>
  <c r="AC17" i="54"/>
  <c r="AC17" i="49"/>
  <c r="AC14" i="54"/>
  <c r="AC14" i="49"/>
  <c r="AC21" i="50" s="1"/>
  <c r="AC13" i="49"/>
  <c r="AC13" i="54"/>
  <c r="AC114" i="54" s="1"/>
  <c r="AB28" i="50"/>
  <c r="AB29" i="50" s="1"/>
  <c r="AC15" i="49"/>
  <c r="AC22" i="50" s="1"/>
  <c r="AC15" i="54"/>
  <c r="AD220" i="48"/>
  <c r="AD757" i="45" l="1"/>
  <c r="X118" i="54"/>
  <c r="X127" i="54" s="1"/>
  <c r="AE632" i="45"/>
  <c r="AD764" i="45"/>
  <c r="AD766" i="45"/>
  <c r="AD765" i="45"/>
  <c r="AD768" i="45"/>
  <c r="X113" i="49"/>
  <c r="W127" i="49"/>
  <c r="AB51" i="50"/>
  <c r="Y113" i="54"/>
  <c r="AD12" i="54"/>
  <c r="AD12" i="49"/>
  <c r="AD19" i="50" s="1"/>
  <c r="AB50" i="50"/>
  <c r="AB54" i="50"/>
  <c r="AB123" i="49"/>
  <c r="AC114" i="49"/>
  <c r="AC20" i="50"/>
  <c r="AC23" i="50" s="1"/>
  <c r="AC24" i="50"/>
  <c r="AC35" i="50"/>
  <c r="AC39" i="50"/>
  <c r="AC123" i="54"/>
  <c r="AE95" i="48"/>
  <c r="AC707" i="48"/>
  <c r="AC732" i="48" s="1"/>
  <c r="AC763" i="48"/>
  <c r="AC21" i="49" s="1"/>
  <c r="AC37" i="50"/>
  <c r="AC125" i="54"/>
  <c r="AD107" i="54"/>
  <c r="AD117" i="54" s="1"/>
  <c r="AD107" i="49"/>
  <c r="AD117" i="49" s="1"/>
  <c r="AD767" i="45"/>
  <c r="AB52" i="50"/>
  <c r="AB125" i="49"/>
  <c r="AD682" i="46"/>
  <c r="AD765" i="46" s="1"/>
  <c r="AD23" i="54" s="1"/>
  <c r="AD732" i="46"/>
  <c r="AD767" i="46" s="1"/>
  <c r="AD25" i="54" s="1"/>
  <c r="AD763" i="46"/>
  <c r="AD21" i="54" s="1"/>
  <c r="AC757" i="48" l="1"/>
  <c r="AD632" i="48" s="1"/>
  <c r="AD126" i="54"/>
  <c r="AD34" i="50"/>
  <c r="AD757" i="46"/>
  <c r="AB53" i="50"/>
  <c r="AB58" i="50" s="1"/>
  <c r="AB59" i="50" s="1"/>
  <c r="AC49" i="50"/>
  <c r="AC38" i="50"/>
  <c r="AC43" i="50" s="1"/>
  <c r="AC44" i="50" s="1"/>
  <c r="X115" i="49"/>
  <c r="X124" i="49" s="1"/>
  <c r="X122" i="49"/>
  <c r="AC766" i="48"/>
  <c r="AC24" i="49" s="1"/>
  <c r="AC764" i="48"/>
  <c r="AC22" i="49" s="1"/>
  <c r="AC765" i="48"/>
  <c r="AC23" i="49" s="1"/>
  <c r="AC768" i="48"/>
  <c r="AC26" i="49" s="1"/>
  <c r="AC767" i="48"/>
  <c r="AC25" i="49" s="1"/>
  <c r="AC126" i="49" s="1"/>
  <c r="AD17" i="54"/>
  <c r="AD17" i="49"/>
  <c r="AD36" i="50"/>
  <c r="AC28" i="50"/>
  <c r="AC29" i="50" s="1"/>
  <c r="AD14" i="49"/>
  <c r="AD21" i="50" s="1"/>
  <c r="AD14" i="54"/>
  <c r="AD16" i="54"/>
  <c r="AD16" i="49"/>
  <c r="Y115" i="54"/>
  <c r="Y124" i="54" s="1"/>
  <c r="Y122" i="54"/>
  <c r="AD15" i="49"/>
  <c r="AD15" i="54"/>
  <c r="AD13" i="49"/>
  <c r="AD13" i="54"/>
  <c r="AD114" i="54" s="1"/>
  <c r="AE170" i="48"/>
  <c r="AE682" i="45"/>
  <c r="AE732" i="45"/>
  <c r="AE763" i="45"/>
  <c r="AE757" i="45" l="1"/>
  <c r="AE768" i="45" s="1"/>
  <c r="AD22" i="50"/>
  <c r="Y118" i="54"/>
  <c r="AC51" i="50"/>
  <c r="AC50" i="50"/>
  <c r="AC54" i="50"/>
  <c r="AC123" i="49"/>
  <c r="AC52" i="50"/>
  <c r="AC53" i="50" s="1"/>
  <c r="AC58" i="50" s="1"/>
  <c r="AC59" i="50" s="1"/>
  <c r="AC125" i="49"/>
  <c r="AD707" i="48"/>
  <c r="AD767" i="48" s="1"/>
  <c r="AD25" i="49" s="1"/>
  <c r="AD126" i="49" s="1"/>
  <c r="AD763" i="48"/>
  <c r="AD21" i="49" s="1"/>
  <c r="AE632" i="46"/>
  <c r="AD766" i="46"/>
  <c r="AD24" i="54" s="1"/>
  <c r="AD764" i="46"/>
  <c r="AD22" i="54" s="1"/>
  <c r="AD768" i="46"/>
  <c r="AD26" i="54" s="1"/>
  <c r="AE764" i="45"/>
  <c r="AE766" i="45"/>
  <c r="AE765" i="45"/>
  <c r="AD24" i="50"/>
  <c r="AD20" i="50"/>
  <c r="AD114" i="49"/>
  <c r="AE107" i="54"/>
  <c r="AE117" i="54" s="1"/>
  <c r="AE107" i="49"/>
  <c r="AE117" i="49" s="1"/>
  <c r="AE767" i="45"/>
  <c r="Z113" i="54"/>
  <c r="Y127" i="54"/>
  <c r="AE195" i="48"/>
  <c r="AE220" i="48" s="1"/>
  <c r="AE12" i="49"/>
  <c r="AE19" i="50" s="1"/>
  <c r="AE12" i="54"/>
  <c r="X118" i="49"/>
  <c r="AF632" i="45" l="1"/>
  <c r="AD23" i="50"/>
  <c r="AD28" i="50" s="1"/>
  <c r="AD29" i="50" s="1"/>
  <c r="AD732" i="48"/>
  <c r="AD765" i="48" s="1"/>
  <c r="AD23" i="49" s="1"/>
  <c r="AD51" i="50" s="1"/>
  <c r="Z115" i="54"/>
  <c r="Z124" i="54" s="1"/>
  <c r="Z122" i="54"/>
  <c r="Y113" i="49"/>
  <c r="X127" i="49"/>
  <c r="AD37" i="50"/>
  <c r="AD125" i="54"/>
  <c r="AE16" i="54"/>
  <c r="AE16" i="49"/>
  <c r="AF95" i="48"/>
  <c r="AE17" i="49"/>
  <c r="AE17" i="54"/>
  <c r="AE682" i="46"/>
  <c r="AE765" i="46" s="1"/>
  <c r="AE23" i="54" s="1"/>
  <c r="AE732" i="46"/>
  <c r="AE767" i="46" s="1"/>
  <c r="AE25" i="54" s="1"/>
  <c r="AE126" i="54" s="1"/>
  <c r="AE763" i="46"/>
  <c r="AE21" i="54" s="1"/>
  <c r="AE14" i="49"/>
  <c r="AE21" i="50" s="1"/>
  <c r="AE14" i="54"/>
  <c r="AE15" i="54"/>
  <c r="AE15" i="49"/>
  <c r="AE22" i="50" s="1"/>
  <c r="AD49" i="50"/>
  <c r="AE13" i="54"/>
  <c r="AE114" i="54" s="1"/>
  <c r="AE13" i="49"/>
  <c r="AF682" i="45"/>
  <c r="AF732" i="45"/>
  <c r="AF763" i="45"/>
  <c r="AD35" i="50"/>
  <c r="AD39" i="50"/>
  <c r="AD123" i="54"/>
  <c r="Z118" i="54" l="1"/>
  <c r="AF757" i="45"/>
  <c r="AD38" i="50"/>
  <c r="AD757" i="48"/>
  <c r="AE632" i="48" s="1"/>
  <c r="AE757" i="46"/>
  <c r="AF632" i="46" s="1"/>
  <c r="AF12" i="49"/>
  <c r="AF19" i="50" s="1"/>
  <c r="AF12" i="54"/>
  <c r="AE764" i="46"/>
  <c r="AE22" i="54" s="1"/>
  <c r="AE766" i="46"/>
  <c r="AE24" i="54" s="1"/>
  <c r="AE768" i="46"/>
  <c r="AE26" i="54" s="1"/>
  <c r="AE36" i="50"/>
  <c r="AF764" i="45"/>
  <c r="AF766" i="45"/>
  <c r="AF768" i="45"/>
  <c r="AF765" i="45"/>
  <c r="AD43" i="50"/>
  <c r="AD44" i="50" s="1"/>
  <c r="AF107" i="49"/>
  <c r="AF117" i="49" s="1"/>
  <c r="AF107" i="54"/>
  <c r="AF117" i="54" s="1"/>
  <c r="AF767" i="45"/>
  <c r="Y115" i="49"/>
  <c r="Y124" i="49" s="1"/>
  <c r="Y122" i="49"/>
  <c r="AD764" i="48"/>
  <c r="AD22" i="49" s="1"/>
  <c r="AD766" i="48"/>
  <c r="AD24" i="49" s="1"/>
  <c r="AD768" i="48"/>
  <c r="AD26" i="49" s="1"/>
  <c r="AF170" i="48"/>
  <c r="AA113" i="54"/>
  <c r="Z127" i="54"/>
  <c r="AE20" i="50"/>
  <c r="AE23" i="50" s="1"/>
  <c r="AE114" i="49"/>
  <c r="AE24" i="50"/>
  <c r="AE34" i="50"/>
  <c r="AE28" i="50" l="1"/>
  <c r="AE29" i="50" s="1"/>
  <c r="AF16" i="49"/>
  <c r="AF16" i="54"/>
  <c r="AD52" i="50"/>
  <c r="AD125" i="49"/>
  <c r="AE37" i="50"/>
  <c r="AE125" i="54"/>
  <c r="AD54" i="50"/>
  <c r="AD50" i="50"/>
  <c r="AD123" i="49"/>
  <c r="AA115" i="54"/>
  <c r="AA124" i="54" s="1"/>
  <c r="AA118" i="54"/>
  <c r="AA122" i="54"/>
  <c r="AE35" i="50"/>
  <c r="AE38" i="50" s="1"/>
  <c r="AE39" i="50"/>
  <c r="AE123" i="54"/>
  <c r="AF17" i="49"/>
  <c r="AF26" i="50" s="1"/>
  <c r="AF17" i="54"/>
  <c r="AF732" i="46"/>
  <c r="AF767" i="46" s="1"/>
  <c r="AF25" i="54" s="1"/>
  <c r="AF126" i="54" s="1"/>
  <c r="AF682" i="46"/>
  <c r="AF765" i="46" s="1"/>
  <c r="AF23" i="54" s="1"/>
  <c r="AF763" i="46"/>
  <c r="AF21" i="54" s="1"/>
  <c r="AF14" i="54"/>
  <c r="AF14" i="49"/>
  <c r="AF21" i="50" s="1"/>
  <c r="AF15" i="54"/>
  <c r="AF15" i="49"/>
  <c r="AE707" i="48"/>
  <c r="AE767" i="48" s="1"/>
  <c r="AE25" i="49" s="1"/>
  <c r="AE126" i="49" s="1"/>
  <c r="AE763" i="48"/>
  <c r="AE21" i="49" s="1"/>
  <c r="AF195" i="48"/>
  <c r="Y118" i="49"/>
  <c r="AF13" i="49"/>
  <c r="AF13" i="54"/>
  <c r="AF114" i="54" s="1"/>
  <c r="AF22" i="50" l="1"/>
  <c r="AE43" i="50"/>
  <c r="AE44" i="50" s="1"/>
  <c r="AF757" i="46"/>
  <c r="AF34" i="50"/>
  <c r="AF36" i="50"/>
  <c r="AF766" i="46"/>
  <c r="AF24" i="54" s="1"/>
  <c r="AF764" i="46"/>
  <c r="AF22" i="54" s="1"/>
  <c r="AF768" i="46"/>
  <c r="AF26" i="54" s="1"/>
  <c r="AB113" i="54"/>
  <c r="AA127" i="54"/>
  <c r="AE732" i="48"/>
  <c r="AE765" i="48" s="1"/>
  <c r="AE23" i="49" s="1"/>
  <c r="AF114" i="49"/>
  <c r="AF20" i="50"/>
  <c r="AF24" i="50"/>
  <c r="Z113" i="49"/>
  <c r="Y127" i="49"/>
  <c r="AF220" i="48"/>
  <c r="AD53" i="50"/>
  <c r="AD58" i="50" s="1"/>
  <c r="AD59" i="50" s="1"/>
  <c r="AE49" i="50"/>
  <c r="AE757" i="48" l="1"/>
  <c r="AF23" i="50"/>
  <c r="AF28" i="50" s="1"/>
  <c r="AF29" i="50" s="1"/>
  <c r="G30" i="50" s="1"/>
  <c r="AF41" i="50"/>
  <c r="AF35" i="50"/>
  <c r="AF39" i="50"/>
  <c r="AF123" i="54"/>
  <c r="AF37" i="50"/>
  <c r="AF38" i="50" s="1"/>
  <c r="AF125" i="54"/>
  <c r="Z115" i="49"/>
  <c r="Z124" i="49" s="1"/>
  <c r="Z122" i="49"/>
  <c r="AF632" i="48"/>
  <c r="AE766" i="48"/>
  <c r="AE24" i="49" s="1"/>
  <c r="AE764" i="48"/>
  <c r="AE22" i="49" s="1"/>
  <c r="AE768" i="48"/>
  <c r="AE26" i="49" s="1"/>
  <c r="AE51" i="50"/>
  <c r="AB115" i="54"/>
  <c r="AB124" i="54" s="1"/>
  <c r="AB122" i="54"/>
  <c r="AF43" i="50" l="1"/>
  <c r="AF44" i="50" s="1"/>
  <c r="G45" i="50" s="1"/>
  <c r="Z118" i="49"/>
  <c r="Z127" i="49" s="1"/>
  <c r="AB118" i="54"/>
  <c r="AA113" i="49"/>
  <c r="AC113" i="54"/>
  <c r="AB127" i="54"/>
  <c r="AE54" i="50"/>
  <c r="AE50" i="50"/>
  <c r="AE123" i="49"/>
  <c r="AE52" i="50"/>
  <c r="AE125" i="49"/>
  <c r="AF707" i="48"/>
  <c r="AF767" i="48" s="1"/>
  <c r="AF25" i="49" s="1"/>
  <c r="AF126" i="49" s="1"/>
  <c r="AF763" i="48"/>
  <c r="AF21" i="49" s="1"/>
  <c r="AE53" i="50" l="1"/>
  <c r="AE58" i="50" s="1"/>
  <c r="AE59" i="50" s="1"/>
  <c r="AF732" i="48"/>
  <c r="AF49" i="50"/>
  <c r="AF766" i="48"/>
  <c r="AF24" i="49" s="1"/>
  <c r="AF764" i="48"/>
  <c r="AF22" i="49" s="1"/>
  <c r="AC115" i="54"/>
  <c r="AC124" i="54" s="1"/>
  <c r="AC122" i="54"/>
  <c r="AA115" i="49"/>
  <c r="AA124" i="49" s="1"/>
  <c r="AA122" i="49"/>
  <c r="AF765" i="48" l="1"/>
  <c r="AF23" i="49" s="1"/>
  <c r="AF51" i="50" s="1"/>
  <c r="AF757" i="48"/>
  <c r="AF768" i="48" s="1"/>
  <c r="AF26" i="49" s="1"/>
  <c r="AF56" i="50" s="1"/>
  <c r="AA118" i="49"/>
  <c r="AF50" i="50"/>
  <c r="AF54" i="50"/>
  <c r="AF123" i="49"/>
  <c r="AF52" i="50"/>
  <c r="AF125" i="49"/>
  <c r="AC118" i="54"/>
  <c r="AF53" i="50" l="1"/>
  <c r="AF58" i="50" s="1"/>
  <c r="AF59" i="50" s="1"/>
  <c r="G60" i="50" s="1"/>
  <c r="AB113" i="49"/>
  <c r="AA127" i="49"/>
  <c r="AD113" i="54"/>
  <c r="AC127" i="54"/>
  <c r="AD115" i="54" l="1"/>
  <c r="AD124" i="54" s="1"/>
  <c r="AD122" i="54"/>
  <c r="AB115" i="49"/>
  <c r="AB124" i="49" s="1"/>
  <c r="AB122" i="49"/>
  <c r="AB118" i="49" l="1"/>
  <c r="AD118" i="54"/>
  <c r="AE113" i="54" l="1"/>
  <c r="AD127" i="54"/>
  <c r="AC113" i="49"/>
  <c r="AB127" i="49"/>
  <c r="AC115" i="49" l="1"/>
  <c r="AC124" i="49" s="1"/>
  <c r="AC122" i="49"/>
  <c r="AE115" i="54"/>
  <c r="AE124" i="54" s="1"/>
  <c r="AE118" i="54"/>
  <c r="AE122" i="54"/>
  <c r="AF113" i="54" l="1"/>
  <c r="AE127" i="54"/>
  <c r="AC118" i="49"/>
  <c r="AD113" i="49" l="1"/>
  <c r="AC127" i="49"/>
  <c r="AF115" i="54"/>
  <c r="AF124" i="54" s="1"/>
  <c r="AF122" i="54"/>
  <c r="AF118" i="54" l="1"/>
  <c r="AF127" i="54" s="1"/>
  <c r="AD115" i="49"/>
  <c r="AD124" i="49" s="1"/>
  <c r="AD122" i="49"/>
  <c r="AD118" i="49" l="1"/>
  <c r="AE113" i="49" l="1"/>
  <c r="AD127" i="49"/>
  <c r="AE115" i="49" l="1"/>
  <c r="AE124" i="49" s="1"/>
  <c r="AE122" i="49"/>
  <c r="AE118" i="49" l="1"/>
  <c r="AF113" i="49" l="1"/>
  <c r="AE127" i="49"/>
  <c r="AF115" i="49" l="1"/>
  <c r="AF124" i="49" s="1"/>
  <c r="AF122" i="49"/>
  <c r="AF118" i="49" l="1"/>
  <c r="AF127" i="49" s="1"/>
</calcChain>
</file>

<file path=xl/sharedStrings.xml><?xml version="1.0" encoding="utf-8"?>
<sst xmlns="http://schemas.openxmlformats.org/spreadsheetml/2006/main" count="4824" uniqueCount="88">
  <si>
    <t>Purpose</t>
  </si>
  <si>
    <t>Model purpose</t>
  </si>
  <si>
    <t>This model is appendiced to Transpower's RCP4 Issues Paper cross-submission. It presents demonstrations of an unindexed RAB roll forward, an IM-compliant indexed RAB roll forward, and a proposed indexed RAB roll forward.</t>
  </si>
  <si>
    <t>The model then demonstrates that, for a given bundle of assets, our proposed indexed roll forward can be derived from the unindexed (GAAP) depreciation and CPI, so long as it is possible to separate the assets by year of commissioning.</t>
  </si>
  <si>
    <r>
      <t xml:space="preserve">The IM-compliant indexation approach applies the revaluation </t>
    </r>
    <r>
      <rPr>
        <b/>
        <sz val="11"/>
        <color theme="1"/>
        <rFont val="Calibri"/>
        <family val="2"/>
        <scheme val="minor"/>
      </rPr>
      <t xml:space="preserve">on the opening RAB at the end of the year. </t>
    </r>
    <r>
      <rPr>
        <sz val="11"/>
        <color theme="1"/>
        <rFont val="Calibri"/>
        <family val="2"/>
        <scheme val="minor"/>
      </rPr>
      <t>This means that the revaluation includes a portion of the asset that had depreciated in the year (the 'additional amount'). The outcome is that the revaluation is then carried forward inclusive of an additional amount, which is not directly tethered to the remaining (GAAP) value of the asset. This revaluation is then revalued in future years and the compouding effect, across many different assets, means that there is no realistic aggregated approach to produce an indexed RAB roll forward.</t>
    </r>
  </si>
  <si>
    <t>However, if the revaluation is performed iteratively alongside the other activity (i.e., either prior to or after depreciation) then it is possible to derive an indexed roll forward from a forecast unindexed roll forward.</t>
  </si>
  <si>
    <t xml:space="preserve">For example, the AER rolls forward the RAB in real terms and then effectively applies the depreciation against the opening RAB plus revaluation amount. </t>
  </si>
  <si>
    <r>
      <t xml:space="preserve">Both the AER approach (not modelled) and TP proposal produce identical revenue profiles, except the downwards revaluation amount and depreciation building block are larger in the case of the AER approach. The revenue profiles are materially consistent with the Commission approach, excepting that there is a slight increase in revenues in the earlier years (due to a smaller revaluation and/or higher depreciation) and lower revenues in the last year of an asset's service (as the Commission's approach does not revalue in the final year of an asset's life). </t>
    </r>
    <r>
      <rPr>
        <b/>
        <sz val="11"/>
        <color theme="1"/>
        <rFont val="Calibri"/>
        <family val="2"/>
        <scheme val="minor"/>
      </rPr>
      <t>All approaches are NPV equivalent.</t>
    </r>
  </si>
  <si>
    <t>Model design</t>
  </si>
  <si>
    <t>The tabs following the 'Inputs' sheet model an unindexed roll forward, alongside the IM-compliant indexation approach and our proposed indexation approach. Each of the three methods is modelled in an expanded way. The 'Derived indexed (TP proposal)' tab shows that the TP approach can be derived from an unindexed roll forward, while the 'Derived indexed (IM-compliant)' tab attempts to replicate the same approach for the input methodologies compliant method of indexation. The 'Cashflow comparison' sheet compares the revenue profile of each method.</t>
  </si>
  <si>
    <t>Note the TP proposal requires isolation of new asset depreciation as this amount is already in dollars of the day. This is straightforward, as new asset depreciation would be isolated by default.</t>
  </si>
  <si>
    <t>Note this model does not include forecast disposals. However, there is no risk that disposals be incorrectly treated in the derived approach. This is because:</t>
  </si>
  <si>
    <t xml:space="preserve"> - Disposals effectively represent accelerated depreciation. </t>
  </si>
  <si>
    <t xml:space="preserve"> - Therefore, any asset disposed of will have activity of Opening RAB less depreciation (up to point of disposal) less write-off amount (equal to the remaining carrying value)</t>
  </si>
  <si>
    <t xml:space="preserve"> - The revaluation will apply against an asset value of $nil as the net impact of the Opening RAB less depreciation and write-off amount will always be zero. For certainty, the revaluation would be applied on the basis of opening RAB less existing asset depreciation less disposals.</t>
  </si>
  <si>
    <t>End of sheet</t>
  </si>
  <si>
    <t>Inputs</t>
  </si>
  <si>
    <t>Global</t>
  </si>
  <si>
    <t>Parameter</t>
  </si>
  <si>
    <t>Units</t>
  </si>
  <si>
    <t>n/a</t>
  </si>
  <si>
    <t>RCP4</t>
  </si>
  <si>
    <t>RCP5</t>
  </si>
  <si>
    <t>RCP6</t>
  </si>
  <si>
    <t>RCP7</t>
  </si>
  <si>
    <t>RCP8</t>
  </si>
  <si>
    <t>Global inputs</t>
  </si>
  <si>
    <t>Prescribed vanilla WACC</t>
  </si>
  <si>
    <t>Discount factor</t>
  </si>
  <si>
    <t>Changes in CPI (disclosure year end)</t>
  </si>
  <si>
    <t>CPI index</t>
  </si>
  <si>
    <t>Capex inputs</t>
  </si>
  <si>
    <t>Opening RAB (pooled)</t>
  </si>
  <si>
    <t>Opening RAB (pooled) - remaining useful life</t>
  </si>
  <si>
    <t>Asset type 1 - commissioning</t>
  </si>
  <si>
    <t>Asset type 1 - useful life</t>
  </si>
  <si>
    <t>Asset type 2 - commissioning</t>
  </si>
  <si>
    <t>Asset type 2 - useful life</t>
  </si>
  <si>
    <t>Asset type 3 - commissioning</t>
  </si>
  <si>
    <t>Asset type 3 - useful life</t>
  </si>
  <si>
    <t>Asset type 4 - commissioning</t>
  </si>
  <si>
    <t>Asset type 4 - useful life</t>
  </si>
  <si>
    <t>Unindexed</t>
  </si>
  <si>
    <t>Sheet information</t>
  </si>
  <si>
    <t>This sheet rolls forward the RAB on an unindexed basis, consistent with the approach applied to Transpower's RCP3 revenue.</t>
  </si>
  <si>
    <t>Calculations</t>
  </si>
  <si>
    <t>Revaluation rate</t>
  </si>
  <si>
    <t>Opening RAB</t>
  </si>
  <si>
    <t>Remaining useful life</t>
  </si>
  <si>
    <t>years</t>
  </si>
  <si>
    <t>$m</t>
  </si>
  <si>
    <t>Commissioned assets</t>
  </si>
  <si>
    <t>Revaluation amount</t>
  </si>
  <si>
    <t>Existing asset depreciation</t>
  </si>
  <si>
    <t>Closing RAB</t>
  </si>
  <si>
    <t>Asset type 1</t>
  </si>
  <si>
    <t>New asset depreciation</t>
  </si>
  <si>
    <t>Asset type 2</t>
  </si>
  <si>
    <t>Asset type 3</t>
  </si>
  <si>
    <t>Asset type 4</t>
  </si>
  <si>
    <t>Outputs</t>
  </si>
  <si>
    <t>Unindexed roll forward</t>
  </si>
  <si>
    <t>Indexed (IM-compliant)</t>
  </si>
  <si>
    <t>This sheet rolls forward the RAB on an indexed basis, consistent with the current input methodologies, applying the revaluation amount on the Opening RAB. This sheet is formulaically consistent with the Unindexed sheet, except that the revaluation rate is not set to 0%.</t>
  </si>
  <si>
    <t>Indexed (IM-compliant) roll forward</t>
  </si>
  <si>
    <t>This sheet rolls forward the RAB on an indexed basis, using Transpower's proposed methodology, applying the revaluation amount on the Opening RAB less depreciation on existing assets. The only formulaic change when compared to the previous two sheets is with respect to the calculation of the revaluation amount.</t>
  </si>
  <si>
    <t>Indexed (TP proposal) roll forward</t>
  </si>
  <si>
    <t>Derived indexed (TP proposal)</t>
  </si>
  <si>
    <t>This sheet demonstrates that an indexed RAB roll forward (consistent with Transpower's proposal) can be derived from an unindexed roll forward, using only depreciation and a CPI index.</t>
  </si>
  <si>
    <t>Expanded roll forwards</t>
  </si>
  <si>
    <t>CPI index Opening RAB</t>
  </si>
  <si>
    <t>Comparison to expanded roll forward</t>
  </si>
  <si>
    <t>Cashflow comparison</t>
  </si>
  <si>
    <t>Mid-year cashflow timing factor (to apply to commissioned assets)</t>
  </si>
  <si>
    <t>Comparison of cashflows</t>
  </si>
  <si>
    <t>Return on opening RAB</t>
  </si>
  <si>
    <t>Return on commissioned assets</t>
  </si>
  <si>
    <t>Depreciation</t>
  </si>
  <si>
    <t>Total revenue</t>
  </si>
  <si>
    <t>Nominal cashflows</t>
  </si>
  <si>
    <t>Real cashflows</t>
  </si>
  <si>
    <t>Net real cashflows (financial capital maintenance)</t>
  </si>
  <si>
    <t>Indexed (TP proposal)</t>
  </si>
  <si>
    <t>Comparison of revenues</t>
  </si>
  <si>
    <t>This sheet demonstrates that an indexed RAB roll forward (consistent with the current input methodologies) cannot be derived from an unindexed roll forward, using only depreciation and a CPI index.
The approach is similar to the previous sheet, except that the CPI index is not lagged by one year. This is because the revaluation does not take place after depreciation on existing assets. 
Even with this change, a derivation is not possible, as the revaluation includes a portion of the asset that was depreciated during the year. This amount effectively becomes untethered from the underlying asset and the effect is compounded each year.
This approach would also require a marker for assets reaching the end of their useful life in the year (consistent with clause 2.2.8 (3) of the Transpower IM). This has not been modelled.
The effect of the above creates a derived RAB which is not equal to the expanded approach.</t>
  </si>
  <si>
    <t>Please refer to Attachment A of Transpower's cross-submission for more information.</t>
  </si>
  <si>
    <r>
      <t xml:space="preserve">However, we consider a more intuitive method is to apply the revaluation on the against </t>
    </r>
    <r>
      <rPr>
        <b/>
        <sz val="11"/>
        <color theme="1"/>
        <rFont val="Calibri"/>
        <family val="2"/>
        <scheme val="minor"/>
      </rPr>
      <t>the opening RAB less existing asset depreciation.</t>
    </r>
    <r>
      <rPr>
        <sz val="11"/>
        <color theme="1"/>
        <rFont val="Calibri"/>
        <family val="2"/>
        <scheme val="minor"/>
      </rPr>
      <t xml:space="preserve"> This better reflects the idea of FCM, in that the existing investment is maintained in real terms, less the portion of the service potential consumed during the year. </t>
    </r>
  </si>
  <si>
    <t>Input values are only loose approximations of forecast values.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</si>
</sst>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_);\(#,##0.0\);\-_)"/>
    <numFmt numFmtId="165" formatCode="#,##0.000_);\(#,##0.000\);\-_)"/>
    <numFmt numFmtId="166" formatCode="_(* #,##0.00_);_(* \(#,##0.00\);_(* &quot;-&quot;??_);_(@_)"/>
    <numFmt numFmtId="167" formatCode="_-* #,##0.0_-;\(#,##0.0\)_-;_-* &quot;-&quot;_-;_-@_-"/>
    <numFmt numFmtId="168" formatCode="yyyy"/>
    <numFmt numFmtId="169" formatCode="_(&quot;$&quot;* #,##0.00_);_(&quot;$&quot;* \(#,##0.00\);_(&quot;$&quot;* &quot;-&quot;??_);_(@_)"/>
    <numFmt numFmtId="170" formatCode="0.000"/>
  </numFmts>
  <fonts count="22" x14ac:knownFonts="1">
    <font>
      <sz val="11"/>
      <color theme="1"/>
      <name val="Calibri"/>
      <family val="2"/>
      <scheme val="minor"/>
    </font>
    <font>
      <sz val="11"/>
      <color theme="0"/>
      <name val="Calibri"/>
      <family val="2"/>
      <scheme val="minor"/>
    </font>
    <font>
      <sz val="11"/>
      <name val="Calibri"/>
      <family val="2"/>
      <scheme val="minor"/>
    </font>
    <font>
      <sz val="11"/>
      <color theme="1"/>
      <name val="Calibri"/>
      <family val="2"/>
      <scheme val="minor"/>
    </font>
    <font>
      <i/>
      <sz val="11"/>
      <color theme="1"/>
      <name val="Calibri"/>
      <family val="2"/>
      <scheme val="minor"/>
    </font>
    <font>
      <b/>
      <sz val="10.5"/>
      <color rgb="FF165D81"/>
      <name val="Calibri"/>
      <family val="2"/>
    </font>
    <font>
      <b/>
      <sz val="10.5"/>
      <color theme="1" tint="0.24994659260841701"/>
      <name val="Calibri"/>
      <family val="2"/>
    </font>
    <font>
      <b/>
      <sz val="10.5"/>
      <color theme="1" tint="0.34998626667073579"/>
      <name val="Calibri"/>
      <family val="2"/>
    </font>
    <font>
      <b/>
      <sz val="10.5"/>
      <color theme="4"/>
      <name val="Calibri"/>
      <family val="2"/>
    </font>
    <font>
      <b/>
      <sz val="10.5"/>
      <color theme="7"/>
      <name val="Calibri"/>
      <family val="2"/>
    </font>
    <font>
      <b/>
      <sz val="10.5"/>
      <color theme="5" tint="0.39994506668294322"/>
      <name val="Calibri"/>
      <family val="2"/>
    </font>
    <font>
      <b/>
      <sz val="10.5"/>
      <color rgb="FF336577"/>
      <name val="Calibri"/>
      <family val="2"/>
    </font>
    <font>
      <b/>
      <sz val="10.5"/>
      <color theme="6" tint="-0.24994659260841701"/>
      <name val="Calibri"/>
      <family val="2"/>
    </font>
    <font>
      <b/>
      <sz val="10.5"/>
      <color theme="3" tint="0.39994506668294322"/>
      <name val="Calibri"/>
      <family val="2"/>
    </font>
    <font>
      <sz val="11"/>
      <color theme="5" tint="-0.499984740745262"/>
      <name val="Calibri"/>
      <family val="2"/>
      <scheme val="minor"/>
    </font>
    <font>
      <i/>
      <sz val="11"/>
      <name val="Calibri"/>
      <family val="2"/>
      <scheme val="minor"/>
    </font>
    <font>
      <sz val="10"/>
      <name val="Arial"/>
      <family val="2"/>
    </font>
    <font>
      <sz val="14"/>
      <color theme="0"/>
      <name val="Calibri"/>
      <family val="2"/>
      <scheme val="minor"/>
    </font>
    <font>
      <b/>
      <sz val="11"/>
      <color theme="1"/>
      <name val="Calibri"/>
      <family val="2"/>
      <scheme val="minor"/>
    </font>
    <font>
      <sz val="16"/>
      <color theme="0"/>
      <name val="Calibri"/>
      <family val="2"/>
      <scheme val="minor"/>
    </font>
    <font>
      <u/>
      <sz val="11"/>
      <color theme="1"/>
      <name val="Calibri"/>
      <family val="2"/>
      <scheme val="minor"/>
    </font>
    <font>
      <sz val="10"/>
      <color theme="1"/>
      <name val="Calibri"/>
      <family val="2"/>
      <scheme val="minor"/>
    </font>
  </fonts>
  <fills count="10">
    <fill>
      <patternFill patternType="none"/>
    </fill>
    <fill>
      <patternFill patternType="gray125"/>
    </fill>
    <fill>
      <patternFill patternType="solid">
        <fgColor theme="7" tint="0.79998168889431442"/>
        <bgColor indexed="64"/>
      </patternFill>
    </fill>
    <fill>
      <patternFill patternType="solid">
        <fgColor theme="7" tint="0.59999389629810485"/>
        <bgColor indexed="64"/>
      </patternFill>
    </fill>
    <fill>
      <patternFill patternType="solid">
        <fgColor rgb="FFFFFFCC"/>
      </patternFill>
    </fill>
    <fill>
      <patternFill patternType="solid">
        <fgColor theme="6" tint="0.79998168889431442"/>
        <bgColor indexed="64"/>
      </patternFill>
    </fill>
    <fill>
      <patternFill patternType="solid">
        <fgColor rgb="FFBED7A5"/>
        <bgColor indexed="64"/>
      </patternFill>
    </fill>
    <fill>
      <patternFill patternType="solid">
        <fgColor theme="8" tint="0.79998168889431442"/>
        <bgColor indexed="64"/>
      </patternFill>
    </fill>
    <fill>
      <patternFill patternType="solid">
        <fgColor theme="5" tint="-0.499984740745262"/>
        <bgColor indexed="64"/>
      </patternFill>
    </fill>
    <fill>
      <patternFill patternType="gray0625">
        <fgColor theme="9" tint="0.79998168889431442"/>
        <bgColor theme="9" tint="0.79998168889431442"/>
      </patternFill>
    </fill>
  </fills>
  <borders count="10">
    <border>
      <left/>
      <right/>
      <top/>
      <bottom/>
      <diagonal/>
    </border>
    <border>
      <left style="thin">
        <color rgb="FFB2B2B2"/>
      </left>
      <right style="thin">
        <color rgb="FFB2B2B2"/>
      </right>
      <top style="thin">
        <color rgb="FFB2B2B2"/>
      </top>
      <bottom style="thin">
        <color rgb="FFB2B2B2"/>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thin">
        <color theme="0" tint="-0.24994659260841701"/>
      </left>
      <right style="thin">
        <color theme="0" tint="-0.24994659260841701"/>
      </right>
      <top/>
      <bottom/>
      <diagonal/>
    </border>
    <border>
      <left style="thin">
        <color theme="0" tint="-0.24994659260841701"/>
      </left>
      <right style="medium">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medium">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left>
      <right style="thin">
        <color theme="0"/>
      </right>
      <top style="thin">
        <color theme="0"/>
      </top>
      <bottom style="thin">
        <color theme="0"/>
      </bottom>
      <diagonal/>
    </border>
    <border>
      <left/>
      <right/>
      <top/>
      <bottom style="thin">
        <color indexed="64"/>
      </bottom>
      <diagonal/>
    </border>
    <border>
      <left/>
      <right/>
      <top style="thin">
        <color indexed="64"/>
      </top>
      <bottom/>
      <diagonal/>
    </border>
  </borders>
  <cellStyleXfs count="66">
    <xf numFmtId="0" fontId="0" fillId="0" borderId="0"/>
    <xf numFmtId="0" fontId="3" fillId="0" borderId="0"/>
    <xf numFmtId="0" fontId="3" fillId="4" borderId="1" applyNumberFormat="0" applyFont="0" applyAlignment="0" applyProtection="0"/>
    <xf numFmtId="166" fontId="3" fillId="0" borderId="0" applyFont="0" applyFill="0" applyBorder="0" applyAlignment="0" applyProtection="0"/>
    <xf numFmtId="167" fontId="3" fillId="0" borderId="0" applyFont="0" applyFill="0" applyBorder="0" applyAlignment="0" applyProtection="0"/>
    <xf numFmtId="0" fontId="5" fillId="0" borderId="2" applyNumberFormat="0" applyFill="0" applyProtection="0">
      <alignment horizontal="center" vertical="center"/>
    </xf>
    <xf numFmtId="3" fontId="6" fillId="0" borderId="3" applyFont="0" applyFill="0" applyAlignment="0" applyProtection="0"/>
    <xf numFmtId="3" fontId="6" fillId="0" borderId="3" applyFont="0" applyFill="0" applyAlignment="0" applyProtection="0"/>
    <xf numFmtId="3" fontId="6" fillId="0" borderId="3" applyFont="0" applyFill="0" applyAlignment="0" applyProtection="0"/>
    <xf numFmtId="3" fontId="6" fillId="0" borderId="3" applyFont="0" applyFill="0" applyAlignment="0" applyProtection="0"/>
    <xf numFmtId="3" fontId="6" fillId="0" borderId="3" applyFont="0" applyFill="0" applyAlignment="0" applyProtection="0"/>
    <xf numFmtId="3" fontId="6" fillId="0" borderId="3" applyFont="0" applyFill="0" applyAlignment="0" applyProtection="0"/>
    <xf numFmtId="3" fontId="6" fillId="0" borderId="3" applyFont="0" applyFill="0" applyAlignment="0" applyProtection="0"/>
    <xf numFmtId="3" fontId="6" fillId="0" borderId="3" applyFont="0" applyFill="0" applyAlignment="0" applyProtection="0"/>
    <xf numFmtId="3" fontId="5" fillId="0" borderId="2" applyNumberFormat="0" applyFill="0" applyAlignment="0" applyProtection="0"/>
    <xf numFmtId="0" fontId="5" fillId="0" borderId="2" applyNumberFormat="0" applyFill="0" applyAlignment="0" applyProtection="0"/>
    <xf numFmtId="3"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3" fontId="6" fillId="0" borderId="0" applyNumberFormat="0" applyBorder="0" applyAlignment="0" applyProtection="0"/>
    <xf numFmtId="3" fontId="6" fillId="0" borderId="0" applyNumberFormat="0" applyBorder="0" applyAlignment="0" applyProtection="0"/>
    <xf numFmtId="3" fontId="6" fillId="0" borderId="0" applyNumberFormat="0" applyBorder="0" applyAlignment="0" applyProtection="0"/>
    <xf numFmtId="3" fontId="6" fillId="0" borderId="0" applyNumberFormat="0" applyBorder="0" applyAlignment="0" applyProtection="0"/>
    <xf numFmtId="3" fontId="6" fillId="0" borderId="0" applyNumberFormat="0" applyBorder="0" applyAlignment="0" applyProtection="0"/>
    <xf numFmtId="3" fontId="6" fillId="0" borderId="3" applyNumberFormat="0" applyBorder="0" applyAlignment="0" applyProtection="0"/>
    <xf numFmtId="3" fontId="6" fillId="0" borderId="3" applyNumberFormat="0" applyBorder="0" applyAlignment="0" applyProtection="0"/>
    <xf numFmtId="3" fontId="6" fillId="0" borderId="3" applyNumberFormat="0" applyBorder="0" applyAlignment="0" applyProtection="0"/>
    <xf numFmtId="0" fontId="6" fillId="0" borderId="3" applyNumberFormat="0" applyFill="0" applyAlignment="0" applyProtection="0"/>
    <xf numFmtId="0" fontId="6" fillId="0" borderId="3" applyNumberFormat="0" applyFill="0" applyAlignment="0" applyProtection="0"/>
    <xf numFmtId="0" fontId="6" fillId="0" borderId="3">
      <alignment horizontal="right" vertical="center"/>
    </xf>
    <xf numFmtId="3" fontId="6" fillId="6" borderId="3">
      <alignment horizontal="center" vertical="center"/>
    </xf>
    <xf numFmtId="0" fontId="6" fillId="6" borderId="3">
      <alignment horizontal="right" vertical="center"/>
    </xf>
    <xf numFmtId="0" fontId="5" fillId="0" borderId="4">
      <alignment horizontal="left" vertical="center"/>
    </xf>
    <xf numFmtId="0" fontId="5" fillId="0" borderId="5">
      <alignment horizontal="center" vertical="center"/>
    </xf>
    <xf numFmtId="0" fontId="7" fillId="0" borderId="6">
      <alignment horizontal="center" vertical="center"/>
    </xf>
    <xf numFmtId="0" fontId="6" fillId="7" borderId="3"/>
    <xf numFmtId="3" fontId="8" fillId="0" borderId="3"/>
    <xf numFmtId="3" fontId="9" fillId="0" borderId="3"/>
    <xf numFmtId="0" fontId="5" fillId="0" borderId="5">
      <alignment horizontal="left" vertical="top"/>
    </xf>
    <xf numFmtId="0" fontId="10" fillId="0" borderId="3"/>
    <xf numFmtId="0" fontId="5" fillId="0" borderId="5">
      <alignment horizontal="left" vertical="center"/>
    </xf>
    <xf numFmtId="0" fontId="6" fillId="6" borderId="7"/>
    <xf numFmtId="3" fontId="6" fillId="0" borderId="3">
      <alignment horizontal="right" vertical="center"/>
    </xf>
    <xf numFmtId="0" fontId="5" fillId="0" borderId="5">
      <alignment horizontal="right" vertical="center"/>
    </xf>
    <xf numFmtId="0" fontId="6" fillId="0" borderId="6">
      <alignment horizontal="center" vertical="center"/>
    </xf>
    <xf numFmtId="3" fontId="6" fillId="0" borderId="3"/>
    <xf numFmtId="3" fontId="6" fillId="0" borderId="3"/>
    <xf numFmtId="0" fontId="6" fillId="0" borderId="6">
      <alignment horizontal="center" vertical="center" wrapText="1"/>
    </xf>
    <xf numFmtId="0" fontId="11" fillId="0" borderId="6">
      <alignment horizontal="left" vertical="center" indent="1"/>
    </xf>
    <xf numFmtId="0" fontId="12" fillId="0" borderId="3"/>
    <xf numFmtId="0" fontId="5" fillId="0" borderId="4">
      <alignment horizontal="left" vertical="center"/>
    </xf>
    <xf numFmtId="3" fontId="6" fillId="0" borderId="3">
      <alignment horizontal="center" vertical="center"/>
    </xf>
    <xf numFmtId="0" fontId="5" fillId="0" borderId="5">
      <alignment horizontal="center" vertical="center"/>
    </xf>
    <xf numFmtId="0" fontId="5" fillId="0" borderId="5">
      <alignment horizontal="center" vertical="center"/>
    </xf>
    <xf numFmtId="0" fontId="5" fillId="0" borderId="4">
      <alignment horizontal="left" vertical="center"/>
    </xf>
    <xf numFmtId="0" fontId="5" fillId="0" borderId="4">
      <alignment horizontal="left" vertical="center"/>
    </xf>
    <xf numFmtId="0" fontId="13" fillId="0" borderId="3"/>
    <xf numFmtId="9" fontId="3" fillId="0" borderId="0" applyFont="0" applyFill="0" applyBorder="0" applyAlignment="0" applyProtection="0"/>
    <xf numFmtId="0" fontId="16" fillId="0" borderId="0"/>
    <xf numFmtId="9" fontId="16" fillId="0" borderId="0" applyFont="0" applyFill="0" applyBorder="0" applyAlignment="0" applyProtection="0"/>
    <xf numFmtId="166" fontId="16" fillId="0" borderId="0" applyFont="0" applyFill="0" applyBorder="0" applyAlignment="0" applyProtection="0"/>
    <xf numFmtId="169" fontId="16" fillId="0" borderId="0" applyFont="0" applyFill="0" applyBorder="0" applyAlignment="0" applyProtection="0"/>
    <xf numFmtId="9" fontId="16" fillId="0" borderId="0" applyFont="0" applyFill="0" applyBorder="0" applyAlignment="0" applyProtection="0"/>
  </cellStyleXfs>
  <cellXfs count="52">
    <xf numFmtId="0" fontId="0" fillId="0" borderId="0" xfId="0"/>
    <xf numFmtId="0" fontId="0" fillId="2" borderId="0" xfId="0" applyFill="1"/>
    <xf numFmtId="164" fontId="2" fillId="2" borderId="0" xfId="0" applyNumberFormat="1" applyFont="1" applyFill="1" applyAlignment="1">
      <alignment vertical="center"/>
    </xf>
    <xf numFmtId="0" fontId="0" fillId="3" borderId="0" xfId="0" applyFill="1"/>
    <xf numFmtId="164" fontId="2" fillId="3" borderId="0" xfId="0" applyNumberFormat="1" applyFont="1" applyFill="1" applyAlignment="1">
      <alignment vertical="center"/>
    </xf>
    <xf numFmtId="0" fontId="0" fillId="0" borderId="0" xfId="0" applyAlignment="1">
      <alignment horizontal="right"/>
    </xf>
    <xf numFmtId="0" fontId="4" fillId="0" borderId="0" xfId="0" applyFont="1" applyAlignment="1">
      <alignment horizontal="center"/>
    </xf>
    <xf numFmtId="0" fontId="4" fillId="3" borderId="0" xfId="0" applyFont="1" applyFill="1" applyAlignment="1">
      <alignment horizontal="center"/>
    </xf>
    <xf numFmtId="0" fontId="4" fillId="2" borderId="0" xfId="0" applyFont="1" applyFill="1" applyAlignment="1">
      <alignment horizontal="center"/>
    </xf>
    <xf numFmtId="0" fontId="2" fillId="3" borderId="0" xfId="0" applyFont="1" applyFill="1"/>
    <xf numFmtId="0" fontId="0" fillId="5" borderId="0" xfId="0" applyFill="1"/>
    <xf numFmtId="0" fontId="17" fillId="8" borderId="0" xfId="0" applyFont="1" applyFill="1"/>
    <xf numFmtId="0" fontId="1" fillId="8" borderId="0" xfId="0" applyFont="1" applyFill="1"/>
    <xf numFmtId="0" fontId="1" fillId="8" borderId="0" xfId="0" applyFont="1" applyFill="1" applyAlignment="1">
      <alignment horizontal="center" vertical="center"/>
    </xf>
    <xf numFmtId="0" fontId="1" fillId="8" borderId="0" xfId="0" applyFont="1" applyFill="1" applyAlignment="1">
      <alignment horizontal="right"/>
    </xf>
    <xf numFmtId="168" fontId="1" fillId="8" borderId="0" xfId="0" applyNumberFormat="1" applyFont="1" applyFill="1"/>
    <xf numFmtId="1" fontId="1" fillId="8" borderId="0" xfId="0" applyNumberFormat="1" applyFont="1" applyFill="1"/>
    <xf numFmtId="0" fontId="1" fillId="8" borderId="0" xfId="0" applyFont="1" applyFill="1" applyAlignment="1">
      <alignment vertical="center"/>
    </xf>
    <xf numFmtId="0" fontId="15" fillId="0" borderId="0" xfId="0" applyFont="1" applyAlignment="1">
      <alignment horizontal="right"/>
    </xf>
    <xf numFmtId="0" fontId="4" fillId="0" borderId="0" xfId="0" applyFont="1" applyAlignment="1">
      <alignment horizontal="right" indent="1"/>
    </xf>
    <xf numFmtId="10" fontId="15" fillId="0" borderId="0" xfId="2" applyNumberFormat="1" applyFont="1" applyFill="1" applyBorder="1" applyAlignment="1">
      <alignment horizontal="center" vertical="center"/>
    </xf>
    <xf numFmtId="0" fontId="15" fillId="0" borderId="0" xfId="0" applyFont="1" applyAlignment="1">
      <alignment horizontal="left"/>
    </xf>
    <xf numFmtId="164" fontId="14" fillId="0" borderId="0" xfId="2" applyNumberFormat="1" applyFont="1" applyFill="1" applyBorder="1" applyAlignment="1">
      <alignment vertical="center"/>
    </xf>
    <xf numFmtId="0" fontId="0" fillId="8" borderId="0" xfId="0" applyFill="1"/>
    <xf numFmtId="165" fontId="2" fillId="0" borderId="0" xfId="2" applyNumberFormat="1" applyFont="1" applyFill="1" applyBorder="1" applyAlignment="1" applyProtection="1">
      <alignment vertical="center"/>
    </xf>
    <xf numFmtId="164" fontId="14" fillId="0" borderId="0" xfId="2" applyNumberFormat="1" applyFont="1" applyFill="1" applyBorder="1" applyAlignment="1" applyProtection="1">
      <alignment vertical="center"/>
    </xf>
    <xf numFmtId="1" fontId="2" fillId="0" borderId="0" xfId="2" applyNumberFormat="1" applyFont="1" applyFill="1" applyBorder="1" applyAlignment="1" applyProtection="1">
      <alignment vertical="center"/>
    </xf>
    <xf numFmtId="0" fontId="0" fillId="0" borderId="9" xfId="0" applyBorder="1"/>
    <xf numFmtId="0" fontId="4" fillId="0" borderId="9" xfId="0" applyFont="1" applyBorder="1" applyAlignment="1">
      <alignment horizontal="right" indent="1"/>
    </xf>
    <xf numFmtId="10" fontId="15" fillId="0" borderId="9" xfId="2" applyNumberFormat="1" applyFont="1" applyFill="1" applyBorder="1" applyAlignment="1">
      <alignment horizontal="center" vertical="center"/>
    </xf>
    <xf numFmtId="1" fontId="2" fillId="0" borderId="9" xfId="2" applyNumberFormat="1" applyFont="1" applyFill="1" applyBorder="1" applyAlignment="1" applyProtection="1">
      <alignment vertical="center"/>
    </xf>
    <xf numFmtId="10" fontId="2" fillId="0" borderId="0" xfId="2" applyNumberFormat="1" applyFont="1" applyFill="1" applyBorder="1" applyAlignment="1" applyProtection="1">
      <alignment vertical="center"/>
    </xf>
    <xf numFmtId="164" fontId="2" fillId="0" borderId="0" xfId="2" applyNumberFormat="1" applyFont="1" applyFill="1" applyBorder="1" applyAlignment="1" applyProtection="1">
      <alignment vertical="center"/>
    </xf>
    <xf numFmtId="164" fontId="2" fillId="0" borderId="9" xfId="2" applyNumberFormat="1" applyFont="1" applyFill="1" applyBorder="1" applyAlignment="1" applyProtection="1">
      <alignment vertical="center"/>
    </xf>
    <xf numFmtId="164" fontId="2" fillId="9" borderId="0" xfId="2" applyNumberFormat="1" applyFont="1" applyFill="1" applyBorder="1" applyAlignment="1" applyProtection="1">
      <alignment vertical="center"/>
    </xf>
    <xf numFmtId="164" fontId="2" fillId="9" borderId="8" xfId="2" applyNumberFormat="1" applyFont="1" applyFill="1" applyBorder="1" applyAlignment="1" applyProtection="1">
      <alignment vertical="center"/>
    </xf>
    <xf numFmtId="164" fontId="2" fillId="0" borderId="8" xfId="2" applyNumberFormat="1" applyFont="1" applyFill="1" applyBorder="1" applyAlignment="1" applyProtection="1">
      <alignment vertical="center"/>
    </xf>
    <xf numFmtId="10" fontId="2" fillId="0" borderId="0" xfId="60" applyNumberFormat="1" applyFont="1" applyFill="1" applyBorder="1" applyAlignment="1" applyProtection="1">
      <alignment vertical="center"/>
    </xf>
    <xf numFmtId="10" fontId="2" fillId="0" borderId="0" xfId="60" applyNumberFormat="1" applyFont="1" applyFill="1" applyBorder="1" applyAlignment="1">
      <alignment vertical="center"/>
    </xf>
    <xf numFmtId="10" fontId="14" fillId="4" borderId="1" xfId="2" applyNumberFormat="1" applyFont="1" applyAlignment="1">
      <alignment vertical="center"/>
    </xf>
    <xf numFmtId="164" fontId="14" fillId="4" borderId="1" xfId="2" applyNumberFormat="1" applyFont="1" applyAlignment="1" applyProtection="1">
      <alignment vertical="center"/>
    </xf>
    <xf numFmtId="0" fontId="19" fillId="8" borderId="0" xfId="0" applyFont="1" applyFill="1" applyAlignment="1">
      <alignment vertical="center"/>
    </xf>
    <xf numFmtId="0" fontId="0" fillId="0" borderId="0" xfId="0" applyAlignment="1">
      <alignment horizontal="left" vertical="top" wrapText="1"/>
    </xf>
    <xf numFmtId="0" fontId="20" fillId="0" borderId="0" xfId="0" applyFont="1" applyAlignment="1">
      <alignment horizontal="left" vertical="top" wrapText="1"/>
    </xf>
    <xf numFmtId="170" fontId="0" fillId="0" borderId="0" xfId="0" applyNumberFormat="1"/>
    <xf numFmtId="10" fontId="14" fillId="4" borderId="1" xfId="60" applyNumberFormat="1" applyFont="1" applyFill="1" applyBorder="1" applyAlignment="1" applyProtection="1">
      <alignment vertical="center"/>
    </xf>
    <xf numFmtId="0" fontId="21" fillId="5" borderId="0" xfId="0" applyFont="1" applyFill="1"/>
    <xf numFmtId="0" fontId="4" fillId="5" borderId="0" xfId="0" applyFont="1" applyFill="1" applyAlignment="1">
      <alignment horizontal="center"/>
    </xf>
    <xf numFmtId="164" fontId="2" fillId="5" borderId="0" xfId="0" applyNumberFormat="1" applyFont="1" applyFill="1" applyAlignment="1">
      <alignment vertical="center"/>
    </xf>
    <xf numFmtId="164" fontId="15" fillId="0" borderId="0" xfId="0" applyNumberFormat="1" applyFont="1" applyAlignment="1">
      <alignment vertical="center"/>
    </xf>
    <xf numFmtId="0" fontId="0" fillId="0" borderId="0" xfId="0" applyAlignment="1">
      <alignment wrapText="1"/>
    </xf>
    <xf numFmtId="0" fontId="21" fillId="5" borderId="0" xfId="0" applyFont="1" applyFill="1" applyAlignment="1">
      <alignment horizontal="left" vertical="top" wrapText="1"/>
    </xf>
  </cellXfs>
  <cellStyles count="66">
    <cellStyle name="AF Column - IBM Cognos" xfId="5" xr:uid="{868D1E9C-0C11-4ADF-A2CB-7113149064A5}"/>
    <cellStyle name="AF Data - IBM Cognos" xfId="6" xr:uid="{9E911051-55C2-459F-8944-74989AA2FBDC}"/>
    <cellStyle name="AF Data 0 - IBM Cognos" xfId="7" xr:uid="{4AE0F056-32C1-4E6C-97E8-596066BD0B4E}"/>
    <cellStyle name="AF Data 1 - IBM Cognos" xfId="8" xr:uid="{CA22F0A9-A079-4E83-A64F-C9946381F450}"/>
    <cellStyle name="AF Data 2 - IBM Cognos" xfId="9" xr:uid="{4B8BAFDB-41E2-4AE4-984B-C5979D5E1435}"/>
    <cellStyle name="AF Data 3 - IBM Cognos" xfId="10" xr:uid="{7273429B-1682-4112-A245-E2246AD349D7}"/>
    <cellStyle name="AF Data 4 - IBM Cognos" xfId="11" xr:uid="{0FB7A90C-26D4-44A8-8A70-1D34E016EC42}"/>
    <cellStyle name="AF Data 5 - IBM Cognos" xfId="12" xr:uid="{2310CBC7-BAFC-48F2-A0DD-D1C3988950EA}"/>
    <cellStyle name="AF Data Leaf - IBM Cognos" xfId="13" xr:uid="{9BB606F0-C00D-4E33-B3B0-76F3A25415F4}"/>
    <cellStyle name="AF Header - IBM Cognos" xfId="14" xr:uid="{B20887C1-F834-451C-A742-44861EF6394F}"/>
    <cellStyle name="AF Header 0 - IBM Cognos" xfId="15" xr:uid="{B0FDBB4D-2C7A-4FF2-B635-42EF86557FB5}"/>
    <cellStyle name="AF Header 1 - IBM Cognos" xfId="16" xr:uid="{CF41601F-AB97-4ED9-A11D-5FD6F31986D5}"/>
    <cellStyle name="AF Header 2 - IBM Cognos" xfId="17" xr:uid="{82716C62-68E3-4CEE-A678-7F8AB29A9FCC}"/>
    <cellStyle name="AF Header 3 - IBM Cognos" xfId="18" xr:uid="{B1957473-9F0B-4DE4-BD89-E79F41E86569}"/>
    <cellStyle name="AF Header 4 - IBM Cognos" xfId="19" xr:uid="{D4C43460-EED4-4346-A44E-DD5C56ADC9DD}"/>
    <cellStyle name="AF Header 5 - IBM Cognos" xfId="20" xr:uid="{3E0964BC-B299-4172-A5B2-E38F6BC341EF}"/>
    <cellStyle name="AF Header Leaf - IBM Cognos" xfId="21" xr:uid="{4B1B2101-CD36-4805-8991-CCA75407F261}"/>
    <cellStyle name="AF Row - IBM Cognos" xfId="22" xr:uid="{15581B5B-91FD-4592-93ED-B9480485FA9C}"/>
    <cellStyle name="AF Row 0 - IBM Cognos" xfId="23" xr:uid="{CFE2BB08-9C9F-4E07-8012-1EBB25F1271F}"/>
    <cellStyle name="AF Row 1 - IBM Cognos" xfId="24" xr:uid="{21350F78-7F9B-439A-B28B-BC8FC8943868}"/>
    <cellStyle name="AF Row 2 - IBM Cognos" xfId="25" xr:uid="{4D6E1644-DF57-434B-BB77-9E358E9C707E}"/>
    <cellStyle name="AF Row 3 - IBM Cognos" xfId="26" xr:uid="{9649466D-0B7A-4D3B-9239-EAEBCEFBD408}"/>
    <cellStyle name="AF Row 4 - IBM Cognos" xfId="27" xr:uid="{F4EF47F5-40C9-4045-BEAF-BC75E2EB46DC}"/>
    <cellStyle name="AF Row 5 - IBM Cognos" xfId="28" xr:uid="{62D490E1-A6AD-4187-95F9-B04F0EE0C7D0}"/>
    <cellStyle name="AF Row Leaf - IBM Cognos" xfId="29" xr:uid="{0665BDC5-0907-4EBA-A90F-871E4B3330A5}"/>
    <cellStyle name="AF Subnm - IBM Cognos" xfId="30" xr:uid="{ED78EE26-4391-496D-9257-ABD8C81FD562}"/>
    <cellStyle name="AF Title - IBM Cognos" xfId="31" xr:uid="{C6A74057-FAAE-452F-9AE0-C07454BC23D9}"/>
    <cellStyle name="Calculated Column - IBM Cognos" xfId="32" xr:uid="{F44F805D-1156-4B57-A508-0A9674B9A152}"/>
    <cellStyle name="Calculated Column Name - IBM Cognos" xfId="33" xr:uid="{9F0BC9FE-A16E-4217-9322-6291763F5BFE}"/>
    <cellStyle name="Calculated Row - IBM Cognos" xfId="34" xr:uid="{9151CBB9-84CC-4B4F-8D40-6846B048E563}"/>
    <cellStyle name="Calculated Row Name - IBM Cognos" xfId="35" xr:uid="{CC41AE7A-22E5-454A-8E22-41614AC75AC6}"/>
    <cellStyle name="Column Name - IBM Cognos" xfId="36" xr:uid="{F20ABD86-A8B5-492D-852B-9FE4A63168A0}"/>
    <cellStyle name="Column Template - IBM Cognos" xfId="37" xr:uid="{3996D92F-CF82-4052-9A4D-579D1CAD15FA}"/>
    <cellStyle name="Comma [1]" xfId="4" xr:uid="{0150CD79-4740-45E1-902B-774CA212FFDE}"/>
    <cellStyle name="Comma 10" xfId="3" xr:uid="{77576152-BFBE-49E5-BE0E-DFC37C94027C}"/>
    <cellStyle name="Comma 2" xfId="63" xr:uid="{1E412806-FD18-49DC-BE97-A01A6EEE2B45}"/>
    <cellStyle name="Currency 2" xfId="64" xr:uid="{87B5550D-8E9B-43B1-A42F-DEED3268B3AF}"/>
    <cellStyle name="Differs From Base - IBM Cognos" xfId="38" xr:uid="{EA3A97F2-A758-4B46-BBD8-EEC61825B13F}"/>
    <cellStyle name="Edit - IBM Cognos" xfId="39" xr:uid="{37908100-FEF4-4D20-B259-726B7E71A596}"/>
    <cellStyle name="Formula - IBM Cognos" xfId="40" xr:uid="{FC0A038B-6277-4206-A6FD-8D6C366A6612}"/>
    <cellStyle name="Group Name - IBM Cognos" xfId="41" xr:uid="{7A81B7AA-FA15-4007-A1FF-B9B4D625B3E8}"/>
    <cellStyle name="Hold Values - IBM Cognos" xfId="42" xr:uid="{E172CD84-2DE2-4BAC-A286-CF08DFDB05E8}"/>
    <cellStyle name="List Name - IBM Cognos" xfId="43" xr:uid="{DD8394E0-0C5D-4D83-8113-382D3F9F5FDC}"/>
    <cellStyle name="Locked - IBM Cognos" xfId="44" xr:uid="{614974AF-4408-4387-979B-6981AB741CB3}"/>
    <cellStyle name="Measure - IBM Cognos" xfId="45" xr:uid="{09186B75-7F6A-4966-A8B3-8C2AA8BFDFB2}"/>
    <cellStyle name="Measure Header - IBM Cognos" xfId="46" xr:uid="{9714461C-895B-4F10-9F3D-8B398D4F959C}"/>
    <cellStyle name="Measure Name - IBM Cognos" xfId="47" xr:uid="{718471B6-C18C-411C-B03D-B5ADED11F519}"/>
    <cellStyle name="Measure Summary - IBM Cognos" xfId="48" xr:uid="{832B1BA3-88D7-46B7-88CE-312CE9B2057A}"/>
    <cellStyle name="Measure Summary TM1 - IBM Cognos" xfId="49" xr:uid="{C7A2E025-E10B-4ED6-B00C-9A38A0222464}"/>
    <cellStyle name="Measure Template - IBM Cognos" xfId="50" xr:uid="{926A531F-7734-4AD9-A9EA-5472CE219136}"/>
    <cellStyle name="More - IBM Cognos" xfId="51" xr:uid="{49B3219B-1466-499A-8DDE-7491A6006708}"/>
    <cellStyle name="Normal" xfId="0" builtinId="0" customBuiltin="1"/>
    <cellStyle name="Normal 2" xfId="61" xr:uid="{613DFB3C-DF56-4249-AA34-33341E116287}"/>
    <cellStyle name="Note" xfId="2" builtinId="10"/>
    <cellStyle name="Pending Change - IBM Cognos" xfId="52" xr:uid="{12E5D4A4-3C00-4A23-B93F-C8509D5E22AD}"/>
    <cellStyle name="Percent" xfId="60" builtinId="5"/>
    <cellStyle name="Percent 10" xfId="65" xr:uid="{4F02F8EB-81C6-42F8-8EAE-9A358C8B75FB}"/>
    <cellStyle name="Percent 2" xfId="62" xr:uid="{FD1BF141-2D72-451A-BB60-D4F78649B68F}"/>
    <cellStyle name="Row Name - IBM Cognos" xfId="53" xr:uid="{739F3F25-EC2A-415A-BE83-831D5182051D}"/>
    <cellStyle name="Row Template - IBM Cognos" xfId="54" xr:uid="{9F1ADF20-88A5-4116-810B-2D897BA58C6B}"/>
    <cellStyle name="Style 1" xfId="1" xr:uid="{23816173-9CFC-41CC-95CE-6A96D7486CCD}"/>
    <cellStyle name="Summary Column Name - IBM Cognos" xfId="55" xr:uid="{FD0CE716-44DA-42C3-8692-6934FE84218D}"/>
    <cellStyle name="Summary Column Name TM1 - IBM Cognos" xfId="56" xr:uid="{DD63BF22-E77C-4C24-90F5-FE383F2906F2}"/>
    <cellStyle name="Summary Row Name - IBM Cognos" xfId="57" xr:uid="{F52DB333-63B9-4F2B-82C8-863AF8CD66B6}"/>
    <cellStyle name="Summary Row Name TM1 - IBM Cognos" xfId="58" xr:uid="{F9B3919F-0916-400C-B488-C35671DFAAD7}"/>
    <cellStyle name="Unsaved Change - IBM Cognos" xfId="59" xr:uid="{A5CFA677-127A-484B-BF6D-8E8DDF2B079A}"/>
  </cellStyles>
  <dxfs count="0"/>
  <tableStyles count="0" defaultTableStyle="TableStyleMedium2" defaultPivotStyle="PivotStyleLight16"/>
  <colors>
    <mruColors>
      <color rgb="FFCCFF66"/>
      <color rgb="FF99330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r>
              <a:rPr lang="en-NZ"/>
              <a:t>Revenue profile of each approach</a:t>
            </a:r>
          </a:p>
        </c:rich>
      </c:tx>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7608789883341814E-2"/>
          <c:y val="7.6233869650266392E-2"/>
          <c:w val="0.91832701469583977"/>
          <c:h val="0.81932554246814127"/>
        </c:manualLayout>
      </c:layout>
      <c:lineChart>
        <c:grouping val="standard"/>
        <c:varyColors val="0"/>
        <c:ser>
          <c:idx val="1"/>
          <c:order val="0"/>
          <c:tx>
            <c:strRef>
              <c:f>'Cashflow comparison'!$C$17</c:f>
              <c:strCache>
                <c:ptCount val="1"/>
                <c:pt idx="0">
                  <c:v>Unindexed roll forward</c:v>
                </c:pt>
              </c:strCache>
            </c:strRef>
          </c:tx>
          <c:spPr>
            <a:ln w="28575" cap="rnd">
              <a:solidFill>
                <a:schemeClr val="accent2"/>
              </a:solidFill>
              <a:prstDash val="sysDot"/>
              <a:round/>
            </a:ln>
            <a:effectLst/>
          </c:spPr>
          <c:marker>
            <c:symbol val="none"/>
          </c:marker>
          <c:cat>
            <c:numRef>
              <c:f>'Cashflow comparison'!$H$2:$AF$2</c:f>
              <c:numCache>
                <c:formatCode>0</c:formatCode>
                <c:ptCount val="25"/>
                <c:pt idx="0">
                  <c:v>2026</c:v>
                </c:pt>
                <c:pt idx="1">
                  <c:v>2027</c:v>
                </c:pt>
                <c:pt idx="2">
                  <c:v>2028</c:v>
                </c:pt>
                <c:pt idx="3">
                  <c:v>2029</c:v>
                </c:pt>
                <c:pt idx="4">
                  <c:v>2030</c:v>
                </c:pt>
                <c:pt idx="5">
                  <c:v>2031</c:v>
                </c:pt>
                <c:pt idx="6">
                  <c:v>2032</c:v>
                </c:pt>
                <c:pt idx="7">
                  <c:v>2033</c:v>
                </c:pt>
                <c:pt idx="8">
                  <c:v>2034</c:v>
                </c:pt>
                <c:pt idx="9">
                  <c:v>2035</c:v>
                </c:pt>
                <c:pt idx="10">
                  <c:v>2036</c:v>
                </c:pt>
                <c:pt idx="11">
                  <c:v>2037</c:v>
                </c:pt>
                <c:pt idx="12">
                  <c:v>2038</c:v>
                </c:pt>
                <c:pt idx="13">
                  <c:v>2039</c:v>
                </c:pt>
                <c:pt idx="14">
                  <c:v>2040</c:v>
                </c:pt>
                <c:pt idx="15">
                  <c:v>2041</c:v>
                </c:pt>
                <c:pt idx="16">
                  <c:v>2042</c:v>
                </c:pt>
                <c:pt idx="17">
                  <c:v>2043</c:v>
                </c:pt>
                <c:pt idx="18">
                  <c:v>2044</c:v>
                </c:pt>
                <c:pt idx="19">
                  <c:v>2045</c:v>
                </c:pt>
                <c:pt idx="20">
                  <c:v>2046</c:v>
                </c:pt>
                <c:pt idx="21">
                  <c:v>2047</c:v>
                </c:pt>
                <c:pt idx="22">
                  <c:v>2048</c:v>
                </c:pt>
                <c:pt idx="23">
                  <c:v>2049</c:v>
                </c:pt>
                <c:pt idx="24">
                  <c:v>2050</c:v>
                </c:pt>
              </c:numCache>
            </c:numRef>
          </c:cat>
          <c:val>
            <c:numRef>
              <c:f>'Cashflow comparison'!$H$23:$AF$23</c:f>
              <c:numCache>
                <c:formatCode>#,##0.0_);\(#,##0.0\);\-_)</c:formatCode>
                <c:ptCount val="25"/>
                <c:pt idx="0">
                  <c:v>512.58186604802279</c:v>
                </c:pt>
                <c:pt idx="1">
                  <c:v>540.80523830023174</c:v>
                </c:pt>
                <c:pt idx="2">
                  <c:v>571.46545563330415</c:v>
                </c:pt>
                <c:pt idx="3">
                  <c:v>599.6356098303711</c:v>
                </c:pt>
                <c:pt idx="4">
                  <c:v>622.2351313889061</c:v>
                </c:pt>
                <c:pt idx="5">
                  <c:v>649.75304972384924</c:v>
                </c:pt>
                <c:pt idx="6">
                  <c:v>675.8975946316599</c:v>
                </c:pt>
                <c:pt idx="7">
                  <c:v>699.01605106247303</c:v>
                </c:pt>
                <c:pt idx="8">
                  <c:v>722.1955670093455</c:v>
                </c:pt>
                <c:pt idx="9">
                  <c:v>745.73778885568879</c:v>
                </c:pt>
                <c:pt idx="10">
                  <c:v>765.10257234981827</c:v>
                </c:pt>
                <c:pt idx="11">
                  <c:v>780.36664928876939</c:v>
                </c:pt>
                <c:pt idx="12">
                  <c:v>799.02314624980806</c:v>
                </c:pt>
                <c:pt idx="13">
                  <c:v>823.07117521802002</c:v>
                </c:pt>
                <c:pt idx="14">
                  <c:v>842.99597305059012</c:v>
                </c:pt>
                <c:pt idx="15">
                  <c:v>858.14618860122187</c:v>
                </c:pt>
                <c:pt idx="16">
                  <c:v>877.70277078296681</c:v>
                </c:pt>
                <c:pt idx="17">
                  <c:v>891.53054022172273</c:v>
                </c:pt>
                <c:pt idx="18">
                  <c:v>909.35207580145982</c:v>
                </c:pt>
                <c:pt idx="19">
                  <c:v>933.42786979821665</c:v>
                </c:pt>
                <c:pt idx="20">
                  <c:v>957.87629680871976</c:v>
                </c:pt>
                <c:pt idx="21">
                  <c:v>989.46560390181162</c:v>
                </c:pt>
                <c:pt idx="22">
                  <c:v>1022.487816240221</c:v>
                </c:pt>
                <c:pt idx="23">
                  <c:v>1042.2052534583686</c:v>
                </c:pt>
                <c:pt idx="24">
                  <c:v>1058.7808968266263</c:v>
                </c:pt>
              </c:numCache>
            </c:numRef>
          </c:val>
          <c:smooth val="0"/>
          <c:extLst>
            <c:ext xmlns:c16="http://schemas.microsoft.com/office/drawing/2014/chart" uri="{C3380CC4-5D6E-409C-BE32-E72D297353CC}">
              <c16:uniqueId val="{00000000-4792-4326-BDDB-5AD61A24C516}"/>
            </c:ext>
          </c:extLst>
        </c:ser>
        <c:ser>
          <c:idx val="2"/>
          <c:order val="1"/>
          <c:tx>
            <c:strRef>
              <c:f>'Cashflow comparison'!$C$32</c:f>
              <c:strCache>
                <c:ptCount val="1"/>
                <c:pt idx="0">
                  <c:v>Indexed (IM-compliant)</c:v>
                </c:pt>
              </c:strCache>
            </c:strRef>
          </c:tx>
          <c:spPr>
            <a:ln w="12700" cap="rnd">
              <a:solidFill>
                <a:schemeClr val="accent1"/>
              </a:solidFill>
              <a:round/>
            </a:ln>
            <a:effectLst/>
          </c:spPr>
          <c:marker>
            <c:symbol val="none"/>
          </c:marker>
          <c:cat>
            <c:numRef>
              <c:f>'Cashflow comparison'!$H$2:$AF$2</c:f>
              <c:numCache>
                <c:formatCode>0</c:formatCode>
                <c:ptCount val="25"/>
                <c:pt idx="0">
                  <c:v>2026</c:v>
                </c:pt>
                <c:pt idx="1">
                  <c:v>2027</c:v>
                </c:pt>
                <c:pt idx="2">
                  <c:v>2028</c:v>
                </c:pt>
                <c:pt idx="3">
                  <c:v>2029</c:v>
                </c:pt>
                <c:pt idx="4">
                  <c:v>2030</c:v>
                </c:pt>
                <c:pt idx="5">
                  <c:v>2031</c:v>
                </c:pt>
                <c:pt idx="6">
                  <c:v>2032</c:v>
                </c:pt>
                <c:pt idx="7">
                  <c:v>2033</c:v>
                </c:pt>
                <c:pt idx="8">
                  <c:v>2034</c:v>
                </c:pt>
                <c:pt idx="9">
                  <c:v>2035</c:v>
                </c:pt>
                <c:pt idx="10">
                  <c:v>2036</c:v>
                </c:pt>
                <c:pt idx="11">
                  <c:v>2037</c:v>
                </c:pt>
                <c:pt idx="12">
                  <c:v>2038</c:v>
                </c:pt>
                <c:pt idx="13">
                  <c:v>2039</c:v>
                </c:pt>
                <c:pt idx="14">
                  <c:v>2040</c:v>
                </c:pt>
                <c:pt idx="15">
                  <c:v>2041</c:v>
                </c:pt>
                <c:pt idx="16">
                  <c:v>2042</c:v>
                </c:pt>
                <c:pt idx="17">
                  <c:v>2043</c:v>
                </c:pt>
                <c:pt idx="18">
                  <c:v>2044</c:v>
                </c:pt>
                <c:pt idx="19">
                  <c:v>2045</c:v>
                </c:pt>
                <c:pt idx="20">
                  <c:v>2046</c:v>
                </c:pt>
                <c:pt idx="21">
                  <c:v>2047</c:v>
                </c:pt>
                <c:pt idx="22">
                  <c:v>2048</c:v>
                </c:pt>
                <c:pt idx="23">
                  <c:v>2049</c:v>
                </c:pt>
                <c:pt idx="24">
                  <c:v>2050</c:v>
                </c:pt>
              </c:numCache>
            </c:numRef>
          </c:cat>
          <c:val>
            <c:numRef>
              <c:f>'Cashflow comparison'!$H$38:$AF$38</c:f>
              <c:numCache>
                <c:formatCode>#,##0.0_);\(#,##0.0\);\-_)</c:formatCode>
                <c:ptCount val="25"/>
                <c:pt idx="0">
                  <c:v>412.58186604802279</c:v>
                </c:pt>
                <c:pt idx="1">
                  <c:v>432.54536830653421</c:v>
                </c:pt>
                <c:pt idx="2">
                  <c:v>463.47492113369191</c:v>
                </c:pt>
                <c:pt idx="3">
                  <c:v>510.14000746864474</c:v>
                </c:pt>
                <c:pt idx="4">
                  <c:v>553.71057146520434</c:v>
                </c:pt>
                <c:pt idx="5">
                  <c:v>596.02416082018999</c:v>
                </c:pt>
                <c:pt idx="6">
                  <c:v>643.79534112056194</c:v>
                </c:pt>
                <c:pt idx="7">
                  <c:v>676.48517455738863</c:v>
                </c:pt>
                <c:pt idx="8">
                  <c:v>697.64655647304357</c:v>
                </c:pt>
                <c:pt idx="9">
                  <c:v>722.2577905014532</c:v>
                </c:pt>
                <c:pt idx="10">
                  <c:v>726.70087207001359</c:v>
                </c:pt>
                <c:pt idx="11">
                  <c:v>762.92308409568329</c:v>
                </c:pt>
                <c:pt idx="12">
                  <c:v>790.50128537916555</c:v>
                </c:pt>
                <c:pt idx="13">
                  <c:v>814.20189175641349</c:v>
                </c:pt>
                <c:pt idx="14">
                  <c:v>860.59583375549892</c:v>
                </c:pt>
                <c:pt idx="15">
                  <c:v>895.75463125108581</c:v>
                </c:pt>
                <c:pt idx="16">
                  <c:v>921.41246985098257</c:v>
                </c:pt>
                <c:pt idx="17">
                  <c:v>932.83930420129559</c:v>
                </c:pt>
                <c:pt idx="18">
                  <c:v>954.77129460439926</c:v>
                </c:pt>
                <c:pt idx="19">
                  <c:v>993.14395627130875</c:v>
                </c:pt>
                <c:pt idx="20">
                  <c:v>1046.6637197965126</c:v>
                </c:pt>
                <c:pt idx="21">
                  <c:v>1086.3100686711387</c:v>
                </c:pt>
                <c:pt idx="22">
                  <c:v>1137.5125638255138</c:v>
                </c:pt>
                <c:pt idx="23">
                  <c:v>1174.8447041554541</c:v>
                </c:pt>
                <c:pt idx="24">
                  <c:v>1167.4522716238807</c:v>
                </c:pt>
              </c:numCache>
            </c:numRef>
          </c:val>
          <c:smooth val="0"/>
          <c:extLst>
            <c:ext xmlns:c16="http://schemas.microsoft.com/office/drawing/2014/chart" uri="{C3380CC4-5D6E-409C-BE32-E72D297353CC}">
              <c16:uniqueId val="{00000001-4792-4326-BDDB-5AD61A24C516}"/>
            </c:ext>
          </c:extLst>
        </c:ser>
        <c:ser>
          <c:idx val="3"/>
          <c:order val="2"/>
          <c:tx>
            <c:strRef>
              <c:f>'Cashflow comparison'!#REF!</c:f>
              <c:strCache>
                <c:ptCount val="1"/>
                <c:pt idx="0">
                  <c:v>#REF!</c:v>
                </c:pt>
              </c:strCache>
            </c:strRef>
          </c:tx>
          <c:spPr>
            <a:ln w="28575" cap="rnd">
              <a:solidFill>
                <a:schemeClr val="accent4"/>
              </a:solidFill>
              <a:round/>
            </a:ln>
            <a:effectLst/>
          </c:spPr>
          <c:marker>
            <c:symbol val="none"/>
          </c:marker>
          <c:cat>
            <c:numRef>
              <c:f>'Cashflow comparison'!$H$2:$AF$2</c:f>
              <c:numCache>
                <c:formatCode>0</c:formatCode>
                <c:ptCount val="25"/>
                <c:pt idx="0">
                  <c:v>2026</c:v>
                </c:pt>
                <c:pt idx="1">
                  <c:v>2027</c:v>
                </c:pt>
                <c:pt idx="2">
                  <c:v>2028</c:v>
                </c:pt>
                <c:pt idx="3">
                  <c:v>2029</c:v>
                </c:pt>
                <c:pt idx="4">
                  <c:v>2030</c:v>
                </c:pt>
                <c:pt idx="5">
                  <c:v>2031</c:v>
                </c:pt>
                <c:pt idx="6">
                  <c:v>2032</c:v>
                </c:pt>
                <c:pt idx="7">
                  <c:v>2033</c:v>
                </c:pt>
                <c:pt idx="8">
                  <c:v>2034</c:v>
                </c:pt>
                <c:pt idx="9">
                  <c:v>2035</c:v>
                </c:pt>
                <c:pt idx="10">
                  <c:v>2036</c:v>
                </c:pt>
                <c:pt idx="11">
                  <c:v>2037</c:v>
                </c:pt>
                <c:pt idx="12">
                  <c:v>2038</c:v>
                </c:pt>
                <c:pt idx="13">
                  <c:v>2039</c:v>
                </c:pt>
                <c:pt idx="14">
                  <c:v>2040</c:v>
                </c:pt>
                <c:pt idx="15">
                  <c:v>2041</c:v>
                </c:pt>
                <c:pt idx="16">
                  <c:v>2042</c:v>
                </c:pt>
                <c:pt idx="17">
                  <c:v>2043</c:v>
                </c:pt>
                <c:pt idx="18">
                  <c:v>2044</c:v>
                </c:pt>
                <c:pt idx="19">
                  <c:v>2045</c:v>
                </c:pt>
                <c:pt idx="20">
                  <c:v>2046</c:v>
                </c:pt>
                <c:pt idx="21">
                  <c:v>2047</c:v>
                </c:pt>
                <c:pt idx="22">
                  <c:v>2048</c:v>
                </c:pt>
                <c:pt idx="23">
                  <c:v>2049</c:v>
                </c:pt>
                <c:pt idx="24">
                  <c:v>2050</c:v>
                </c:pt>
              </c:numCache>
            </c:numRef>
          </c:cat>
          <c:val>
            <c:numRef>
              <c:f>'Cashflow comparison'!#REF!</c:f>
              <c:numCache>
                <c:formatCode>General</c:formatCode>
                <c:ptCount val="1"/>
                <c:pt idx="0">
                  <c:v>1</c:v>
                </c:pt>
              </c:numCache>
            </c:numRef>
          </c:val>
          <c:smooth val="0"/>
          <c:extLst>
            <c:ext xmlns:c16="http://schemas.microsoft.com/office/drawing/2014/chart" uri="{C3380CC4-5D6E-409C-BE32-E72D297353CC}">
              <c16:uniqueId val="{00000002-4792-4326-BDDB-5AD61A24C516}"/>
            </c:ext>
          </c:extLst>
        </c:ser>
        <c:ser>
          <c:idx val="4"/>
          <c:order val="3"/>
          <c:tx>
            <c:strRef>
              <c:f>'Cashflow comparison'!$C$47</c:f>
              <c:strCache>
                <c:ptCount val="1"/>
                <c:pt idx="0">
                  <c:v>Indexed (TP proposal)</c:v>
                </c:pt>
              </c:strCache>
            </c:strRef>
          </c:tx>
          <c:spPr>
            <a:ln w="12700" cap="rnd">
              <a:solidFill>
                <a:srgbClr val="00B050"/>
              </a:solidFill>
              <a:round/>
            </a:ln>
            <a:effectLst/>
          </c:spPr>
          <c:marker>
            <c:symbol val="none"/>
          </c:marker>
          <c:cat>
            <c:numRef>
              <c:f>'Cashflow comparison'!$H$2:$AF$2</c:f>
              <c:numCache>
                <c:formatCode>0</c:formatCode>
                <c:ptCount val="25"/>
                <c:pt idx="0">
                  <c:v>2026</c:v>
                </c:pt>
                <c:pt idx="1">
                  <c:v>2027</c:v>
                </c:pt>
                <c:pt idx="2">
                  <c:v>2028</c:v>
                </c:pt>
                <c:pt idx="3">
                  <c:v>2029</c:v>
                </c:pt>
                <c:pt idx="4">
                  <c:v>2030</c:v>
                </c:pt>
                <c:pt idx="5">
                  <c:v>2031</c:v>
                </c:pt>
                <c:pt idx="6">
                  <c:v>2032</c:v>
                </c:pt>
                <c:pt idx="7">
                  <c:v>2033</c:v>
                </c:pt>
                <c:pt idx="8">
                  <c:v>2034</c:v>
                </c:pt>
                <c:pt idx="9">
                  <c:v>2035</c:v>
                </c:pt>
                <c:pt idx="10">
                  <c:v>2036</c:v>
                </c:pt>
                <c:pt idx="11">
                  <c:v>2037</c:v>
                </c:pt>
                <c:pt idx="12">
                  <c:v>2038</c:v>
                </c:pt>
                <c:pt idx="13">
                  <c:v>2039</c:v>
                </c:pt>
                <c:pt idx="14">
                  <c:v>2040</c:v>
                </c:pt>
                <c:pt idx="15">
                  <c:v>2041</c:v>
                </c:pt>
                <c:pt idx="16">
                  <c:v>2042</c:v>
                </c:pt>
                <c:pt idx="17">
                  <c:v>2043</c:v>
                </c:pt>
                <c:pt idx="18">
                  <c:v>2044</c:v>
                </c:pt>
                <c:pt idx="19">
                  <c:v>2045</c:v>
                </c:pt>
                <c:pt idx="20">
                  <c:v>2046</c:v>
                </c:pt>
                <c:pt idx="21">
                  <c:v>2047</c:v>
                </c:pt>
                <c:pt idx="22">
                  <c:v>2048</c:v>
                </c:pt>
                <c:pt idx="23">
                  <c:v>2049</c:v>
                </c:pt>
                <c:pt idx="24">
                  <c:v>2050</c:v>
                </c:pt>
              </c:numCache>
            </c:numRef>
          </c:cat>
          <c:val>
            <c:numRef>
              <c:f>'Cashflow comparison'!$H$53:$AF$53</c:f>
              <c:numCache>
                <c:formatCode>#,##0.0_);\(#,##0.0\);\-_)</c:formatCode>
                <c:ptCount val="25"/>
                <c:pt idx="0">
                  <c:v>415.43900890516562</c:v>
                </c:pt>
                <c:pt idx="1">
                  <c:v>435.91555605023166</c:v>
                </c:pt>
                <c:pt idx="2">
                  <c:v>467.0793647642613</c:v>
                </c:pt>
                <c:pt idx="3">
                  <c:v>513.42670482401809</c:v>
                </c:pt>
                <c:pt idx="4">
                  <c:v>556.23031584809735</c:v>
                </c:pt>
                <c:pt idx="5">
                  <c:v>597.91108371256007</c:v>
                </c:pt>
                <c:pt idx="6">
                  <c:v>645.08338090631355</c:v>
                </c:pt>
                <c:pt idx="7">
                  <c:v>677.44395793357921</c:v>
                </c:pt>
                <c:pt idx="8">
                  <c:v>699.13325458338659</c:v>
                </c:pt>
                <c:pt idx="9">
                  <c:v>723.58384274228808</c:v>
                </c:pt>
                <c:pt idx="10">
                  <c:v>728.43646329708918</c:v>
                </c:pt>
                <c:pt idx="11">
                  <c:v>764.00366394062053</c:v>
                </c:pt>
                <c:pt idx="12">
                  <c:v>791.18962276832076</c:v>
                </c:pt>
                <c:pt idx="13">
                  <c:v>815.40896793904699</c:v>
                </c:pt>
                <c:pt idx="14">
                  <c:v>860.56067230095027</c:v>
                </c:pt>
                <c:pt idx="15">
                  <c:v>894.84236335954552</c:v>
                </c:pt>
                <c:pt idx="16">
                  <c:v>920.32852735205495</c:v>
                </c:pt>
                <c:pt idx="17">
                  <c:v>931.86213856921108</c:v>
                </c:pt>
                <c:pt idx="18">
                  <c:v>953.78853645098536</c:v>
                </c:pt>
                <c:pt idx="19">
                  <c:v>991.80092170715352</c:v>
                </c:pt>
                <c:pt idx="20">
                  <c:v>1043.8554557090679</c:v>
                </c:pt>
                <c:pt idx="21">
                  <c:v>1083.2640367565944</c:v>
                </c:pt>
                <c:pt idx="22">
                  <c:v>1133.5701199213038</c:v>
                </c:pt>
                <c:pt idx="23">
                  <c:v>1169.8234908839286</c:v>
                </c:pt>
                <c:pt idx="24">
                  <c:v>1163.9404979835874</c:v>
                </c:pt>
              </c:numCache>
            </c:numRef>
          </c:val>
          <c:smooth val="0"/>
          <c:extLst>
            <c:ext xmlns:c16="http://schemas.microsoft.com/office/drawing/2014/chart" uri="{C3380CC4-5D6E-409C-BE32-E72D297353CC}">
              <c16:uniqueId val="{00000003-4792-4326-BDDB-5AD61A24C516}"/>
            </c:ext>
          </c:extLst>
        </c:ser>
        <c:dLbls>
          <c:showLegendKey val="0"/>
          <c:showVal val="0"/>
          <c:showCatName val="0"/>
          <c:showSerName val="0"/>
          <c:showPercent val="0"/>
          <c:showBubbleSize val="0"/>
        </c:dLbls>
        <c:smooth val="0"/>
        <c:axId val="1467875336"/>
        <c:axId val="1467882536"/>
      </c:lineChart>
      <c:catAx>
        <c:axId val="1467875336"/>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467882536"/>
        <c:crosses val="autoZero"/>
        <c:auto val="1"/>
        <c:lblAlgn val="ctr"/>
        <c:lblOffset val="100"/>
        <c:noMultiLvlLbl val="0"/>
      </c:catAx>
      <c:valAx>
        <c:axId val="1467882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a:t>$m nominal</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_);\(#,##0\);\-_)"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467875336"/>
        <c:crosses val="autoZero"/>
        <c:crossBetween val="between"/>
      </c:valAx>
      <c:spPr>
        <a:noFill/>
        <a:ln>
          <a:noFill/>
        </a:ln>
        <a:effectLst/>
      </c:spPr>
    </c:plotArea>
    <c:legend>
      <c:legendPos val="b"/>
      <c:legendEntry>
        <c:idx val="2"/>
        <c:delete val="1"/>
      </c:legendEntry>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1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18677</xdr:colOff>
      <xdr:row>63</xdr:row>
      <xdr:rowOff>89646</xdr:rowOff>
    </xdr:from>
    <xdr:to>
      <xdr:col>21</xdr:col>
      <xdr:colOff>530412</xdr:colOff>
      <xdr:row>94</xdr:row>
      <xdr:rowOff>29881</xdr:rowOff>
    </xdr:to>
    <xdr:graphicFrame macro="">
      <xdr:nvGraphicFramePr>
        <xdr:cNvPr id="2" name="Chart 1">
          <a:extLst>
            <a:ext uri="{FF2B5EF4-FFF2-40B4-BE49-F238E27FC236}">
              <a16:creationId xmlns:a16="http://schemas.microsoft.com/office/drawing/2014/main" id="{0A9EBA15-F7AE-4439-87D8-736630FAAF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waughc\OneDrive%20-%20Transpower\Revenue%20model\New%20build\Build\Indexation%20v2\updated%20inputs%20-%20Transmission%20post-tax%20revenue%20model%20-%20Version%204%20-%20April%202019%20-%20Appendix%20B.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ER NRs"/>
      <sheetName val="AER lookups"/>
      <sheetName val="AER ETL"/>
      <sheetName val="Business &amp; other details"/>
      <sheetName val="Assets (2)"/>
      <sheetName val="Intro"/>
      <sheetName val="DMS input"/>
      <sheetName val="PTRM input"/>
      <sheetName val="WACC"/>
      <sheetName val="Assets"/>
      <sheetName val="Analysis"/>
      <sheetName val="X factors"/>
      <sheetName val="Revenue summary"/>
      <sheetName val="Equity raising costs"/>
      <sheetName val="Chart 1-Revenue"/>
      <sheetName val="Chart 2-Price path"/>
      <sheetName val="Chart 3-Building blocks"/>
    </sheetNames>
    <sheetDataSet>
      <sheetData sheetId="0"/>
      <sheetData sheetId="1"/>
      <sheetData sheetId="2"/>
      <sheetData sheetId="3"/>
      <sheetData sheetId="4" refreshError="1"/>
      <sheetData sheetId="5"/>
      <sheetData sheetId="6"/>
      <sheetData sheetId="7" refreshError="1"/>
      <sheetData sheetId="8"/>
      <sheetData sheetId="9" refreshError="1"/>
      <sheetData sheetId="10" refreshError="1"/>
      <sheetData sheetId="11"/>
      <sheetData sheetId="12" refreshError="1"/>
      <sheetData sheetId="13"/>
      <sheetData sheetId="14" refreshError="1"/>
      <sheetData sheetId="15" refreshError="1"/>
      <sheetData sheetId="16" refreshError="1"/>
    </sheetDataSet>
  </externalBook>
</externalLink>
</file>

<file path=xl/theme/theme1.xml><?xml version="1.0" encoding="utf-8"?>
<a:theme xmlns:a="http://schemas.openxmlformats.org/drawingml/2006/main" name="Theme1">
  <a:themeElements>
    <a:clrScheme name="Transpower">
      <a:dk1>
        <a:srgbClr val="181512"/>
      </a:dk1>
      <a:lt1>
        <a:srgbClr val="DAE3E7"/>
      </a:lt1>
      <a:dk2>
        <a:srgbClr val="00AEEF"/>
      </a:dk2>
      <a:lt2>
        <a:srgbClr val="E1F4FD"/>
      </a:lt2>
      <a:accent1>
        <a:srgbClr val="181512"/>
      </a:accent1>
      <a:accent2>
        <a:srgbClr val="00AEEF"/>
      </a:accent2>
      <a:accent3>
        <a:srgbClr val="6DCFF6"/>
      </a:accent3>
      <a:accent4>
        <a:srgbClr val="4A636F"/>
      </a:accent4>
      <a:accent5>
        <a:srgbClr val="00C0F3"/>
      </a:accent5>
      <a:accent6>
        <a:srgbClr val="A3B5BF"/>
      </a:accent6>
      <a:hlink>
        <a:srgbClr val="00AEEF"/>
      </a:hlink>
      <a:folHlink>
        <a:srgbClr val="A3B5BF"/>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3A9BD-0C4E-40BC-ADF2-7EA16680479D}">
  <sheetPr codeName="Sheet4">
    <pageSetUpPr fitToPage="1"/>
  </sheetPr>
  <dimension ref="A1:F30"/>
  <sheetViews>
    <sheetView showGridLines="0" topLeftCell="A7" zoomScale="85" zoomScaleNormal="85" workbookViewId="0">
      <selection activeCell="E15" sqref="E15"/>
    </sheetView>
  </sheetViews>
  <sheetFormatPr defaultColWidth="9.140625" defaultRowHeight="14.45" customHeight="1" x14ac:dyDescent="0.25"/>
  <cols>
    <col min="1" max="3" width="1.7109375" customWidth="1"/>
    <col min="4" max="4" width="22" customWidth="1"/>
    <col min="5" max="5" width="153.140625" customWidth="1"/>
    <col min="6" max="6" width="2.85546875" customWidth="1"/>
    <col min="7" max="7" width="9.140625" customWidth="1"/>
  </cols>
  <sheetData>
    <row r="1" spans="1:6" ht="18.75" customHeight="1" x14ac:dyDescent="0.3">
      <c r="A1" s="11" t="s">
        <v>0</v>
      </c>
      <c r="B1" s="41"/>
      <c r="C1" s="41"/>
      <c r="D1" s="41"/>
      <c r="E1" s="41"/>
      <c r="F1" s="41"/>
    </row>
    <row r="2" spans="1:6" ht="15" customHeight="1" x14ac:dyDescent="0.25"/>
    <row r="3" spans="1:6" s="42" customFormat="1" ht="30" x14ac:dyDescent="0.25">
      <c r="D3" s="43" t="s">
        <v>1</v>
      </c>
      <c r="E3" s="42" t="s">
        <v>2</v>
      </c>
    </row>
    <row r="4" spans="1:6" s="42" customFormat="1" ht="15" x14ac:dyDescent="0.25">
      <c r="D4" s="43"/>
    </row>
    <row r="5" spans="1:6" s="42" customFormat="1" ht="30" x14ac:dyDescent="0.25">
      <c r="D5" s="43"/>
      <c r="E5" s="42" t="s">
        <v>3</v>
      </c>
    </row>
    <row r="6" spans="1:6" s="42" customFormat="1" ht="15" customHeight="1" x14ac:dyDescent="0.25"/>
    <row r="7" spans="1:6" s="42" customFormat="1" ht="60" x14ac:dyDescent="0.25">
      <c r="D7" s="43"/>
      <c r="E7" s="42" t="s">
        <v>4</v>
      </c>
    </row>
    <row r="8" spans="1:6" s="42" customFormat="1" ht="15" customHeight="1" x14ac:dyDescent="0.25"/>
    <row r="9" spans="1:6" s="42" customFormat="1" ht="30" x14ac:dyDescent="0.25">
      <c r="E9" s="42" t="s">
        <v>5</v>
      </c>
    </row>
    <row r="10" spans="1:6" s="42" customFormat="1" ht="15" customHeight="1" x14ac:dyDescent="0.25"/>
    <row r="11" spans="1:6" s="42" customFormat="1" ht="15" customHeight="1" x14ac:dyDescent="0.25">
      <c r="E11" s="42" t="s">
        <v>6</v>
      </c>
    </row>
    <row r="12" spans="1:6" s="42" customFormat="1" ht="15" customHeight="1" x14ac:dyDescent="0.25"/>
    <row r="13" spans="1:6" s="42" customFormat="1" ht="30" x14ac:dyDescent="0.25">
      <c r="E13" s="42" t="s">
        <v>86</v>
      </c>
    </row>
    <row r="14" spans="1:6" s="42" customFormat="1" ht="15" customHeight="1" x14ac:dyDescent="0.25"/>
    <row r="15" spans="1:6" s="42" customFormat="1" ht="60" x14ac:dyDescent="0.25">
      <c r="E15" s="42" t="s">
        <v>7</v>
      </c>
    </row>
    <row r="16" spans="1:6" s="42" customFormat="1" ht="15" customHeight="1" x14ac:dyDescent="0.25"/>
    <row r="17" spans="1:6" s="42" customFormat="1" ht="15" customHeight="1" x14ac:dyDescent="0.25">
      <c r="E17" s="42" t="s">
        <v>85</v>
      </c>
    </row>
    <row r="18" spans="1:6" s="42" customFormat="1" ht="15" customHeight="1" x14ac:dyDescent="0.25"/>
    <row r="19" spans="1:6" s="42" customFormat="1" ht="60" x14ac:dyDescent="0.25">
      <c r="D19" s="43" t="s">
        <v>8</v>
      </c>
      <c r="E19" s="42" t="s">
        <v>9</v>
      </c>
    </row>
    <row r="20" spans="1:6" s="42" customFormat="1" ht="15" customHeight="1" x14ac:dyDescent="0.25"/>
    <row r="21" spans="1:6" s="42" customFormat="1" ht="30" x14ac:dyDescent="0.25">
      <c r="E21" s="42" t="s">
        <v>10</v>
      </c>
    </row>
    <row r="22" spans="1:6" s="42" customFormat="1" ht="15" customHeight="1" x14ac:dyDescent="0.25"/>
    <row r="23" spans="1:6" s="42" customFormat="1" ht="15" customHeight="1" x14ac:dyDescent="0.25">
      <c r="E23" s="42" t="s">
        <v>11</v>
      </c>
    </row>
    <row r="24" spans="1:6" s="42" customFormat="1" ht="15" customHeight="1" x14ac:dyDescent="0.25">
      <c r="E24" s="42" t="s">
        <v>12</v>
      </c>
    </row>
    <row r="25" spans="1:6" s="42" customFormat="1" ht="30" x14ac:dyDescent="0.25">
      <c r="E25" s="42" t="s">
        <v>13</v>
      </c>
    </row>
    <row r="26" spans="1:6" s="42" customFormat="1" ht="30" x14ac:dyDescent="0.25">
      <c r="E26" s="42" t="s">
        <v>14</v>
      </c>
    </row>
    <row r="27" spans="1:6" s="42" customFormat="1" ht="15" x14ac:dyDescent="0.25"/>
    <row r="28" spans="1:6" s="42" customFormat="1" ht="15" x14ac:dyDescent="0.25">
      <c r="E28" s="42" t="s">
        <v>87</v>
      </c>
    </row>
    <row r="29" spans="1:6" ht="15" customHeight="1" x14ac:dyDescent="0.25"/>
    <row r="30" spans="1:6" ht="15" x14ac:dyDescent="0.25">
      <c r="A30" s="12" t="s">
        <v>15</v>
      </c>
      <c r="B30" s="12"/>
      <c r="C30" s="23"/>
      <c r="D30" s="23"/>
      <c r="E30" s="23"/>
      <c r="F30" s="23"/>
    </row>
  </sheetData>
  <pageMargins left="0.7" right="0.7" top="0.75" bottom="0.75" header="0.3" footer="0.3"/>
  <pageSetup paperSize="9" scale="4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EB4BF-0706-4C11-A32D-36E10FA4F7EC}">
  <sheetPr>
    <tabColor theme="7" tint="0.79998168889431442"/>
    <pageSetUpPr fitToPage="1"/>
  </sheetPr>
  <dimension ref="A1:AG48"/>
  <sheetViews>
    <sheetView showGridLines="0" zoomScale="85" zoomScaleNormal="85" workbookViewId="0">
      <pane xSplit="6" ySplit="4" topLeftCell="G5" activePane="bottomRight" state="frozen"/>
      <selection pane="topRight" activeCell="G29" sqref="G29"/>
      <selection pane="bottomLeft" activeCell="G29" sqref="G29"/>
      <selection pane="bottomRight" activeCell="H19" sqref="H19"/>
    </sheetView>
  </sheetViews>
  <sheetFormatPr defaultColWidth="9.140625" defaultRowHeight="14.45" customHeight="1" x14ac:dyDescent="0.25"/>
  <cols>
    <col min="1" max="3" width="1.7109375" customWidth="1"/>
    <col min="4" max="4" width="60.5703125" customWidth="1"/>
    <col min="5" max="5" width="12.5703125" customWidth="1"/>
    <col min="6" max="32" width="10.5703125" customWidth="1"/>
    <col min="33" max="33" width="2.85546875" customWidth="1"/>
  </cols>
  <sheetData>
    <row r="1" spans="1:33" ht="18.75" x14ac:dyDescent="0.3">
      <c r="A1" s="11" t="s">
        <v>16</v>
      </c>
      <c r="B1" s="12"/>
      <c r="C1" s="12"/>
      <c r="D1" s="12"/>
      <c r="E1" s="13"/>
      <c r="F1" s="14"/>
      <c r="G1" s="15"/>
      <c r="H1" s="15"/>
      <c r="I1" s="15"/>
      <c r="J1" s="15"/>
      <c r="K1" s="15"/>
      <c r="L1" s="15"/>
      <c r="M1" s="15"/>
      <c r="N1" s="15"/>
      <c r="O1" s="15"/>
      <c r="P1" s="15"/>
      <c r="Q1" s="15"/>
      <c r="R1" s="15"/>
      <c r="S1" s="15"/>
      <c r="T1" s="15"/>
      <c r="U1" s="15"/>
      <c r="V1" s="12"/>
      <c r="W1" s="15"/>
      <c r="X1" s="15"/>
      <c r="Y1" s="15"/>
      <c r="Z1" s="15"/>
      <c r="AA1" s="12"/>
      <c r="AB1" s="15"/>
      <c r="AC1" s="15"/>
      <c r="AD1" s="15"/>
      <c r="AE1" s="15"/>
      <c r="AF1" s="12"/>
      <c r="AG1" s="12"/>
    </row>
    <row r="2" spans="1:33" ht="15" x14ac:dyDescent="0.25">
      <c r="A2" s="12"/>
      <c r="B2" s="12"/>
      <c r="C2" s="12"/>
      <c r="D2" s="12"/>
      <c r="E2" s="12"/>
      <c r="F2" s="13"/>
      <c r="G2" s="14" t="s">
        <v>17</v>
      </c>
      <c r="H2" s="16">
        <v>2026</v>
      </c>
      <c r="I2" s="16">
        <v>2027</v>
      </c>
      <c r="J2" s="16">
        <v>2028</v>
      </c>
      <c r="K2" s="16">
        <v>2029</v>
      </c>
      <c r="L2" s="16">
        <v>2030</v>
      </c>
      <c r="M2" s="16">
        <v>2031</v>
      </c>
      <c r="N2" s="16">
        <v>2032</v>
      </c>
      <c r="O2" s="16">
        <v>2033</v>
      </c>
      <c r="P2" s="16">
        <v>2034</v>
      </c>
      <c r="Q2" s="16">
        <v>2035</v>
      </c>
      <c r="R2" s="16">
        <v>2036</v>
      </c>
      <c r="S2" s="16">
        <v>2037</v>
      </c>
      <c r="T2" s="16">
        <v>2038</v>
      </c>
      <c r="U2" s="16">
        <v>2039</v>
      </c>
      <c r="V2" s="16">
        <v>2040</v>
      </c>
      <c r="W2" s="16">
        <v>2041</v>
      </c>
      <c r="X2" s="16">
        <v>2042</v>
      </c>
      <c r="Y2" s="16">
        <v>2043</v>
      </c>
      <c r="Z2" s="16">
        <v>2044</v>
      </c>
      <c r="AA2" s="16">
        <v>2045</v>
      </c>
      <c r="AB2" s="16">
        <v>2046</v>
      </c>
      <c r="AC2" s="16">
        <v>2047</v>
      </c>
      <c r="AD2" s="16">
        <v>2048</v>
      </c>
      <c r="AE2" s="16">
        <v>2049</v>
      </c>
      <c r="AF2" s="16">
        <v>2050</v>
      </c>
      <c r="AG2" s="15"/>
    </row>
    <row r="3" spans="1:33" ht="15" x14ac:dyDescent="0.25">
      <c r="A3" s="17"/>
      <c r="B3" s="17"/>
      <c r="C3" s="17"/>
      <c r="D3" s="17" t="s">
        <v>18</v>
      </c>
      <c r="E3" s="13"/>
      <c r="F3" s="13" t="s">
        <v>19</v>
      </c>
      <c r="G3" s="14" t="s">
        <v>20</v>
      </c>
      <c r="H3" s="14" t="s">
        <v>21</v>
      </c>
      <c r="I3" s="14" t="s">
        <v>21</v>
      </c>
      <c r="J3" s="14" t="s">
        <v>21</v>
      </c>
      <c r="K3" s="14" t="s">
        <v>21</v>
      </c>
      <c r="L3" s="14" t="s">
        <v>21</v>
      </c>
      <c r="M3" s="14" t="s">
        <v>22</v>
      </c>
      <c r="N3" s="14" t="s">
        <v>22</v>
      </c>
      <c r="O3" s="14" t="s">
        <v>22</v>
      </c>
      <c r="P3" s="14" t="s">
        <v>22</v>
      </c>
      <c r="Q3" s="14" t="s">
        <v>22</v>
      </c>
      <c r="R3" s="14" t="s">
        <v>23</v>
      </c>
      <c r="S3" s="14" t="s">
        <v>23</v>
      </c>
      <c r="T3" s="14" t="s">
        <v>23</v>
      </c>
      <c r="U3" s="14" t="s">
        <v>23</v>
      </c>
      <c r="V3" s="14" t="s">
        <v>23</v>
      </c>
      <c r="W3" s="14" t="s">
        <v>24</v>
      </c>
      <c r="X3" s="14" t="s">
        <v>24</v>
      </c>
      <c r="Y3" s="14" t="s">
        <v>24</v>
      </c>
      <c r="Z3" s="14" t="s">
        <v>24</v>
      </c>
      <c r="AA3" s="14" t="s">
        <v>24</v>
      </c>
      <c r="AB3" s="14" t="s">
        <v>25</v>
      </c>
      <c r="AC3" s="14" t="s">
        <v>25</v>
      </c>
      <c r="AD3" s="14" t="s">
        <v>25</v>
      </c>
      <c r="AE3" s="14" t="s">
        <v>25</v>
      </c>
      <c r="AF3" s="14" t="s">
        <v>25</v>
      </c>
      <c r="AG3" s="14"/>
    </row>
    <row r="4" spans="1:33" ht="15" x14ac:dyDescent="0.25">
      <c r="F4" s="6"/>
      <c r="H4" s="5"/>
      <c r="I4" s="5"/>
      <c r="J4" s="5"/>
      <c r="K4" s="5"/>
      <c r="L4" s="5"/>
      <c r="M4" s="5"/>
      <c r="N4" s="5"/>
      <c r="O4" s="5"/>
      <c r="P4" s="5"/>
      <c r="Q4" s="5"/>
      <c r="R4" s="5"/>
      <c r="S4" s="5"/>
      <c r="T4" s="5"/>
      <c r="U4" s="5"/>
      <c r="V4" s="5"/>
      <c r="W4" s="5"/>
      <c r="X4" s="5"/>
      <c r="Y4" s="5"/>
      <c r="Z4" s="5"/>
      <c r="AA4" s="5"/>
      <c r="AB4" s="5"/>
      <c r="AC4" s="5"/>
      <c r="AD4" s="5"/>
      <c r="AE4" s="5"/>
      <c r="AF4" s="5"/>
      <c r="AG4" s="18"/>
    </row>
    <row r="5" spans="1:33" ht="15" x14ac:dyDescent="0.25">
      <c r="B5" s="9" t="s">
        <v>16</v>
      </c>
      <c r="C5" s="9"/>
      <c r="D5" s="3"/>
      <c r="E5" s="3"/>
      <c r="F5" s="7"/>
      <c r="G5" s="3"/>
      <c r="H5" s="4"/>
      <c r="I5" s="4"/>
      <c r="J5" s="4"/>
      <c r="K5" s="4"/>
      <c r="L5" s="4"/>
      <c r="M5" s="4"/>
      <c r="N5" s="4"/>
      <c r="O5" s="4"/>
      <c r="P5" s="4"/>
      <c r="Q5" s="4"/>
      <c r="R5" s="4"/>
      <c r="S5" s="4"/>
      <c r="T5" s="4"/>
      <c r="U5" s="4"/>
      <c r="V5" s="4"/>
      <c r="W5" s="4"/>
      <c r="X5" s="4"/>
      <c r="Y5" s="4"/>
      <c r="Z5" s="4"/>
      <c r="AA5" s="4"/>
      <c r="AB5" s="4"/>
      <c r="AC5" s="4"/>
      <c r="AD5" s="4"/>
      <c r="AE5" s="4"/>
      <c r="AF5" s="4"/>
      <c r="AG5" s="18"/>
    </row>
    <row r="6" spans="1:33" ht="15" customHeight="1" x14ac:dyDescent="0.25">
      <c r="F6" s="6"/>
      <c r="AG6" s="21"/>
    </row>
    <row r="7" spans="1:33" ht="15" x14ac:dyDescent="0.25">
      <c r="C7" s="1" t="s">
        <v>26</v>
      </c>
      <c r="D7" s="1"/>
      <c r="E7" s="1"/>
      <c r="F7" s="8"/>
      <c r="G7" s="1"/>
      <c r="H7" s="2"/>
      <c r="I7" s="1"/>
      <c r="J7" s="2"/>
      <c r="K7" s="2"/>
      <c r="L7" s="2"/>
      <c r="M7" s="2"/>
      <c r="N7" s="2"/>
      <c r="O7" s="2"/>
      <c r="P7" s="2"/>
      <c r="Q7" s="2"/>
      <c r="R7" s="2"/>
      <c r="S7" s="2"/>
      <c r="T7" s="2"/>
      <c r="U7" s="2"/>
      <c r="V7" s="2"/>
      <c r="W7" s="2"/>
      <c r="X7" s="2"/>
      <c r="Y7" s="2"/>
      <c r="Z7" s="2"/>
      <c r="AA7" s="2"/>
      <c r="AB7" s="2"/>
      <c r="AC7" s="2"/>
      <c r="AD7" s="2"/>
      <c r="AE7" s="2"/>
      <c r="AF7" s="2"/>
      <c r="AG7" s="21"/>
    </row>
    <row r="8" spans="1:33" ht="15" customHeight="1" x14ac:dyDescent="0.25">
      <c r="F8" s="6"/>
      <c r="AG8" s="18"/>
    </row>
    <row r="9" spans="1:33" ht="15" x14ac:dyDescent="0.25">
      <c r="D9" t="s">
        <v>27</v>
      </c>
      <c r="E9" s="19"/>
      <c r="F9" s="20"/>
      <c r="H9" s="39">
        <v>7.0000000000000007E-2</v>
      </c>
      <c r="I9" s="39">
        <v>7.0000000000000007E-2</v>
      </c>
      <c r="J9" s="39">
        <v>7.0000000000000007E-2</v>
      </c>
      <c r="K9" s="39">
        <v>7.0000000000000007E-2</v>
      </c>
      <c r="L9" s="39">
        <v>7.0000000000000007E-2</v>
      </c>
      <c r="M9" s="39">
        <v>7.0000000000000007E-2</v>
      </c>
      <c r="N9" s="39">
        <v>7.0000000000000007E-2</v>
      </c>
      <c r="O9" s="39">
        <v>7.0000000000000007E-2</v>
      </c>
      <c r="P9" s="39">
        <v>7.0000000000000007E-2</v>
      </c>
      <c r="Q9" s="39">
        <v>7.0000000000000007E-2</v>
      </c>
      <c r="R9" s="39">
        <v>7.0000000000000007E-2</v>
      </c>
      <c r="S9" s="39">
        <v>7.0000000000000007E-2</v>
      </c>
      <c r="T9" s="39">
        <v>7.0000000000000007E-2</v>
      </c>
      <c r="U9" s="39">
        <v>7.0000000000000007E-2</v>
      </c>
      <c r="V9" s="39">
        <v>7.0000000000000007E-2</v>
      </c>
      <c r="W9" s="39">
        <v>7.0000000000000007E-2</v>
      </c>
      <c r="X9" s="39">
        <v>7.0000000000000007E-2</v>
      </c>
      <c r="Y9" s="39">
        <v>7.0000000000000007E-2</v>
      </c>
      <c r="Z9" s="39">
        <v>7.0000000000000007E-2</v>
      </c>
      <c r="AA9" s="39">
        <v>7.0000000000000007E-2</v>
      </c>
      <c r="AB9" s="39">
        <v>7.0000000000000007E-2</v>
      </c>
      <c r="AC9" s="39">
        <v>7.0000000000000007E-2</v>
      </c>
      <c r="AD9" s="39">
        <v>7.0000000000000007E-2</v>
      </c>
      <c r="AE9" s="39">
        <v>7.0000000000000007E-2</v>
      </c>
      <c r="AF9" s="39">
        <v>7.0000000000000007E-2</v>
      </c>
      <c r="AG9" s="21"/>
    </row>
    <row r="10" spans="1:33" ht="15" x14ac:dyDescent="0.25">
      <c r="D10" t="s">
        <v>28</v>
      </c>
      <c r="E10" s="19"/>
      <c r="F10" s="20"/>
      <c r="H10" s="24">
        <f>IF(G10&gt;0,G10,1)/(1+H9)</f>
        <v>0.93457943925233644</v>
      </c>
      <c r="I10" s="24">
        <f t="shared" ref="I10:AF10" si="0">IF(H10&gt;0,H10,1)/(1+I9)</f>
        <v>0.87343872827321156</v>
      </c>
      <c r="J10" s="24">
        <f t="shared" si="0"/>
        <v>0.81629787689085187</v>
      </c>
      <c r="K10" s="24">
        <f t="shared" si="0"/>
        <v>0.76289521204752508</v>
      </c>
      <c r="L10" s="24">
        <f t="shared" si="0"/>
        <v>0.71298617948366827</v>
      </c>
      <c r="M10" s="24">
        <f t="shared" si="0"/>
        <v>0.66634222381651231</v>
      </c>
      <c r="N10" s="24">
        <f t="shared" si="0"/>
        <v>0.62274974188459087</v>
      </c>
      <c r="O10" s="24">
        <f t="shared" si="0"/>
        <v>0.58200910456503818</v>
      </c>
      <c r="P10" s="24">
        <f t="shared" si="0"/>
        <v>0.54393374258414784</v>
      </c>
      <c r="Q10" s="24">
        <f t="shared" si="0"/>
        <v>0.50834929213471758</v>
      </c>
      <c r="R10" s="24">
        <f t="shared" si="0"/>
        <v>0.4750927963875865</v>
      </c>
      <c r="S10" s="24">
        <f t="shared" si="0"/>
        <v>0.444011959240735</v>
      </c>
      <c r="T10" s="24">
        <f t="shared" si="0"/>
        <v>0.41496444788853737</v>
      </c>
      <c r="U10" s="24">
        <f t="shared" si="0"/>
        <v>0.38781724101732462</v>
      </c>
      <c r="V10" s="24">
        <f t="shared" si="0"/>
        <v>0.36244601964235945</v>
      </c>
      <c r="W10" s="24">
        <f t="shared" si="0"/>
        <v>0.33873459779659759</v>
      </c>
      <c r="X10" s="24">
        <f t="shared" si="0"/>
        <v>0.3165743904641099</v>
      </c>
      <c r="Y10" s="24">
        <f t="shared" si="0"/>
        <v>0.29586391632159803</v>
      </c>
      <c r="Z10" s="24">
        <f t="shared" si="0"/>
        <v>0.27650833301083927</v>
      </c>
      <c r="AA10" s="24">
        <f t="shared" si="0"/>
        <v>0.25841900281386848</v>
      </c>
      <c r="AB10" s="24">
        <f t="shared" si="0"/>
        <v>0.24151308674193314</v>
      </c>
      <c r="AC10" s="24">
        <f t="shared" si="0"/>
        <v>0.22571316517937676</v>
      </c>
      <c r="AD10" s="24">
        <f t="shared" si="0"/>
        <v>0.21094688334521192</v>
      </c>
      <c r="AE10" s="24">
        <f t="shared" si="0"/>
        <v>0.19714661994879618</v>
      </c>
      <c r="AF10" s="24">
        <f t="shared" si="0"/>
        <v>0.1842491775222394</v>
      </c>
      <c r="AG10" s="21"/>
    </row>
    <row r="11" spans="1:33" ht="15" x14ac:dyDescent="0.25">
      <c r="D11" t="s">
        <v>29</v>
      </c>
      <c r="E11" s="19"/>
      <c r="F11" s="20"/>
      <c r="H11" s="45">
        <f t="shared" ref="H11:AF11" ca="1" si="1">(G11="")*0.02
+(G11&lt;&gt;"")*(G11+RANDBETWEEN(-25,30)/10000)</f>
        <v>0.02</v>
      </c>
      <c r="I11" s="45">
        <f t="shared" ca="1" si="1"/>
        <v>2.23E-2</v>
      </c>
      <c r="J11" s="45">
        <f t="shared" ca="1" si="1"/>
        <v>2.3200000000000002E-2</v>
      </c>
      <c r="K11" s="45">
        <f t="shared" ca="1" si="1"/>
        <v>2.1000000000000001E-2</v>
      </c>
      <c r="L11" s="45">
        <f t="shared" ca="1" si="1"/>
        <v>1.8700000000000001E-2</v>
      </c>
      <c r="M11" s="45">
        <f t="shared" ca="1" si="1"/>
        <v>1.7400000000000002E-2</v>
      </c>
      <c r="N11" s="45">
        <f t="shared" ca="1" si="1"/>
        <v>1.4900000000000002E-2</v>
      </c>
      <c r="O11" s="45">
        <f t="shared" ca="1" si="1"/>
        <v>1.4300000000000002E-2</v>
      </c>
      <c r="P11" s="45">
        <f t="shared" ca="1" si="1"/>
        <v>1.5200000000000002E-2</v>
      </c>
      <c r="Q11" s="45">
        <f t="shared" ca="1" si="1"/>
        <v>1.6E-2</v>
      </c>
      <c r="R11" s="45">
        <f t="shared" ca="1" si="1"/>
        <v>1.8800000000000001E-2</v>
      </c>
      <c r="S11" s="45">
        <f t="shared" ca="1" si="1"/>
        <v>1.7100000000000001E-2</v>
      </c>
      <c r="T11" s="45">
        <f t="shared" ca="1" si="1"/>
        <v>1.6900000000000002E-2</v>
      </c>
      <c r="U11" s="45">
        <f t="shared" ca="1" si="1"/>
        <v>1.77E-2</v>
      </c>
      <c r="V11" s="45">
        <f t="shared" ca="1" si="1"/>
        <v>1.5600000000000001E-2</v>
      </c>
      <c r="W11" s="45">
        <f t="shared" ca="1" si="1"/>
        <v>1.4200000000000001E-2</v>
      </c>
      <c r="X11" s="45">
        <f t="shared" ca="1" si="1"/>
        <v>1.4200000000000001E-2</v>
      </c>
      <c r="Y11" s="45">
        <f t="shared" ca="1" si="1"/>
        <v>1.5100000000000001E-2</v>
      </c>
      <c r="Z11" s="45">
        <f t="shared" ca="1" si="1"/>
        <v>1.54E-2</v>
      </c>
      <c r="AA11" s="45">
        <f t="shared" ca="1" si="1"/>
        <v>1.46E-2</v>
      </c>
      <c r="AB11" s="45">
        <f t="shared" ca="1" si="1"/>
        <v>1.24E-2</v>
      </c>
      <c r="AC11" s="45">
        <f t="shared" ca="1" si="1"/>
        <v>1.21E-2</v>
      </c>
      <c r="AD11" s="45">
        <f t="shared" ca="1" si="1"/>
        <v>1.0800000000000001E-2</v>
      </c>
      <c r="AE11" s="45">
        <f t="shared" ca="1" si="1"/>
        <v>9.5000000000000015E-3</v>
      </c>
      <c r="AF11" s="45">
        <f t="shared" ca="1" si="1"/>
        <v>1.2100000000000001E-2</v>
      </c>
      <c r="AG11" s="21"/>
    </row>
    <row r="12" spans="1:33" ht="15" x14ac:dyDescent="0.25">
      <c r="D12" t="s">
        <v>30</v>
      </c>
      <c r="E12" s="19"/>
      <c r="F12" s="20"/>
      <c r="H12" s="24">
        <f ca="1">MAX(1,G12*(1+H11))</f>
        <v>1</v>
      </c>
      <c r="I12" s="24">
        <f t="shared" ref="I12:AF12" ca="1" si="2">MAX(1,H12*(1+I11))</f>
        <v>1.0223</v>
      </c>
      <c r="J12" s="24">
        <f t="shared" ca="1" si="2"/>
        <v>1.04601736</v>
      </c>
      <c r="K12" s="24">
        <f t="shared" ca="1" si="2"/>
        <v>1.0679837245599999</v>
      </c>
      <c r="L12" s="24">
        <f t="shared" ca="1" si="2"/>
        <v>1.0879550202092718</v>
      </c>
      <c r="M12" s="24">
        <f t="shared" ca="1" si="2"/>
        <v>1.1068854375609132</v>
      </c>
      <c r="N12" s="24">
        <f t="shared" ca="1" si="2"/>
        <v>1.1233780305805707</v>
      </c>
      <c r="O12" s="24">
        <f t="shared" ca="1" si="2"/>
        <v>1.139442336417873</v>
      </c>
      <c r="P12" s="24">
        <f t="shared" ca="1" si="2"/>
        <v>1.1567618599314247</v>
      </c>
      <c r="Q12" s="24">
        <f t="shared" ca="1" si="2"/>
        <v>1.1752700496903274</v>
      </c>
      <c r="R12" s="24">
        <f t="shared" ca="1" si="2"/>
        <v>1.1973651266245056</v>
      </c>
      <c r="S12" s="24">
        <f t="shared" ca="1" si="2"/>
        <v>1.2178400702897845</v>
      </c>
      <c r="T12" s="24">
        <f t="shared" ca="1" si="2"/>
        <v>1.2384215674776817</v>
      </c>
      <c r="U12" s="24">
        <f t="shared" ca="1" si="2"/>
        <v>1.2603416292220369</v>
      </c>
      <c r="V12" s="24">
        <f t="shared" ca="1" si="2"/>
        <v>1.2800029586379007</v>
      </c>
      <c r="W12" s="24">
        <f t="shared" ca="1" si="2"/>
        <v>1.2981790006505589</v>
      </c>
      <c r="X12" s="24">
        <f t="shared" ca="1" si="2"/>
        <v>1.3166131424597969</v>
      </c>
      <c r="Y12" s="24">
        <f t="shared" ca="1" si="2"/>
        <v>1.3364940009109396</v>
      </c>
      <c r="Z12" s="24">
        <f t="shared" ca="1" si="2"/>
        <v>1.3570760085249682</v>
      </c>
      <c r="AA12" s="24">
        <f t="shared" ca="1" si="2"/>
        <v>1.3768893182494326</v>
      </c>
      <c r="AB12" s="24">
        <f t="shared" ca="1" si="2"/>
        <v>1.3939627457957255</v>
      </c>
      <c r="AC12" s="24">
        <f t="shared" ca="1" si="2"/>
        <v>1.4108296950198538</v>
      </c>
      <c r="AD12" s="24">
        <f t="shared" ca="1" si="2"/>
        <v>1.4260666557260682</v>
      </c>
      <c r="AE12" s="24">
        <f t="shared" ca="1" si="2"/>
        <v>1.4396142889554659</v>
      </c>
      <c r="AF12" s="24">
        <f t="shared" ca="1" si="2"/>
        <v>1.4570336218518272</v>
      </c>
      <c r="AG12" s="21"/>
    </row>
    <row r="13" spans="1:33" ht="15" customHeight="1" x14ac:dyDescent="0.25">
      <c r="F13" s="6"/>
      <c r="AG13" s="21"/>
    </row>
    <row r="14" spans="1:33" ht="15" x14ac:dyDescent="0.25">
      <c r="C14" s="1" t="s">
        <v>31</v>
      </c>
      <c r="D14" s="1"/>
      <c r="E14" s="1"/>
      <c r="F14" s="8"/>
      <c r="G14" s="1"/>
      <c r="H14" s="2"/>
      <c r="I14" s="1"/>
      <c r="J14" s="2"/>
      <c r="K14" s="2"/>
      <c r="L14" s="2"/>
      <c r="M14" s="2"/>
      <c r="N14" s="2"/>
      <c r="O14" s="2"/>
      <c r="P14" s="2"/>
      <c r="Q14" s="2"/>
      <c r="R14" s="2"/>
      <c r="S14" s="2"/>
      <c r="T14" s="2"/>
      <c r="U14" s="2"/>
      <c r="V14" s="2"/>
      <c r="W14" s="2"/>
      <c r="X14" s="2"/>
      <c r="Y14" s="2"/>
      <c r="Z14" s="2"/>
      <c r="AA14" s="2"/>
      <c r="AB14" s="2"/>
      <c r="AC14" s="2"/>
      <c r="AD14" s="2"/>
      <c r="AE14" s="2"/>
      <c r="AF14" s="2"/>
      <c r="AG14" s="21"/>
    </row>
    <row r="15" spans="1:33" ht="15" customHeight="1" x14ac:dyDescent="0.25">
      <c r="F15" s="6"/>
      <c r="AG15" s="18"/>
    </row>
    <row r="16" spans="1:33" ht="15" x14ac:dyDescent="0.25">
      <c r="D16" t="s">
        <v>32</v>
      </c>
      <c r="E16" s="19"/>
      <c r="F16" s="20"/>
      <c r="G16" s="40">
        <v>5000</v>
      </c>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1"/>
    </row>
    <row r="17" spans="1:33" ht="15" x14ac:dyDescent="0.25">
      <c r="D17" t="s">
        <v>33</v>
      </c>
      <c r="E17" s="19"/>
      <c r="F17" s="20"/>
      <c r="G17" s="40">
        <v>35</v>
      </c>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1"/>
    </row>
    <row r="18" spans="1:33" ht="15" x14ac:dyDescent="0.25">
      <c r="E18" s="19"/>
      <c r="F18" s="20"/>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1"/>
    </row>
    <row r="19" spans="1:33" ht="15" x14ac:dyDescent="0.25">
      <c r="D19" t="s">
        <v>34</v>
      </c>
      <c r="E19" s="19"/>
      <c r="F19" s="20"/>
      <c r="G19" s="25"/>
      <c r="H19" s="40">
        <f t="shared" ref="H19:AF19" ca="1" si="3">RANDBETWEEN(180,200)*H12</f>
        <v>186</v>
      </c>
      <c r="I19" s="40">
        <f t="shared" ca="1" si="3"/>
        <v>186.05859999999998</v>
      </c>
      <c r="J19" s="40">
        <f t="shared" ca="1" si="3"/>
        <v>189.32914216</v>
      </c>
      <c r="K19" s="40">
        <f t="shared" ca="1" si="3"/>
        <v>211.46077746287997</v>
      </c>
      <c r="L19" s="40">
        <f t="shared" ca="1" si="3"/>
        <v>205.62349881955237</v>
      </c>
      <c r="M19" s="40">
        <f t="shared" ca="1" si="3"/>
        <v>220.27020207462172</v>
      </c>
      <c r="N19" s="40">
        <f t="shared" ca="1" si="3"/>
        <v>207.82493565740558</v>
      </c>
      <c r="O19" s="40">
        <f t="shared" ca="1" si="3"/>
        <v>221.05181326506735</v>
      </c>
      <c r="P19" s="40">
        <f t="shared" ca="1" si="3"/>
        <v>231.35237198628494</v>
      </c>
      <c r="Q19" s="40">
        <f t="shared" ca="1" si="3"/>
        <v>235.05400993806549</v>
      </c>
      <c r="R19" s="40">
        <f t="shared" ca="1" si="3"/>
        <v>238.2756601982766</v>
      </c>
      <c r="S19" s="40">
        <f t="shared" ca="1" si="3"/>
        <v>235.0431335659284</v>
      </c>
      <c r="T19" s="40">
        <f t="shared" ca="1" si="3"/>
        <v>236.53851938823721</v>
      </c>
      <c r="U19" s="40">
        <f t="shared" ca="1" si="3"/>
        <v>245.76661769829718</v>
      </c>
      <c r="V19" s="40">
        <f t="shared" ca="1" si="3"/>
        <v>248.32057397575272</v>
      </c>
      <c r="W19" s="40">
        <f t="shared" ca="1" si="3"/>
        <v>250.54854712555786</v>
      </c>
      <c r="X19" s="40">
        <f t="shared" ca="1" si="3"/>
        <v>258.05617592212019</v>
      </c>
      <c r="Y19" s="40">
        <f t="shared" ca="1" si="3"/>
        <v>257.94334217581132</v>
      </c>
      <c r="Z19" s="40">
        <f t="shared" ca="1" si="3"/>
        <v>248.3449095600692</v>
      </c>
      <c r="AA19" s="40">
        <f t="shared" ca="1" si="3"/>
        <v>262.98585978564165</v>
      </c>
      <c r="AB19" s="40">
        <f t="shared" ca="1" si="3"/>
        <v>255.09518248061778</v>
      </c>
      <c r="AC19" s="40">
        <f t="shared" ca="1" si="3"/>
        <v>270.87930144381193</v>
      </c>
      <c r="AD19" s="40">
        <f t="shared" ca="1" si="3"/>
        <v>272.378731243679</v>
      </c>
      <c r="AE19" s="40">
        <f t="shared" ca="1" si="3"/>
        <v>267.76825774571665</v>
      </c>
      <c r="AF19" s="40">
        <f t="shared" ca="1" si="3"/>
        <v>275.37935452999534</v>
      </c>
      <c r="AG19" s="21"/>
    </row>
    <row r="20" spans="1:33" ht="15" x14ac:dyDescent="0.25">
      <c r="D20" t="s">
        <v>35</v>
      </c>
      <c r="E20" s="19"/>
      <c r="F20" s="20"/>
      <c r="G20" s="40">
        <v>50</v>
      </c>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1"/>
    </row>
    <row r="21" spans="1:33" ht="15" x14ac:dyDescent="0.25">
      <c r="E21" s="19"/>
      <c r="F21" s="20"/>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1"/>
    </row>
    <row r="22" spans="1:33" ht="15" x14ac:dyDescent="0.25">
      <c r="D22" t="s">
        <v>36</v>
      </c>
      <c r="E22" s="19"/>
      <c r="F22" s="20"/>
      <c r="G22" s="25"/>
      <c r="H22" s="40">
        <f t="shared" ref="H22:AF22" ca="1" si="4">RANDBETWEEN(100,120)*H12</f>
        <v>103</v>
      </c>
      <c r="I22" s="40">
        <f t="shared" ca="1" si="4"/>
        <v>102.23</v>
      </c>
      <c r="J22" s="40">
        <f t="shared" ca="1" si="4"/>
        <v>108.78580544</v>
      </c>
      <c r="K22" s="40">
        <f t="shared" ca="1" si="4"/>
        <v>121.75014459983998</v>
      </c>
      <c r="L22" s="40">
        <f t="shared" ca="1" si="4"/>
        <v>108.79550202092719</v>
      </c>
      <c r="M22" s="40">
        <f t="shared" ca="1" si="4"/>
        <v>131.71936706974867</v>
      </c>
      <c r="N22" s="40">
        <f t="shared" ca="1" si="4"/>
        <v>112.33780305805708</v>
      </c>
      <c r="O22" s="40">
        <f t="shared" ca="1" si="4"/>
        <v>120.78088766029454</v>
      </c>
      <c r="P22" s="40">
        <f t="shared" ca="1" si="4"/>
        <v>129.55732831231956</v>
      </c>
      <c r="Q22" s="40">
        <f t="shared" ca="1" si="4"/>
        <v>135.15605571438766</v>
      </c>
      <c r="R22" s="40">
        <f t="shared" ca="1" si="4"/>
        <v>120.93387778907505</v>
      </c>
      <c r="S22" s="40">
        <f t="shared" ca="1" si="4"/>
        <v>124.21968716955801</v>
      </c>
      <c r="T22" s="40">
        <f t="shared" ca="1" si="4"/>
        <v>147.37216652984412</v>
      </c>
      <c r="U22" s="40">
        <f t="shared" ca="1" si="4"/>
        <v>128.55484618064776</v>
      </c>
      <c r="V22" s="40">
        <f t="shared" ca="1" si="4"/>
        <v>128.00029586379006</v>
      </c>
      <c r="W22" s="40">
        <f t="shared" ca="1" si="4"/>
        <v>133.71243706700756</v>
      </c>
      <c r="X22" s="40">
        <f t="shared" ca="1" si="4"/>
        <v>157.99357709517562</v>
      </c>
      <c r="Y22" s="40">
        <f t="shared" ca="1" si="4"/>
        <v>138.99537609473771</v>
      </c>
      <c r="Z22" s="40">
        <f t="shared" ca="1" si="4"/>
        <v>146.56420892069656</v>
      </c>
      <c r="AA22" s="40">
        <f t="shared" ca="1" si="4"/>
        <v>147.3271570526893</v>
      </c>
      <c r="AB22" s="40">
        <f t="shared" ca="1" si="4"/>
        <v>157.51779027491699</v>
      </c>
      <c r="AC22" s="40">
        <f t="shared" ca="1" si="4"/>
        <v>160.83458523226332</v>
      </c>
      <c r="AD22" s="40">
        <f t="shared" ca="1" si="4"/>
        <v>161.1455320970457</v>
      </c>
      <c r="AE22" s="40">
        <f t="shared" ca="1" si="4"/>
        <v>154.03872891823485</v>
      </c>
      <c r="AF22" s="40">
        <f t="shared" ca="1" si="4"/>
        <v>154.44556391629368</v>
      </c>
      <c r="AG22" s="21"/>
    </row>
    <row r="23" spans="1:33" ht="15" x14ac:dyDescent="0.25">
      <c r="D23" t="s">
        <v>37</v>
      </c>
      <c r="E23" s="19"/>
      <c r="F23" s="20"/>
      <c r="G23" s="40">
        <v>40</v>
      </c>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1"/>
    </row>
    <row r="24" spans="1:33" ht="15" x14ac:dyDescent="0.25">
      <c r="E24" s="19"/>
      <c r="F24" s="20"/>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1"/>
    </row>
    <row r="25" spans="1:33" ht="15" x14ac:dyDescent="0.25">
      <c r="D25" t="s">
        <v>38</v>
      </c>
      <c r="E25" s="19"/>
      <c r="F25" s="20"/>
      <c r="G25" s="25"/>
      <c r="H25" s="40">
        <f t="shared" ref="H25:AF25" ca="1" si="5">RANDBETWEEN(20,40)*H12</f>
        <v>34</v>
      </c>
      <c r="I25" s="40">
        <f t="shared" ca="1" si="5"/>
        <v>31.691299999999998</v>
      </c>
      <c r="J25" s="40">
        <f t="shared" ca="1" si="5"/>
        <v>31.380520799999999</v>
      </c>
      <c r="K25" s="40">
        <f t="shared" ca="1" si="5"/>
        <v>25.631609389439998</v>
      </c>
      <c r="L25" s="40">
        <f t="shared" ca="1" si="5"/>
        <v>42.430245788161599</v>
      </c>
      <c r="M25" s="40">
        <f t="shared" ca="1" si="5"/>
        <v>33.206563126827398</v>
      </c>
      <c r="N25" s="40">
        <f t="shared" ca="1" si="5"/>
        <v>42.688365162061686</v>
      </c>
      <c r="O25" s="40">
        <f t="shared" ca="1" si="5"/>
        <v>41.019924111043423</v>
      </c>
      <c r="P25" s="40">
        <f t="shared" ca="1" si="5"/>
        <v>31.232570218148467</v>
      </c>
      <c r="Q25" s="40">
        <f t="shared" ca="1" si="5"/>
        <v>41.134451739161463</v>
      </c>
      <c r="R25" s="40">
        <f t="shared" ca="1" si="5"/>
        <v>34.723588672110658</v>
      </c>
      <c r="S25" s="40">
        <f t="shared" ca="1" si="5"/>
        <v>37.753042178983321</v>
      </c>
      <c r="T25" s="40">
        <f t="shared" ca="1" si="5"/>
        <v>27.245274484508997</v>
      </c>
      <c r="U25" s="40">
        <f t="shared" ca="1" si="5"/>
        <v>42.851615393549253</v>
      </c>
      <c r="V25" s="40">
        <f t="shared" ca="1" si="5"/>
        <v>29.440068048671716</v>
      </c>
      <c r="W25" s="40">
        <f t="shared" ca="1" si="5"/>
        <v>51.927160026022356</v>
      </c>
      <c r="X25" s="40">
        <f t="shared" ca="1" si="5"/>
        <v>47.398073128552689</v>
      </c>
      <c r="Y25" s="40">
        <f t="shared" ca="1" si="5"/>
        <v>32.075856021862549</v>
      </c>
      <c r="Z25" s="40">
        <f t="shared" ca="1" si="5"/>
        <v>54.283040340998731</v>
      </c>
      <c r="AA25" s="40">
        <f t="shared" ca="1" si="5"/>
        <v>31.668454319736949</v>
      </c>
      <c r="AB25" s="40">
        <f t="shared" ca="1" si="5"/>
        <v>40.42491962807604</v>
      </c>
      <c r="AC25" s="40">
        <f t="shared" ca="1" si="5"/>
        <v>56.433187800794151</v>
      </c>
      <c r="AD25" s="40">
        <f t="shared" ca="1" si="5"/>
        <v>38.503799704603843</v>
      </c>
      <c r="AE25" s="40">
        <f t="shared" ca="1" si="5"/>
        <v>47.507271535530379</v>
      </c>
      <c r="AF25" s="40">
        <f t="shared" ca="1" si="5"/>
        <v>53.910244008517608</v>
      </c>
      <c r="AG25" s="21"/>
    </row>
    <row r="26" spans="1:33" ht="15" x14ac:dyDescent="0.25">
      <c r="D26" t="s">
        <v>39</v>
      </c>
      <c r="E26" s="19"/>
      <c r="F26" s="20"/>
      <c r="G26" s="40">
        <v>10</v>
      </c>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1"/>
    </row>
    <row r="27" spans="1:33" ht="15" x14ac:dyDescent="0.25">
      <c r="E27" s="19"/>
      <c r="F27" s="20"/>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1"/>
    </row>
    <row r="28" spans="1:33" ht="15" x14ac:dyDescent="0.25">
      <c r="D28" t="s">
        <v>40</v>
      </c>
      <c r="E28" s="19"/>
      <c r="F28" s="20"/>
      <c r="G28" s="25"/>
      <c r="H28" s="40">
        <f t="shared" ref="H28:AF28" ca="1" si="6">RANDBETWEEN(0,50)*H12</f>
        <v>28</v>
      </c>
      <c r="I28" s="40">
        <f t="shared" ca="1" si="6"/>
        <v>21.468299999999999</v>
      </c>
      <c r="J28" s="40">
        <f t="shared" ca="1" si="6"/>
        <v>52.300868000000001</v>
      </c>
      <c r="K28" s="40">
        <f t="shared" ca="1" si="6"/>
        <v>0</v>
      </c>
      <c r="L28" s="40">
        <f t="shared" ca="1" si="6"/>
        <v>6.5277301212556313</v>
      </c>
      <c r="M28" s="40">
        <f t="shared" ca="1" si="6"/>
        <v>52.023615565362917</v>
      </c>
      <c r="N28" s="40">
        <f t="shared" ca="1" si="6"/>
        <v>16.85067045870856</v>
      </c>
      <c r="O28" s="40">
        <f t="shared" ca="1" si="6"/>
        <v>53.55378981164003</v>
      </c>
      <c r="P28" s="40">
        <f t="shared" ca="1" si="6"/>
        <v>0</v>
      </c>
      <c r="Q28" s="40">
        <f t="shared" ca="1" si="6"/>
        <v>18.804320795045239</v>
      </c>
      <c r="R28" s="40">
        <f t="shared" ca="1" si="6"/>
        <v>25.144667659114617</v>
      </c>
      <c r="S28" s="40">
        <f t="shared" ca="1" si="6"/>
        <v>18.267601054346766</v>
      </c>
      <c r="T28" s="40">
        <f t="shared" ca="1" si="6"/>
        <v>49.536862699107267</v>
      </c>
      <c r="U28" s="40">
        <f t="shared" ca="1" si="6"/>
        <v>39.070590505883139</v>
      </c>
      <c r="V28" s="40">
        <f t="shared" ca="1" si="6"/>
        <v>5.1200118345516028</v>
      </c>
      <c r="W28" s="40">
        <f t="shared" ca="1" si="6"/>
        <v>22.069043011059502</v>
      </c>
      <c r="X28" s="40">
        <f t="shared" ca="1" si="6"/>
        <v>15.799357709517562</v>
      </c>
      <c r="Y28" s="40">
        <f t="shared" ca="1" si="6"/>
        <v>13.364940009109397</v>
      </c>
      <c r="Z28" s="40">
        <f t="shared" ca="1" si="6"/>
        <v>62.425496392148538</v>
      </c>
      <c r="AA28" s="40">
        <f t="shared" ca="1" si="6"/>
        <v>26.160897046739219</v>
      </c>
      <c r="AB28" s="40">
        <f t="shared" ca="1" si="6"/>
        <v>64.122286306603371</v>
      </c>
      <c r="AC28" s="40">
        <f t="shared" ca="1" si="6"/>
        <v>70.541484750992694</v>
      </c>
      <c r="AD28" s="40">
        <f t="shared" ca="1" si="6"/>
        <v>69.87726613057734</v>
      </c>
      <c r="AE28" s="40">
        <f t="shared" ca="1" si="6"/>
        <v>28.792285779109321</v>
      </c>
      <c r="AF28" s="40">
        <f t="shared" ca="1" si="6"/>
        <v>55.367277630369429</v>
      </c>
      <c r="AG28" s="21"/>
    </row>
    <row r="29" spans="1:33" ht="15" x14ac:dyDescent="0.25">
      <c r="D29" t="s">
        <v>41</v>
      </c>
      <c r="E29" s="19"/>
      <c r="F29" s="20"/>
      <c r="G29" s="40">
        <v>5</v>
      </c>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1"/>
    </row>
    <row r="30" spans="1:33" ht="15" x14ac:dyDescent="0.25">
      <c r="E30" s="19"/>
      <c r="F30" s="20"/>
      <c r="M30" s="22"/>
      <c r="N30" s="22"/>
      <c r="O30" s="22"/>
      <c r="P30" s="22"/>
      <c r="Q30" s="22"/>
      <c r="R30" s="22"/>
      <c r="S30" s="22"/>
      <c r="T30" s="22"/>
      <c r="U30" s="22"/>
      <c r="V30" s="22"/>
      <c r="W30" s="22"/>
      <c r="X30" s="22"/>
      <c r="Y30" s="22"/>
      <c r="Z30" s="22"/>
      <c r="AA30" s="22"/>
      <c r="AB30" s="22"/>
      <c r="AC30" s="22"/>
      <c r="AD30" s="22"/>
      <c r="AE30" s="22"/>
      <c r="AF30" s="22"/>
      <c r="AG30" s="21"/>
    </row>
    <row r="31" spans="1:33" ht="15" customHeight="1" x14ac:dyDescent="0.25">
      <c r="A31" s="12" t="s">
        <v>15</v>
      </c>
      <c r="B31" s="12"/>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row>
    <row r="37" spans="8:14" ht="14.45" customHeight="1" x14ac:dyDescent="0.25">
      <c r="H37" s="25"/>
    </row>
    <row r="38" spans="8:14" ht="14.45" customHeight="1" x14ac:dyDescent="0.25">
      <c r="H38" s="25"/>
    </row>
    <row r="41" spans="8:14" ht="14.45" customHeight="1" x14ac:dyDescent="0.25">
      <c r="I41" s="25"/>
      <c r="J41" s="25"/>
      <c r="K41" s="25"/>
      <c r="L41" s="25"/>
      <c r="M41" s="25"/>
      <c r="N41" s="25"/>
    </row>
    <row r="42" spans="8:14" ht="14.45" customHeight="1" x14ac:dyDescent="0.25">
      <c r="I42" s="25"/>
      <c r="K42" s="25"/>
      <c r="L42" s="25"/>
      <c r="M42" s="25"/>
      <c r="N42" s="25"/>
    </row>
    <row r="43" spans="8:14" ht="14.45" customHeight="1" x14ac:dyDescent="0.25">
      <c r="J43" s="22"/>
      <c r="K43" s="22"/>
      <c r="L43" s="22"/>
      <c r="M43" s="22"/>
      <c r="N43" s="22"/>
    </row>
    <row r="44" spans="8:14" ht="14.45" customHeight="1" x14ac:dyDescent="0.25">
      <c r="I44" s="25"/>
      <c r="J44" s="25"/>
      <c r="K44" s="25"/>
      <c r="L44" s="25"/>
      <c r="M44" s="25"/>
      <c r="N44" s="25"/>
    </row>
    <row r="45" spans="8:14" ht="14.45" customHeight="1" x14ac:dyDescent="0.25">
      <c r="I45" s="25"/>
      <c r="K45" s="25"/>
      <c r="L45" s="25"/>
      <c r="M45" s="25"/>
      <c r="N45" s="25"/>
    </row>
    <row r="46" spans="8:14" ht="14.45" customHeight="1" x14ac:dyDescent="0.25">
      <c r="J46" s="22"/>
      <c r="K46" s="22"/>
      <c r="L46" s="22"/>
      <c r="M46" s="22"/>
      <c r="N46" s="22"/>
    </row>
    <row r="47" spans="8:14" ht="14.45" customHeight="1" x14ac:dyDescent="0.25">
      <c r="I47" s="25"/>
      <c r="J47" s="25"/>
      <c r="K47" s="25"/>
      <c r="L47" s="25"/>
      <c r="M47" s="25"/>
      <c r="N47" s="25"/>
    </row>
    <row r="48" spans="8:14" ht="14.45" customHeight="1" x14ac:dyDescent="0.25">
      <c r="I48" s="25"/>
      <c r="K48" s="25"/>
      <c r="L48" s="25"/>
      <c r="M48" s="25"/>
      <c r="N48" s="25"/>
    </row>
  </sheetData>
  <pageMargins left="0.7" right="0.7" top="0.75" bottom="0.75" header="0.3" footer="0.3"/>
  <pageSetup paperSize="9" scale="2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DEE84-748B-48A1-9DD0-65A565DB5DBD}">
  <sheetPr>
    <tabColor theme="7" tint="0.59999389629810485"/>
    <pageSetUpPr fitToPage="1"/>
  </sheetPr>
  <dimension ref="A1:AG770"/>
  <sheetViews>
    <sheetView showGridLines="0" zoomScale="70" zoomScaleNormal="70" workbookViewId="0">
      <pane xSplit="6" ySplit="4" topLeftCell="G16" activePane="bottomRight" state="frozen"/>
      <selection pane="topRight" activeCell="H41" sqref="H41"/>
      <selection pane="bottomLeft" activeCell="H41" sqref="H41"/>
      <selection pane="bottomRight" activeCell="B758" sqref="B758"/>
    </sheetView>
  </sheetViews>
  <sheetFormatPr defaultColWidth="9.140625" defaultRowHeight="14.45" customHeight="1" outlineLevelRow="1" x14ac:dyDescent="0.25"/>
  <cols>
    <col min="1" max="3" width="1.7109375" customWidth="1"/>
    <col min="4" max="4" width="60.5703125" customWidth="1"/>
    <col min="5" max="5" width="12.5703125" customWidth="1"/>
    <col min="6" max="32" width="10.5703125" customWidth="1"/>
    <col min="33" max="33" width="2.85546875" customWidth="1"/>
  </cols>
  <sheetData>
    <row r="1" spans="1:33" ht="18.75" x14ac:dyDescent="0.3">
      <c r="A1" s="11" t="s">
        <v>42</v>
      </c>
      <c r="B1" s="12"/>
      <c r="C1" s="12"/>
      <c r="D1" s="12"/>
      <c r="E1" s="13"/>
      <c r="F1" s="14"/>
      <c r="G1" s="15"/>
      <c r="H1" s="15"/>
      <c r="I1" s="15"/>
      <c r="J1" s="15"/>
      <c r="K1" s="15"/>
      <c r="L1" s="15"/>
      <c r="M1" s="15"/>
      <c r="N1" s="15"/>
      <c r="O1" s="15"/>
      <c r="P1" s="15"/>
      <c r="Q1" s="15"/>
      <c r="R1" s="15"/>
      <c r="S1" s="15"/>
      <c r="T1" s="15"/>
      <c r="U1" s="15"/>
      <c r="V1" s="12"/>
      <c r="W1" s="15"/>
      <c r="X1" s="15"/>
      <c r="Y1" s="15"/>
      <c r="Z1" s="15"/>
      <c r="AA1" s="12"/>
      <c r="AB1" s="15"/>
      <c r="AC1" s="15"/>
      <c r="AD1" s="15"/>
      <c r="AE1" s="15"/>
      <c r="AF1" s="12"/>
      <c r="AG1" s="12"/>
    </row>
    <row r="2" spans="1:33" ht="15" x14ac:dyDescent="0.25">
      <c r="A2" s="12"/>
      <c r="B2" s="12"/>
      <c r="C2" s="12"/>
      <c r="D2" s="12"/>
      <c r="E2" s="12"/>
      <c r="F2" s="13"/>
      <c r="G2" s="14" t="s">
        <v>17</v>
      </c>
      <c r="H2" s="16">
        <v>2026</v>
      </c>
      <c r="I2" s="16">
        <v>2027</v>
      </c>
      <c r="J2" s="16">
        <v>2028</v>
      </c>
      <c r="K2" s="16">
        <v>2029</v>
      </c>
      <c r="L2" s="16">
        <v>2030</v>
      </c>
      <c r="M2" s="16">
        <v>2031</v>
      </c>
      <c r="N2" s="16">
        <v>2032</v>
      </c>
      <c r="O2" s="16">
        <v>2033</v>
      </c>
      <c r="P2" s="16">
        <v>2034</v>
      </c>
      <c r="Q2" s="16">
        <v>2035</v>
      </c>
      <c r="R2" s="16">
        <v>2036</v>
      </c>
      <c r="S2" s="16">
        <v>2037</v>
      </c>
      <c r="T2" s="16">
        <v>2038</v>
      </c>
      <c r="U2" s="16">
        <v>2039</v>
      </c>
      <c r="V2" s="16">
        <v>2040</v>
      </c>
      <c r="W2" s="16">
        <v>2041</v>
      </c>
      <c r="X2" s="16">
        <v>2042</v>
      </c>
      <c r="Y2" s="16">
        <v>2043</v>
      </c>
      <c r="Z2" s="16">
        <v>2044</v>
      </c>
      <c r="AA2" s="16">
        <v>2045</v>
      </c>
      <c r="AB2" s="16">
        <v>2046</v>
      </c>
      <c r="AC2" s="16">
        <v>2047</v>
      </c>
      <c r="AD2" s="16">
        <v>2048</v>
      </c>
      <c r="AE2" s="16">
        <v>2049</v>
      </c>
      <c r="AF2" s="16">
        <v>2050</v>
      </c>
      <c r="AG2" s="15"/>
    </row>
    <row r="3" spans="1:33" ht="15" x14ac:dyDescent="0.25">
      <c r="A3" s="17"/>
      <c r="B3" s="17"/>
      <c r="C3" s="17"/>
      <c r="D3" s="17" t="s">
        <v>18</v>
      </c>
      <c r="E3" s="13"/>
      <c r="F3" s="13" t="s">
        <v>19</v>
      </c>
      <c r="G3" s="14" t="s">
        <v>20</v>
      </c>
      <c r="H3" s="14" t="s">
        <v>21</v>
      </c>
      <c r="I3" s="14" t="s">
        <v>21</v>
      </c>
      <c r="J3" s="14" t="s">
        <v>21</v>
      </c>
      <c r="K3" s="14" t="s">
        <v>21</v>
      </c>
      <c r="L3" s="14" t="s">
        <v>21</v>
      </c>
      <c r="M3" s="14" t="s">
        <v>22</v>
      </c>
      <c r="N3" s="14" t="s">
        <v>22</v>
      </c>
      <c r="O3" s="14" t="s">
        <v>22</v>
      </c>
      <c r="P3" s="14" t="s">
        <v>22</v>
      </c>
      <c r="Q3" s="14" t="s">
        <v>22</v>
      </c>
      <c r="R3" s="14" t="s">
        <v>23</v>
      </c>
      <c r="S3" s="14" t="s">
        <v>23</v>
      </c>
      <c r="T3" s="14" t="s">
        <v>23</v>
      </c>
      <c r="U3" s="14" t="s">
        <v>23</v>
      </c>
      <c r="V3" s="14" t="s">
        <v>23</v>
      </c>
      <c r="W3" s="14" t="s">
        <v>24</v>
      </c>
      <c r="X3" s="14" t="s">
        <v>24</v>
      </c>
      <c r="Y3" s="14" t="s">
        <v>24</v>
      </c>
      <c r="Z3" s="14" t="s">
        <v>24</v>
      </c>
      <c r="AA3" s="14" t="s">
        <v>24</v>
      </c>
      <c r="AB3" s="14" t="s">
        <v>25</v>
      </c>
      <c r="AC3" s="14" t="s">
        <v>25</v>
      </c>
      <c r="AD3" s="14" t="s">
        <v>25</v>
      </c>
      <c r="AE3" s="14" t="s">
        <v>25</v>
      </c>
      <c r="AF3" s="14" t="s">
        <v>25</v>
      </c>
      <c r="AG3" s="14"/>
    </row>
    <row r="4" spans="1:33" ht="15" x14ac:dyDescent="0.25">
      <c r="F4" s="6"/>
      <c r="H4" s="5"/>
      <c r="I4" s="5"/>
      <c r="J4" s="5"/>
      <c r="K4" s="5"/>
      <c r="L4" s="5"/>
      <c r="M4" s="5"/>
      <c r="N4" s="5"/>
      <c r="O4" s="5"/>
      <c r="P4" s="5"/>
      <c r="Q4" s="5"/>
      <c r="R4" s="5"/>
      <c r="S4" s="5"/>
      <c r="T4" s="5"/>
      <c r="U4" s="5"/>
      <c r="V4" s="5"/>
      <c r="W4" s="5"/>
      <c r="X4" s="5"/>
      <c r="Y4" s="5"/>
      <c r="Z4" s="5"/>
      <c r="AA4" s="5"/>
      <c r="AB4" s="5"/>
      <c r="AC4" s="5"/>
      <c r="AD4" s="5"/>
      <c r="AE4" s="5"/>
      <c r="AF4" s="5"/>
      <c r="AG4" s="18"/>
    </row>
    <row r="5" spans="1:33" ht="15" x14ac:dyDescent="0.25">
      <c r="B5" s="9" t="s">
        <v>43</v>
      </c>
      <c r="C5" s="9"/>
      <c r="D5" s="3"/>
      <c r="E5" s="3"/>
      <c r="F5" s="7"/>
      <c r="G5" s="3"/>
      <c r="H5" s="4"/>
      <c r="I5" s="4"/>
      <c r="J5" s="4"/>
      <c r="K5" s="4"/>
      <c r="L5" s="4"/>
      <c r="M5" s="4"/>
      <c r="N5" s="4"/>
      <c r="O5" s="4"/>
      <c r="P5" s="4"/>
      <c r="Q5" s="4"/>
      <c r="R5" s="4"/>
      <c r="S5" s="4"/>
      <c r="T5" s="4"/>
      <c r="U5" s="4"/>
      <c r="V5" s="4"/>
      <c r="W5" s="4"/>
      <c r="X5" s="4"/>
      <c r="Y5" s="4"/>
      <c r="Z5" s="4"/>
      <c r="AA5" s="4"/>
      <c r="AB5" s="4"/>
      <c r="AC5" s="4"/>
      <c r="AD5" s="4"/>
      <c r="AE5" s="4"/>
      <c r="AF5" s="4"/>
      <c r="AG5" s="18"/>
    </row>
    <row r="6" spans="1:33" ht="15" customHeight="1" x14ac:dyDescent="0.25">
      <c r="B6" s="46" t="s">
        <v>44</v>
      </c>
      <c r="C6" s="46"/>
      <c r="D6" s="10"/>
      <c r="E6" s="10"/>
      <c r="F6" s="47"/>
      <c r="G6" s="10"/>
      <c r="H6" s="48"/>
      <c r="I6" s="10"/>
      <c r="J6" s="48"/>
      <c r="K6" s="48"/>
      <c r="L6" s="48"/>
      <c r="M6" s="48"/>
      <c r="N6" s="48"/>
      <c r="O6" s="48"/>
      <c r="P6" s="48"/>
      <c r="Q6" s="48"/>
      <c r="R6" s="48"/>
      <c r="S6" s="48"/>
      <c r="T6" s="48"/>
      <c r="U6" s="48"/>
      <c r="V6" s="48"/>
      <c r="W6" s="49"/>
    </row>
    <row r="7" spans="1:33" ht="15" x14ac:dyDescent="0.25">
      <c r="F7" s="6"/>
      <c r="H7" s="5"/>
      <c r="I7" s="5"/>
      <c r="J7" s="5"/>
      <c r="K7" s="5"/>
      <c r="L7" s="5"/>
      <c r="M7" s="5"/>
      <c r="N7" s="5"/>
      <c r="O7" s="5"/>
      <c r="P7" s="5"/>
      <c r="Q7" s="5"/>
      <c r="R7" s="5"/>
      <c r="S7" s="5"/>
      <c r="T7" s="5"/>
      <c r="U7" s="5"/>
      <c r="V7" s="5"/>
      <c r="W7" s="5"/>
      <c r="X7" s="5"/>
      <c r="Y7" s="5"/>
      <c r="Z7" s="5"/>
      <c r="AA7" s="5"/>
      <c r="AB7" s="5"/>
      <c r="AC7" s="5"/>
      <c r="AD7" s="5"/>
      <c r="AE7" s="5"/>
      <c r="AF7" s="5"/>
      <c r="AG7" s="18"/>
    </row>
    <row r="8" spans="1:33" ht="15" x14ac:dyDescent="0.25">
      <c r="B8" s="9" t="s">
        <v>16</v>
      </c>
      <c r="C8" s="9"/>
      <c r="D8" s="3"/>
      <c r="E8" s="3"/>
      <c r="F8" s="7"/>
      <c r="G8" s="3"/>
      <c r="H8" s="4"/>
      <c r="I8" s="4"/>
      <c r="J8" s="4"/>
      <c r="K8" s="4"/>
      <c r="L8" s="4"/>
      <c r="M8" s="4"/>
      <c r="N8" s="4"/>
      <c r="O8" s="4"/>
      <c r="P8" s="4"/>
      <c r="Q8" s="4"/>
      <c r="R8" s="4"/>
      <c r="S8" s="4"/>
      <c r="T8" s="4"/>
      <c r="U8" s="4"/>
      <c r="V8" s="4"/>
      <c r="W8" s="4"/>
      <c r="X8" s="4"/>
      <c r="Y8" s="4"/>
      <c r="Z8" s="4"/>
      <c r="AA8" s="4"/>
      <c r="AB8" s="4"/>
      <c r="AC8" s="4"/>
      <c r="AD8" s="4"/>
      <c r="AE8" s="4"/>
      <c r="AF8" s="4"/>
      <c r="AG8" s="18"/>
    </row>
    <row r="9" spans="1:33" ht="15" customHeight="1" outlineLevel="1" x14ac:dyDescent="0.25">
      <c r="F9" s="6"/>
      <c r="AG9" s="21"/>
    </row>
    <row r="10" spans="1:33" ht="15" outlineLevel="1" x14ac:dyDescent="0.25">
      <c r="C10" s="1" t="s">
        <v>26</v>
      </c>
      <c r="D10" s="1"/>
      <c r="E10" s="1"/>
      <c r="F10" s="8"/>
      <c r="G10" s="1"/>
      <c r="H10" s="2"/>
      <c r="I10" s="1"/>
      <c r="J10" s="2"/>
      <c r="K10" s="2"/>
      <c r="L10" s="2"/>
      <c r="M10" s="2"/>
      <c r="N10" s="2"/>
      <c r="O10" s="2"/>
      <c r="P10" s="2"/>
      <c r="Q10" s="2"/>
      <c r="R10" s="2"/>
      <c r="S10" s="2"/>
      <c r="T10" s="2"/>
      <c r="U10" s="2"/>
      <c r="V10" s="2"/>
      <c r="W10" s="2"/>
      <c r="X10" s="2"/>
      <c r="Y10" s="2"/>
      <c r="Z10" s="2"/>
      <c r="AA10" s="2"/>
      <c r="AB10" s="2"/>
      <c r="AC10" s="2"/>
      <c r="AD10" s="2"/>
      <c r="AE10" s="2"/>
      <c r="AF10" s="2"/>
      <c r="AG10" s="21"/>
    </row>
    <row r="11" spans="1:33" ht="15" customHeight="1" outlineLevel="1" x14ac:dyDescent="0.25">
      <c r="F11" s="6"/>
      <c r="AG11" s="18"/>
    </row>
    <row r="12" spans="1:33" ht="15" outlineLevel="1" x14ac:dyDescent="0.25">
      <c r="D12" t="s">
        <v>27</v>
      </c>
      <c r="E12" s="19"/>
      <c r="F12" s="20"/>
      <c r="H12" s="38">
        <f>Inputs!H9</f>
        <v>7.0000000000000007E-2</v>
      </c>
      <c r="I12" s="38">
        <f>Inputs!I9</f>
        <v>7.0000000000000007E-2</v>
      </c>
      <c r="J12" s="38">
        <f>Inputs!J9</f>
        <v>7.0000000000000007E-2</v>
      </c>
      <c r="K12" s="38">
        <f>Inputs!K9</f>
        <v>7.0000000000000007E-2</v>
      </c>
      <c r="L12" s="38">
        <f>Inputs!L9</f>
        <v>7.0000000000000007E-2</v>
      </c>
      <c r="M12" s="38">
        <f>Inputs!M9</f>
        <v>7.0000000000000007E-2</v>
      </c>
      <c r="N12" s="38">
        <f>Inputs!N9</f>
        <v>7.0000000000000007E-2</v>
      </c>
      <c r="O12" s="38">
        <f>Inputs!O9</f>
        <v>7.0000000000000007E-2</v>
      </c>
      <c r="P12" s="38">
        <f>Inputs!P9</f>
        <v>7.0000000000000007E-2</v>
      </c>
      <c r="Q12" s="38">
        <f>Inputs!Q9</f>
        <v>7.0000000000000007E-2</v>
      </c>
      <c r="R12" s="38">
        <f>Inputs!R9</f>
        <v>7.0000000000000007E-2</v>
      </c>
      <c r="S12" s="38">
        <f>Inputs!S9</f>
        <v>7.0000000000000007E-2</v>
      </c>
      <c r="T12" s="38">
        <f>Inputs!T9</f>
        <v>7.0000000000000007E-2</v>
      </c>
      <c r="U12" s="38">
        <f>Inputs!U9</f>
        <v>7.0000000000000007E-2</v>
      </c>
      <c r="V12" s="38">
        <f>Inputs!V9</f>
        <v>7.0000000000000007E-2</v>
      </c>
      <c r="W12" s="38">
        <f>Inputs!W9</f>
        <v>7.0000000000000007E-2</v>
      </c>
      <c r="X12" s="38">
        <f>Inputs!X9</f>
        <v>7.0000000000000007E-2</v>
      </c>
      <c r="Y12" s="38">
        <f>Inputs!Y9</f>
        <v>7.0000000000000007E-2</v>
      </c>
      <c r="Z12" s="38">
        <f>Inputs!Z9</f>
        <v>7.0000000000000007E-2</v>
      </c>
      <c r="AA12" s="38">
        <f>Inputs!AA9</f>
        <v>7.0000000000000007E-2</v>
      </c>
      <c r="AB12" s="38">
        <f>Inputs!AB9</f>
        <v>7.0000000000000007E-2</v>
      </c>
      <c r="AC12" s="38">
        <f>Inputs!AC9</f>
        <v>7.0000000000000007E-2</v>
      </c>
      <c r="AD12" s="38">
        <f>Inputs!AD9</f>
        <v>7.0000000000000007E-2</v>
      </c>
      <c r="AE12" s="38">
        <f>Inputs!AE9</f>
        <v>7.0000000000000007E-2</v>
      </c>
      <c r="AF12" s="38">
        <f>Inputs!AF9</f>
        <v>7.0000000000000007E-2</v>
      </c>
      <c r="AG12" s="21"/>
    </row>
    <row r="13" spans="1:33" ht="15" outlineLevel="1" x14ac:dyDescent="0.25">
      <c r="D13" t="s">
        <v>28</v>
      </c>
      <c r="E13" s="19"/>
      <c r="F13" s="20"/>
      <c r="H13" s="24">
        <f>IF(G13&gt;0,G13,1)/(1+H12)</f>
        <v>0.93457943925233644</v>
      </c>
      <c r="I13" s="24">
        <f t="shared" ref="I13:AF13" si="0">IF(H13&gt;0,H13,1)/(1+I12)</f>
        <v>0.87343872827321156</v>
      </c>
      <c r="J13" s="24">
        <f t="shared" si="0"/>
        <v>0.81629787689085187</v>
      </c>
      <c r="K13" s="24">
        <f t="shared" si="0"/>
        <v>0.76289521204752508</v>
      </c>
      <c r="L13" s="24">
        <f t="shared" si="0"/>
        <v>0.71298617948366827</v>
      </c>
      <c r="M13" s="24">
        <f t="shared" si="0"/>
        <v>0.66634222381651231</v>
      </c>
      <c r="N13" s="24">
        <f t="shared" si="0"/>
        <v>0.62274974188459087</v>
      </c>
      <c r="O13" s="24">
        <f t="shared" si="0"/>
        <v>0.58200910456503818</v>
      </c>
      <c r="P13" s="24">
        <f t="shared" si="0"/>
        <v>0.54393374258414784</v>
      </c>
      <c r="Q13" s="24">
        <f t="shared" si="0"/>
        <v>0.50834929213471758</v>
      </c>
      <c r="R13" s="24">
        <f t="shared" si="0"/>
        <v>0.4750927963875865</v>
      </c>
      <c r="S13" s="24">
        <f t="shared" si="0"/>
        <v>0.444011959240735</v>
      </c>
      <c r="T13" s="24">
        <f t="shared" si="0"/>
        <v>0.41496444788853737</v>
      </c>
      <c r="U13" s="24">
        <f t="shared" si="0"/>
        <v>0.38781724101732462</v>
      </c>
      <c r="V13" s="24">
        <f t="shared" si="0"/>
        <v>0.36244601964235945</v>
      </c>
      <c r="W13" s="24">
        <f t="shared" si="0"/>
        <v>0.33873459779659759</v>
      </c>
      <c r="X13" s="24">
        <f t="shared" si="0"/>
        <v>0.3165743904641099</v>
      </c>
      <c r="Y13" s="24">
        <f t="shared" si="0"/>
        <v>0.29586391632159803</v>
      </c>
      <c r="Z13" s="24">
        <f t="shared" si="0"/>
        <v>0.27650833301083927</v>
      </c>
      <c r="AA13" s="24">
        <f t="shared" si="0"/>
        <v>0.25841900281386848</v>
      </c>
      <c r="AB13" s="24">
        <f t="shared" si="0"/>
        <v>0.24151308674193314</v>
      </c>
      <c r="AC13" s="24">
        <f t="shared" si="0"/>
        <v>0.22571316517937676</v>
      </c>
      <c r="AD13" s="24">
        <f t="shared" si="0"/>
        <v>0.21094688334521192</v>
      </c>
      <c r="AE13" s="24">
        <f t="shared" si="0"/>
        <v>0.19714661994879618</v>
      </c>
      <c r="AF13" s="24">
        <f t="shared" si="0"/>
        <v>0.1842491775222394</v>
      </c>
      <c r="AG13" s="21"/>
    </row>
    <row r="14" spans="1:33" ht="15" outlineLevel="1" x14ac:dyDescent="0.25">
      <c r="D14" t="s">
        <v>29</v>
      </c>
      <c r="E14" s="19"/>
      <c r="F14" s="20"/>
      <c r="H14" s="31">
        <f ca="1">Inputs!H11</f>
        <v>0.02</v>
      </c>
      <c r="I14" s="31">
        <f ca="1">Inputs!I11</f>
        <v>2.23E-2</v>
      </c>
      <c r="J14" s="31">
        <f ca="1">Inputs!J11</f>
        <v>2.3200000000000002E-2</v>
      </c>
      <c r="K14" s="31">
        <f ca="1">Inputs!K11</f>
        <v>2.1000000000000001E-2</v>
      </c>
      <c r="L14" s="31">
        <f ca="1">Inputs!L11</f>
        <v>1.8700000000000001E-2</v>
      </c>
      <c r="M14" s="31">
        <f ca="1">Inputs!M11</f>
        <v>1.7400000000000002E-2</v>
      </c>
      <c r="N14" s="31">
        <f ca="1">Inputs!N11</f>
        <v>1.4900000000000002E-2</v>
      </c>
      <c r="O14" s="31">
        <f ca="1">Inputs!O11</f>
        <v>1.4300000000000002E-2</v>
      </c>
      <c r="P14" s="31">
        <f ca="1">Inputs!P11</f>
        <v>1.5200000000000002E-2</v>
      </c>
      <c r="Q14" s="31">
        <f ca="1">Inputs!Q11</f>
        <v>1.6E-2</v>
      </c>
      <c r="R14" s="31">
        <f ca="1">Inputs!R11</f>
        <v>1.8800000000000001E-2</v>
      </c>
      <c r="S14" s="31">
        <f ca="1">Inputs!S11</f>
        <v>1.7100000000000001E-2</v>
      </c>
      <c r="T14" s="31">
        <f ca="1">Inputs!T11</f>
        <v>1.6900000000000002E-2</v>
      </c>
      <c r="U14" s="31">
        <f ca="1">Inputs!U11</f>
        <v>1.77E-2</v>
      </c>
      <c r="V14" s="31">
        <f ca="1">Inputs!V11</f>
        <v>1.5600000000000001E-2</v>
      </c>
      <c r="W14" s="31">
        <f ca="1">Inputs!W11</f>
        <v>1.4200000000000001E-2</v>
      </c>
      <c r="X14" s="31">
        <f ca="1">Inputs!X11</f>
        <v>1.4200000000000001E-2</v>
      </c>
      <c r="Y14" s="31">
        <f ca="1">Inputs!Y11</f>
        <v>1.5100000000000001E-2</v>
      </c>
      <c r="Z14" s="31">
        <f ca="1">Inputs!Z11</f>
        <v>1.54E-2</v>
      </c>
      <c r="AA14" s="31">
        <f ca="1">Inputs!AA11</f>
        <v>1.46E-2</v>
      </c>
      <c r="AB14" s="31">
        <f ca="1">Inputs!AB11</f>
        <v>1.24E-2</v>
      </c>
      <c r="AC14" s="31">
        <f ca="1">Inputs!AC11</f>
        <v>1.21E-2</v>
      </c>
      <c r="AD14" s="31">
        <f ca="1">Inputs!AD11</f>
        <v>1.0800000000000001E-2</v>
      </c>
      <c r="AE14" s="31">
        <f ca="1">Inputs!AE11</f>
        <v>9.5000000000000015E-3</v>
      </c>
      <c r="AF14" s="31">
        <f ca="1">Inputs!AF11</f>
        <v>1.2100000000000001E-2</v>
      </c>
      <c r="AG14" s="21"/>
    </row>
    <row r="15" spans="1:33" ht="15" outlineLevel="1" x14ac:dyDescent="0.25">
      <c r="D15" t="s">
        <v>30</v>
      </c>
      <c r="E15" s="19"/>
      <c r="F15" s="20"/>
      <c r="H15" s="24">
        <f ca="1">MAX(1,G15*(1+H14))</f>
        <v>1</v>
      </c>
      <c r="I15" s="24">
        <f t="shared" ref="I15:AF15" ca="1" si="1">MAX(1,H15*(1+I14))</f>
        <v>1.0223</v>
      </c>
      <c r="J15" s="24">
        <f t="shared" ca="1" si="1"/>
        <v>1.04601736</v>
      </c>
      <c r="K15" s="24">
        <f t="shared" ca="1" si="1"/>
        <v>1.0679837245599999</v>
      </c>
      <c r="L15" s="24">
        <f t="shared" ca="1" si="1"/>
        <v>1.0879550202092718</v>
      </c>
      <c r="M15" s="24">
        <f t="shared" ca="1" si="1"/>
        <v>1.1068854375609132</v>
      </c>
      <c r="N15" s="24">
        <f t="shared" ca="1" si="1"/>
        <v>1.1233780305805707</v>
      </c>
      <c r="O15" s="24">
        <f t="shared" ca="1" si="1"/>
        <v>1.139442336417873</v>
      </c>
      <c r="P15" s="24">
        <f t="shared" ca="1" si="1"/>
        <v>1.1567618599314247</v>
      </c>
      <c r="Q15" s="24">
        <f t="shared" ca="1" si="1"/>
        <v>1.1752700496903274</v>
      </c>
      <c r="R15" s="24">
        <f t="shared" ca="1" si="1"/>
        <v>1.1973651266245056</v>
      </c>
      <c r="S15" s="24">
        <f t="shared" ca="1" si="1"/>
        <v>1.2178400702897845</v>
      </c>
      <c r="T15" s="24">
        <f t="shared" ca="1" si="1"/>
        <v>1.2384215674776817</v>
      </c>
      <c r="U15" s="24">
        <f t="shared" ca="1" si="1"/>
        <v>1.2603416292220369</v>
      </c>
      <c r="V15" s="24">
        <f t="shared" ca="1" si="1"/>
        <v>1.2800029586379007</v>
      </c>
      <c r="W15" s="24">
        <f t="shared" ca="1" si="1"/>
        <v>1.2981790006505589</v>
      </c>
      <c r="X15" s="24">
        <f t="shared" ca="1" si="1"/>
        <v>1.3166131424597969</v>
      </c>
      <c r="Y15" s="24">
        <f t="shared" ca="1" si="1"/>
        <v>1.3364940009109396</v>
      </c>
      <c r="Z15" s="24">
        <f t="shared" ca="1" si="1"/>
        <v>1.3570760085249682</v>
      </c>
      <c r="AA15" s="24">
        <f t="shared" ca="1" si="1"/>
        <v>1.3768893182494326</v>
      </c>
      <c r="AB15" s="24">
        <f t="shared" ca="1" si="1"/>
        <v>1.3939627457957255</v>
      </c>
      <c r="AC15" s="24">
        <f t="shared" ca="1" si="1"/>
        <v>1.4108296950198538</v>
      </c>
      <c r="AD15" s="24">
        <f t="shared" ca="1" si="1"/>
        <v>1.4260666557260682</v>
      </c>
      <c r="AE15" s="24">
        <f t="shared" ca="1" si="1"/>
        <v>1.4396142889554659</v>
      </c>
      <c r="AF15" s="24">
        <f t="shared" ca="1" si="1"/>
        <v>1.4570336218518272</v>
      </c>
      <c r="AG15" s="21"/>
    </row>
    <row r="16" spans="1:33" ht="15" customHeight="1" outlineLevel="1" x14ac:dyDescent="0.25">
      <c r="F16" s="6"/>
      <c r="AG16" s="21"/>
    </row>
    <row r="17" spans="3:33" ht="15" outlineLevel="1" x14ac:dyDescent="0.25">
      <c r="C17" s="1" t="s">
        <v>31</v>
      </c>
      <c r="D17" s="1"/>
      <c r="E17" s="1"/>
      <c r="F17" s="8"/>
      <c r="G17" s="1"/>
      <c r="H17" s="2"/>
      <c r="I17" s="1"/>
      <c r="J17" s="2"/>
      <c r="K17" s="2"/>
      <c r="L17" s="2"/>
      <c r="M17" s="2"/>
      <c r="N17" s="2"/>
      <c r="O17" s="2"/>
      <c r="P17" s="2"/>
      <c r="Q17" s="2"/>
      <c r="R17" s="2"/>
      <c r="S17" s="2"/>
      <c r="T17" s="2"/>
      <c r="U17" s="2"/>
      <c r="V17" s="2"/>
      <c r="W17" s="2"/>
      <c r="X17" s="2"/>
      <c r="Y17" s="2"/>
      <c r="Z17" s="2"/>
      <c r="AA17" s="2"/>
      <c r="AB17" s="2"/>
      <c r="AC17" s="2"/>
      <c r="AD17" s="2"/>
      <c r="AE17" s="2"/>
      <c r="AF17" s="2"/>
      <c r="AG17" s="21"/>
    </row>
    <row r="18" spans="3:33" ht="15" customHeight="1" outlineLevel="1" x14ac:dyDescent="0.25">
      <c r="F18" s="6"/>
      <c r="AG18" s="18"/>
    </row>
    <row r="19" spans="3:33" ht="15" outlineLevel="1" x14ac:dyDescent="0.25">
      <c r="D19" t="s">
        <v>32</v>
      </c>
      <c r="E19" s="19"/>
      <c r="F19" s="20"/>
      <c r="G19" s="32">
        <f>Inputs!G16</f>
        <v>5000</v>
      </c>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1"/>
    </row>
    <row r="20" spans="3:33" ht="15" outlineLevel="1" x14ac:dyDescent="0.25">
      <c r="D20" t="s">
        <v>33</v>
      </c>
      <c r="E20" s="19"/>
      <c r="F20" s="20"/>
      <c r="G20" s="32">
        <f>Inputs!G17</f>
        <v>35</v>
      </c>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1"/>
    </row>
    <row r="21" spans="3:33" ht="15" outlineLevel="1" x14ac:dyDescent="0.25">
      <c r="E21" s="19"/>
      <c r="F21" s="20"/>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1"/>
    </row>
    <row r="22" spans="3:33" ht="15" outlineLevel="1" x14ac:dyDescent="0.25">
      <c r="D22" t="s">
        <v>34</v>
      </c>
      <c r="E22" s="19"/>
      <c r="F22" s="20"/>
      <c r="G22" s="25"/>
      <c r="H22" s="32">
        <f ca="1">Inputs!H19</f>
        <v>186</v>
      </c>
      <c r="I22" s="32">
        <f ca="1">Inputs!I19</f>
        <v>186.05859999999998</v>
      </c>
      <c r="J22" s="32">
        <f ca="1">Inputs!J19</f>
        <v>189.32914216</v>
      </c>
      <c r="K22" s="32">
        <f ca="1">Inputs!K19</f>
        <v>211.46077746287997</v>
      </c>
      <c r="L22" s="32">
        <f ca="1">Inputs!L19</f>
        <v>205.62349881955237</v>
      </c>
      <c r="M22" s="32">
        <f ca="1">Inputs!M19</f>
        <v>220.27020207462172</v>
      </c>
      <c r="N22" s="32">
        <f ca="1">Inputs!N19</f>
        <v>207.82493565740558</v>
      </c>
      <c r="O22" s="32">
        <f ca="1">Inputs!O19</f>
        <v>221.05181326506735</v>
      </c>
      <c r="P22" s="32">
        <f ca="1">Inputs!P19</f>
        <v>231.35237198628494</v>
      </c>
      <c r="Q22" s="32">
        <f ca="1">Inputs!Q19</f>
        <v>235.05400993806549</v>
      </c>
      <c r="R22" s="32">
        <f ca="1">Inputs!R19</f>
        <v>238.2756601982766</v>
      </c>
      <c r="S22" s="32">
        <f ca="1">Inputs!S19</f>
        <v>235.0431335659284</v>
      </c>
      <c r="T22" s="32">
        <f ca="1">Inputs!T19</f>
        <v>236.53851938823721</v>
      </c>
      <c r="U22" s="32">
        <f ca="1">Inputs!U19</f>
        <v>245.76661769829718</v>
      </c>
      <c r="V22" s="32">
        <f ca="1">Inputs!V19</f>
        <v>248.32057397575272</v>
      </c>
      <c r="W22" s="32">
        <f ca="1">Inputs!W19</f>
        <v>250.54854712555786</v>
      </c>
      <c r="X22" s="32">
        <f ca="1">Inputs!X19</f>
        <v>258.05617592212019</v>
      </c>
      <c r="Y22" s="32">
        <f ca="1">Inputs!Y19</f>
        <v>257.94334217581132</v>
      </c>
      <c r="Z22" s="32">
        <f ca="1">Inputs!Z19</f>
        <v>248.3449095600692</v>
      </c>
      <c r="AA22" s="32">
        <f ca="1">Inputs!AA19</f>
        <v>262.98585978564165</v>
      </c>
      <c r="AB22" s="32">
        <f ca="1">Inputs!AB19</f>
        <v>255.09518248061778</v>
      </c>
      <c r="AC22" s="32">
        <f ca="1">Inputs!AC19</f>
        <v>270.87930144381193</v>
      </c>
      <c r="AD22" s="32">
        <f ca="1">Inputs!AD19</f>
        <v>272.378731243679</v>
      </c>
      <c r="AE22" s="32">
        <f ca="1">Inputs!AE19</f>
        <v>267.76825774571665</v>
      </c>
      <c r="AF22" s="32">
        <f ca="1">Inputs!AF19</f>
        <v>275.37935452999534</v>
      </c>
      <c r="AG22" s="21"/>
    </row>
    <row r="23" spans="3:33" ht="15" outlineLevel="1" x14ac:dyDescent="0.25">
      <c r="D23" t="s">
        <v>35</v>
      </c>
      <c r="E23" s="19"/>
      <c r="F23" s="20"/>
      <c r="G23" s="32">
        <f>Inputs!G20</f>
        <v>50</v>
      </c>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1"/>
    </row>
    <row r="24" spans="3:33" ht="15" outlineLevel="1" x14ac:dyDescent="0.25">
      <c r="E24" s="19"/>
      <c r="F24" s="20"/>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1"/>
    </row>
    <row r="25" spans="3:33" ht="15" outlineLevel="1" x14ac:dyDescent="0.25">
      <c r="D25" t="s">
        <v>36</v>
      </c>
      <c r="E25" s="19"/>
      <c r="F25" s="20"/>
      <c r="G25" s="25"/>
      <c r="H25" s="32">
        <f ca="1">Inputs!H22</f>
        <v>103</v>
      </c>
      <c r="I25" s="32">
        <f ca="1">Inputs!I22</f>
        <v>102.23</v>
      </c>
      <c r="J25" s="32">
        <f ca="1">Inputs!J22</f>
        <v>108.78580544</v>
      </c>
      <c r="K25" s="32">
        <f ca="1">Inputs!K22</f>
        <v>121.75014459983998</v>
      </c>
      <c r="L25" s="32">
        <f ca="1">Inputs!L22</f>
        <v>108.79550202092719</v>
      </c>
      <c r="M25" s="32">
        <f ca="1">Inputs!M22</f>
        <v>131.71936706974867</v>
      </c>
      <c r="N25" s="32">
        <f ca="1">Inputs!N22</f>
        <v>112.33780305805708</v>
      </c>
      <c r="O25" s="32">
        <f ca="1">Inputs!O22</f>
        <v>120.78088766029454</v>
      </c>
      <c r="P25" s="32">
        <f ca="1">Inputs!P22</f>
        <v>129.55732831231956</v>
      </c>
      <c r="Q25" s="32">
        <f ca="1">Inputs!Q22</f>
        <v>135.15605571438766</v>
      </c>
      <c r="R25" s="32">
        <f ca="1">Inputs!R22</f>
        <v>120.93387778907505</v>
      </c>
      <c r="S25" s="32">
        <f ca="1">Inputs!S22</f>
        <v>124.21968716955801</v>
      </c>
      <c r="T25" s="32">
        <f ca="1">Inputs!T22</f>
        <v>147.37216652984412</v>
      </c>
      <c r="U25" s="32">
        <f ca="1">Inputs!U22</f>
        <v>128.55484618064776</v>
      </c>
      <c r="V25" s="32">
        <f ca="1">Inputs!V22</f>
        <v>128.00029586379006</v>
      </c>
      <c r="W25" s="32">
        <f ca="1">Inputs!W22</f>
        <v>133.71243706700756</v>
      </c>
      <c r="X25" s="32">
        <f ca="1">Inputs!X22</f>
        <v>157.99357709517562</v>
      </c>
      <c r="Y25" s="32">
        <f ca="1">Inputs!Y22</f>
        <v>138.99537609473771</v>
      </c>
      <c r="Z25" s="32">
        <f ca="1">Inputs!Z22</f>
        <v>146.56420892069656</v>
      </c>
      <c r="AA25" s="32">
        <f ca="1">Inputs!AA22</f>
        <v>147.3271570526893</v>
      </c>
      <c r="AB25" s="32">
        <f ca="1">Inputs!AB22</f>
        <v>157.51779027491699</v>
      </c>
      <c r="AC25" s="32">
        <f ca="1">Inputs!AC22</f>
        <v>160.83458523226332</v>
      </c>
      <c r="AD25" s="32">
        <f ca="1">Inputs!AD22</f>
        <v>161.1455320970457</v>
      </c>
      <c r="AE25" s="32">
        <f ca="1">Inputs!AE22</f>
        <v>154.03872891823485</v>
      </c>
      <c r="AF25" s="32">
        <f ca="1">Inputs!AF22</f>
        <v>154.44556391629368</v>
      </c>
      <c r="AG25" s="21"/>
    </row>
    <row r="26" spans="3:33" ht="15" outlineLevel="1" x14ac:dyDescent="0.25">
      <c r="D26" t="s">
        <v>37</v>
      </c>
      <c r="E26" s="19"/>
      <c r="F26" s="20"/>
      <c r="G26" s="32">
        <f>Inputs!G23</f>
        <v>40</v>
      </c>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1"/>
    </row>
    <row r="27" spans="3:33" ht="15" outlineLevel="1" x14ac:dyDescent="0.25">
      <c r="E27" s="19"/>
      <c r="F27" s="20"/>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1"/>
    </row>
    <row r="28" spans="3:33" ht="15" outlineLevel="1" x14ac:dyDescent="0.25">
      <c r="D28" t="s">
        <v>38</v>
      </c>
      <c r="E28" s="19"/>
      <c r="F28" s="20"/>
      <c r="G28" s="25"/>
      <c r="H28" s="32">
        <f ca="1">Inputs!H25</f>
        <v>34</v>
      </c>
      <c r="I28" s="32">
        <f ca="1">Inputs!I25</f>
        <v>31.691299999999998</v>
      </c>
      <c r="J28" s="32">
        <f ca="1">Inputs!J25</f>
        <v>31.380520799999999</v>
      </c>
      <c r="K28" s="32">
        <f ca="1">Inputs!K25</f>
        <v>25.631609389439998</v>
      </c>
      <c r="L28" s="32">
        <f ca="1">Inputs!L25</f>
        <v>42.430245788161599</v>
      </c>
      <c r="M28" s="32">
        <f ca="1">Inputs!M25</f>
        <v>33.206563126827398</v>
      </c>
      <c r="N28" s="32">
        <f ca="1">Inputs!N25</f>
        <v>42.688365162061686</v>
      </c>
      <c r="O28" s="32">
        <f ca="1">Inputs!O25</f>
        <v>41.019924111043423</v>
      </c>
      <c r="P28" s="32">
        <f ca="1">Inputs!P25</f>
        <v>31.232570218148467</v>
      </c>
      <c r="Q28" s="32">
        <f ca="1">Inputs!Q25</f>
        <v>41.134451739161463</v>
      </c>
      <c r="R28" s="32">
        <f ca="1">Inputs!R25</f>
        <v>34.723588672110658</v>
      </c>
      <c r="S28" s="32">
        <f ca="1">Inputs!S25</f>
        <v>37.753042178983321</v>
      </c>
      <c r="T28" s="32">
        <f ca="1">Inputs!T25</f>
        <v>27.245274484508997</v>
      </c>
      <c r="U28" s="32">
        <f ca="1">Inputs!U25</f>
        <v>42.851615393549253</v>
      </c>
      <c r="V28" s="32">
        <f ca="1">Inputs!V25</f>
        <v>29.440068048671716</v>
      </c>
      <c r="W28" s="32">
        <f ca="1">Inputs!W25</f>
        <v>51.927160026022356</v>
      </c>
      <c r="X28" s="32">
        <f ca="1">Inputs!X25</f>
        <v>47.398073128552689</v>
      </c>
      <c r="Y28" s="32">
        <f ca="1">Inputs!Y25</f>
        <v>32.075856021862549</v>
      </c>
      <c r="Z28" s="32">
        <f ca="1">Inputs!Z25</f>
        <v>54.283040340998731</v>
      </c>
      <c r="AA28" s="32">
        <f ca="1">Inputs!AA25</f>
        <v>31.668454319736949</v>
      </c>
      <c r="AB28" s="32">
        <f ca="1">Inputs!AB25</f>
        <v>40.42491962807604</v>
      </c>
      <c r="AC28" s="32">
        <f ca="1">Inputs!AC25</f>
        <v>56.433187800794151</v>
      </c>
      <c r="AD28" s="32">
        <f ca="1">Inputs!AD25</f>
        <v>38.503799704603843</v>
      </c>
      <c r="AE28" s="32">
        <f ca="1">Inputs!AE25</f>
        <v>47.507271535530379</v>
      </c>
      <c r="AF28" s="32">
        <f ca="1">Inputs!AF25</f>
        <v>53.910244008517608</v>
      </c>
      <c r="AG28" s="21"/>
    </row>
    <row r="29" spans="3:33" ht="15" outlineLevel="1" x14ac:dyDescent="0.25">
      <c r="D29" t="s">
        <v>39</v>
      </c>
      <c r="E29" s="19"/>
      <c r="F29" s="20"/>
      <c r="G29" s="32">
        <f>Inputs!G26</f>
        <v>10</v>
      </c>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1"/>
    </row>
    <row r="30" spans="3:33" ht="15" outlineLevel="1" x14ac:dyDescent="0.25">
      <c r="E30" s="19"/>
      <c r="F30" s="20"/>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1"/>
    </row>
    <row r="31" spans="3:33" ht="15" outlineLevel="1" x14ac:dyDescent="0.25">
      <c r="D31" t="s">
        <v>40</v>
      </c>
      <c r="E31" s="19"/>
      <c r="F31" s="20"/>
      <c r="G31" s="25"/>
      <c r="H31" s="32">
        <f ca="1">Inputs!H28</f>
        <v>28</v>
      </c>
      <c r="I31" s="32">
        <f ca="1">Inputs!I28</f>
        <v>21.468299999999999</v>
      </c>
      <c r="J31" s="32">
        <f ca="1">Inputs!J28</f>
        <v>52.300868000000001</v>
      </c>
      <c r="K31" s="32">
        <f ca="1">Inputs!K28</f>
        <v>0</v>
      </c>
      <c r="L31" s="32">
        <f ca="1">Inputs!L28</f>
        <v>6.5277301212556313</v>
      </c>
      <c r="M31" s="32">
        <f ca="1">Inputs!M28</f>
        <v>52.023615565362917</v>
      </c>
      <c r="N31" s="32">
        <f ca="1">Inputs!N28</f>
        <v>16.85067045870856</v>
      </c>
      <c r="O31" s="32">
        <f ca="1">Inputs!O28</f>
        <v>53.55378981164003</v>
      </c>
      <c r="P31" s="32">
        <f ca="1">Inputs!P28</f>
        <v>0</v>
      </c>
      <c r="Q31" s="32">
        <f ca="1">Inputs!Q28</f>
        <v>18.804320795045239</v>
      </c>
      <c r="R31" s="32">
        <f ca="1">Inputs!R28</f>
        <v>25.144667659114617</v>
      </c>
      <c r="S31" s="32">
        <f ca="1">Inputs!S28</f>
        <v>18.267601054346766</v>
      </c>
      <c r="T31" s="32">
        <f ca="1">Inputs!T28</f>
        <v>49.536862699107267</v>
      </c>
      <c r="U31" s="32">
        <f ca="1">Inputs!U28</f>
        <v>39.070590505883139</v>
      </c>
      <c r="V31" s="32">
        <f ca="1">Inputs!V28</f>
        <v>5.1200118345516028</v>
      </c>
      <c r="W31" s="32">
        <f ca="1">Inputs!W28</f>
        <v>22.069043011059502</v>
      </c>
      <c r="X31" s="32">
        <f ca="1">Inputs!X28</f>
        <v>15.799357709517562</v>
      </c>
      <c r="Y31" s="32">
        <f ca="1">Inputs!Y28</f>
        <v>13.364940009109397</v>
      </c>
      <c r="Z31" s="32">
        <f ca="1">Inputs!Z28</f>
        <v>62.425496392148538</v>
      </c>
      <c r="AA31" s="32">
        <f ca="1">Inputs!AA28</f>
        <v>26.160897046739219</v>
      </c>
      <c r="AB31" s="32">
        <f ca="1">Inputs!AB28</f>
        <v>64.122286306603371</v>
      </c>
      <c r="AC31" s="32">
        <f ca="1">Inputs!AC28</f>
        <v>70.541484750992694</v>
      </c>
      <c r="AD31" s="32">
        <f ca="1">Inputs!AD28</f>
        <v>69.87726613057734</v>
      </c>
      <c r="AE31" s="32">
        <f ca="1">Inputs!AE28</f>
        <v>28.792285779109321</v>
      </c>
      <c r="AF31" s="32">
        <f ca="1">Inputs!AF28</f>
        <v>55.367277630369429</v>
      </c>
      <c r="AG31" s="21"/>
    </row>
    <row r="32" spans="3:33" ht="15" outlineLevel="1" x14ac:dyDescent="0.25">
      <c r="D32" t="s">
        <v>41</v>
      </c>
      <c r="E32" s="19"/>
      <c r="F32" s="20"/>
      <c r="G32" s="32">
        <f>Inputs!G29</f>
        <v>5</v>
      </c>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1"/>
    </row>
    <row r="33" spans="2:33" ht="15" x14ac:dyDescent="0.25">
      <c r="E33" s="19"/>
      <c r="F33" s="20"/>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1"/>
    </row>
    <row r="34" spans="2:33" ht="15" x14ac:dyDescent="0.25">
      <c r="B34" s="9" t="s">
        <v>45</v>
      </c>
      <c r="C34" s="9"/>
      <c r="D34" s="3"/>
      <c r="E34" s="3"/>
      <c r="F34" s="7"/>
      <c r="G34" s="3"/>
      <c r="H34" s="4"/>
      <c r="I34" s="4"/>
      <c r="J34" s="4"/>
      <c r="K34" s="4"/>
      <c r="L34" s="4"/>
      <c r="M34" s="4"/>
      <c r="N34" s="4"/>
      <c r="O34" s="4"/>
      <c r="P34" s="4"/>
      <c r="Q34" s="4"/>
      <c r="R34" s="4"/>
      <c r="S34" s="4"/>
      <c r="T34" s="4"/>
      <c r="U34" s="4"/>
      <c r="V34" s="4"/>
      <c r="W34" s="4"/>
      <c r="X34" s="4"/>
      <c r="Y34" s="4"/>
      <c r="Z34" s="4"/>
      <c r="AA34" s="4"/>
      <c r="AB34" s="4"/>
      <c r="AC34" s="4"/>
      <c r="AD34" s="4"/>
      <c r="AE34" s="4"/>
      <c r="AF34" s="4"/>
      <c r="AG34" s="18"/>
    </row>
    <row r="35" spans="2:33" ht="15" hidden="1" customHeight="1" outlineLevel="1" x14ac:dyDescent="0.25">
      <c r="F35" s="6"/>
      <c r="AG35" s="21"/>
    </row>
    <row r="36" spans="2:33" ht="15" hidden="1" outlineLevel="1" x14ac:dyDescent="0.25">
      <c r="D36" t="s">
        <v>46</v>
      </c>
      <c r="E36" s="19"/>
      <c r="F36" s="20"/>
      <c r="G36" s="26"/>
      <c r="H36" s="31">
        <v>0</v>
      </c>
      <c r="I36" s="31">
        <v>0</v>
      </c>
      <c r="J36" s="31">
        <v>0</v>
      </c>
      <c r="K36" s="31">
        <v>0</v>
      </c>
      <c r="L36" s="31">
        <v>0</v>
      </c>
      <c r="M36" s="31">
        <v>0</v>
      </c>
      <c r="N36" s="31">
        <v>0</v>
      </c>
      <c r="O36" s="31">
        <v>0</v>
      </c>
      <c r="P36" s="31">
        <v>0</v>
      </c>
      <c r="Q36" s="31">
        <v>0</v>
      </c>
      <c r="R36" s="31">
        <v>0</v>
      </c>
      <c r="S36" s="31">
        <v>0</v>
      </c>
      <c r="T36" s="31">
        <v>0</v>
      </c>
      <c r="U36" s="31">
        <v>0</v>
      </c>
      <c r="V36" s="31">
        <v>0</v>
      </c>
      <c r="W36" s="31">
        <v>0</v>
      </c>
      <c r="X36" s="31">
        <v>0</v>
      </c>
      <c r="Y36" s="31">
        <v>0</v>
      </c>
      <c r="Z36" s="31">
        <v>0</v>
      </c>
      <c r="AA36" s="31">
        <v>0</v>
      </c>
      <c r="AB36" s="31">
        <v>0</v>
      </c>
      <c r="AC36" s="31">
        <v>0</v>
      </c>
      <c r="AD36" s="31">
        <v>0</v>
      </c>
      <c r="AE36" s="31">
        <v>0</v>
      </c>
      <c r="AF36" s="31">
        <v>0</v>
      </c>
      <c r="AG36" s="21"/>
    </row>
    <row r="37" spans="2:33" ht="15" hidden="1" outlineLevel="1" x14ac:dyDescent="0.25">
      <c r="E37" s="19"/>
      <c r="F37" s="20"/>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1"/>
    </row>
    <row r="38" spans="2:33" ht="15" hidden="1" outlineLevel="1" x14ac:dyDescent="0.25">
      <c r="C38" s="1" t="s">
        <v>47</v>
      </c>
      <c r="D38" s="1"/>
      <c r="E38" s="1"/>
      <c r="F38" s="8"/>
      <c r="G38" s="1"/>
      <c r="H38" s="2"/>
      <c r="I38" s="1"/>
      <c r="J38" s="2"/>
      <c r="K38" s="2"/>
      <c r="L38" s="2"/>
      <c r="M38" s="2"/>
      <c r="N38" s="2"/>
      <c r="O38" s="2"/>
      <c r="P38" s="2"/>
      <c r="Q38" s="2"/>
      <c r="R38" s="2"/>
      <c r="S38" s="2"/>
      <c r="T38" s="2"/>
      <c r="U38" s="2"/>
      <c r="V38" s="2"/>
      <c r="W38" s="2"/>
      <c r="X38" s="2"/>
      <c r="Y38" s="2"/>
      <c r="Z38" s="2"/>
      <c r="AA38" s="2"/>
      <c r="AB38" s="2"/>
      <c r="AC38" s="2"/>
      <c r="AD38" s="2"/>
      <c r="AE38" s="2"/>
      <c r="AF38" s="2"/>
      <c r="AG38" s="21"/>
    </row>
    <row r="39" spans="2:33" ht="15" hidden="1" outlineLevel="1" x14ac:dyDescent="0.25">
      <c r="E39" s="19"/>
      <c r="F39" s="20"/>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1"/>
    </row>
    <row r="40" spans="2:33" ht="15" hidden="1" outlineLevel="1" x14ac:dyDescent="0.25">
      <c r="D40" t="s">
        <v>48</v>
      </c>
      <c r="E40" s="19" t="s">
        <v>47</v>
      </c>
      <c r="F40" s="20" t="s">
        <v>49</v>
      </c>
      <c r="G40" s="26"/>
      <c r="H40" s="32">
        <f t="shared" ref="H40:AF40" si="2">G20+
MAX(G40-1,0)</f>
        <v>35</v>
      </c>
      <c r="I40" s="32">
        <f t="shared" si="2"/>
        <v>34</v>
      </c>
      <c r="J40" s="32">
        <f t="shared" si="2"/>
        <v>33</v>
      </c>
      <c r="K40" s="32">
        <f t="shared" si="2"/>
        <v>32</v>
      </c>
      <c r="L40" s="32">
        <f t="shared" si="2"/>
        <v>31</v>
      </c>
      <c r="M40" s="32">
        <f t="shared" si="2"/>
        <v>30</v>
      </c>
      <c r="N40" s="32">
        <f t="shared" si="2"/>
        <v>29</v>
      </c>
      <c r="O40" s="32">
        <f t="shared" si="2"/>
        <v>28</v>
      </c>
      <c r="P40" s="32">
        <f t="shared" si="2"/>
        <v>27</v>
      </c>
      <c r="Q40" s="32">
        <f t="shared" si="2"/>
        <v>26</v>
      </c>
      <c r="R40" s="32">
        <f t="shared" si="2"/>
        <v>25</v>
      </c>
      <c r="S40" s="32">
        <f t="shared" si="2"/>
        <v>24</v>
      </c>
      <c r="T40" s="32">
        <f t="shared" si="2"/>
        <v>23</v>
      </c>
      <c r="U40" s="32">
        <f t="shared" si="2"/>
        <v>22</v>
      </c>
      <c r="V40" s="32">
        <f t="shared" si="2"/>
        <v>21</v>
      </c>
      <c r="W40" s="32">
        <f t="shared" si="2"/>
        <v>20</v>
      </c>
      <c r="X40" s="32">
        <f t="shared" si="2"/>
        <v>19</v>
      </c>
      <c r="Y40" s="32">
        <f t="shared" si="2"/>
        <v>18</v>
      </c>
      <c r="Z40" s="32">
        <f t="shared" si="2"/>
        <v>17</v>
      </c>
      <c r="AA40" s="32">
        <f t="shared" si="2"/>
        <v>16</v>
      </c>
      <c r="AB40" s="32">
        <f t="shared" si="2"/>
        <v>15</v>
      </c>
      <c r="AC40" s="32">
        <f t="shared" si="2"/>
        <v>14</v>
      </c>
      <c r="AD40" s="32">
        <f t="shared" si="2"/>
        <v>13</v>
      </c>
      <c r="AE40" s="32">
        <f t="shared" si="2"/>
        <v>12</v>
      </c>
      <c r="AF40" s="32">
        <f t="shared" si="2"/>
        <v>11</v>
      </c>
      <c r="AG40" s="21"/>
    </row>
    <row r="41" spans="2:33" ht="15" hidden="1" outlineLevel="1" x14ac:dyDescent="0.25">
      <c r="D41" s="27" t="s">
        <v>47</v>
      </c>
      <c r="E41" s="28" t="s">
        <v>47</v>
      </c>
      <c r="F41" s="29" t="s">
        <v>50</v>
      </c>
      <c r="G41" s="30"/>
      <c r="H41" s="33">
        <f t="shared" ref="H41:AF41" si="3">G45+
$G$19*(H$2=2026)</f>
        <v>5000</v>
      </c>
      <c r="I41" s="33">
        <f t="shared" si="3"/>
        <v>4857.1428571428569</v>
      </c>
      <c r="J41" s="33">
        <f t="shared" si="3"/>
        <v>4714.2857142857138</v>
      </c>
      <c r="K41" s="33">
        <f t="shared" si="3"/>
        <v>4571.4285714285706</v>
      </c>
      <c r="L41" s="33">
        <f t="shared" si="3"/>
        <v>4428.5714285714275</v>
      </c>
      <c r="M41" s="33">
        <f t="shared" si="3"/>
        <v>4285.7142857142844</v>
      </c>
      <c r="N41" s="33">
        <f t="shared" si="3"/>
        <v>4142.8571428571413</v>
      </c>
      <c r="O41" s="33">
        <f t="shared" si="3"/>
        <v>3999.9999999999986</v>
      </c>
      <c r="P41" s="33">
        <f t="shared" si="3"/>
        <v>3857.142857142856</v>
      </c>
      <c r="Q41" s="33">
        <f t="shared" si="3"/>
        <v>3714.2857142857133</v>
      </c>
      <c r="R41" s="33">
        <f t="shared" si="3"/>
        <v>3571.4285714285706</v>
      </c>
      <c r="S41" s="33">
        <f t="shared" si="3"/>
        <v>3428.571428571428</v>
      </c>
      <c r="T41" s="33">
        <f t="shared" si="3"/>
        <v>3285.7142857142853</v>
      </c>
      <c r="U41" s="33">
        <f t="shared" si="3"/>
        <v>3142.8571428571427</v>
      </c>
      <c r="V41" s="33">
        <f t="shared" si="3"/>
        <v>3000</v>
      </c>
      <c r="W41" s="33">
        <f t="shared" si="3"/>
        <v>2857.1428571428573</v>
      </c>
      <c r="X41" s="33">
        <f t="shared" si="3"/>
        <v>2714.2857142857147</v>
      </c>
      <c r="Y41" s="33">
        <f t="shared" si="3"/>
        <v>2571.4285714285716</v>
      </c>
      <c r="Z41" s="33">
        <f t="shared" si="3"/>
        <v>2428.5714285714289</v>
      </c>
      <c r="AA41" s="33">
        <f t="shared" si="3"/>
        <v>2285.7142857142862</v>
      </c>
      <c r="AB41" s="33">
        <f t="shared" si="3"/>
        <v>2142.8571428571431</v>
      </c>
      <c r="AC41" s="33">
        <f t="shared" si="3"/>
        <v>2000.0000000000002</v>
      </c>
      <c r="AD41" s="33">
        <f t="shared" si="3"/>
        <v>1857.1428571428573</v>
      </c>
      <c r="AE41" s="33">
        <f t="shared" si="3"/>
        <v>1714.2857142857144</v>
      </c>
      <c r="AF41" s="33">
        <f t="shared" si="3"/>
        <v>1571.4285714285716</v>
      </c>
      <c r="AG41" s="21"/>
    </row>
    <row r="42" spans="2:33" ht="15" hidden="1" outlineLevel="1" x14ac:dyDescent="0.25">
      <c r="D42" s="27" t="s">
        <v>51</v>
      </c>
      <c r="E42" s="28" t="s">
        <v>47</v>
      </c>
      <c r="F42" s="29" t="s">
        <v>50</v>
      </c>
      <c r="G42" s="30"/>
      <c r="H42" s="33">
        <v>0</v>
      </c>
      <c r="I42" s="33">
        <v>0</v>
      </c>
      <c r="J42" s="33">
        <v>0</v>
      </c>
      <c r="K42" s="33">
        <v>0</v>
      </c>
      <c r="L42" s="33">
        <v>0</v>
      </c>
      <c r="M42" s="33">
        <v>0</v>
      </c>
      <c r="N42" s="33">
        <v>0</v>
      </c>
      <c r="O42" s="33">
        <v>0</v>
      </c>
      <c r="P42" s="33">
        <v>0</v>
      </c>
      <c r="Q42" s="33">
        <v>0</v>
      </c>
      <c r="R42" s="33">
        <v>0</v>
      </c>
      <c r="S42" s="33">
        <v>0</v>
      </c>
      <c r="T42" s="33">
        <v>0</v>
      </c>
      <c r="U42" s="33">
        <v>0</v>
      </c>
      <c r="V42" s="33">
        <v>0</v>
      </c>
      <c r="W42" s="33">
        <v>0</v>
      </c>
      <c r="X42" s="33">
        <v>0</v>
      </c>
      <c r="Y42" s="33">
        <v>0</v>
      </c>
      <c r="Z42" s="33">
        <v>0</v>
      </c>
      <c r="AA42" s="33">
        <v>0</v>
      </c>
      <c r="AB42" s="33">
        <v>0</v>
      </c>
      <c r="AC42" s="33">
        <v>0</v>
      </c>
      <c r="AD42" s="33">
        <v>0</v>
      </c>
      <c r="AE42" s="33">
        <v>0</v>
      </c>
      <c r="AF42" s="33">
        <v>0</v>
      </c>
      <c r="AG42" s="21"/>
    </row>
    <row r="43" spans="2:33" ht="15" hidden="1" outlineLevel="1" x14ac:dyDescent="0.25">
      <c r="D43" s="27" t="s">
        <v>52</v>
      </c>
      <c r="E43" s="28" t="s">
        <v>47</v>
      </c>
      <c r="F43" s="29" t="s">
        <v>50</v>
      </c>
      <c r="G43" s="30"/>
      <c r="H43" s="33">
        <f t="shared" ref="H43:AF43" si="4">H41*H$36</f>
        <v>0</v>
      </c>
      <c r="I43" s="33">
        <f t="shared" si="4"/>
        <v>0</v>
      </c>
      <c r="J43" s="33">
        <f t="shared" si="4"/>
        <v>0</v>
      </c>
      <c r="K43" s="33">
        <f t="shared" si="4"/>
        <v>0</v>
      </c>
      <c r="L43" s="33">
        <f t="shared" si="4"/>
        <v>0</v>
      </c>
      <c r="M43" s="33">
        <f t="shared" si="4"/>
        <v>0</v>
      </c>
      <c r="N43" s="33">
        <f t="shared" si="4"/>
        <v>0</v>
      </c>
      <c r="O43" s="33">
        <f t="shared" si="4"/>
        <v>0</v>
      </c>
      <c r="P43" s="33">
        <f t="shared" si="4"/>
        <v>0</v>
      </c>
      <c r="Q43" s="33">
        <f t="shared" si="4"/>
        <v>0</v>
      </c>
      <c r="R43" s="33">
        <f t="shared" si="4"/>
        <v>0</v>
      </c>
      <c r="S43" s="33">
        <f t="shared" si="4"/>
        <v>0</v>
      </c>
      <c r="T43" s="33">
        <f t="shared" si="4"/>
        <v>0</v>
      </c>
      <c r="U43" s="33">
        <f t="shared" si="4"/>
        <v>0</v>
      </c>
      <c r="V43" s="33">
        <f t="shared" si="4"/>
        <v>0</v>
      </c>
      <c r="W43" s="33">
        <f t="shared" si="4"/>
        <v>0</v>
      </c>
      <c r="X43" s="33">
        <f t="shared" si="4"/>
        <v>0</v>
      </c>
      <c r="Y43" s="33">
        <f t="shared" si="4"/>
        <v>0</v>
      </c>
      <c r="Z43" s="33">
        <f t="shared" si="4"/>
        <v>0</v>
      </c>
      <c r="AA43" s="33">
        <f t="shared" si="4"/>
        <v>0</v>
      </c>
      <c r="AB43" s="33">
        <f t="shared" si="4"/>
        <v>0</v>
      </c>
      <c r="AC43" s="33">
        <f t="shared" si="4"/>
        <v>0</v>
      </c>
      <c r="AD43" s="33">
        <f t="shared" si="4"/>
        <v>0</v>
      </c>
      <c r="AE43" s="33">
        <f t="shared" si="4"/>
        <v>0</v>
      </c>
      <c r="AF43" s="33">
        <f t="shared" si="4"/>
        <v>0</v>
      </c>
      <c r="AG43" s="21"/>
    </row>
    <row r="44" spans="2:33" ht="15" hidden="1" outlineLevel="1" x14ac:dyDescent="0.25">
      <c r="D44" s="27" t="s">
        <v>53</v>
      </c>
      <c r="E44" s="28" t="s">
        <v>47</v>
      </c>
      <c r="F44" s="29" t="s">
        <v>50</v>
      </c>
      <c r="G44" s="30"/>
      <c r="H44" s="33">
        <f xml:space="preserve">
-((H41/MAX(H40,1)))</f>
        <v>-142.85714285714286</v>
      </c>
      <c r="I44" s="33">
        <f t="shared" ref="I44:AF44" si="5" xml:space="preserve">
-((I41/MAX(I40,1)))</f>
        <v>-142.85714285714286</v>
      </c>
      <c r="J44" s="33">
        <f t="shared" si="5"/>
        <v>-142.85714285714283</v>
      </c>
      <c r="K44" s="33">
        <f t="shared" si="5"/>
        <v>-142.85714285714283</v>
      </c>
      <c r="L44" s="33">
        <f t="shared" si="5"/>
        <v>-142.85714285714283</v>
      </c>
      <c r="M44" s="33">
        <f t="shared" si="5"/>
        <v>-142.8571428571428</v>
      </c>
      <c r="N44" s="33">
        <f t="shared" si="5"/>
        <v>-142.8571428571428</v>
      </c>
      <c r="O44" s="33">
        <f t="shared" si="5"/>
        <v>-142.8571428571428</v>
      </c>
      <c r="P44" s="33">
        <f t="shared" si="5"/>
        <v>-142.8571428571428</v>
      </c>
      <c r="Q44" s="33">
        <f t="shared" si="5"/>
        <v>-142.85714285714283</v>
      </c>
      <c r="R44" s="33">
        <f t="shared" si="5"/>
        <v>-142.85714285714283</v>
      </c>
      <c r="S44" s="33">
        <f t="shared" si="5"/>
        <v>-142.85714285714283</v>
      </c>
      <c r="T44" s="33">
        <f t="shared" si="5"/>
        <v>-142.85714285714283</v>
      </c>
      <c r="U44" s="33">
        <f t="shared" si="5"/>
        <v>-142.85714285714286</v>
      </c>
      <c r="V44" s="33">
        <f t="shared" si="5"/>
        <v>-142.85714285714286</v>
      </c>
      <c r="W44" s="33">
        <f t="shared" si="5"/>
        <v>-142.85714285714286</v>
      </c>
      <c r="X44" s="33">
        <f t="shared" si="5"/>
        <v>-142.85714285714289</v>
      </c>
      <c r="Y44" s="33">
        <f t="shared" si="5"/>
        <v>-142.85714285714286</v>
      </c>
      <c r="Z44" s="33">
        <f t="shared" si="5"/>
        <v>-142.85714285714289</v>
      </c>
      <c r="AA44" s="33">
        <f t="shared" si="5"/>
        <v>-142.85714285714289</v>
      </c>
      <c r="AB44" s="33">
        <f t="shared" si="5"/>
        <v>-142.85714285714286</v>
      </c>
      <c r="AC44" s="33">
        <f t="shared" si="5"/>
        <v>-142.85714285714286</v>
      </c>
      <c r="AD44" s="33">
        <f t="shared" si="5"/>
        <v>-142.85714285714286</v>
      </c>
      <c r="AE44" s="33">
        <f t="shared" si="5"/>
        <v>-142.85714285714286</v>
      </c>
      <c r="AF44" s="33">
        <f t="shared" si="5"/>
        <v>-142.85714285714286</v>
      </c>
      <c r="AG44" s="21"/>
    </row>
    <row r="45" spans="2:33" ht="15" hidden="1" outlineLevel="1" x14ac:dyDescent="0.25">
      <c r="D45" s="27" t="s">
        <v>54</v>
      </c>
      <c r="E45" s="28" t="s">
        <v>47</v>
      </c>
      <c r="F45" s="29" t="s">
        <v>50</v>
      </c>
      <c r="G45" s="30"/>
      <c r="H45" s="33">
        <f t="shared" ref="H45:AF45" si="6">SUM(H41,H42,H43,H44)</f>
        <v>4857.1428571428569</v>
      </c>
      <c r="I45" s="33">
        <f t="shared" si="6"/>
        <v>4714.2857142857138</v>
      </c>
      <c r="J45" s="33">
        <f t="shared" si="6"/>
        <v>4571.4285714285706</v>
      </c>
      <c r="K45" s="33">
        <f t="shared" si="6"/>
        <v>4428.5714285714275</v>
      </c>
      <c r="L45" s="33">
        <f t="shared" si="6"/>
        <v>4285.7142857142844</v>
      </c>
      <c r="M45" s="33">
        <f t="shared" si="6"/>
        <v>4142.8571428571413</v>
      </c>
      <c r="N45" s="33">
        <f t="shared" si="6"/>
        <v>3999.9999999999986</v>
      </c>
      <c r="O45" s="33">
        <f t="shared" si="6"/>
        <v>3857.142857142856</v>
      </c>
      <c r="P45" s="33">
        <f t="shared" si="6"/>
        <v>3714.2857142857133</v>
      </c>
      <c r="Q45" s="33">
        <f t="shared" si="6"/>
        <v>3571.4285714285706</v>
      </c>
      <c r="R45" s="33">
        <f t="shared" si="6"/>
        <v>3428.571428571428</v>
      </c>
      <c r="S45" s="33">
        <f t="shared" si="6"/>
        <v>3285.7142857142853</v>
      </c>
      <c r="T45" s="33">
        <f t="shared" si="6"/>
        <v>3142.8571428571427</v>
      </c>
      <c r="U45" s="33">
        <f t="shared" si="6"/>
        <v>3000</v>
      </c>
      <c r="V45" s="33">
        <f t="shared" si="6"/>
        <v>2857.1428571428573</v>
      </c>
      <c r="W45" s="33">
        <f t="shared" si="6"/>
        <v>2714.2857142857147</v>
      </c>
      <c r="X45" s="33">
        <f t="shared" si="6"/>
        <v>2571.4285714285716</v>
      </c>
      <c r="Y45" s="33">
        <f t="shared" si="6"/>
        <v>2428.5714285714289</v>
      </c>
      <c r="Z45" s="33">
        <f t="shared" si="6"/>
        <v>2285.7142857142862</v>
      </c>
      <c r="AA45" s="33">
        <f t="shared" si="6"/>
        <v>2142.8571428571431</v>
      </c>
      <c r="AB45" s="33">
        <f t="shared" si="6"/>
        <v>2000.0000000000002</v>
      </c>
      <c r="AC45" s="33">
        <f t="shared" si="6"/>
        <v>1857.1428571428573</v>
      </c>
      <c r="AD45" s="33">
        <f t="shared" si="6"/>
        <v>1714.2857142857144</v>
      </c>
      <c r="AE45" s="33">
        <f t="shared" si="6"/>
        <v>1571.4285714285716</v>
      </c>
      <c r="AF45" s="33">
        <f t="shared" si="6"/>
        <v>1428.5714285714287</v>
      </c>
      <c r="AG45" s="21"/>
    </row>
    <row r="46" spans="2:33" ht="15" hidden="1" outlineLevel="1" x14ac:dyDescent="0.25">
      <c r="E46" s="19"/>
      <c r="F46" s="20"/>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1"/>
    </row>
    <row r="47" spans="2:33" ht="15" hidden="1" outlineLevel="1" x14ac:dyDescent="0.25">
      <c r="C47" s="1" t="s">
        <v>55</v>
      </c>
      <c r="D47" s="1"/>
      <c r="E47" s="1"/>
      <c r="F47" s="8"/>
      <c r="G47" s="1"/>
      <c r="H47" s="2"/>
      <c r="I47" s="1"/>
      <c r="J47" s="2"/>
      <c r="K47" s="2"/>
      <c r="L47" s="2"/>
      <c r="M47" s="2"/>
      <c r="N47" s="2"/>
      <c r="O47" s="2"/>
      <c r="P47" s="2"/>
      <c r="Q47" s="2"/>
      <c r="R47" s="2"/>
      <c r="S47" s="2"/>
      <c r="T47" s="2"/>
      <c r="U47" s="2"/>
      <c r="V47" s="2"/>
      <c r="W47" s="2"/>
      <c r="X47" s="2"/>
      <c r="Y47" s="2"/>
      <c r="Z47" s="2"/>
      <c r="AA47" s="2"/>
      <c r="AB47" s="2"/>
      <c r="AC47" s="2"/>
      <c r="AD47" s="2"/>
      <c r="AE47" s="2"/>
      <c r="AF47" s="2"/>
      <c r="AG47" s="21"/>
    </row>
    <row r="48" spans="2:33" ht="15" hidden="1" outlineLevel="1" x14ac:dyDescent="0.25">
      <c r="E48" s="19"/>
      <c r="F48" s="20"/>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1"/>
    </row>
    <row r="49" spans="4:33" ht="15" hidden="1" outlineLevel="1" x14ac:dyDescent="0.25">
      <c r="D49" t="s">
        <v>48</v>
      </c>
      <c r="E49" s="19">
        <v>2026</v>
      </c>
      <c r="F49" s="20" t="s">
        <v>49</v>
      </c>
      <c r="G49" s="26"/>
      <c r="H49" s="32">
        <f t="shared" ref="H49:Q58" si="7">MAX($G$23
-MAX(H$2-$E49-0.5,0),0)
*($E49&lt;=H$2)</f>
        <v>50</v>
      </c>
      <c r="I49" s="32">
        <f t="shared" si="7"/>
        <v>49.5</v>
      </c>
      <c r="J49" s="32">
        <f t="shared" si="7"/>
        <v>48.5</v>
      </c>
      <c r="K49" s="32">
        <f t="shared" si="7"/>
        <v>47.5</v>
      </c>
      <c r="L49" s="32">
        <f t="shared" si="7"/>
        <v>46.5</v>
      </c>
      <c r="M49" s="32">
        <f t="shared" si="7"/>
        <v>45.5</v>
      </c>
      <c r="N49" s="32">
        <f t="shared" si="7"/>
        <v>44.5</v>
      </c>
      <c r="O49" s="32">
        <f t="shared" si="7"/>
        <v>43.5</v>
      </c>
      <c r="P49" s="32">
        <f t="shared" si="7"/>
        <v>42.5</v>
      </c>
      <c r="Q49" s="32">
        <f t="shared" si="7"/>
        <v>41.5</v>
      </c>
      <c r="R49" s="32">
        <f t="shared" ref="R49:AF58" si="8">MAX($G$23
-MAX(R$2-$E49-0.5,0),0)
*($E49&lt;=R$2)</f>
        <v>40.5</v>
      </c>
      <c r="S49" s="32">
        <f t="shared" si="8"/>
        <v>39.5</v>
      </c>
      <c r="T49" s="32">
        <f t="shared" si="8"/>
        <v>38.5</v>
      </c>
      <c r="U49" s="32">
        <f t="shared" si="8"/>
        <v>37.5</v>
      </c>
      <c r="V49" s="32">
        <f t="shared" si="8"/>
        <v>36.5</v>
      </c>
      <c r="W49" s="32">
        <f t="shared" si="8"/>
        <v>35.5</v>
      </c>
      <c r="X49" s="32">
        <f t="shared" si="8"/>
        <v>34.5</v>
      </c>
      <c r="Y49" s="32">
        <f t="shared" si="8"/>
        <v>33.5</v>
      </c>
      <c r="Z49" s="32">
        <f t="shared" si="8"/>
        <v>32.5</v>
      </c>
      <c r="AA49" s="32">
        <f t="shared" si="8"/>
        <v>31.5</v>
      </c>
      <c r="AB49" s="32">
        <f t="shared" si="8"/>
        <v>30.5</v>
      </c>
      <c r="AC49" s="32">
        <f t="shared" si="8"/>
        <v>29.5</v>
      </c>
      <c r="AD49" s="32">
        <f t="shared" si="8"/>
        <v>28.5</v>
      </c>
      <c r="AE49" s="32">
        <f t="shared" si="8"/>
        <v>27.5</v>
      </c>
      <c r="AF49" s="32">
        <f t="shared" si="8"/>
        <v>26.5</v>
      </c>
      <c r="AG49" s="21"/>
    </row>
    <row r="50" spans="4:33" ht="15" hidden="1" outlineLevel="1" x14ac:dyDescent="0.25">
      <c r="D50" t="s">
        <v>48</v>
      </c>
      <c r="E50" s="19">
        <v>2027</v>
      </c>
      <c r="F50" s="20" t="s">
        <v>49</v>
      </c>
      <c r="G50" s="26"/>
      <c r="H50" s="34">
        <f t="shared" si="7"/>
        <v>0</v>
      </c>
      <c r="I50" s="32">
        <f t="shared" si="7"/>
        <v>50</v>
      </c>
      <c r="J50" s="32">
        <f t="shared" si="7"/>
        <v>49.5</v>
      </c>
      <c r="K50" s="32">
        <f t="shared" si="7"/>
        <v>48.5</v>
      </c>
      <c r="L50" s="32">
        <f t="shared" si="7"/>
        <v>47.5</v>
      </c>
      <c r="M50" s="32">
        <f t="shared" si="7"/>
        <v>46.5</v>
      </c>
      <c r="N50" s="32">
        <f t="shared" si="7"/>
        <v>45.5</v>
      </c>
      <c r="O50" s="32">
        <f t="shared" si="7"/>
        <v>44.5</v>
      </c>
      <c r="P50" s="32">
        <f t="shared" si="7"/>
        <v>43.5</v>
      </c>
      <c r="Q50" s="32">
        <f t="shared" si="7"/>
        <v>42.5</v>
      </c>
      <c r="R50" s="32">
        <f t="shared" si="8"/>
        <v>41.5</v>
      </c>
      <c r="S50" s="32">
        <f t="shared" si="8"/>
        <v>40.5</v>
      </c>
      <c r="T50" s="32">
        <f t="shared" si="8"/>
        <v>39.5</v>
      </c>
      <c r="U50" s="32">
        <f t="shared" si="8"/>
        <v>38.5</v>
      </c>
      <c r="V50" s="32">
        <f t="shared" si="8"/>
        <v>37.5</v>
      </c>
      <c r="W50" s="32">
        <f t="shared" si="8"/>
        <v>36.5</v>
      </c>
      <c r="X50" s="32">
        <f t="shared" si="8"/>
        <v>35.5</v>
      </c>
      <c r="Y50" s="32">
        <f t="shared" si="8"/>
        <v>34.5</v>
      </c>
      <c r="Z50" s="32">
        <f t="shared" si="8"/>
        <v>33.5</v>
      </c>
      <c r="AA50" s="32">
        <f t="shared" si="8"/>
        <v>32.5</v>
      </c>
      <c r="AB50" s="32">
        <f t="shared" si="8"/>
        <v>31.5</v>
      </c>
      <c r="AC50" s="32">
        <f t="shared" si="8"/>
        <v>30.5</v>
      </c>
      <c r="AD50" s="32">
        <f t="shared" si="8"/>
        <v>29.5</v>
      </c>
      <c r="AE50" s="32">
        <f t="shared" si="8"/>
        <v>28.5</v>
      </c>
      <c r="AF50" s="32">
        <f t="shared" si="8"/>
        <v>27.5</v>
      </c>
      <c r="AG50" s="21"/>
    </row>
    <row r="51" spans="4:33" ht="15" hidden="1" outlineLevel="1" x14ac:dyDescent="0.25">
      <c r="D51" t="s">
        <v>48</v>
      </c>
      <c r="E51" s="19">
        <v>2028</v>
      </c>
      <c r="F51" s="20" t="s">
        <v>49</v>
      </c>
      <c r="G51" s="26"/>
      <c r="H51" s="34">
        <f t="shared" si="7"/>
        <v>0</v>
      </c>
      <c r="I51" s="34">
        <f t="shared" si="7"/>
        <v>0</v>
      </c>
      <c r="J51" s="32">
        <f t="shared" si="7"/>
        <v>50</v>
      </c>
      <c r="K51" s="32">
        <f t="shared" si="7"/>
        <v>49.5</v>
      </c>
      <c r="L51" s="32">
        <f t="shared" si="7"/>
        <v>48.5</v>
      </c>
      <c r="M51" s="32">
        <f t="shared" si="7"/>
        <v>47.5</v>
      </c>
      <c r="N51" s="32">
        <f t="shared" si="7"/>
        <v>46.5</v>
      </c>
      <c r="O51" s="32">
        <f t="shared" si="7"/>
        <v>45.5</v>
      </c>
      <c r="P51" s="32">
        <f t="shared" si="7"/>
        <v>44.5</v>
      </c>
      <c r="Q51" s="32">
        <f t="shared" si="7"/>
        <v>43.5</v>
      </c>
      <c r="R51" s="32">
        <f t="shared" si="8"/>
        <v>42.5</v>
      </c>
      <c r="S51" s="32">
        <f t="shared" si="8"/>
        <v>41.5</v>
      </c>
      <c r="T51" s="32">
        <f t="shared" si="8"/>
        <v>40.5</v>
      </c>
      <c r="U51" s="32">
        <f t="shared" si="8"/>
        <v>39.5</v>
      </c>
      <c r="V51" s="32">
        <f t="shared" si="8"/>
        <v>38.5</v>
      </c>
      <c r="W51" s="32">
        <f t="shared" si="8"/>
        <v>37.5</v>
      </c>
      <c r="X51" s="32">
        <f t="shared" si="8"/>
        <v>36.5</v>
      </c>
      <c r="Y51" s="32">
        <f t="shared" si="8"/>
        <v>35.5</v>
      </c>
      <c r="Z51" s="32">
        <f t="shared" si="8"/>
        <v>34.5</v>
      </c>
      <c r="AA51" s="32">
        <f t="shared" si="8"/>
        <v>33.5</v>
      </c>
      <c r="AB51" s="32">
        <f t="shared" si="8"/>
        <v>32.5</v>
      </c>
      <c r="AC51" s="32">
        <f t="shared" si="8"/>
        <v>31.5</v>
      </c>
      <c r="AD51" s="32">
        <f t="shared" si="8"/>
        <v>30.5</v>
      </c>
      <c r="AE51" s="32">
        <f t="shared" si="8"/>
        <v>29.5</v>
      </c>
      <c r="AF51" s="32">
        <f t="shared" si="8"/>
        <v>28.5</v>
      </c>
      <c r="AG51" s="21"/>
    </row>
    <row r="52" spans="4:33" ht="15" hidden="1" outlineLevel="1" x14ac:dyDescent="0.25">
      <c r="D52" t="s">
        <v>48</v>
      </c>
      <c r="E52" s="19">
        <v>2029</v>
      </c>
      <c r="F52" s="20" t="s">
        <v>49</v>
      </c>
      <c r="G52" s="26"/>
      <c r="H52" s="34">
        <f t="shared" si="7"/>
        <v>0</v>
      </c>
      <c r="I52" s="34">
        <f t="shared" si="7"/>
        <v>0</v>
      </c>
      <c r="J52" s="34">
        <f t="shared" si="7"/>
        <v>0</v>
      </c>
      <c r="K52" s="32">
        <f t="shared" si="7"/>
        <v>50</v>
      </c>
      <c r="L52" s="32">
        <f t="shared" si="7"/>
        <v>49.5</v>
      </c>
      <c r="M52" s="32">
        <f t="shared" si="7"/>
        <v>48.5</v>
      </c>
      <c r="N52" s="32">
        <f t="shared" si="7"/>
        <v>47.5</v>
      </c>
      <c r="O52" s="32">
        <f t="shared" si="7"/>
        <v>46.5</v>
      </c>
      <c r="P52" s="32">
        <f t="shared" si="7"/>
        <v>45.5</v>
      </c>
      <c r="Q52" s="32">
        <f t="shared" si="7"/>
        <v>44.5</v>
      </c>
      <c r="R52" s="32">
        <f t="shared" si="8"/>
        <v>43.5</v>
      </c>
      <c r="S52" s="32">
        <f t="shared" si="8"/>
        <v>42.5</v>
      </c>
      <c r="T52" s="32">
        <f t="shared" si="8"/>
        <v>41.5</v>
      </c>
      <c r="U52" s="32">
        <f t="shared" si="8"/>
        <v>40.5</v>
      </c>
      <c r="V52" s="32">
        <f t="shared" si="8"/>
        <v>39.5</v>
      </c>
      <c r="W52" s="32">
        <f t="shared" si="8"/>
        <v>38.5</v>
      </c>
      <c r="X52" s="32">
        <f t="shared" si="8"/>
        <v>37.5</v>
      </c>
      <c r="Y52" s="32">
        <f t="shared" si="8"/>
        <v>36.5</v>
      </c>
      <c r="Z52" s="32">
        <f t="shared" si="8"/>
        <v>35.5</v>
      </c>
      <c r="AA52" s="32">
        <f t="shared" si="8"/>
        <v>34.5</v>
      </c>
      <c r="AB52" s="32">
        <f t="shared" si="8"/>
        <v>33.5</v>
      </c>
      <c r="AC52" s="32">
        <f t="shared" si="8"/>
        <v>32.5</v>
      </c>
      <c r="AD52" s="32">
        <f t="shared" si="8"/>
        <v>31.5</v>
      </c>
      <c r="AE52" s="32">
        <f t="shared" si="8"/>
        <v>30.5</v>
      </c>
      <c r="AF52" s="32">
        <f t="shared" si="8"/>
        <v>29.5</v>
      </c>
      <c r="AG52" s="21"/>
    </row>
    <row r="53" spans="4:33" ht="15" hidden="1" outlineLevel="1" x14ac:dyDescent="0.25">
      <c r="D53" t="s">
        <v>48</v>
      </c>
      <c r="E53" s="19">
        <v>2030</v>
      </c>
      <c r="F53" s="20" t="s">
        <v>49</v>
      </c>
      <c r="G53" s="26"/>
      <c r="H53" s="34">
        <f t="shared" si="7"/>
        <v>0</v>
      </c>
      <c r="I53" s="34">
        <f t="shared" si="7"/>
        <v>0</v>
      </c>
      <c r="J53" s="34">
        <f t="shared" si="7"/>
        <v>0</v>
      </c>
      <c r="K53" s="34">
        <f t="shared" si="7"/>
        <v>0</v>
      </c>
      <c r="L53" s="32">
        <f t="shared" si="7"/>
        <v>50</v>
      </c>
      <c r="M53" s="32">
        <f t="shared" si="7"/>
        <v>49.5</v>
      </c>
      <c r="N53" s="32">
        <f t="shared" si="7"/>
        <v>48.5</v>
      </c>
      <c r="O53" s="32">
        <f t="shared" si="7"/>
        <v>47.5</v>
      </c>
      <c r="P53" s="32">
        <f t="shared" si="7"/>
        <v>46.5</v>
      </c>
      <c r="Q53" s="32">
        <f t="shared" si="7"/>
        <v>45.5</v>
      </c>
      <c r="R53" s="32">
        <f t="shared" si="8"/>
        <v>44.5</v>
      </c>
      <c r="S53" s="32">
        <f t="shared" si="8"/>
        <v>43.5</v>
      </c>
      <c r="T53" s="32">
        <f t="shared" si="8"/>
        <v>42.5</v>
      </c>
      <c r="U53" s="32">
        <f t="shared" si="8"/>
        <v>41.5</v>
      </c>
      <c r="V53" s="32">
        <f t="shared" si="8"/>
        <v>40.5</v>
      </c>
      <c r="W53" s="32">
        <f t="shared" si="8"/>
        <v>39.5</v>
      </c>
      <c r="X53" s="32">
        <f t="shared" si="8"/>
        <v>38.5</v>
      </c>
      <c r="Y53" s="32">
        <f t="shared" si="8"/>
        <v>37.5</v>
      </c>
      <c r="Z53" s="32">
        <f t="shared" si="8"/>
        <v>36.5</v>
      </c>
      <c r="AA53" s="32">
        <f t="shared" si="8"/>
        <v>35.5</v>
      </c>
      <c r="AB53" s="32">
        <f t="shared" si="8"/>
        <v>34.5</v>
      </c>
      <c r="AC53" s="32">
        <f t="shared" si="8"/>
        <v>33.5</v>
      </c>
      <c r="AD53" s="32">
        <f t="shared" si="8"/>
        <v>32.5</v>
      </c>
      <c r="AE53" s="32">
        <f t="shared" si="8"/>
        <v>31.5</v>
      </c>
      <c r="AF53" s="32">
        <f t="shared" si="8"/>
        <v>30.5</v>
      </c>
      <c r="AG53" s="21"/>
    </row>
    <row r="54" spans="4:33" ht="15" hidden="1" outlineLevel="1" x14ac:dyDescent="0.25">
      <c r="D54" t="s">
        <v>48</v>
      </c>
      <c r="E54" s="19">
        <v>2031</v>
      </c>
      <c r="F54" s="20" t="s">
        <v>49</v>
      </c>
      <c r="G54" s="26"/>
      <c r="H54" s="34">
        <f t="shared" si="7"/>
        <v>0</v>
      </c>
      <c r="I54" s="34">
        <f t="shared" si="7"/>
        <v>0</v>
      </c>
      <c r="J54" s="34">
        <f t="shared" si="7"/>
        <v>0</v>
      </c>
      <c r="K54" s="34">
        <f t="shared" si="7"/>
        <v>0</v>
      </c>
      <c r="L54" s="34">
        <f t="shared" si="7"/>
        <v>0</v>
      </c>
      <c r="M54" s="32">
        <f t="shared" si="7"/>
        <v>50</v>
      </c>
      <c r="N54" s="32">
        <f t="shared" si="7"/>
        <v>49.5</v>
      </c>
      <c r="O54" s="32">
        <f t="shared" si="7"/>
        <v>48.5</v>
      </c>
      <c r="P54" s="32">
        <f t="shared" si="7"/>
        <v>47.5</v>
      </c>
      <c r="Q54" s="32">
        <f t="shared" si="7"/>
        <v>46.5</v>
      </c>
      <c r="R54" s="32">
        <f t="shared" si="8"/>
        <v>45.5</v>
      </c>
      <c r="S54" s="32">
        <f t="shared" si="8"/>
        <v>44.5</v>
      </c>
      <c r="T54" s="32">
        <f t="shared" si="8"/>
        <v>43.5</v>
      </c>
      <c r="U54" s="32">
        <f t="shared" si="8"/>
        <v>42.5</v>
      </c>
      <c r="V54" s="32">
        <f t="shared" si="8"/>
        <v>41.5</v>
      </c>
      <c r="W54" s="32">
        <f t="shared" si="8"/>
        <v>40.5</v>
      </c>
      <c r="X54" s="32">
        <f t="shared" si="8"/>
        <v>39.5</v>
      </c>
      <c r="Y54" s="32">
        <f t="shared" si="8"/>
        <v>38.5</v>
      </c>
      <c r="Z54" s="32">
        <f t="shared" si="8"/>
        <v>37.5</v>
      </c>
      <c r="AA54" s="32">
        <f t="shared" si="8"/>
        <v>36.5</v>
      </c>
      <c r="AB54" s="32">
        <f t="shared" si="8"/>
        <v>35.5</v>
      </c>
      <c r="AC54" s="32">
        <f t="shared" si="8"/>
        <v>34.5</v>
      </c>
      <c r="AD54" s="32">
        <f t="shared" si="8"/>
        <v>33.5</v>
      </c>
      <c r="AE54" s="32">
        <f t="shared" si="8"/>
        <v>32.5</v>
      </c>
      <c r="AF54" s="32">
        <f t="shared" si="8"/>
        <v>31.5</v>
      </c>
      <c r="AG54" s="21"/>
    </row>
    <row r="55" spans="4:33" ht="15" hidden="1" outlineLevel="1" x14ac:dyDescent="0.25">
      <c r="D55" t="s">
        <v>48</v>
      </c>
      <c r="E55" s="19">
        <v>2032</v>
      </c>
      <c r="F55" s="20" t="s">
        <v>49</v>
      </c>
      <c r="G55" s="26"/>
      <c r="H55" s="34">
        <f t="shared" si="7"/>
        <v>0</v>
      </c>
      <c r="I55" s="34">
        <f t="shared" si="7"/>
        <v>0</v>
      </c>
      <c r="J55" s="34">
        <f t="shared" si="7"/>
        <v>0</v>
      </c>
      <c r="K55" s="34">
        <f t="shared" si="7"/>
        <v>0</v>
      </c>
      <c r="L55" s="34">
        <f t="shared" si="7"/>
        <v>0</v>
      </c>
      <c r="M55" s="34">
        <f t="shared" si="7"/>
        <v>0</v>
      </c>
      <c r="N55" s="32">
        <f t="shared" si="7"/>
        <v>50</v>
      </c>
      <c r="O55" s="32">
        <f t="shared" si="7"/>
        <v>49.5</v>
      </c>
      <c r="P55" s="32">
        <f t="shared" si="7"/>
        <v>48.5</v>
      </c>
      <c r="Q55" s="32">
        <f t="shared" si="7"/>
        <v>47.5</v>
      </c>
      <c r="R55" s="32">
        <f t="shared" si="8"/>
        <v>46.5</v>
      </c>
      <c r="S55" s="32">
        <f t="shared" si="8"/>
        <v>45.5</v>
      </c>
      <c r="T55" s="32">
        <f t="shared" si="8"/>
        <v>44.5</v>
      </c>
      <c r="U55" s="32">
        <f t="shared" si="8"/>
        <v>43.5</v>
      </c>
      <c r="V55" s="32">
        <f t="shared" si="8"/>
        <v>42.5</v>
      </c>
      <c r="W55" s="32">
        <f t="shared" si="8"/>
        <v>41.5</v>
      </c>
      <c r="X55" s="32">
        <f t="shared" si="8"/>
        <v>40.5</v>
      </c>
      <c r="Y55" s="32">
        <f t="shared" si="8"/>
        <v>39.5</v>
      </c>
      <c r="Z55" s="32">
        <f t="shared" si="8"/>
        <v>38.5</v>
      </c>
      <c r="AA55" s="32">
        <f t="shared" si="8"/>
        <v>37.5</v>
      </c>
      <c r="AB55" s="32">
        <f t="shared" si="8"/>
        <v>36.5</v>
      </c>
      <c r="AC55" s="32">
        <f t="shared" si="8"/>
        <v>35.5</v>
      </c>
      <c r="AD55" s="32">
        <f t="shared" si="8"/>
        <v>34.5</v>
      </c>
      <c r="AE55" s="32">
        <f t="shared" si="8"/>
        <v>33.5</v>
      </c>
      <c r="AF55" s="32">
        <f t="shared" si="8"/>
        <v>32.5</v>
      </c>
      <c r="AG55" s="21"/>
    </row>
    <row r="56" spans="4:33" ht="15" hidden="1" outlineLevel="1" x14ac:dyDescent="0.25">
      <c r="D56" t="s">
        <v>48</v>
      </c>
      <c r="E56" s="19">
        <v>2033</v>
      </c>
      <c r="F56" s="20" t="s">
        <v>49</v>
      </c>
      <c r="G56" s="26"/>
      <c r="H56" s="34">
        <f t="shared" si="7"/>
        <v>0</v>
      </c>
      <c r="I56" s="34">
        <f t="shared" si="7"/>
        <v>0</v>
      </c>
      <c r="J56" s="34">
        <f t="shared" si="7"/>
        <v>0</v>
      </c>
      <c r="K56" s="34">
        <f t="shared" si="7"/>
        <v>0</v>
      </c>
      <c r="L56" s="34">
        <f t="shared" si="7"/>
        <v>0</v>
      </c>
      <c r="M56" s="34">
        <f t="shared" si="7"/>
        <v>0</v>
      </c>
      <c r="N56" s="34">
        <f t="shared" si="7"/>
        <v>0</v>
      </c>
      <c r="O56" s="32">
        <f t="shared" si="7"/>
        <v>50</v>
      </c>
      <c r="P56" s="32">
        <f t="shared" si="7"/>
        <v>49.5</v>
      </c>
      <c r="Q56" s="32">
        <f t="shared" si="7"/>
        <v>48.5</v>
      </c>
      <c r="R56" s="32">
        <f t="shared" si="8"/>
        <v>47.5</v>
      </c>
      <c r="S56" s="32">
        <f t="shared" si="8"/>
        <v>46.5</v>
      </c>
      <c r="T56" s="32">
        <f t="shared" si="8"/>
        <v>45.5</v>
      </c>
      <c r="U56" s="32">
        <f t="shared" si="8"/>
        <v>44.5</v>
      </c>
      <c r="V56" s="32">
        <f t="shared" si="8"/>
        <v>43.5</v>
      </c>
      <c r="W56" s="32">
        <f t="shared" si="8"/>
        <v>42.5</v>
      </c>
      <c r="X56" s="32">
        <f t="shared" si="8"/>
        <v>41.5</v>
      </c>
      <c r="Y56" s="32">
        <f t="shared" si="8"/>
        <v>40.5</v>
      </c>
      <c r="Z56" s="32">
        <f t="shared" si="8"/>
        <v>39.5</v>
      </c>
      <c r="AA56" s="32">
        <f t="shared" si="8"/>
        <v>38.5</v>
      </c>
      <c r="AB56" s="32">
        <f t="shared" si="8"/>
        <v>37.5</v>
      </c>
      <c r="AC56" s="32">
        <f t="shared" si="8"/>
        <v>36.5</v>
      </c>
      <c r="AD56" s="32">
        <f t="shared" si="8"/>
        <v>35.5</v>
      </c>
      <c r="AE56" s="32">
        <f t="shared" si="8"/>
        <v>34.5</v>
      </c>
      <c r="AF56" s="32">
        <f t="shared" si="8"/>
        <v>33.5</v>
      </c>
      <c r="AG56" s="21"/>
    </row>
    <row r="57" spans="4:33" ht="15" hidden="1" outlineLevel="1" x14ac:dyDescent="0.25">
      <c r="D57" t="s">
        <v>48</v>
      </c>
      <c r="E57" s="19">
        <v>2034</v>
      </c>
      <c r="F57" s="20" t="s">
        <v>49</v>
      </c>
      <c r="G57" s="26"/>
      <c r="H57" s="34">
        <f t="shared" si="7"/>
        <v>0</v>
      </c>
      <c r="I57" s="34">
        <f t="shared" si="7"/>
        <v>0</v>
      </c>
      <c r="J57" s="34">
        <f t="shared" si="7"/>
        <v>0</v>
      </c>
      <c r="K57" s="34">
        <f t="shared" si="7"/>
        <v>0</v>
      </c>
      <c r="L57" s="34">
        <f t="shared" si="7"/>
        <v>0</v>
      </c>
      <c r="M57" s="34">
        <f t="shared" si="7"/>
        <v>0</v>
      </c>
      <c r="N57" s="34">
        <f t="shared" si="7"/>
        <v>0</v>
      </c>
      <c r="O57" s="34">
        <f t="shared" si="7"/>
        <v>0</v>
      </c>
      <c r="P57" s="32">
        <f t="shared" si="7"/>
        <v>50</v>
      </c>
      <c r="Q57" s="32">
        <f t="shared" si="7"/>
        <v>49.5</v>
      </c>
      <c r="R57" s="32">
        <f t="shared" si="8"/>
        <v>48.5</v>
      </c>
      <c r="S57" s="32">
        <f t="shared" si="8"/>
        <v>47.5</v>
      </c>
      <c r="T57" s="32">
        <f t="shared" si="8"/>
        <v>46.5</v>
      </c>
      <c r="U57" s="32">
        <f t="shared" si="8"/>
        <v>45.5</v>
      </c>
      <c r="V57" s="32">
        <f t="shared" si="8"/>
        <v>44.5</v>
      </c>
      <c r="W57" s="32">
        <f t="shared" si="8"/>
        <v>43.5</v>
      </c>
      <c r="X57" s="32">
        <f t="shared" si="8"/>
        <v>42.5</v>
      </c>
      <c r="Y57" s="32">
        <f t="shared" si="8"/>
        <v>41.5</v>
      </c>
      <c r="Z57" s="32">
        <f t="shared" si="8"/>
        <v>40.5</v>
      </c>
      <c r="AA57" s="32">
        <f t="shared" si="8"/>
        <v>39.5</v>
      </c>
      <c r="AB57" s="32">
        <f t="shared" si="8"/>
        <v>38.5</v>
      </c>
      <c r="AC57" s="32">
        <f t="shared" si="8"/>
        <v>37.5</v>
      </c>
      <c r="AD57" s="32">
        <f t="shared" si="8"/>
        <v>36.5</v>
      </c>
      <c r="AE57" s="32">
        <f t="shared" si="8"/>
        <v>35.5</v>
      </c>
      <c r="AF57" s="32">
        <f t="shared" si="8"/>
        <v>34.5</v>
      </c>
      <c r="AG57" s="21"/>
    </row>
    <row r="58" spans="4:33" ht="15" hidden="1" outlineLevel="1" x14ac:dyDescent="0.25">
      <c r="D58" t="s">
        <v>48</v>
      </c>
      <c r="E58" s="19">
        <v>2035</v>
      </c>
      <c r="F58" s="20" t="s">
        <v>49</v>
      </c>
      <c r="G58" s="26"/>
      <c r="H58" s="34">
        <f t="shared" si="7"/>
        <v>0</v>
      </c>
      <c r="I58" s="34">
        <f t="shared" si="7"/>
        <v>0</v>
      </c>
      <c r="J58" s="34">
        <f t="shared" si="7"/>
        <v>0</v>
      </c>
      <c r="K58" s="34">
        <f t="shared" si="7"/>
        <v>0</v>
      </c>
      <c r="L58" s="34">
        <f t="shared" si="7"/>
        <v>0</v>
      </c>
      <c r="M58" s="34">
        <f t="shared" si="7"/>
        <v>0</v>
      </c>
      <c r="N58" s="34">
        <f t="shared" si="7"/>
        <v>0</v>
      </c>
      <c r="O58" s="34">
        <f t="shared" si="7"/>
        <v>0</v>
      </c>
      <c r="P58" s="34">
        <f t="shared" si="7"/>
        <v>0</v>
      </c>
      <c r="Q58" s="32">
        <f t="shared" si="7"/>
        <v>50</v>
      </c>
      <c r="R58" s="32">
        <f t="shared" si="8"/>
        <v>49.5</v>
      </c>
      <c r="S58" s="32">
        <f t="shared" si="8"/>
        <v>48.5</v>
      </c>
      <c r="T58" s="32">
        <f t="shared" si="8"/>
        <v>47.5</v>
      </c>
      <c r="U58" s="32">
        <f t="shared" si="8"/>
        <v>46.5</v>
      </c>
      <c r="V58" s="32">
        <f t="shared" si="8"/>
        <v>45.5</v>
      </c>
      <c r="W58" s="32">
        <f t="shared" si="8"/>
        <v>44.5</v>
      </c>
      <c r="X58" s="32">
        <f t="shared" si="8"/>
        <v>43.5</v>
      </c>
      <c r="Y58" s="32">
        <f t="shared" si="8"/>
        <v>42.5</v>
      </c>
      <c r="Z58" s="32">
        <f t="shared" si="8"/>
        <v>41.5</v>
      </c>
      <c r="AA58" s="32">
        <f t="shared" si="8"/>
        <v>40.5</v>
      </c>
      <c r="AB58" s="32">
        <f t="shared" si="8"/>
        <v>39.5</v>
      </c>
      <c r="AC58" s="32">
        <f t="shared" si="8"/>
        <v>38.5</v>
      </c>
      <c r="AD58" s="32">
        <f t="shared" si="8"/>
        <v>37.5</v>
      </c>
      <c r="AE58" s="32">
        <f t="shared" si="8"/>
        <v>36.5</v>
      </c>
      <c r="AF58" s="32">
        <f t="shared" si="8"/>
        <v>35.5</v>
      </c>
      <c r="AG58" s="21"/>
    </row>
    <row r="59" spans="4:33" ht="15" hidden="1" outlineLevel="1" x14ac:dyDescent="0.25">
      <c r="D59" t="s">
        <v>48</v>
      </c>
      <c r="E59" s="19">
        <v>2036</v>
      </c>
      <c r="F59" s="20" t="s">
        <v>49</v>
      </c>
      <c r="G59" s="26"/>
      <c r="H59" s="34">
        <f t="shared" ref="H59:Q73" si="9">MAX($G$23
-MAX(H$2-$E59-0.5,0),0)
*($E59&lt;=H$2)</f>
        <v>0</v>
      </c>
      <c r="I59" s="34">
        <f t="shared" si="9"/>
        <v>0</v>
      </c>
      <c r="J59" s="34">
        <f t="shared" si="9"/>
        <v>0</v>
      </c>
      <c r="K59" s="34">
        <f t="shared" si="9"/>
        <v>0</v>
      </c>
      <c r="L59" s="34">
        <f t="shared" si="9"/>
        <v>0</v>
      </c>
      <c r="M59" s="34">
        <f t="shared" si="9"/>
        <v>0</v>
      </c>
      <c r="N59" s="34">
        <f t="shared" si="9"/>
        <v>0</v>
      </c>
      <c r="O59" s="34">
        <f t="shared" si="9"/>
        <v>0</v>
      </c>
      <c r="P59" s="34">
        <f t="shared" si="9"/>
        <v>0</v>
      </c>
      <c r="Q59" s="34">
        <f t="shared" si="9"/>
        <v>0</v>
      </c>
      <c r="R59" s="32">
        <f t="shared" ref="R59:AF73" si="10">MAX($G$23
-MAX(R$2-$E59-0.5,0),0)
*($E59&lt;=R$2)</f>
        <v>50</v>
      </c>
      <c r="S59" s="32">
        <f t="shared" si="10"/>
        <v>49.5</v>
      </c>
      <c r="T59" s="32">
        <f t="shared" si="10"/>
        <v>48.5</v>
      </c>
      <c r="U59" s="32">
        <f t="shared" si="10"/>
        <v>47.5</v>
      </c>
      <c r="V59" s="32">
        <f t="shared" si="10"/>
        <v>46.5</v>
      </c>
      <c r="W59" s="32">
        <f t="shared" si="10"/>
        <v>45.5</v>
      </c>
      <c r="X59" s="32">
        <f t="shared" si="10"/>
        <v>44.5</v>
      </c>
      <c r="Y59" s="32">
        <f t="shared" si="10"/>
        <v>43.5</v>
      </c>
      <c r="Z59" s="32">
        <f t="shared" si="10"/>
        <v>42.5</v>
      </c>
      <c r="AA59" s="32">
        <f t="shared" si="10"/>
        <v>41.5</v>
      </c>
      <c r="AB59" s="32">
        <f t="shared" si="10"/>
        <v>40.5</v>
      </c>
      <c r="AC59" s="32">
        <f t="shared" si="10"/>
        <v>39.5</v>
      </c>
      <c r="AD59" s="32">
        <f t="shared" si="10"/>
        <v>38.5</v>
      </c>
      <c r="AE59" s="32">
        <f t="shared" si="10"/>
        <v>37.5</v>
      </c>
      <c r="AF59" s="32">
        <f t="shared" si="10"/>
        <v>36.5</v>
      </c>
      <c r="AG59" s="21"/>
    </row>
    <row r="60" spans="4:33" ht="15" hidden="1" outlineLevel="1" x14ac:dyDescent="0.25">
      <c r="D60" t="s">
        <v>48</v>
      </c>
      <c r="E60" s="19">
        <v>2037</v>
      </c>
      <c r="F60" s="20" t="s">
        <v>49</v>
      </c>
      <c r="G60" s="26"/>
      <c r="H60" s="34">
        <f t="shared" si="9"/>
        <v>0</v>
      </c>
      <c r="I60" s="34">
        <f t="shared" si="9"/>
        <v>0</v>
      </c>
      <c r="J60" s="34">
        <f t="shared" si="9"/>
        <v>0</v>
      </c>
      <c r="K60" s="34">
        <f t="shared" si="9"/>
        <v>0</v>
      </c>
      <c r="L60" s="34">
        <f t="shared" si="9"/>
        <v>0</v>
      </c>
      <c r="M60" s="34">
        <f t="shared" si="9"/>
        <v>0</v>
      </c>
      <c r="N60" s="34">
        <f t="shared" si="9"/>
        <v>0</v>
      </c>
      <c r="O60" s="34">
        <f t="shared" si="9"/>
        <v>0</v>
      </c>
      <c r="P60" s="34">
        <f t="shared" si="9"/>
        <v>0</v>
      </c>
      <c r="Q60" s="34">
        <f t="shared" si="9"/>
        <v>0</v>
      </c>
      <c r="R60" s="34">
        <f t="shared" si="10"/>
        <v>0</v>
      </c>
      <c r="S60" s="32">
        <f t="shared" si="10"/>
        <v>50</v>
      </c>
      <c r="T60" s="32">
        <f t="shared" si="10"/>
        <v>49.5</v>
      </c>
      <c r="U60" s="32">
        <f t="shared" si="10"/>
        <v>48.5</v>
      </c>
      <c r="V60" s="32">
        <f t="shared" si="10"/>
        <v>47.5</v>
      </c>
      <c r="W60" s="32">
        <f t="shared" si="10"/>
        <v>46.5</v>
      </c>
      <c r="X60" s="32">
        <f t="shared" si="10"/>
        <v>45.5</v>
      </c>
      <c r="Y60" s="32">
        <f t="shared" si="10"/>
        <v>44.5</v>
      </c>
      <c r="Z60" s="32">
        <f t="shared" si="10"/>
        <v>43.5</v>
      </c>
      <c r="AA60" s="32">
        <f t="shared" si="10"/>
        <v>42.5</v>
      </c>
      <c r="AB60" s="32">
        <f t="shared" si="10"/>
        <v>41.5</v>
      </c>
      <c r="AC60" s="32">
        <f t="shared" si="10"/>
        <v>40.5</v>
      </c>
      <c r="AD60" s="32">
        <f t="shared" si="10"/>
        <v>39.5</v>
      </c>
      <c r="AE60" s="32">
        <f t="shared" si="10"/>
        <v>38.5</v>
      </c>
      <c r="AF60" s="32">
        <f t="shared" si="10"/>
        <v>37.5</v>
      </c>
      <c r="AG60" s="21"/>
    </row>
    <row r="61" spans="4:33" ht="15" hidden="1" outlineLevel="1" x14ac:dyDescent="0.25">
      <c r="D61" t="s">
        <v>48</v>
      </c>
      <c r="E61" s="19">
        <v>2038</v>
      </c>
      <c r="F61" s="20" t="s">
        <v>49</v>
      </c>
      <c r="G61" s="26"/>
      <c r="H61" s="34">
        <f t="shared" si="9"/>
        <v>0</v>
      </c>
      <c r="I61" s="34">
        <f t="shared" si="9"/>
        <v>0</v>
      </c>
      <c r="J61" s="34">
        <f t="shared" si="9"/>
        <v>0</v>
      </c>
      <c r="K61" s="34">
        <f t="shared" si="9"/>
        <v>0</v>
      </c>
      <c r="L61" s="34">
        <f t="shared" si="9"/>
        <v>0</v>
      </c>
      <c r="M61" s="34">
        <f t="shared" si="9"/>
        <v>0</v>
      </c>
      <c r="N61" s="34">
        <f t="shared" si="9"/>
        <v>0</v>
      </c>
      <c r="O61" s="34">
        <f t="shared" si="9"/>
        <v>0</v>
      </c>
      <c r="P61" s="34">
        <f t="shared" si="9"/>
        <v>0</v>
      </c>
      <c r="Q61" s="34">
        <f t="shared" si="9"/>
        <v>0</v>
      </c>
      <c r="R61" s="34">
        <f t="shared" si="10"/>
        <v>0</v>
      </c>
      <c r="S61" s="34">
        <f t="shared" si="10"/>
        <v>0</v>
      </c>
      <c r="T61" s="32">
        <f t="shared" si="10"/>
        <v>50</v>
      </c>
      <c r="U61" s="32">
        <f t="shared" si="10"/>
        <v>49.5</v>
      </c>
      <c r="V61" s="32">
        <f t="shared" si="10"/>
        <v>48.5</v>
      </c>
      <c r="W61" s="32">
        <f t="shared" si="10"/>
        <v>47.5</v>
      </c>
      <c r="X61" s="32">
        <f t="shared" si="10"/>
        <v>46.5</v>
      </c>
      <c r="Y61" s="32">
        <f t="shared" si="10"/>
        <v>45.5</v>
      </c>
      <c r="Z61" s="32">
        <f t="shared" si="10"/>
        <v>44.5</v>
      </c>
      <c r="AA61" s="32">
        <f t="shared" si="10"/>
        <v>43.5</v>
      </c>
      <c r="AB61" s="32">
        <f t="shared" si="10"/>
        <v>42.5</v>
      </c>
      <c r="AC61" s="32">
        <f t="shared" si="10"/>
        <v>41.5</v>
      </c>
      <c r="AD61" s="32">
        <f t="shared" si="10"/>
        <v>40.5</v>
      </c>
      <c r="AE61" s="32">
        <f t="shared" si="10"/>
        <v>39.5</v>
      </c>
      <c r="AF61" s="32">
        <f t="shared" si="10"/>
        <v>38.5</v>
      </c>
      <c r="AG61" s="21"/>
    </row>
    <row r="62" spans="4:33" ht="15" hidden="1" outlineLevel="1" x14ac:dyDescent="0.25">
      <c r="D62" t="s">
        <v>48</v>
      </c>
      <c r="E62" s="19">
        <v>2039</v>
      </c>
      <c r="F62" s="20" t="s">
        <v>49</v>
      </c>
      <c r="G62" s="26"/>
      <c r="H62" s="34">
        <f t="shared" si="9"/>
        <v>0</v>
      </c>
      <c r="I62" s="34">
        <f t="shared" si="9"/>
        <v>0</v>
      </c>
      <c r="J62" s="34">
        <f t="shared" si="9"/>
        <v>0</v>
      </c>
      <c r="K62" s="34">
        <f t="shared" si="9"/>
        <v>0</v>
      </c>
      <c r="L62" s="34">
        <f t="shared" si="9"/>
        <v>0</v>
      </c>
      <c r="M62" s="34">
        <f t="shared" si="9"/>
        <v>0</v>
      </c>
      <c r="N62" s="34">
        <f t="shared" si="9"/>
        <v>0</v>
      </c>
      <c r="O62" s="34">
        <f t="shared" si="9"/>
        <v>0</v>
      </c>
      <c r="P62" s="34">
        <f t="shared" si="9"/>
        <v>0</v>
      </c>
      <c r="Q62" s="34">
        <f t="shared" si="9"/>
        <v>0</v>
      </c>
      <c r="R62" s="34">
        <f t="shared" si="10"/>
        <v>0</v>
      </c>
      <c r="S62" s="34">
        <f t="shared" si="10"/>
        <v>0</v>
      </c>
      <c r="T62" s="34">
        <f t="shared" si="10"/>
        <v>0</v>
      </c>
      <c r="U62" s="32">
        <f t="shared" si="10"/>
        <v>50</v>
      </c>
      <c r="V62" s="32">
        <f t="shared" si="10"/>
        <v>49.5</v>
      </c>
      <c r="W62" s="32">
        <f t="shared" si="10"/>
        <v>48.5</v>
      </c>
      <c r="X62" s="32">
        <f t="shared" si="10"/>
        <v>47.5</v>
      </c>
      <c r="Y62" s="32">
        <f t="shared" si="10"/>
        <v>46.5</v>
      </c>
      <c r="Z62" s="32">
        <f t="shared" si="10"/>
        <v>45.5</v>
      </c>
      <c r="AA62" s="32">
        <f t="shared" si="10"/>
        <v>44.5</v>
      </c>
      <c r="AB62" s="32">
        <f t="shared" si="10"/>
        <v>43.5</v>
      </c>
      <c r="AC62" s="32">
        <f t="shared" si="10"/>
        <v>42.5</v>
      </c>
      <c r="AD62" s="32">
        <f t="shared" si="10"/>
        <v>41.5</v>
      </c>
      <c r="AE62" s="32">
        <f t="shared" si="10"/>
        <v>40.5</v>
      </c>
      <c r="AF62" s="32">
        <f t="shared" si="10"/>
        <v>39.5</v>
      </c>
      <c r="AG62" s="21"/>
    </row>
    <row r="63" spans="4:33" ht="15" hidden="1" outlineLevel="1" x14ac:dyDescent="0.25">
      <c r="D63" t="s">
        <v>48</v>
      </c>
      <c r="E63" s="19">
        <v>2040</v>
      </c>
      <c r="F63" s="20" t="s">
        <v>49</v>
      </c>
      <c r="G63" s="26"/>
      <c r="H63" s="34">
        <f t="shared" si="9"/>
        <v>0</v>
      </c>
      <c r="I63" s="34">
        <f t="shared" si="9"/>
        <v>0</v>
      </c>
      <c r="J63" s="34">
        <f t="shared" si="9"/>
        <v>0</v>
      </c>
      <c r="K63" s="34">
        <f t="shared" si="9"/>
        <v>0</v>
      </c>
      <c r="L63" s="34">
        <f t="shared" si="9"/>
        <v>0</v>
      </c>
      <c r="M63" s="34">
        <f t="shared" si="9"/>
        <v>0</v>
      </c>
      <c r="N63" s="34">
        <f t="shared" si="9"/>
        <v>0</v>
      </c>
      <c r="O63" s="34">
        <f t="shared" si="9"/>
        <v>0</v>
      </c>
      <c r="P63" s="34">
        <f t="shared" si="9"/>
        <v>0</v>
      </c>
      <c r="Q63" s="34">
        <f t="shared" si="9"/>
        <v>0</v>
      </c>
      <c r="R63" s="34">
        <f t="shared" si="10"/>
        <v>0</v>
      </c>
      <c r="S63" s="34">
        <f t="shared" si="10"/>
        <v>0</v>
      </c>
      <c r="T63" s="34">
        <f t="shared" si="10"/>
        <v>0</v>
      </c>
      <c r="U63" s="34">
        <f t="shared" si="10"/>
        <v>0</v>
      </c>
      <c r="V63" s="32">
        <f t="shared" si="10"/>
        <v>50</v>
      </c>
      <c r="W63" s="32">
        <f t="shared" si="10"/>
        <v>49.5</v>
      </c>
      <c r="X63" s="32">
        <f t="shared" si="10"/>
        <v>48.5</v>
      </c>
      <c r="Y63" s="32">
        <f t="shared" si="10"/>
        <v>47.5</v>
      </c>
      <c r="Z63" s="32">
        <f t="shared" si="10"/>
        <v>46.5</v>
      </c>
      <c r="AA63" s="32">
        <f t="shared" si="10"/>
        <v>45.5</v>
      </c>
      <c r="AB63" s="32">
        <f t="shared" si="10"/>
        <v>44.5</v>
      </c>
      <c r="AC63" s="32">
        <f t="shared" si="10"/>
        <v>43.5</v>
      </c>
      <c r="AD63" s="32">
        <f t="shared" si="10"/>
        <v>42.5</v>
      </c>
      <c r="AE63" s="32">
        <f t="shared" si="10"/>
        <v>41.5</v>
      </c>
      <c r="AF63" s="32">
        <f t="shared" si="10"/>
        <v>40.5</v>
      </c>
      <c r="AG63" s="21"/>
    </row>
    <row r="64" spans="4:33" ht="15" hidden="1" outlineLevel="1" x14ac:dyDescent="0.25">
      <c r="D64" t="s">
        <v>48</v>
      </c>
      <c r="E64" s="19">
        <v>2041</v>
      </c>
      <c r="F64" s="20" t="s">
        <v>49</v>
      </c>
      <c r="G64" s="26"/>
      <c r="H64" s="34">
        <f t="shared" si="9"/>
        <v>0</v>
      </c>
      <c r="I64" s="34">
        <f t="shared" si="9"/>
        <v>0</v>
      </c>
      <c r="J64" s="34">
        <f t="shared" si="9"/>
        <v>0</v>
      </c>
      <c r="K64" s="34">
        <f t="shared" si="9"/>
        <v>0</v>
      </c>
      <c r="L64" s="34">
        <f t="shared" si="9"/>
        <v>0</v>
      </c>
      <c r="M64" s="34">
        <f t="shared" si="9"/>
        <v>0</v>
      </c>
      <c r="N64" s="34">
        <f t="shared" si="9"/>
        <v>0</v>
      </c>
      <c r="O64" s="34">
        <f t="shared" si="9"/>
        <v>0</v>
      </c>
      <c r="P64" s="34">
        <f t="shared" si="9"/>
        <v>0</v>
      </c>
      <c r="Q64" s="34">
        <f t="shared" si="9"/>
        <v>0</v>
      </c>
      <c r="R64" s="34">
        <f t="shared" si="10"/>
        <v>0</v>
      </c>
      <c r="S64" s="34">
        <f t="shared" si="10"/>
        <v>0</v>
      </c>
      <c r="T64" s="34">
        <f t="shared" si="10"/>
        <v>0</v>
      </c>
      <c r="U64" s="34">
        <f t="shared" si="10"/>
        <v>0</v>
      </c>
      <c r="V64" s="34">
        <f t="shared" si="10"/>
        <v>0</v>
      </c>
      <c r="W64" s="32">
        <f t="shared" si="10"/>
        <v>50</v>
      </c>
      <c r="X64" s="32">
        <f t="shared" si="10"/>
        <v>49.5</v>
      </c>
      <c r="Y64" s="32">
        <f t="shared" si="10"/>
        <v>48.5</v>
      </c>
      <c r="Z64" s="32">
        <f t="shared" si="10"/>
        <v>47.5</v>
      </c>
      <c r="AA64" s="32">
        <f t="shared" si="10"/>
        <v>46.5</v>
      </c>
      <c r="AB64" s="32">
        <f t="shared" si="10"/>
        <v>45.5</v>
      </c>
      <c r="AC64" s="32">
        <f t="shared" si="10"/>
        <v>44.5</v>
      </c>
      <c r="AD64" s="32">
        <f t="shared" si="10"/>
        <v>43.5</v>
      </c>
      <c r="AE64" s="32">
        <f t="shared" si="10"/>
        <v>42.5</v>
      </c>
      <c r="AF64" s="32">
        <f t="shared" si="10"/>
        <v>41.5</v>
      </c>
      <c r="AG64" s="21"/>
    </row>
    <row r="65" spans="4:33" ht="15" hidden="1" outlineLevel="1" x14ac:dyDescent="0.25">
      <c r="D65" t="s">
        <v>48</v>
      </c>
      <c r="E65" s="19">
        <v>2042</v>
      </c>
      <c r="F65" s="20" t="s">
        <v>49</v>
      </c>
      <c r="G65" s="26"/>
      <c r="H65" s="34">
        <f t="shared" si="9"/>
        <v>0</v>
      </c>
      <c r="I65" s="34">
        <f t="shared" si="9"/>
        <v>0</v>
      </c>
      <c r="J65" s="34">
        <f t="shared" si="9"/>
        <v>0</v>
      </c>
      <c r="K65" s="34">
        <f t="shared" si="9"/>
        <v>0</v>
      </c>
      <c r="L65" s="34">
        <f t="shared" si="9"/>
        <v>0</v>
      </c>
      <c r="M65" s="34">
        <f t="shared" si="9"/>
        <v>0</v>
      </c>
      <c r="N65" s="34">
        <f t="shared" si="9"/>
        <v>0</v>
      </c>
      <c r="O65" s="34">
        <f t="shared" si="9"/>
        <v>0</v>
      </c>
      <c r="P65" s="34">
        <f t="shared" si="9"/>
        <v>0</v>
      </c>
      <c r="Q65" s="34">
        <f t="shared" si="9"/>
        <v>0</v>
      </c>
      <c r="R65" s="34">
        <f t="shared" si="10"/>
        <v>0</v>
      </c>
      <c r="S65" s="34">
        <f t="shared" si="10"/>
        <v>0</v>
      </c>
      <c r="T65" s="34">
        <f t="shared" si="10"/>
        <v>0</v>
      </c>
      <c r="U65" s="34">
        <f t="shared" si="10"/>
        <v>0</v>
      </c>
      <c r="V65" s="34">
        <f t="shared" si="10"/>
        <v>0</v>
      </c>
      <c r="W65" s="34">
        <f t="shared" si="10"/>
        <v>0</v>
      </c>
      <c r="X65" s="32">
        <f t="shared" si="10"/>
        <v>50</v>
      </c>
      <c r="Y65" s="32">
        <f t="shared" si="10"/>
        <v>49.5</v>
      </c>
      <c r="Z65" s="32">
        <f t="shared" si="10"/>
        <v>48.5</v>
      </c>
      <c r="AA65" s="32">
        <f t="shared" si="10"/>
        <v>47.5</v>
      </c>
      <c r="AB65" s="32">
        <f t="shared" si="10"/>
        <v>46.5</v>
      </c>
      <c r="AC65" s="32">
        <f t="shared" si="10"/>
        <v>45.5</v>
      </c>
      <c r="AD65" s="32">
        <f t="shared" si="10"/>
        <v>44.5</v>
      </c>
      <c r="AE65" s="32">
        <f t="shared" si="10"/>
        <v>43.5</v>
      </c>
      <c r="AF65" s="32">
        <f t="shared" si="10"/>
        <v>42.5</v>
      </c>
      <c r="AG65" s="21"/>
    </row>
    <row r="66" spans="4:33" ht="15" hidden="1" outlineLevel="1" x14ac:dyDescent="0.25">
      <c r="D66" t="s">
        <v>48</v>
      </c>
      <c r="E66" s="19">
        <v>2043</v>
      </c>
      <c r="F66" s="20" t="s">
        <v>49</v>
      </c>
      <c r="G66" s="26"/>
      <c r="H66" s="34">
        <f t="shared" si="9"/>
        <v>0</v>
      </c>
      <c r="I66" s="34">
        <f t="shared" si="9"/>
        <v>0</v>
      </c>
      <c r="J66" s="34">
        <f t="shared" si="9"/>
        <v>0</v>
      </c>
      <c r="K66" s="34">
        <f t="shared" si="9"/>
        <v>0</v>
      </c>
      <c r="L66" s="34">
        <f t="shared" si="9"/>
        <v>0</v>
      </c>
      <c r="M66" s="34">
        <f t="shared" si="9"/>
        <v>0</v>
      </c>
      <c r="N66" s="34">
        <f t="shared" si="9"/>
        <v>0</v>
      </c>
      <c r="O66" s="34">
        <f t="shared" si="9"/>
        <v>0</v>
      </c>
      <c r="P66" s="34">
        <f t="shared" si="9"/>
        <v>0</v>
      </c>
      <c r="Q66" s="34">
        <f t="shared" si="9"/>
        <v>0</v>
      </c>
      <c r="R66" s="34">
        <f t="shared" si="10"/>
        <v>0</v>
      </c>
      <c r="S66" s="34">
        <f t="shared" si="10"/>
        <v>0</v>
      </c>
      <c r="T66" s="34">
        <f t="shared" si="10"/>
        <v>0</v>
      </c>
      <c r="U66" s="34">
        <f t="shared" si="10"/>
        <v>0</v>
      </c>
      <c r="V66" s="34">
        <f t="shared" si="10"/>
        <v>0</v>
      </c>
      <c r="W66" s="34">
        <f t="shared" si="10"/>
        <v>0</v>
      </c>
      <c r="X66" s="34">
        <f t="shared" si="10"/>
        <v>0</v>
      </c>
      <c r="Y66" s="32">
        <f t="shared" si="10"/>
        <v>50</v>
      </c>
      <c r="Z66" s="32">
        <f t="shared" si="10"/>
        <v>49.5</v>
      </c>
      <c r="AA66" s="32">
        <f t="shared" si="10"/>
        <v>48.5</v>
      </c>
      <c r="AB66" s="32">
        <f t="shared" si="10"/>
        <v>47.5</v>
      </c>
      <c r="AC66" s="32">
        <f t="shared" si="10"/>
        <v>46.5</v>
      </c>
      <c r="AD66" s="32">
        <f t="shared" si="10"/>
        <v>45.5</v>
      </c>
      <c r="AE66" s="32">
        <f t="shared" si="10"/>
        <v>44.5</v>
      </c>
      <c r="AF66" s="32">
        <f t="shared" si="10"/>
        <v>43.5</v>
      </c>
      <c r="AG66" s="21"/>
    </row>
    <row r="67" spans="4:33" ht="15" hidden="1" outlineLevel="1" x14ac:dyDescent="0.25">
      <c r="D67" t="s">
        <v>48</v>
      </c>
      <c r="E67" s="19">
        <v>2044</v>
      </c>
      <c r="F67" s="20" t="s">
        <v>49</v>
      </c>
      <c r="G67" s="26"/>
      <c r="H67" s="34">
        <f t="shared" si="9"/>
        <v>0</v>
      </c>
      <c r="I67" s="34">
        <f t="shared" si="9"/>
        <v>0</v>
      </c>
      <c r="J67" s="34">
        <f t="shared" si="9"/>
        <v>0</v>
      </c>
      <c r="K67" s="34">
        <f t="shared" si="9"/>
        <v>0</v>
      </c>
      <c r="L67" s="34">
        <f t="shared" si="9"/>
        <v>0</v>
      </c>
      <c r="M67" s="34">
        <f t="shared" si="9"/>
        <v>0</v>
      </c>
      <c r="N67" s="34">
        <f t="shared" si="9"/>
        <v>0</v>
      </c>
      <c r="O67" s="34">
        <f t="shared" si="9"/>
        <v>0</v>
      </c>
      <c r="P67" s="34">
        <f t="shared" si="9"/>
        <v>0</v>
      </c>
      <c r="Q67" s="34">
        <f t="shared" si="9"/>
        <v>0</v>
      </c>
      <c r="R67" s="34">
        <f t="shared" si="10"/>
        <v>0</v>
      </c>
      <c r="S67" s="34">
        <f t="shared" si="10"/>
        <v>0</v>
      </c>
      <c r="T67" s="34">
        <f t="shared" si="10"/>
        <v>0</v>
      </c>
      <c r="U67" s="34">
        <f t="shared" si="10"/>
        <v>0</v>
      </c>
      <c r="V67" s="34">
        <f t="shared" si="10"/>
        <v>0</v>
      </c>
      <c r="W67" s="34">
        <f t="shared" si="10"/>
        <v>0</v>
      </c>
      <c r="X67" s="34">
        <f t="shared" si="10"/>
        <v>0</v>
      </c>
      <c r="Y67" s="34">
        <f t="shared" si="10"/>
        <v>0</v>
      </c>
      <c r="Z67" s="32">
        <f t="shared" si="10"/>
        <v>50</v>
      </c>
      <c r="AA67" s="32">
        <f t="shared" si="10"/>
        <v>49.5</v>
      </c>
      <c r="AB67" s="32">
        <f t="shared" si="10"/>
        <v>48.5</v>
      </c>
      <c r="AC67" s="32">
        <f t="shared" si="10"/>
        <v>47.5</v>
      </c>
      <c r="AD67" s="32">
        <f t="shared" si="10"/>
        <v>46.5</v>
      </c>
      <c r="AE67" s="32">
        <f t="shared" si="10"/>
        <v>45.5</v>
      </c>
      <c r="AF67" s="32">
        <f t="shared" si="10"/>
        <v>44.5</v>
      </c>
      <c r="AG67" s="21"/>
    </row>
    <row r="68" spans="4:33" ht="15" hidden="1" outlineLevel="1" x14ac:dyDescent="0.25">
      <c r="D68" t="s">
        <v>48</v>
      </c>
      <c r="E68" s="19">
        <v>2045</v>
      </c>
      <c r="F68" s="20" t="s">
        <v>49</v>
      </c>
      <c r="G68" s="26"/>
      <c r="H68" s="34">
        <f t="shared" si="9"/>
        <v>0</v>
      </c>
      <c r="I68" s="34">
        <f t="shared" si="9"/>
        <v>0</v>
      </c>
      <c r="J68" s="34">
        <f t="shared" si="9"/>
        <v>0</v>
      </c>
      <c r="K68" s="34">
        <f t="shared" si="9"/>
        <v>0</v>
      </c>
      <c r="L68" s="34">
        <f t="shared" si="9"/>
        <v>0</v>
      </c>
      <c r="M68" s="34">
        <f t="shared" si="9"/>
        <v>0</v>
      </c>
      <c r="N68" s="34">
        <f t="shared" si="9"/>
        <v>0</v>
      </c>
      <c r="O68" s="34">
        <f t="shared" si="9"/>
        <v>0</v>
      </c>
      <c r="P68" s="34">
        <f t="shared" si="9"/>
        <v>0</v>
      </c>
      <c r="Q68" s="34">
        <f t="shared" si="9"/>
        <v>0</v>
      </c>
      <c r="R68" s="34">
        <f t="shared" si="10"/>
        <v>0</v>
      </c>
      <c r="S68" s="34">
        <f t="shared" si="10"/>
        <v>0</v>
      </c>
      <c r="T68" s="34">
        <f t="shared" si="10"/>
        <v>0</v>
      </c>
      <c r="U68" s="34">
        <f t="shared" si="10"/>
        <v>0</v>
      </c>
      <c r="V68" s="34">
        <f t="shared" si="10"/>
        <v>0</v>
      </c>
      <c r="W68" s="34">
        <f t="shared" si="10"/>
        <v>0</v>
      </c>
      <c r="X68" s="34">
        <f t="shared" si="10"/>
        <v>0</v>
      </c>
      <c r="Y68" s="34">
        <f t="shared" si="10"/>
        <v>0</v>
      </c>
      <c r="Z68" s="34">
        <f t="shared" si="10"/>
        <v>0</v>
      </c>
      <c r="AA68" s="32">
        <f t="shared" si="10"/>
        <v>50</v>
      </c>
      <c r="AB68" s="32">
        <f t="shared" si="10"/>
        <v>49.5</v>
      </c>
      <c r="AC68" s="32">
        <f t="shared" si="10"/>
        <v>48.5</v>
      </c>
      <c r="AD68" s="32">
        <f t="shared" si="10"/>
        <v>47.5</v>
      </c>
      <c r="AE68" s="32">
        <f t="shared" si="10"/>
        <v>46.5</v>
      </c>
      <c r="AF68" s="32">
        <f t="shared" si="10"/>
        <v>45.5</v>
      </c>
      <c r="AG68" s="21"/>
    </row>
    <row r="69" spans="4:33" ht="15" hidden="1" outlineLevel="1" x14ac:dyDescent="0.25">
      <c r="D69" t="s">
        <v>48</v>
      </c>
      <c r="E69" s="19">
        <v>2046</v>
      </c>
      <c r="F69" s="20" t="s">
        <v>49</v>
      </c>
      <c r="G69" s="26"/>
      <c r="H69" s="34">
        <f t="shared" si="9"/>
        <v>0</v>
      </c>
      <c r="I69" s="34">
        <f t="shared" si="9"/>
        <v>0</v>
      </c>
      <c r="J69" s="34">
        <f t="shared" si="9"/>
        <v>0</v>
      </c>
      <c r="K69" s="34">
        <f t="shared" si="9"/>
        <v>0</v>
      </c>
      <c r="L69" s="34">
        <f t="shared" si="9"/>
        <v>0</v>
      </c>
      <c r="M69" s="34">
        <f t="shared" si="9"/>
        <v>0</v>
      </c>
      <c r="N69" s="34">
        <f t="shared" si="9"/>
        <v>0</v>
      </c>
      <c r="O69" s="34">
        <f t="shared" si="9"/>
        <v>0</v>
      </c>
      <c r="P69" s="34">
        <f t="shared" si="9"/>
        <v>0</v>
      </c>
      <c r="Q69" s="34">
        <f t="shared" si="9"/>
        <v>0</v>
      </c>
      <c r="R69" s="34">
        <f t="shared" si="10"/>
        <v>0</v>
      </c>
      <c r="S69" s="34">
        <f t="shared" si="10"/>
        <v>0</v>
      </c>
      <c r="T69" s="34">
        <f t="shared" si="10"/>
        <v>0</v>
      </c>
      <c r="U69" s="34">
        <f t="shared" si="10"/>
        <v>0</v>
      </c>
      <c r="V69" s="34">
        <f t="shared" si="10"/>
        <v>0</v>
      </c>
      <c r="W69" s="34">
        <f t="shared" si="10"/>
        <v>0</v>
      </c>
      <c r="X69" s="34">
        <f t="shared" si="10"/>
        <v>0</v>
      </c>
      <c r="Y69" s="34">
        <f t="shared" si="10"/>
        <v>0</v>
      </c>
      <c r="Z69" s="34">
        <f t="shared" si="10"/>
        <v>0</v>
      </c>
      <c r="AA69" s="34">
        <f t="shared" si="10"/>
        <v>0</v>
      </c>
      <c r="AB69" s="32">
        <f t="shared" si="10"/>
        <v>50</v>
      </c>
      <c r="AC69" s="32">
        <f t="shared" si="10"/>
        <v>49.5</v>
      </c>
      <c r="AD69" s="32">
        <f t="shared" si="10"/>
        <v>48.5</v>
      </c>
      <c r="AE69" s="32">
        <f t="shared" si="10"/>
        <v>47.5</v>
      </c>
      <c r="AF69" s="32">
        <f t="shared" si="10"/>
        <v>46.5</v>
      </c>
      <c r="AG69" s="21"/>
    </row>
    <row r="70" spans="4:33" ht="15" hidden="1" outlineLevel="1" x14ac:dyDescent="0.25">
      <c r="D70" t="s">
        <v>48</v>
      </c>
      <c r="E70" s="19">
        <v>2047</v>
      </c>
      <c r="F70" s="20" t="s">
        <v>49</v>
      </c>
      <c r="G70" s="26"/>
      <c r="H70" s="34">
        <f t="shared" si="9"/>
        <v>0</v>
      </c>
      <c r="I70" s="34">
        <f t="shared" si="9"/>
        <v>0</v>
      </c>
      <c r="J70" s="34">
        <f t="shared" si="9"/>
        <v>0</v>
      </c>
      <c r="K70" s="34">
        <f t="shared" si="9"/>
        <v>0</v>
      </c>
      <c r="L70" s="34">
        <f t="shared" si="9"/>
        <v>0</v>
      </c>
      <c r="M70" s="34">
        <f t="shared" si="9"/>
        <v>0</v>
      </c>
      <c r="N70" s="34">
        <f t="shared" si="9"/>
        <v>0</v>
      </c>
      <c r="O70" s="34">
        <f t="shared" si="9"/>
        <v>0</v>
      </c>
      <c r="P70" s="34">
        <f t="shared" si="9"/>
        <v>0</v>
      </c>
      <c r="Q70" s="34">
        <f t="shared" si="9"/>
        <v>0</v>
      </c>
      <c r="R70" s="34">
        <f t="shared" si="10"/>
        <v>0</v>
      </c>
      <c r="S70" s="34">
        <f t="shared" si="10"/>
        <v>0</v>
      </c>
      <c r="T70" s="34">
        <f t="shared" si="10"/>
        <v>0</v>
      </c>
      <c r="U70" s="34">
        <f t="shared" si="10"/>
        <v>0</v>
      </c>
      <c r="V70" s="34">
        <f t="shared" si="10"/>
        <v>0</v>
      </c>
      <c r="W70" s="34">
        <f t="shared" si="10"/>
        <v>0</v>
      </c>
      <c r="X70" s="34">
        <f t="shared" si="10"/>
        <v>0</v>
      </c>
      <c r="Y70" s="34">
        <f t="shared" si="10"/>
        <v>0</v>
      </c>
      <c r="Z70" s="34">
        <f t="shared" si="10"/>
        <v>0</v>
      </c>
      <c r="AA70" s="34">
        <f t="shared" si="10"/>
        <v>0</v>
      </c>
      <c r="AB70" s="34">
        <f t="shared" si="10"/>
        <v>0</v>
      </c>
      <c r="AC70" s="32">
        <f t="shared" si="10"/>
        <v>50</v>
      </c>
      <c r="AD70" s="32">
        <f t="shared" si="10"/>
        <v>49.5</v>
      </c>
      <c r="AE70" s="32">
        <f t="shared" si="10"/>
        <v>48.5</v>
      </c>
      <c r="AF70" s="32">
        <f t="shared" si="10"/>
        <v>47.5</v>
      </c>
      <c r="AG70" s="21"/>
    </row>
    <row r="71" spans="4:33" ht="15" hidden="1" outlineLevel="1" x14ac:dyDescent="0.25">
      <c r="D71" t="s">
        <v>48</v>
      </c>
      <c r="E71" s="19">
        <v>2048</v>
      </c>
      <c r="F71" s="20" t="s">
        <v>49</v>
      </c>
      <c r="G71" s="26"/>
      <c r="H71" s="34">
        <f t="shared" si="9"/>
        <v>0</v>
      </c>
      <c r="I71" s="34">
        <f t="shared" si="9"/>
        <v>0</v>
      </c>
      <c r="J71" s="34">
        <f t="shared" si="9"/>
        <v>0</v>
      </c>
      <c r="K71" s="34">
        <f t="shared" si="9"/>
        <v>0</v>
      </c>
      <c r="L71" s="34">
        <f t="shared" si="9"/>
        <v>0</v>
      </c>
      <c r="M71" s="34">
        <f t="shared" si="9"/>
        <v>0</v>
      </c>
      <c r="N71" s="34">
        <f t="shared" si="9"/>
        <v>0</v>
      </c>
      <c r="O71" s="34">
        <f t="shared" si="9"/>
        <v>0</v>
      </c>
      <c r="P71" s="34">
        <f t="shared" si="9"/>
        <v>0</v>
      </c>
      <c r="Q71" s="34">
        <f t="shared" si="9"/>
        <v>0</v>
      </c>
      <c r="R71" s="34">
        <f t="shared" si="10"/>
        <v>0</v>
      </c>
      <c r="S71" s="34">
        <f t="shared" si="10"/>
        <v>0</v>
      </c>
      <c r="T71" s="34">
        <f t="shared" si="10"/>
        <v>0</v>
      </c>
      <c r="U71" s="34">
        <f t="shared" si="10"/>
        <v>0</v>
      </c>
      <c r="V71" s="34">
        <f t="shared" si="10"/>
        <v>0</v>
      </c>
      <c r="W71" s="34">
        <f t="shared" si="10"/>
        <v>0</v>
      </c>
      <c r="X71" s="34">
        <f t="shared" si="10"/>
        <v>0</v>
      </c>
      <c r="Y71" s="34">
        <f t="shared" si="10"/>
        <v>0</v>
      </c>
      <c r="Z71" s="34">
        <f t="shared" si="10"/>
        <v>0</v>
      </c>
      <c r="AA71" s="34">
        <f t="shared" si="10"/>
        <v>0</v>
      </c>
      <c r="AB71" s="34">
        <f t="shared" si="10"/>
        <v>0</v>
      </c>
      <c r="AC71" s="34">
        <f t="shared" si="10"/>
        <v>0</v>
      </c>
      <c r="AD71" s="32">
        <f t="shared" si="10"/>
        <v>50</v>
      </c>
      <c r="AE71" s="32">
        <f t="shared" si="10"/>
        <v>49.5</v>
      </c>
      <c r="AF71" s="32">
        <f t="shared" si="10"/>
        <v>48.5</v>
      </c>
      <c r="AG71" s="21"/>
    </row>
    <row r="72" spans="4:33" ht="15" hidden="1" outlineLevel="1" x14ac:dyDescent="0.25">
      <c r="D72" t="s">
        <v>48</v>
      </c>
      <c r="E72" s="19">
        <v>2049</v>
      </c>
      <c r="F72" s="20" t="s">
        <v>49</v>
      </c>
      <c r="G72" s="26"/>
      <c r="H72" s="34">
        <f t="shared" si="9"/>
        <v>0</v>
      </c>
      <c r="I72" s="34">
        <f t="shared" si="9"/>
        <v>0</v>
      </c>
      <c r="J72" s="34">
        <f t="shared" si="9"/>
        <v>0</v>
      </c>
      <c r="K72" s="34">
        <f t="shared" si="9"/>
        <v>0</v>
      </c>
      <c r="L72" s="34">
        <f t="shared" si="9"/>
        <v>0</v>
      </c>
      <c r="M72" s="34">
        <f t="shared" si="9"/>
        <v>0</v>
      </c>
      <c r="N72" s="34">
        <f t="shared" si="9"/>
        <v>0</v>
      </c>
      <c r="O72" s="34">
        <f t="shared" si="9"/>
        <v>0</v>
      </c>
      <c r="P72" s="34">
        <f t="shared" si="9"/>
        <v>0</v>
      </c>
      <c r="Q72" s="34">
        <f t="shared" si="9"/>
        <v>0</v>
      </c>
      <c r="R72" s="34">
        <f t="shared" si="10"/>
        <v>0</v>
      </c>
      <c r="S72" s="34">
        <f t="shared" si="10"/>
        <v>0</v>
      </c>
      <c r="T72" s="34">
        <f t="shared" si="10"/>
        <v>0</v>
      </c>
      <c r="U72" s="34">
        <f t="shared" si="10"/>
        <v>0</v>
      </c>
      <c r="V72" s="34">
        <f t="shared" si="10"/>
        <v>0</v>
      </c>
      <c r="W72" s="34">
        <f t="shared" si="10"/>
        <v>0</v>
      </c>
      <c r="X72" s="34">
        <f t="shared" si="10"/>
        <v>0</v>
      </c>
      <c r="Y72" s="34">
        <f t="shared" si="10"/>
        <v>0</v>
      </c>
      <c r="Z72" s="34">
        <f t="shared" si="10"/>
        <v>0</v>
      </c>
      <c r="AA72" s="34">
        <f t="shared" si="10"/>
        <v>0</v>
      </c>
      <c r="AB72" s="34">
        <f t="shared" si="10"/>
        <v>0</v>
      </c>
      <c r="AC72" s="34">
        <f t="shared" si="10"/>
        <v>0</v>
      </c>
      <c r="AD72" s="34">
        <f t="shared" si="10"/>
        <v>0</v>
      </c>
      <c r="AE72" s="32">
        <f t="shared" si="10"/>
        <v>50</v>
      </c>
      <c r="AF72" s="32">
        <f t="shared" si="10"/>
        <v>49.5</v>
      </c>
      <c r="AG72" s="21"/>
    </row>
    <row r="73" spans="4:33" ht="15" hidden="1" outlineLevel="1" x14ac:dyDescent="0.25">
      <c r="D73" t="s">
        <v>48</v>
      </c>
      <c r="E73" s="19">
        <v>2050</v>
      </c>
      <c r="F73" s="20" t="s">
        <v>49</v>
      </c>
      <c r="G73" s="26"/>
      <c r="H73" s="34">
        <f t="shared" si="9"/>
        <v>0</v>
      </c>
      <c r="I73" s="34">
        <f t="shared" si="9"/>
        <v>0</v>
      </c>
      <c r="J73" s="34">
        <f t="shared" si="9"/>
        <v>0</v>
      </c>
      <c r="K73" s="34">
        <f t="shared" si="9"/>
        <v>0</v>
      </c>
      <c r="L73" s="34">
        <f t="shared" si="9"/>
        <v>0</v>
      </c>
      <c r="M73" s="34">
        <f t="shared" si="9"/>
        <v>0</v>
      </c>
      <c r="N73" s="34">
        <f t="shared" si="9"/>
        <v>0</v>
      </c>
      <c r="O73" s="34">
        <f t="shared" si="9"/>
        <v>0</v>
      </c>
      <c r="P73" s="34">
        <f t="shared" si="9"/>
        <v>0</v>
      </c>
      <c r="Q73" s="34">
        <f t="shared" si="9"/>
        <v>0</v>
      </c>
      <c r="R73" s="34">
        <f t="shared" si="10"/>
        <v>0</v>
      </c>
      <c r="S73" s="34">
        <f t="shared" si="10"/>
        <v>0</v>
      </c>
      <c r="T73" s="34">
        <f t="shared" si="10"/>
        <v>0</v>
      </c>
      <c r="U73" s="34">
        <f t="shared" si="10"/>
        <v>0</v>
      </c>
      <c r="V73" s="34">
        <f t="shared" si="10"/>
        <v>0</v>
      </c>
      <c r="W73" s="34">
        <f t="shared" si="10"/>
        <v>0</v>
      </c>
      <c r="X73" s="34">
        <f t="shared" si="10"/>
        <v>0</v>
      </c>
      <c r="Y73" s="34">
        <f t="shared" si="10"/>
        <v>0</v>
      </c>
      <c r="Z73" s="34">
        <f t="shared" si="10"/>
        <v>0</v>
      </c>
      <c r="AA73" s="34">
        <f t="shared" si="10"/>
        <v>0</v>
      </c>
      <c r="AB73" s="34">
        <f t="shared" si="10"/>
        <v>0</v>
      </c>
      <c r="AC73" s="34">
        <f t="shared" si="10"/>
        <v>0</v>
      </c>
      <c r="AD73" s="34">
        <f t="shared" si="10"/>
        <v>0</v>
      </c>
      <c r="AE73" s="34">
        <f t="shared" si="10"/>
        <v>0</v>
      </c>
      <c r="AF73" s="32">
        <f t="shared" si="10"/>
        <v>50</v>
      </c>
      <c r="AG73" s="21"/>
    </row>
    <row r="74" spans="4:33" ht="15" hidden="1" outlineLevel="1" x14ac:dyDescent="0.25">
      <c r="D74" s="27" t="s">
        <v>47</v>
      </c>
      <c r="E74" s="28">
        <v>2026</v>
      </c>
      <c r="F74" s="29" t="s">
        <v>50</v>
      </c>
      <c r="G74" s="30"/>
      <c r="H74" s="33">
        <f>G199</f>
        <v>0</v>
      </c>
      <c r="I74" s="33">
        <f t="shared" ref="I74:AF74" ca="1" si="11">H199</f>
        <v>184.14</v>
      </c>
      <c r="J74" s="33">
        <f t="shared" ca="1" si="11"/>
        <v>180.42</v>
      </c>
      <c r="K74" s="33">
        <f t="shared" ca="1" si="11"/>
        <v>176.7</v>
      </c>
      <c r="L74" s="33">
        <f t="shared" ca="1" si="11"/>
        <v>172.98</v>
      </c>
      <c r="M74" s="33">
        <f t="shared" ca="1" si="11"/>
        <v>169.26</v>
      </c>
      <c r="N74" s="33">
        <f t="shared" ca="1" si="11"/>
        <v>165.54</v>
      </c>
      <c r="O74" s="33">
        <f t="shared" ca="1" si="11"/>
        <v>161.82</v>
      </c>
      <c r="P74" s="33">
        <f t="shared" ca="1" si="11"/>
        <v>158.1</v>
      </c>
      <c r="Q74" s="33">
        <f t="shared" ca="1" si="11"/>
        <v>154.38</v>
      </c>
      <c r="R74" s="33">
        <f t="shared" ca="1" si="11"/>
        <v>150.66</v>
      </c>
      <c r="S74" s="33">
        <f t="shared" ca="1" si="11"/>
        <v>146.94</v>
      </c>
      <c r="T74" s="33">
        <f t="shared" ca="1" si="11"/>
        <v>143.22</v>
      </c>
      <c r="U74" s="33">
        <f t="shared" ca="1" si="11"/>
        <v>139.5</v>
      </c>
      <c r="V74" s="33">
        <f t="shared" ca="1" si="11"/>
        <v>135.78</v>
      </c>
      <c r="W74" s="33">
        <f t="shared" ca="1" si="11"/>
        <v>132.06</v>
      </c>
      <c r="X74" s="33">
        <f t="shared" ca="1" si="11"/>
        <v>128.34</v>
      </c>
      <c r="Y74" s="33">
        <f t="shared" ca="1" si="11"/>
        <v>124.62</v>
      </c>
      <c r="Z74" s="33">
        <f t="shared" ca="1" si="11"/>
        <v>120.9</v>
      </c>
      <c r="AA74" s="33">
        <f t="shared" ca="1" si="11"/>
        <v>117.18</v>
      </c>
      <c r="AB74" s="33">
        <f t="shared" ca="1" si="11"/>
        <v>113.46000000000001</v>
      </c>
      <c r="AC74" s="33">
        <f t="shared" ca="1" si="11"/>
        <v>109.74000000000001</v>
      </c>
      <c r="AD74" s="33">
        <f t="shared" ca="1" si="11"/>
        <v>106.02000000000001</v>
      </c>
      <c r="AE74" s="33">
        <f t="shared" ca="1" si="11"/>
        <v>102.30000000000001</v>
      </c>
      <c r="AF74" s="33">
        <f t="shared" ca="1" si="11"/>
        <v>98.580000000000013</v>
      </c>
      <c r="AG74" s="21"/>
    </row>
    <row r="75" spans="4:33" ht="15" hidden="1" outlineLevel="1" x14ac:dyDescent="0.25">
      <c r="D75" t="s">
        <v>47</v>
      </c>
      <c r="E75" s="19">
        <v>2027</v>
      </c>
      <c r="F75" s="20" t="s">
        <v>50</v>
      </c>
      <c r="G75" s="26"/>
      <c r="H75" s="34">
        <f t="shared" ref="H75:AF75" si="12">G200</f>
        <v>0</v>
      </c>
      <c r="I75" s="32">
        <f t="shared" ca="1" si="12"/>
        <v>0</v>
      </c>
      <c r="J75" s="32">
        <f t="shared" ca="1" si="12"/>
        <v>184.19801399999997</v>
      </c>
      <c r="K75" s="32">
        <f t="shared" ca="1" si="12"/>
        <v>180.47684199999998</v>
      </c>
      <c r="L75" s="32">
        <f t="shared" ca="1" si="12"/>
        <v>176.75566999999998</v>
      </c>
      <c r="M75" s="32">
        <f t="shared" ca="1" si="12"/>
        <v>173.03449799999999</v>
      </c>
      <c r="N75" s="32">
        <f t="shared" ca="1" si="12"/>
        <v>169.31332599999999</v>
      </c>
      <c r="O75" s="32">
        <f t="shared" ca="1" si="12"/>
        <v>165.59215399999999</v>
      </c>
      <c r="P75" s="32">
        <f t="shared" ca="1" si="12"/>
        <v>161.870982</v>
      </c>
      <c r="Q75" s="32">
        <f t="shared" ca="1" si="12"/>
        <v>158.14981</v>
      </c>
      <c r="R75" s="32">
        <f t="shared" ca="1" si="12"/>
        <v>154.42863800000001</v>
      </c>
      <c r="S75" s="32">
        <f t="shared" ca="1" si="12"/>
        <v>150.70746600000001</v>
      </c>
      <c r="T75" s="32">
        <f t="shared" ca="1" si="12"/>
        <v>146.98629400000002</v>
      </c>
      <c r="U75" s="32">
        <f t="shared" ca="1" si="12"/>
        <v>143.26512200000002</v>
      </c>
      <c r="V75" s="32">
        <f t="shared" ca="1" si="12"/>
        <v>139.54395000000002</v>
      </c>
      <c r="W75" s="32">
        <f t="shared" ca="1" si="12"/>
        <v>135.82277800000003</v>
      </c>
      <c r="X75" s="32">
        <f t="shared" ca="1" si="12"/>
        <v>132.10160600000003</v>
      </c>
      <c r="Y75" s="32">
        <f t="shared" ca="1" si="12"/>
        <v>128.38043400000004</v>
      </c>
      <c r="Z75" s="32">
        <f t="shared" ca="1" si="12"/>
        <v>124.65926200000004</v>
      </c>
      <c r="AA75" s="32">
        <f t="shared" ca="1" si="12"/>
        <v>120.93809000000005</v>
      </c>
      <c r="AB75" s="32">
        <f t="shared" ca="1" si="12"/>
        <v>117.21691800000005</v>
      </c>
      <c r="AC75" s="32">
        <f t="shared" ca="1" si="12"/>
        <v>113.49574600000005</v>
      </c>
      <c r="AD75" s="32">
        <f t="shared" ca="1" si="12"/>
        <v>109.77457400000006</v>
      </c>
      <c r="AE75" s="32">
        <f t="shared" ca="1" si="12"/>
        <v>106.05340200000006</v>
      </c>
      <c r="AF75" s="32">
        <f t="shared" ca="1" si="12"/>
        <v>102.33223000000007</v>
      </c>
      <c r="AG75" s="21"/>
    </row>
    <row r="76" spans="4:33" ht="15" hidden="1" outlineLevel="1" x14ac:dyDescent="0.25">
      <c r="D76" t="s">
        <v>47</v>
      </c>
      <c r="E76" s="19">
        <v>2028</v>
      </c>
      <c r="F76" s="20" t="s">
        <v>50</v>
      </c>
      <c r="G76" s="26"/>
      <c r="H76" s="34">
        <f t="shared" ref="H76:AF76" si="13">G201</f>
        <v>0</v>
      </c>
      <c r="I76" s="34">
        <f t="shared" ca="1" si="13"/>
        <v>0</v>
      </c>
      <c r="J76" s="32">
        <f t="shared" ca="1" si="13"/>
        <v>0</v>
      </c>
      <c r="K76" s="32">
        <f t="shared" ca="1" si="13"/>
        <v>187.43585073840001</v>
      </c>
      <c r="L76" s="32">
        <f t="shared" ca="1" si="13"/>
        <v>183.64926789520001</v>
      </c>
      <c r="M76" s="32">
        <f t="shared" ca="1" si="13"/>
        <v>179.86268505200002</v>
      </c>
      <c r="N76" s="32">
        <f t="shared" ca="1" si="13"/>
        <v>176.07610220880002</v>
      </c>
      <c r="O76" s="32">
        <f t="shared" ca="1" si="13"/>
        <v>172.28951936560003</v>
      </c>
      <c r="P76" s="32">
        <f t="shared" ca="1" si="13"/>
        <v>168.50293652240003</v>
      </c>
      <c r="Q76" s="32">
        <f t="shared" ca="1" si="13"/>
        <v>164.71635367920004</v>
      </c>
      <c r="R76" s="32">
        <f t="shared" ca="1" si="13"/>
        <v>160.92977083600005</v>
      </c>
      <c r="S76" s="32">
        <f t="shared" ca="1" si="13"/>
        <v>157.14318799280005</v>
      </c>
      <c r="T76" s="32">
        <f t="shared" ca="1" si="13"/>
        <v>153.35660514960006</v>
      </c>
      <c r="U76" s="32">
        <f t="shared" ca="1" si="13"/>
        <v>149.57002230640006</v>
      </c>
      <c r="V76" s="32">
        <f t="shared" ca="1" si="13"/>
        <v>145.78343946320007</v>
      </c>
      <c r="W76" s="32">
        <f t="shared" ca="1" si="13"/>
        <v>141.99685662000007</v>
      </c>
      <c r="X76" s="32">
        <f t="shared" ca="1" si="13"/>
        <v>138.21027377680008</v>
      </c>
      <c r="Y76" s="32">
        <f t="shared" ca="1" si="13"/>
        <v>134.42369093360008</v>
      </c>
      <c r="Z76" s="32">
        <f t="shared" ca="1" si="13"/>
        <v>130.63710809040009</v>
      </c>
      <c r="AA76" s="32">
        <f t="shared" ca="1" si="13"/>
        <v>126.85052524720008</v>
      </c>
      <c r="AB76" s="32">
        <f t="shared" ca="1" si="13"/>
        <v>123.06394240400007</v>
      </c>
      <c r="AC76" s="32">
        <f t="shared" ca="1" si="13"/>
        <v>119.27735956080006</v>
      </c>
      <c r="AD76" s="32">
        <f t="shared" ca="1" si="13"/>
        <v>115.49077671760006</v>
      </c>
      <c r="AE76" s="32">
        <f t="shared" ca="1" si="13"/>
        <v>111.70419387440005</v>
      </c>
      <c r="AF76" s="32">
        <f t="shared" ca="1" si="13"/>
        <v>107.91761103120004</v>
      </c>
      <c r="AG76" s="21"/>
    </row>
    <row r="77" spans="4:33" ht="15" hidden="1" outlineLevel="1" x14ac:dyDescent="0.25">
      <c r="D77" t="s">
        <v>47</v>
      </c>
      <c r="E77" s="19">
        <v>2029</v>
      </c>
      <c r="F77" s="20" t="s">
        <v>50</v>
      </c>
      <c r="G77" s="26"/>
      <c r="H77" s="34">
        <f t="shared" ref="H77:AF77" si="14">G202</f>
        <v>0</v>
      </c>
      <c r="I77" s="34">
        <f t="shared" ca="1" si="14"/>
        <v>0</v>
      </c>
      <c r="J77" s="34">
        <f t="shared" ca="1" si="14"/>
        <v>0</v>
      </c>
      <c r="K77" s="32">
        <f t="shared" ca="1" si="14"/>
        <v>0</v>
      </c>
      <c r="L77" s="32">
        <f t="shared" ca="1" si="14"/>
        <v>209.34616968825117</v>
      </c>
      <c r="M77" s="32">
        <f t="shared" ca="1" si="14"/>
        <v>205.11695413899358</v>
      </c>
      <c r="N77" s="32">
        <f t="shared" ca="1" si="14"/>
        <v>200.88773858973599</v>
      </c>
      <c r="O77" s="32">
        <f t="shared" ca="1" si="14"/>
        <v>196.6585230404784</v>
      </c>
      <c r="P77" s="32">
        <f t="shared" ca="1" si="14"/>
        <v>192.42930749122081</v>
      </c>
      <c r="Q77" s="32">
        <f t="shared" ca="1" si="14"/>
        <v>188.20009194196322</v>
      </c>
      <c r="R77" s="32">
        <f t="shared" ca="1" si="14"/>
        <v>183.97087639270563</v>
      </c>
      <c r="S77" s="32">
        <f t="shared" ca="1" si="14"/>
        <v>179.74166084344805</v>
      </c>
      <c r="T77" s="32">
        <f t="shared" ca="1" si="14"/>
        <v>175.51244529419046</v>
      </c>
      <c r="U77" s="32">
        <f t="shared" ca="1" si="14"/>
        <v>171.28322974493287</v>
      </c>
      <c r="V77" s="32">
        <f t="shared" ca="1" si="14"/>
        <v>167.05401419567528</v>
      </c>
      <c r="W77" s="32">
        <f t="shared" ca="1" si="14"/>
        <v>162.82479864641769</v>
      </c>
      <c r="X77" s="32">
        <f t="shared" ca="1" si="14"/>
        <v>158.5955830971601</v>
      </c>
      <c r="Y77" s="32">
        <f t="shared" ca="1" si="14"/>
        <v>154.36636754790248</v>
      </c>
      <c r="Z77" s="32">
        <f t="shared" ca="1" si="14"/>
        <v>150.1371519986449</v>
      </c>
      <c r="AA77" s="32">
        <f t="shared" ca="1" si="14"/>
        <v>145.90793644938731</v>
      </c>
      <c r="AB77" s="32">
        <f t="shared" ca="1" si="14"/>
        <v>141.67872090012969</v>
      </c>
      <c r="AC77" s="32">
        <f t="shared" ca="1" si="14"/>
        <v>137.44950535087207</v>
      </c>
      <c r="AD77" s="32">
        <f t="shared" ca="1" si="14"/>
        <v>133.22028980161448</v>
      </c>
      <c r="AE77" s="32">
        <f t="shared" ca="1" si="14"/>
        <v>128.9910742523569</v>
      </c>
      <c r="AF77" s="32">
        <f t="shared" ca="1" si="14"/>
        <v>124.76185870309929</v>
      </c>
      <c r="AG77" s="21"/>
    </row>
    <row r="78" spans="4:33" ht="15" hidden="1" outlineLevel="1" x14ac:dyDescent="0.25">
      <c r="D78" t="s">
        <v>47</v>
      </c>
      <c r="E78" s="19">
        <v>2030</v>
      </c>
      <c r="F78" s="20" t="s">
        <v>50</v>
      </c>
      <c r="G78" s="26"/>
      <c r="H78" s="34">
        <f t="shared" ref="H78:AF78" si="15">G203</f>
        <v>0</v>
      </c>
      <c r="I78" s="34">
        <f t="shared" ca="1" si="15"/>
        <v>0</v>
      </c>
      <c r="J78" s="34">
        <f t="shared" ca="1" si="15"/>
        <v>0</v>
      </c>
      <c r="K78" s="34">
        <f t="shared" ca="1" si="15"/>
        <v>0</v>
      </c>
      <c r="L78" s="32">
        <f t="shared" ca="1" si="15"/>
        <v>0</v>
      </c>
      <c r="M78" s="32">
        <f t="shared" ca="1" si="15"/>
        <v>203.56726383135685</v>
      </c>
      <c r="N78" s="32">
        <f t="shared" ca="1" si="15"/>
        <v>199.4547938549658</v>
      </c>
      <c r="O78" s="32">
        <f t="shared" ca="1" si="15"/>
        <v>195.34232387857475</v>
      </c>
      <c r="P78" s="32">
        <f t="shared" ca="1" si="15"/>
        <v>191.22985390218369</v>
      </c>
      <c r="Q78" s="32">
        <f t="shared" ca="1" si="15"/>
        <v>187.11738392579264</v>
      </c>
      <c r="R78" s="32">
        <f t="shared" ca="1" si="15"/>
        <v>183.00491394940158</v>
      </c>
      <c r="S78" s="32">
        <f t="shared" ca="1" si="15"/>
        <v>178.89244397301053</v>
      </c>
      <c r="T78" s="32">
        <f t="shared" ca="1" si="15"/>
        <v>174.77997399661947</v>
      </c>
      <c r="U78" s="32">
        <f t="shared" ca="1" si="15"/>
        <v>170.66750402022842</v>
      </c>
      <c r="V78" s="32">
        <f t="shared" ca="1" si="15"/>
        <v>166.55503404383737</v>
      </c>
      <c r="W78" s="32">
        <f t="shared" ca="1" si="15"/>
        <v>162.44256406744631</v>
      </c>
      <c r="X78" s="32">
        <f t="shared" ca="1" si="15"/>
        <v>158.33009409105526</v>
      </c>
      <c r="Y78" s="32">
        <f t="shared" ca="1" si="15"/>
        <v>154.2176241146642</v>
      </c>
      <c r="Z78" s="32">
        <f t="shared" ca="1" si="15"/>
        <v>150.10515413827315</v>
      </c>
      <c r="AA78" s="32">
        <f t="shared" ca="1" si="15"/>
        <v>145.9926841618821</v>
      </c>
      <c r="AB78" s="32">
        <f t="shared" ca="1" si="15"/>
        <v>141.88021418549104</v>
      </c>
      <c r="AC78" s="32">
        <f t="shared" ca="1" si="15"/>
        <v>137.76774420909999</v>
      </c>
      <c r="AD78" s="32">
        <f t="shared" ca="1" si="15"/>
        <v>133.65527423270893</v>
      </c>
      <c r="AE78" s="32">
        <f t="shared" ca="1" si="15"/>
        <v>129.54280425631788</v>
      </c>
      <c r="AF78" s="32">
        <f t="shared" ca="1" si="15"/>
        <v>125.43033427992684</v>
      </c>
      <c r="AG78" s="21"/>
    </row>
    <row r="79" spans="4:33" ht="15" hidden="1" outlineLevel="1" x14ac:dyDescent="0.25">
      <c r="D79" t="s">
        <v>47</v>
      </c>
      <c r="E79" s="19">
        <v>2031</v>
      </c>
      <c r="F79" s="20" t="s">
        <v>50</v>
      </c>
      <c r="G79" s="26"/>
      <c r="H79" s="34">
        <f t="shared" ref="H79:AF79" si="16">G204</f>
        <v>0</v>
      </c>
      <c r="I79" s="34">
        <f t="shared" ca="1" si="16"/>
        <v>0</v>
      </c>
      <c r="J79" s="34">
        <f t="shared" ca="1" si="16"/>
        <v>0</v>
      </c>
      <c r="K79" s="34">
        <f t="shared" ca="1" si="16"/>
        <v>0</v>
      </c>
      <c r="L79" s="34">
        <f t="shared" ca="1" si="16"/>
        <v>0</v>
      </c>
      <c r="M79" s="32">
        <f t="shared" ca="1" si="16"/>
        <v>0</v>
      </c>
      <c r="N79" s="32">
        <f t="shared" ca="1" si="16"/>
        <v>218.06750005387551</v>
      </c>
      <c r="O79" s="32">
        <f t="shared" ca="1" si="16"/>
        <v>213.66209601238307</v>
      </c>
      <c r="P79" s="32">
        <f t="shared" ca="1" si="16"/>
        <v>209.25669197089064</v>
      </c>
      <c r="Q79" s="32">
        <f t="shared" ca="1" si="16"/>
        <v>204.85128792939821</v>
      </c>
      <c r="R79" s="32">
        <f t="shared" ca="1" si="16"/>
        <v>200.44588388790578</v>
      </c>
      <c r="S79" s="32">
        <f t="shared" ca="1" si="16"/>
        <v>196.04047984641335</v>
      </c>
      <c r="T79" s="32">
        <f t="shared" ca="1" si="16"/>
        <v>191.63507580492092</v>
      </c>
      <c r="U79" s="32">
        <f t="shared" ca="1" si="16"/>
        <v>187.22967176342848</v>
      </c>
      <c r="V79" s="32">
        <f t="shared" ca="1" si="16"/>
        <v>182.82426772193605</v>
      </c>
      <c r="W79" s="32">
        <f t="shared" ca="1" si="16"/>
        <v>178.41886368044362</v>
      </c>
      <c r="X79" s="32">
        <f t="shared" ca="1" si="16"/>
        <v>174.01345963895119</v>
      </c>
      <c r="Y79" s="32">
        <f t="shared" ca="1" si="16"/>
        <v>169.60805559745876</v>
      </c>
      <c r="Z79" s="32">
        <f t="shared" ca="1" si="16"/>
        <v>165.20265155596633</v>
      </c>
      <c r="AA79" s="32">
        <f t="shared" ca="1" si="16"/>
        <v>160.7972475144739</v>
      </c>
      <c r="AB79" s="32">
        <f t="shared" ca="1" si="16"/>
        <v>156.39184347298146</v>
      </c>
      <c r="AC79" s="32">
        <f t="shared" ca="1" si="16"/>
        <v>151.98643943148903</v>
      </c>
      <c r="AD79" s="32">
        <f t="shared" ca="1" si="16"/>
        <v>147.5810353899966</v>
      </c>
      <c r="AE79" s="32">
        <f t="shared" ca="1" si="16"/>
        <v>143.17563134850417</v>
      </c>
      <c r="AF79" s="32">
        <f t="shared" ca="1" si="16"/>
        <v>138.77022730701174</v>
      </c>
      <c r="AG79" s="21"/>
    </row>
    <row r="80" spans="4:33" ht="15" hidden="1" outlineLevel="1" x14ac:dyDescent="0.25">
      <c r="D80" t="s">
        <v>47</v>
      </c>
      <c r="E80" s="19">
        <v>2032</v>
      </c>
      <c r="F80" s="20" t="s">
        <v>50</v>
      </c>
      <c r="G80" s="26"/>
      <c r="H80" s="34">
        <f t="shared" ref="H80:AF80" si="17">G205</f>
        <v>0</v>
      </c>
      <c r="I80" s="34">
        <f t="shared" ca="1" si="17"/>
        <v>0</v>
      </c>
      <c r="J80" s="34">
        <f t="shared" ca="1" si="17"/>
        <v>0</v>
      </c>
      <c r="K80" s="34">
        <f t="shared" ca="1" si="17"/>
        <v>0</v>
      </c>
      <c r="L80" s="34">
        <f t="shared" ca="1" si="17"/>
        <v>0</v>
      </c>
      <c r="M80" s="34">
        <f t="shared" ca="1" si="17"/>
        <v>0</v>
      </c>
      <c r="N80" s="32">
        <f t="shared" ca="1" si="17"/>
        <v>0</v>
      </c>
      <c r="O80" s="32">
        <f t="shared" ca="1" si="17"/>
        <v>205.74668630083153</v>
      </c>
      <c r="P80" s="32">
        <f t="shared" ca="1" si="17"/>
        <v>201.5901875876834</v>
      </c>
      <c r="Q80" s="32">
        <f t="shared" ca="1" si="17"/>
        <v>197.43368887453528</v>
      </c>
      <c r="R80" s="32">
        <f t="shared" ca="1" si="17"/>
        <v>193.27719016138715</v>
      </c>
      <c r="S80" s="32">
        <f t="shared" ca="1" si="17"/>
        <v>189.12069144823903</v>
      </c>
      <c r="T80" s="32">
        <f t="shared" ca="1" si="17"/>
        <v>184.96419273509093</v>
      </c>
      <c r="U80" s="32">
        <f t="shared" ca="1" si="17"/>
        <v>180.80769402194281</v>
      </c>
      <c r="V80" s="32">
        <f t="shared" ca="1" si="17"/>
        <v>176.65119530879468</v>
      </c>
      <c r="W80" s="32">
        <f t="shared" ca="1" si="17"/>
        <v>172.49469659564659</v>
      </c>
      <c r="X80" s="32">
        <f t="shared" ca="1" si="17"/>
        <v>168.33819788249849</v>
      </c>
      <c r="Y80" s="32">
        <f t="shared" ca="1" si="17"/>
        <v>164.18169916935037</v>
      </c>
      <c r="Z80" s="32">
        <f t="shared" ca="1" si="17"/>
        <v>160.02520045620224</v>
      </c>
      <c r="AA80" s="32">
        <f t="shared" ca="1" si="17"/>
        <v>155.86870174305415</v>
      </c>
      <c r="AB80" s="32">
        <f t="shared" ca="1" si="17"/>
        <v>151.71220302990605</v>
      </c>
      <c r="AC80" s="32">
        <f t="shared" ca="1" si="17"/>
        <v>147.55570431675793</v>
      </c>
      <c r="AD80" s="32">
        <f t="shared" ca="1" si="17"/>
        <v>143.3992056036098</v>
      </c>
      <c r="AE80" s="32">
        <f t="shared" ca="1" si="17"/>
        <v>139.2427068904617</v>
      </c>
      <c r="AF80" s="32">
        <f t="shared" ca="1" si="17"/>
        <v>135.08620817731361</v>
      </c>
      <c r="AG80" s="21"/>
    </row>
    <row r="81" spans="4:33" ht="15" hidden="1" outlineLevel="1" x14ac:dyDescent="0.25">
      <c r="D81" t="s">
        <v>47</v>
      </c>
      <c r="E81" s="19">
        <v>2033</v>
      </c>
      <c r="F81" s="20" t="s">
        <v>50</v>
      </c>
      <c r="G81" s="26"/>
      <c r="H81" s="34">
        <f t="shared" ref="H81:AF81" si="18">G206</f>
        <v>0</v>
      </c>
      <c r="I81" s="34">
        <f t="shared" ca="1" si="18"/>
        <v>0</v>
      </c>
      <c r="J81" s="34">
        <f t="shared" ca="1" si="18"/>
        <v>0</v>
      </c>
      <c r="K81" s="34">
        <f t="shared" ca="1" si="18"/>
        <v>0</v>
      </c>
      <c r="L81" s="34">
        <f t="shared" ca="1" si="18"/>
        <v>0</v>
      </c>
      <c r="M81" s="34">
        <f t="shared" ca="1" si="18"/>
        <v>0</v>
      </c>
      <c r="N81" s="34">
        <f t="shared" ca="1" si="18"/>
        <v>0</v>
      </c>
      <c r="O81" s="32">
        <f t="shared" ca="1" si="18"/>
        <v>0</v>
      </c>
      <c r="P81" s="32">
        <f t="shared" ca="1" si="18"/>
        <v>218.84129513241669</v>
      </c>
      <c r="Q81" s="32">
        <f t="shared" ca="1" si="18"/>
        <v>214.42025886711534</v>
      </c>
      <c r="R81" s="32">
        <f t="shared" ca="1" si="18"/>
        <v>209.99922260181398</v>
      </c>
      <c r="S81" s="32">
        <f t="shared" ca="1" si="18"/>
        <v>205.57818633651263</v>
      </c>
      <c r="T81" s="32">
        <f t="shared" ca="1" si="18"/>
        <v>201.15715007121128</v>
      </c>
      <c r="U81" s="32">
        <f t="shared" ca="1" si="18"/>
        <v>196.73611380590992</v>
      </c>
      <c r="V81" s="32">
        <f t="shared" ca="1" si="18"/>
        <v>192.31507754060857</v>
      </c>
      <c r="W81" s="32">
        <f t="shared" ca="1" si="18"/>
        <v>187.89404127530722</v>
      </c>
      <c r="X81" s="32">
        <f t="shared" ca="1" si="18"/>
        <v>183.47300501000586</v>
      </c>
      <c r="Y81" s="32">
        <f t="shared" ca="1" si="18"/>
        <v>179.05196874470451</v>
      </c>
      <c r="Z81" s="32">
        <f t="shared" ca="1" si="18"/>
        <v>174.63093247940316</v>
      </c>
      <c r="AA81" s="32">
        <f t="shared" ca="1" si="18"/>
        <v>170.2098962141018</v>
      </c>
      <c r="AB81" s="32">
        <f t="shared" ca="1" si="18"/>
        <v>165.78885994880045</v>
      </c>
      <c r="AC81" s="32">
        <f t="shared" ca="1" si="18"/>
        <v>161.3678236834991</v>
      </c>
      <c r="AD81" s="32">
        <f t="shared" ca="1" si="18"/>
        <v>156.94678741819774</v>
      </c>
      <c r="AE81" s="32">
        <f t="shared" ca="1" si="18"/>
        <v>152.52575115289639</v>
      </c>
      <c r="AF81" s="32">
        <f t="shared" ca="1" si="18"/>
        <v>148.10471488759504</v>
      </c>
      <c r="AG81" s="21"/>
    </row>
    <row r="82" spans="4:33" ht="15" hidden="1" outlineLevel="1" x14ac:dyDescent="0.25">
      <c r="D82" t="s">
        <v>47</v>
      </c>
      <c r="E82" s="19">
        <v>2034</v>
      </c>
      <c r="F82" s="20" t="s">
        <v>50</v>
      </c>
      <c r="G82" s="26"/>
      <c r="H82" s="34">
        <f t="shared" ref="H82:AF82" si="19">G207</f>
        <v>0</v>
      </c>
      <c r="I82" s="34">
        <f t="shared" ca="1" si="19"/>
        <v>0</v>
      </c>
      <c r="J82" s="34">
        <f t="shared" ca="1" si="19"/>
        <v>0</v>
      </c>
      <c r="K82" s="34">
        <f t="shared" ca="1" si="19"/>
        <v>0</v>
      </c>
      <c r="L82" s="34">
        <f t="shared" ca="1" si="19"/>
        <v>0</v>
      </c>
      <c r="M82" s="34">
        <f t="shared" ca="1" si="19"/>
        <v>0</v>
      </c>
      <c r="N82" s="34">
        <f t="shared" ca="1" si="19"/>
        <v>0</v>
      </c>
      <c r="O82" s="34">
        <f t="shared" ca="1" si="19"/>
        <v>0</v>
      </c>
      <c r="P82" s="32">
        <f t="shared" ca="1" si="19"/>
        <v>0</v>
      </c>
      <c r="Q82" s="32">
        <f t="shared" ca="1" si="19"/>
        <v>229.03884826642209</v>
      </c>
      <c r="R82" s="32">
        <f t="shared" ca="1" si="19"/>
        <v>224.41180082669641</v>
      </c>
      <c r="S82" s="32">
        <f t="shared" ca="1" si="19"/>
        <v>219.78475338697072</v>
      </c>
      <c r="T82" s="32">
        <f t="shared" ca="1" si="19"/>
        <v>215.15770594724503</v>
      </c>
      <c r="U82" s="32">
        <f t="shared" ca="1" si="19"/>
        <v>210.53065850751935</v>
      </c>
      <c r="V82" s="32">
        <f t="shared" ca="1" si="19"/>
        <v>205.90361106779366</v>
      </c>
      <c r="W82" s="32">
        <f t="shared" ca="1" si="19"/>
        <v>201.27656362806795</v>
      </c>
      <c r="X82" s="32">
        <f t="shared" ca="1" si="19"/>
        <v>196.64951618834226</v>
      </c>
      <c r="Y82" s="32">
        <f t="shared" ca="1" si="19"/>
        <v>192.02246874861657</v>
      </c>
      <c r="Z82" s="32">
        <f t="shared" ca="1" si="19"/>
        <v>187.39542130889089</v>
      </c>
      <c r="AA82" s="32">
        <f t="shared" ca="1" si="19"/>
        <v>182.76837386916517</v>
      </c>
      <c r="AB82" s="32">
        <f t="shared" ca="1" si="19"/>
        <v>178.14132642943946</v>
      </c>
      <c r="AC82" s="32">
        <f t="shared" ca="1" si="19"/>
        <v>173.51427898971377</v>
      </c>
      <c r="AD82" s="32">
        <f t="shared" ca="1" si="19"/>
        <v>168.88723154998809</v>
      </c>
      <c r="AE82" s="32">
        <f t="shared" ca="1" si="19"/>
        <v>164.26018411026237</v>
      </c>
      <c r="AF82" s="32">
        <f t="shared" ca="1" si="19"/>
        <v>159.63313667053666</v>
      </c>
      <c r="AG82" s="21"/>
    </row>
    <row r="83" spans="4:33" ht="15" hidden="1" outlineLevel="1" x14ac:dyDescent="0.25">
      <c r="D83" t="s">
        <v>47</v>
      </c>
      <c r="E83" s="19">
        <v>2035</v>
      </c>
      <c r="F83" s="20" t="s">
        <v>50</v>
      </c>
      <c r="G83" s="26"/>
      <c r="H83" s="34">
        <f t="shared" ref="H83:AF83" si="20">G208</f>
        <v>0</v>
      </c>
      <c r="I83" s="34">
        <f t="shared" ca="1" si="20"/>
        <v>0</v>
      </c>
      <c r="J83" s="34">
        <f t="shared" ca="1" si="20"/>
        <v>0</v>
      </c>
      <c r="K83" s="34">
        <f t="shared" ca="1" si="20"/>
        <v>0</v>
      </c>
      <c r="L83" s="34">
        <f t="shared" ca="1" si="20"/>
        <v>0</v>
      </c>
      <c r="M83" s="34">
        <f t="shared" ca="1" si="20"/>
        <v>0</v>
      </c>
      <c r="N83" s="34">
        <f t="shared" ca="1" si="20"/>
        <v>0</v>
      </c>
      <c r="O83" s="34">
        <f t="shared" ca="1" si="20"/>
        <v>0</v>
      </c>
      <c r="P83" s="34">
        <f t="shared" ca="1" si="20"/>
        <v>0</v>
      </c>
      <c r="Q83" s="32">
        <f t="shared" ca="1" si="20"/>
        <v>0</v>
      </c>
      <c r="R83" s="32">
        <f t="shared" ca="1" si="20"/>
        <v>232.70346983868484</v>
      </c>
      <c r="S83" s="32">
        <f t="shared" ca="1" si="20"/>
        <v>228.00238963992354</v>
      </c>
      <c r="T83" s="32">
        <f t="shared" ca="1" si="20"/>
        <v>223.30130944116223</v>
      </c>
      <c r="U83" s="32">
        <f t="shared" ca="1" si="20"/>
        <v>218.60022924240093</v>
      </c>
      <c r="V83" s="32">
        <f t="shared" ca="1" si="20"/>
        <v>213.89914904363962</v>
      </c>
      <c r="W83" s="32">
        <f t="shared" ca="1" si="20"/>
        <v>209.19806884487832</v>
      </c>
      <c r="X83" s="32">
        <f t="shared" ca="1" si="20"/>
        <v>204.49698864611702</v>
      </c>
      <c r="Y83" s="32">
        <f t="shared" ca="1" si="20"/>
        <v>199.79590844735571</v>
      </c>
      <c r="Z83" s="32">
        <f t="shared" ca="1" si="20"/>
        <v>195.09482824859441</v>
      </c>
      <c r="AA83" s="32">
        <f t="shared" ca="1" si="20"/>
        <v>190.39374804983311</v>
      </c>
      <c r="AB83" s="32">
        <f t="shared" ca="1" si="20"/>
        <v>185.6926678510718</v>
      </c>
      <c r="AC83" s="32">
        <f t="shared" ca="1" si="20"/>
        <v>180.9915876523105</v>
      </c>
      <c r="AD83" s="32">
        <f t="shared" ca="1" si="20"/>
        <v>176.2905074535492</v>
      </c>
      <c r="AE83" s="32">
        <f t="shared" ca="1" si="20"/>
        <v>171.58942725478789</v>
      </c>
      <c r="AF83" s="32">
        <f t="shared" ca="1" si="20"/>
        <v>166.88834705602659</v>
      </c>
      <c r="AG83" s="21"/>
    </row>
    <row r="84" spans="4:33" ht="15" hidden="1" outlineLevel="1" x14ac:dyDescent="0.25">
      <c r="D84" t="s">
        <v>47</v>
      </c>
      <c r="E84" s="19">
        <v>2036</v>
      </c>
      <c r="F84" s="20" t="s">
        <v>50</v>
      </c>
      <c r="G84" s="26"/>
      <c r="H84" s="34">
        <f t="shared" ref="H84:AF84" si="21">G209</f>
        <v>0</v>
      </c>
      <c r="I84" s="34">
        <f t="shared" ca="1" si="21"/>
        <v>0</v>
      </c>
      <c r="J84" s="34">
        <f t="shared" ca="1" si="21"/>
        <v>0</v>
      </c>
      <c r="K84" s="34">
        <f t="shared" ca="1" si="21"/>
        <v>0</v>
      </c>
      <c r="L84" s="34">
        <f t="shared" ca="1" si="21"/>
        <v>0</v>
      </c>
      <c r="M84" s="34">
        <f t="shared" ca="1" si="21"/>
        <v>0</v>
      </c>
      <c r="N84" s="34">
        <f t="shared" ca="1" si="21"/>
        <v>0</v>
      </c>
      <c r="O84" s="34">
        <f t="shared" ca="1" si="21"/>
        <v>0</v>
      </c>
      <c r="P84" s="34">
        <f t="shared" ca="1" si="21"/>
        <v>0</v>
      </c>
      <c r="Q84" s="34">
        <f t="shared" ca="1" si="21"/>
        <v>0</v>
      </c>
      <c r="R84" s="32">
        <f t="shared" ca="1" si="21"/>
        <v>0</v>
      </c>
      <c r="S84" s="32">
        <f t="shared" ca="1" si="21"/>
        <v>235.89290359629382</v>
      </c>
      <c r="T84" s="32">
        <f t="shared" ca="1" si="21"/>
        <v>231.12739039232829</v>
      </c>
      <c r="U84" s="32">
        <f t="shared" ca="1" si="21"/>
        <v>226.36187718836277</v>
      </c>
      <c r="V84" s="32">
        <f t="shared" ca="1" si="21"/>
        <v>221.59636398439724</v>
      </c>
      <c r="W84" s="32">
        <f t="shared" ca="1" si="21"/>
        <v>216.83085078043172</v>
      </c>
      <c r="X84" s="32">
        <f t="shared" ca="1" si="21"/>
        <v>212.06533757646619</v>
      </c>
      <c r="Y84" s="32">
        <f t="shared" ca="1" si="21"/>
        <v>207.29982437250067</v>
      </c>
      <c r="Z84" s="32">
        <f t="shared" ca="1" si="21"/>
        <v>202.53431116853514</v>
      </c>
      <c r="AA84" s="32">
        <f t="shared" ca="1" si="21"/>
        <v>197.76879796456961</v>
      </c>
      <c r="AB84" s="32">
        <f t="shared" ca="1" si="21"/>
        <v>193.00328476060409</v>
      </c>
      <c r="AC84" s="32">
        <f t="shared" ca="1" si="21"/>
        <v>188.23777155663856</v>
      </c>
      <c r="AD84" s="32">
        <f t="shared" ca="1" si="21"/>
        <v>183.47225835267304</v>
      </c>
      <c r="AE84" s="32">
        <f t="shared" ca="1" si="21"/>
        <v>178.70674514870751</v>
      </c>
      <c r="AF84" s="32">
        <f t="shared" ca="1" si="21"/>
        <v>173.94123194474199</v>
      </c>
      <c r="AG84" s="21"/>
    </row>
    <row r="85" spans="4:33" ht="15" hidden="1" outlineLevel="1" x14ac:dyDescent="0.25">
      <c r="D85" t="s">
        <v>47</v>
      </c>
      <c r="E85" s="19">
        <v>2037</v>
      </c>
      <c r="F85" s="20" t="s">
        <v>50</v>
      </c>
      <c r="G85" s="26"/>
      <c r="H85" s="34">
        <f t="shared" ref="H85:AF85" si="22">G210</f>
        <v>0</v>
      </c>
      <c r="I85" s="34">
        <f t="shared" ca="1" si="22"/>
        <v>0</v>
      </c>
      <c r="J85" s="34">
        <f t="shared" ca="1" si="22"/>
        <v>0</v>
      </c>
      <c r="K85" s="34">
        <f t="shared" ca="1" si="22"/>
        <v>0</v>
      </c>
      <c r="L85" s="34">
        <f t="shared" ca="1" si="22"/>
        <v>0</v>
      </c>
      <c r="M85" s="34">
        <f t="shared" ca="1" si="22"/>
        <v>0</v>
      </c>
      <c r="N85" s="34">
        <f t="shared" ca="1" si="22"/>
        <v>0</v>
      </c>
      <c r="O85" s="34">
        <f t="shared" ca="1" si="22"/>
        <v>0</v>
      </c>
      <c r="P85" s="34">
        <f t="shared" ca="1" si="22"/>
        <v>0</v>
      </c>
      <c r="Q85" s="34">
        <f t="shared" ca="1" si="22"/>
        <v>0</v>
      </c>
      <c r="R85" s="34">
        <f t="shared" ca="1" si="22"/>
        <v>0</v>
      </c>
      <c r="S85" s="32">
        <f t="shared" ca="1" si="22"/>
        <v>0</v>
      </c>
      <c r="T85" s="32">
        <f t="shared" ca="1" si="22"/>
        <v>232.69270223026911</v>
      </c>
      <c r="U85" s="32">
        <f t="shared" ca="1" si="22"/>
        <v>227.99183955895055</v>
      </c>
      <c r="V85" s="32">
        <f t="shared" ca="1" si="22"/>
        <v>223.29097688763198</v>
      </c>
      <c r="W85" s="32">
        <f t="shared" ca="1" si="22"/>
        <v>218.59011421631342</v>
      </c>
      <c r="X85" s="32">
        <f t="shared" ca="1" si="22"/>
        <v>213.88925154499486</v>
      </c>
      <c r="Y85" s="32">
        <f t="shared" ca="1" si="22"/>
        <v>209.1883888736763</v>
      </c>
      <c r="Z85" s="32">
        <f t="shared" ca="1" si="22"/>
        <v>204.48752620235774</v>
      </c>
      <c r="AA85" s="32">
        <f t="shared" ca="1" si="22"/>
        <v>199.78666353103918</v>
      </c>
      <c r="AB85" s="32">
        <f t="shared" ca="1" si="22"/>
        <v>195.08580085972062</v>
      </c>
      <c r="AC85" s="32">
        <f t="shared" ca="1" si="22"/>
        <v>190.38493818840206</v>
      </c>
      <c r="AD85" s="32">
        <f t="shared" ca="1" si="22"/>
        <v>185.6840755170835</v>
      </c>
      <c r="AE85" s="32">
        <f t="shared" ca="1" si="22"/>
        <v>180.98321284576494</v>
      </c>
      <c r="AF85" s="32">
        <f t="shared" ca="1" si="22"/>
        <v>176.28235017444638</v>
      </c>
      <c r="AG85" s="21"/>
    </row>
    <row r="86" spans="4:33" ht="15" hidden="1" outlineLevel="1" x14ac:dyDescent="0.25">
      <c r="D86" t="s">
        <v>47</v>
      </c>
      <c r="E86" s="19">
        <v>2038</v>
      </c>
      <c r="F86" s="20" t="s">
        <v>50</v>
      </c>
      <c r="G86" s="26"/>
      <c r="H86" s="34">
        <f t="shared" ref="H86:AF86" si="23">G211</f>
        <v>0</v>
      </c>
      <c r="I86" s="34">
        <f t="shared" ca="1" si="23"/>
        <v>0</v>
      </c>
      <c r="J86" s="34">
        <f t="shared" ca="1" si="23"/>
        <v>0</v>
      </c>
      <c r="K86" s="34">
        <f t="shared" ca="1" si="23"/>
        <v>0</v>
      </c>
      <c r="L86" s="34">
        <f t="shared" ca="1" si="23"/>
        <v>0</v>
      </c>
      <c r="M86" s="34">
        <f t="shared" ca="1" si="23"/>
        <v>0</v>
      </c>
      <c r="N86" s="34">
        <f t="shared" ca="1" si="23"/>
        <v>0</v>
      </c>
      <c r="O86" s="34">
        <f t="shared" ca="1" si="23"/>
        <v>0</v>
      </c>
      <c r="P86" s="34">
        <f t="shared" ca="1" si="23"/>
        <v>0</v>
      </c>
      <c r="Q86" s="34">
        <f t="shared" ca="1" si="23"/>
        <v>0</v>
      </c>
      <c r="R86" s="34">
        <f t="shared" ca="1" si="23"/>
        <v>0</v>
      </c>
      <c r="S86" s="34">
        <f t="shared" ca="1" si="23"/>
        <v>0</v>
      </c>
      <c r="T86" s="32">
        <f t="shared" ca="1" si="23"/>
        <v>0</v>
      </c>
      <c r="U86" s="32">
        <f t="shared" ca="1" si="23"/>
        <v>234.17313419435484</v>
      </c>
      <c r="V86" s="32">
        <f t="shared" ca="1" si="23"/>
        <v>229.44236380659009</v>
      </c>
      <c r="W86" s="32">
        <f t="shared" ca="1" si="23"/>
        <v>224.71159341882534</v>
      </c>
      <c r="X86" s="32">
        <f t="shared" ca="1" si="23"/>
        <v>219.98082303106059</v>
      </c>
      <c r="Y86" s="32">
        <f t="shared" ca="1" si="23"/>
        <v>215.25005264329585</v>
      </c>
      <c r="Z86" s="32">
        <f t="shared" ca="1" si="23"/>
        <v>210.5192822555311</v>
      </c>
      <c r="AA86" s="32">
        <f t="shared" ca="1" si="23"/>
        <v>205.78851186776635</v>
      </c>
      <c r="AB86" s="32">
        <f t="shared" ca="1" si="23"/>
        <v>201.0577414800016</v>
      </c>
      <c r="AC86" s="32">
        <f t="shared" ca="1" si="23"/>
        <v>196.32697109223685</v>
      </c>
      <c r="AD86" s="32">
        <f t="shared" ca="1" si="23"/>
        <v>191.5962007044721</v>
      </c>
      <c r="AE86" s="32">
        <f t="shared" ca="1" si="23"/>
        <v>186.86543031670735</v>
      </c>
      <c r="AF86" s="32">
        <f t="shared" ca="1" si="23"/>
        <v>182.1346599289426</v>
      </c>
      <c r="AG86" s="21"/>
    </row>
    <row r="87" spans="4:33" ht="15" hidden="1" outlineLevel="1" x14ac:dyDescent="0.25">
      <c r="D87" t="s">
        <v>47</v>
      </c>
      <c r="E87" s="19">
        <v>2039</v>
      </c>
      <c r="F87" s="20" t="s">
        <v>50</v>
      </c>
      <c r="G87" s="26"/>
      <c r="H87" s="34">
        <f t="shared" ref="H87:AF87" si="24">G212</f>
        <v>0</v>
      </c>
      <c r="I87" s="34">
        <f t="shared" ca="1" si="24"/>
        <v>0</v>
      </c>
      <c r="J87" s="34">
        <f t="shared" ca="1" si="24"/>
        <v>0</v>
      </c>
      <c r="K87" s="34">
        <f t="shared" ca="1" si="24"/>
        <v>0</v>
      </c>
      <c r="L87" s="34">
        <f t="shared" ca="1" si="24"/>
        <v>0</v>
      </c>
      <c r="M87" s="34">
        <f t="shared" ca="1" si="24"/>
        <v>0</v>
      </c>
      <c r="N87" s="34">
        <f t="shared" ca="1" si="24"/>
        <v>0</v>
      </c>
      <c r="O87" s="34">
        <f t="shared" ca="1" si="24"/>
        <v>0</v>
      </c>
      <c r="P87" s="34">
        <f t="shared" ca="1" si="24"/>
        <v>0</v>
      </c>
      <c r="Q87" s="34">
        <f t="shared" ca="1" si="24"/>
        <v>0</v>
      </c>
      <c r="R87" s="34">
        <f t="shared" ca="1" si="24"/>
        <v>0</v>
      </c>
      <c r="S87" s="34">
        <f t="shared" ca="1" si="24"/>
        <v>0</v>
      </c>
      <c r="T87" s="34">
        <f t="shared" ca="1" si="24"/>
        <v>0</v>
      </c>
      <c r="U87" s="32">
        <f t="shared" ca="1" si="24"/>
        <v>0</v>
      </c>
      <c r="V87" s="32">
        <f t="shared" ca="1" si="24"/>
        <v>243.30895152131421</v>
      </c>
      <c r="W87" s="32">
        <f t="shared" ca="1" si="24"/>
        <v>238.39361916734828</v>
      </c>
      <c r="X87" s="32">
        <f t="shared" ca="1" si="24"/>
        <v>233.47828681338234</v>
      </c>
      <c r="Y87" s="32">
        <f t="shared" ca="1" si="24"/>
        <v>228.5629544594164</v>
      </c>
      <c r="Z87" s="32">
        <f t="shared" ca="1" si="24"/>
        <v>223.64762210545047</v>
      </c>
      <c r="AA87" s="32">
        <f t="shared" ca="1" si="24"/>
        <v>218.73228975148453</v>
      </c>
      <c r="AB87" s="32">
        <f t="shared" ca="1" si="24"/>
        <v>213.81695739751859</v>
      </c>
      <c r="AC87" s="32">
        <f t="shared" ca="1" si="24"/>
        <v>208.90162504355266</v>
      </c>
      <c r="AD87" s="32">
        <f t="shared" ca="1" si="24"/>
        <v>203.98629268958672</v>
      </c>
      <c r="AE87" s="32">
        <f t="shared" ca="1" si="24"/>
        <v>199.07096033562078</v>
      </c>
      <c r="AF87" s="32">
        <f t="shared" ca="1" si="24"/>
        <v>194.15562798165485</v>
      </c>
      <c r="AG87" s="21"/>
    </row>
    <row r="88" spans="4:33" ht="15" hidden="1" outlineLevel="1" x14ac:dyDescent="0.25">
      <c r="D88" t="s">
        <v>47</v>
      </c>
      <c r="E88" s="19">
        <v>2040</v>
      </c>
      <c r="F88" s="20" t="s">
        <v>50</v>
      </c>
      <c r="G88" s="26"/>
      <c r="H88" s="34">
        <f t="shared" ref="H88:AF88" si="25">G213</f>
        <v>0</v>
      </c>
      <c r="I88" s="34">
        <f t="shared" ca="1" si="25"/>
        <v>0</v>
      </c>
      <c r="J88" s="34">
        <f t="shared" ca="1" si="25"/>
        <v>0</v>
      </c>
      <c r="K88" s="34">
        <f t="shared" ca="1" si="25"/>
        <v>0</v>
      </c>
      <c r="L88" s="34">
        <f t="shared" ca="1" si="25"/>
        <v>0</v>
      </c>
      <c r="M88" s="34">
        <f t="shared" ca="1" si="25"/>
        <v>0</v>
      </c>
      <c r="N88" s="34">
        <f t="shared" ca="1" si="25"/>
        <v>0</v>
      </c>
      <c r="O88" s="34">
        <f t="shared" ca="1" si="25"/>
        <v>0</v>
      </c>
      <c r="P88" s="34">
        <f t="shared" ca="1" si="25"/>
        <v>0</v>
      </c>
      <c r="Q88" s="34">
        <f t="shared" ca="1" si="25"/>
        <v>0</v>
      </c>
      <c r="R88" s="34">
        <f t="shared" ca="1" si="25"/>
        <v>0</v>
      </c>
      <c r="S88" s="34">
        <f t="shared" ca="1" si="25"/>
        <v>0</v>
      </c>
      <c r="T88" s="34">
        <f t="shared" ca="1" si="25"/>
        <v>0</v>
      </c>
      <c r="U88" s="34">
        <f t="shared" ca="1" si="25"/>
        <v>0</v>
      </c>
      <c r="V88" s="32">
        <f t="shared" ca="1" si="25"/>
        <v>0</v>
      </c>
      <c r="W88" s="32">
        <f t="shared" ca="1" si="25"/>
        <v>245.8373682359952</v>
      </c>
      <c r="X88" s="32">
        <f t="shared" ca="1" si="25"/>
        <v>240.87095675648015</v>
      </c>
      <c r="Y88" s="32">
        <f t="shared" ca="1" si="25"/>
        <v>235.90454527696511</v>
      </c>
      <c r="Z88" s="32">
        <f t="shared" ca="1" si="25"/>
        <v>230.93813379745006</v>
      </c>
      <c r="AA88" s="32">
        <f t="shared" ca="1" si="25"/>
        <v>225.97172231793502</v>
      </c>
      <c r="AB88" s="32">
        <f t="shared" ca="1" si="25"/>
        <v>221.00531083841997</v>
      </c>
      <c r="AC88" s="32">
        <f t="shared" ca="1" si="25"/>
        <v>216.03889935890493</v>
      </c>
      <c r="AD88" s="32">
        <f t="shared" ca="1" si="25"/>
        <v>211.07248787938988</v>
      </c>
      <c r="AE88" s="32">
        <f t="shared" ca="1" si="25"/>
        <v>206.10607639987484</v>
      </c>
      <c r="AF88" s="32">
        <f t="shared" ca="1" si="25"/>
        <v>201.13966492035979</v>
      </c>
      <c r="AG88" s="21"/>
    </row>
    <row r="89" spans="4:33" ht="15" hidden="1" outlineLevel="1" x14ac:dyDescent="0.25">
      <c r="D89" t="s">
        <v>47</v>
      </c>
      <c r="E89" s="19">
        <v>2041</v>
      </c>
      <c r="F89" s="20" t="s">
        <v>50</v>
      </c>
      <c r="G89" s="26"/>
      <c r="H89" s="34">
        <f t="shared" ref="H89:AF89" si="26">G214</f>
        <v>0</v>
      </c>
      <c r="I89" s="34">
        <f t="shared" ca="1" si="26"/>
        <v>0</v>
      </c>
      <c r="J89" s="34">
        <f t="shared" ca="1" si="26"/>
        <v>0</v>
      </c>
      <c r="K89" s="34">
        <f t="shared" ca="1" si="26"/>
        <v>0</v>
      </c>
      <c r="L89" s="34">
        <f t="shared" ca="1" si="26"/>
        <v>0</v>
      </c>
      <c r="M89" s="34">
        <f t="shared" ca="1" si="26"/>
        <v>0</v>
      </c>
      <c r="N89" s="34">
        <f t="shared" ca="1" si="26"/>
        <v>0</v>
      </c>
      <c r="O89" s="34">
        <f t="shared" ca="1" si="26"/>
        <v>0</v>
      </c>
      <c r="P89" s="34">
        <f t="shared" ca="1" si="26"/>
        <v>0</v>
      </c>
      <c r="Q89" s="34">
        <f t="shared" ca="1" si="26"/>
        <v>0</v>
      </c>
      <c r="R89" s="34">
        <f t="shared" ca="1" si="26"/>
        <v>0</v>
      </c>
      <c r="S89" s="34">
        <f t="shared" ca="1" si="26"/>
        <v>0</v>
      </c>
      <c r="T89" s="34">
        <f t="shared" ca="1" si="26"/>
        <v>0</v>
      </c>
      <c r="U89" s="34">
        <f t="shared" ca="1" si="26"/>
        <v>0</v>
      </c>
      <c r="V89" s="34">
        <f t="shared" ca="1" si="26"/>
        <v>0</v>
      </c>
      <c r="W89" s="32">
        <f t="shared" ca="1" si="26"/>
        <v>0</v>
      </c>
      <c r="X89" s="32">
        <f t="shared" ca="1" si="26"/>
        <v>248.04306165430228</v>
      </c>
      <c r="Y89" s="32">
        <f t="shared" ca="1" si="26"/>
        <v>243.03209071179111</v>
      </c>
      <c r="Z89" s="32">
        <f t="shared" ca="1" si="26"/>
        <v>238.02111976927995</v>
      </c>
      <c r="AA89" s="32">
        <f t="shared" ca="1" si="26"/>
        <v>233.01014882676878</v>
      </c>
      <c r="AB89" s="32">
        <f t="shared" ca="1" si="26"/>
        <v>227.99917788425762</v>
      </c>
      <c r="AC89" s="32">
        <f t="shared" ca="1" si="26"/>
        <v>222.98820694174645</v>
      </c>
      <c r="AD89" s="32">
        <f t="shared" ca="1" si="26"/>
        <v>217.97723599923529</v>
      </c>
      <c r="AE89" s="32">
        <f t="shared" ca="1" si="26"/>
        <v>212.96626505672413</v>
      </c>
      <c r="AF89" s="32">
        <f t="shared" ca="1" si="26"/>
        <v>207.95529411421296</v>
      </c>
      <c r="AG89" s="21"/>
    </row>
    <row r="90" spans="4:33" ht="15" hidden="1" outlineLevel="1" x14ac:dyDescent="0.25">
      <c r="D90" t="s">
        <v>47</v>
      </c>
      <c r="E90" s="19">
        <v>2042</v>
      </c>
      <c r="F90" s="20" t="s">
        <v>50</v>
      </c>
      <c r="G90" s="26"/>
      <c r="H90" s="34">
        <f t="shared" ref="H90:AF90" si="27">G215</f>
        <v>0</v>
      </c>
      <c r="I90" s="34">
        <f t="shared" ca="1" si="27"/>
        <v>0</v>
      </c>
      <c r="J90" s="34">
        <f t="shared" ca="1" si="27"/>
        <v>0</v>
      </c>
      <c r="K90" s="34">
        <f t="shared" ca="1" si="27"/>
        <v>0</v>
      </c>
      <c r="L90" s="34">
        <f t="shared" ca="1" si="27"/>
        <v>0</v>
      </c>
      <c r="M90" s="34">
        <f t="shared" ca="1" si="27"/>
        <v>0</v>
      </c>
      <c r="N90" s="34">
        <f t="shared" ca="1" si="27"/>
        <v>0</v>
      </c>
      <c r="O90" s="34">
        <f t="shared" ca="1" si="27"/>
        <v>0</v>
      </c>
      <c r="P90" s="34">
        <f t="shared" ca="1" si="27"/>
        <v>0</v>
      </c>
      <c r="Q90" s="34">
        <f t="shared" ca="1" si="27"/>
        <v>0</v>
      </c>
      <c r="R90" s="34">
        <f t="shared" ca="1" si="27"/>
        <v>0</v>
      </c>
      <c r="S90" s="34">
        <f t="shared" ca="1" si="27"/>
        <v>0</v>
      </c>
      <c r="T90" s="34">
        <f t="shared" ca="1" si="27"/>
        <v>0</v>
      </c>
      <c r="U90" s="34">
        <f t="shared" ca="1" si="27"/>
        <v>0</v>
      </c>
      <c r="V90" s="34">
        <f t="shared" ca="1" si="27"/>
        <v>0</v>
      </c>
      <c r="W90" s="34">
        <f t="shared" ca="1" si="27"/>
        <v>0</v>
      </c>
      <c r="X90" s="32">
        <f t="shared" ca="1" si="27"/>
        <v>0</v>
      </c>
      <c r="Y90" s="32">
        <f t="shared" ca="1" si="27"/>
        <v>255.47561416289898</v>
      </c>
      <c r="Z90" s="32">
        <f t="shared" ca="1" si="27"/>
        <v>250.31449064445658</v>
      </c>
      <c r="AA90" s="32">
        <f t="shared" ca="1" si="27"/>
        <v>245.15336712601419</v>
      </c>
      <c r="AB90" s="32">
        <f t="shared" ca="1" si="27"/>
        <v>239.99224360757179</v>
      </c>
      <c r="AC90" s="32">
        <f t="shared" ca="1" si="27"/>
        <v>234.8311200891294</v>
      </c>
      <c r="AD90" s="32">
        <f t="shared" ca="1" si="27"/>
        <v>229.669996570687</v>
      </c>
      <c r="AE90" s="32">
        <f t="shared" ca="1" si="27"/>
        <v>224.50887305224461</v>
      </c>
      <c r="AF90" s="32">
        <f t="shared" ca="1" si="27"/>
        <v>219.34774953380222</v>
      </c>
      <c r="AG90" s="21"/>
    </row>
    <row r="91" spans="4:33" ht="15" hidden="1" outlineLevel="1" x14ac:dyDescent="0.25">
      <c r="D91" t="s">
        <v>47</v>
      </c>
      <c r="E91" s="19">
        <v>2043</v>
      </c>
      <c r="F91" s="20" t="s">
        <v>50</v>
      </c>
      <c r="G91" s="26"/>
      <c r="H91" s="34">
        <f t="shared" ref="H91:AF91" si="28">G216</f>
        <v>0</v>
      </c>
      <c r="I91" s="34">
        <f t="shared" ca="1" si="28"/>
        <v>0</v>
      </c>
      <c r="J91" s="34">
        <f t="shared" ca="1" si="28"/>
        <v>0</v>
      </c>
      <c r="K91" s="34">
        <f t="shared" ca="1" si="28"/>
        <v>0</v>
      </c>
      <c r="L91" s="34">
        <f t="shared" ca="1" si="28"/>
        <v>0</v>
      </c>
      <c r="M91" s="34">
        <f t="shared" ca="1" si="28"/>
        <v>0</v>
      </c>
      <c r="N91" s="34">
        <f t="shared" ca="1" si="28"/>
        <v>0</v>
      </c>
      <c r="O91" s="34">
        <f t="shared" ca="1" si="28"/>
        <v>0</v>
      </c>
      <c r="P91" s="34">
        <f t="shared" ca="1" si="28"/>
        <v>0</v>
      </c>
      <c r="Q91" s="34">
        <f t="shared" ca="1" si="28"/>
        <v>0</v>
      </c>
      <c r="R91" s="34">
        <f t="shared" ca="1" si="28"/>
        <v>0</v>
      </c>
      <c r="S91" s="34">
        <f t="shared" ca="1" si="28"/>
        <v>0</v>
      </c>
      <c r="T91" s="34">
        <f t="shared" ca="1" si="28"/>
        <v>0</v>
      </c>
      <c r="U91" s="34">
        <f t="shared" ca="1" si="28"/>
        <v>0</v>
      </c>
      <c r="V91" s="34">
        <f t="shared" ca="1" si="28"/>
        <v>0</v>
      </c>
      <c r="W91" s="34">
        <f t="shared" ca="1" si="28"/>
        <v>0</v>
      </c>
      <c r="X91" s="34">
        <f t="shared" ca="1" si="28"/>
        <v>0</v>
      </c>
      <c r="Y91" s="32">
        <f t="shared" ca="1" si="28"/>
        <v>0</v>
      </c>
      <c r="Z91" s="32">
        <f t="shared" ca="1" si="28"/>
        <v>255.3639087540532</v>
      </c>
      <c r="AA91" s="32">
        <f t="shared" ca="1" si="28"/>
        <v>250.20504191053698</v>
      </c>
      <c r="AB91" s="32">
        <f t="shared" ca="1" si="28"/>
        <v>245.04617506702076</v>
      </c>
      <c r="AC91" s="32">
        <f t="shared" ca="1" si="28"/>
        <v>239.88730822350453</v>
      </c>
      <c r="AD91" s="32">
        <f t="shared" ca="1" si="28"/>
        <v>234.72844137998831</v>
      </c>
      <c r="AE91" s="32">
        <f t="shared" ca="1" si="28"/>
        <v>229.56957453647209</v>
      </c>
      <c r="AF91" s="32">
        <f t="shared" ca="1" si="28"/>
        <v>224.41070769295587</v>
      </c>
      <c r="AG91" s="21"/>
    </row>
    <row r="92" spans="4:33" ht="15" hidden="1" outlineLevel="1" x14ac:dyDescent="0.25">
      <c r="D92" t="s">
        <v>47</v>
      </c>
      <c r="E92" s="19">
        <v>2044</v>
      </c>
      <c r="F92" s="20" t="s">
        <v>50</v>
      </c>
      <c r="G92" s="26"/>
      <c r="H92" s="34">
        <f t="shared" ref="H92:AF92" si="29">G217</f>
        <v>0</v>
      </c>
      <c r="I92" s="34">
        <f t="shared" ca="1" si="29"/>
        <v>0</v>
      </c>
      <c r="J92" s="34">
        <f t="shared" ca="1" si="29"/>
        <v>0</v>
      </c>
      <c r="K92" s="34">
        <f t="shared" ca="1" si="29"/>
        <v>0</v>
      </c>
      <c r="L92" s="34">
        <f t="shared" ca="1" si="29"/>
        <v>0</v>
      </c>
      <c r="M92" s="34">
        <f t="shared" ca="1" si="29"/>
        <v>0</v>
      </c>
      <c r="N92" s="34">
        <f t="shared" ca="1" si="29"/>
        <v>0</v>
      </c>
      <c r="O92" s="34">
        <f t="shared" ca="1" si="29"/>
        <v>0</v>
      </c>
      <c r="P92" s="34">
        <f t="shared" ca="1" si="29"/>
        <v>0</v>
      </c>
      <c r="Q92" s="34">
        <f t="shared" ca="1" si="29"/>
        <v>0</v>
      </c>
      <c r="R92" s="34">
        <f t="shared" ca="1" si="29"/>
        <v>0</v>
      </c>
      <c r="S92" s="34">
        <f t="shared" ca="1" si="29"/>
        <v>0</v>
      </c>
      <c r="T92" s="34">
        <f t="shared" ca="1" si="29"/>
        <v>0</v>
      </c>
      <c r="U92" s="34">
        <f t="shared" ca="1" si="29"/>
        <v>0</v>
      </c>
      <c r="V92" s="34">
        <f t="shared" ca="1" si="29"/>
        <v>0</v>
      </c>
      <c r="W92" s="34">
        <f t="shared" ca="1" si="29"/>
        <v>0</v>
      </c>
      <c r="X92" s="34">
        <f t="shared" ca="1" si="29"/>
        <v>0</v>
      </c>
      <c r="Y92" s="34">
        <f t="shared" ca="1" si="29"/>
        <v>0</v>
      </c>
      <c r="Z92" s="32">
        <f t="shared" ca="1" si="29"/>
        <v>0</v>
      </c>
      <c r="AA92" s="32">
        <f t="shared" ca="1" si="29"/>
        <v>245.86146046446851</v>
      </c>
      <c r="AB92" s="32">
        <f t="shared" ca="1" si="29"/>
        <v>240.89456227326713</v>
      </c>
      <c r="AC92" s="32">
        <f t="shared" ca="1" si="29"/>
        <v>235.92766408206575</v>
      </c>
      <c r="AD92" s="32">
        <f t="shared" ca="1" si="29"/>
        <v>230.96076589086437</v>
      </c>
      <c r="AE92" s="32">
        <f t="shared" ca="1" si="29"/>
        <v>225.99386769966299</v>
      </c>
      <c r="AF92" s="32">
        <f t="shared" ca="1" si="29"/>
        <v>221.0269695084616</v>
      </c>
      <c r="AG92" s="21"/>
    </row>
    <row r="93" spans="4:33" ht="15" hidden="1" outlineLevel="1" x14ac:dyDescent="0.25">
      <c r="D93" t="s">
        <v>47</v>
      </c>
      <c r="E93" s="19">
        <v>2045</v>
      </c>
      <c r="F93" s="20" t="s">
        <v>50</v>
      </c>
      <c r="G93" s="26"/>
      <c r="H93" s="34">
        <f t="shared" ref="H93:AF93" si="30">G218</f>
        <v>0</v>
      </c>
      <c r="I93" s="34">
        <f t="shared" ca="1" si="30"/>
        <v>0</v>
      </c>
      <c r="J93" s="34">
        <f t="shared" ca="1" si="30"/>
        <v>0</v>
      </c>
      <c r="K93" s="34">
        <f t="shared" ca="1" si="30"/>
        <v>0</v>
      </c>
      <c r="L93" s="34">
        <f t="shared" ca="1" si="30"/>
        <v>0</v>
      </c>
      <c r="M93" s="34">
        <f t="shared" ca="1" si="30"/>
        <v>0</v>
      </c>
      <c r="N93" s="34">
        <f t="shared" ca="1" si="30"/>
        <v>0</v>
      </c>
      <c r="O93" s="34">
        <f t="shared" ca="1" si="30"/>
        <v>0</v>
      </c>
      <c r="P93" s="34">
        <f t="shared" ca="1" si="30"/>
        <v>0</v>
      </c>
      <c r="Q93" s="34">
        <f t="shared" ca="1" si="30"/>
        <v>0</v>
      </c>
      <c r="R93" s="34">
        <f t="shared" ca="1" si="30"/>
        <v>0</v>
      </c>
      <c r="S93" s="34">
        <f t="shared" ca="1" si="30"/>
        <v>0</v>
      </c>
      <c r="T93" s="34">
        <f t="shared" ca="1" si="30"/>
        <v>0</v>
      </c>
      <c r="U93" s="34">
        <f t="shared" ca="1" si="30"/>
        <v>0</v>
      </c>
      <c r="V93" s="34">
        <f t="shared" ca="1" si="30"/>
        <v>0</v>
      </c>
      <c r="W93" s="34">
        <f t="shared" ca="1" si="30"/>
        <v>0</v>
      </c>
      <c r="X93" s="34">
        <f t="shared" ca="1" si="30"/>
        <v>0</v>
      </c>
      <c r="Y93" s="34">
        <f t="shared" ca="1" si="30"/>
        <v>0</v>
      </c>
      <c r="Z93" s="34">
        <f t="shared" ca="1" si="30"/>
        <v>0</v>
      </c>
      <c r="AA93" s="32">
        <f t="shared" ca="1" si="30"/>
        <v>0</v>
      </c>
      <c r="AB93" s="32">
        <f t="shared" ca="1" si="30"/>
        <v>260.35600118778524</v>
      </c>
      <c r="AC93" s="32">
        <f t="shared" ca="1" si="30"/>
        <v>255.09628399207242</v>
      </c>
      <c r="AD93" s="32">
        <f t="shared" ca="1" si="30"/>
        <v>249.83656679635959</v>
      </c>
      <c r="AE93" s="32">
        <f t="shared" ca="1" si="30"/>
        <v>244.57684960064677</v>
      </c>
      <c r="AF93" s="32">
        <f t="shared" ca="1" si="30"/>
        <v>239.31713240493394</v>
      </c>
      <c r="AG93" s="21"/>
    </row>
    <row r="94" spans="4:33" ht="15" hidden="1" outlineLevel="1" x14ac:dyDescent="0.25">
      <c r="D94" t="s">
        <v>47</v>
      </c>
      <c r="E94" s="19">
        <v>2046</v>
      </c>
      <c r="F94" s="20" t="s">
        <v>50</v>
      </c>
      <c r="G94" s="26"/>
      <c r="H94" s="34">
        <f t="shared" ref="H94:AF94" si="31">G219</f>
        <v>0</v>
      </c>
      <c r="I94" s="34">
        <f t="shared" ca="1" si="31"/>
        <v>0</v>
      </c>
      <c r="J94" s="34">
        <f t="shared" ca="1" si="31"/>
        <v>0</v>
      </c>
      <c r="K94" s="34">
        <f t="shared" ca="1" si="31"/>
        <v>0</v>
      </c>
      <c r="L94" s="34">
        <f t="shared" ca="1" si="31"/>
        <v>0</v>
      </c>
      <c r="M94" s="34">
        <f t="shared" ca="1" si="31"/>
        <v>0</v>
      </c>
      <c r="N94" s="34">
        <f t="shared" ca="1" si="31"/>
        <v>0</v>
      </c>
      <c r="O94" s="34">
        <f t="shared" ca="1" si="31"/>
        <v>0</v>
      </c>
      <c r="P94" s="34">
        <f t="shared" ca="1" si="31"/>
        <v>0</v>
      </c>
      <c r="Q94" s="34">
        <f t="shared" ca="1" si="31"/>
        <v>0</v>
      </c>
      <c r="R94" s="34">
        <f t="shared" ca="1" si="31"/>
        <v>0</v>
      </c>
      <c r="S94" s="34">
        <f t="shared" ca="1" si="31"/>
        <v>0</v>
      </c>
      <c r="T94" s="34">
        <f t="shared" ca="1" si="31"/>
        <v>0</v>
      </c>
      <c r="U94" s="34">
        <f t="shared" ca="1" si="31"/>
        <v>0</v>
      </c>
      <c r="V94" s="34">
        <f t="shared" ca="1" si="31"/>
        <v>0</v>
      </c>
      <c r="W94" s="34">
        <f t="shared" ca="1" si="31"/>
        <v>0</v>
      </c>
      <c r="X94" s="34">
        <f t="shared" ca="1" si="31"/>
        <v>0</v>
      </c>
      <c r="Y94" s="34">
        <f t="shared" ca="1" si="31"/>
        <v>0</v>
      </c>
      <c r="Z94" s="34">
        <f t="shared" ca="1" si="31"/>
        <v>0</v>
      </c>
      <c r="AA94" s="34">
        <f t="shared" ca="1" si="31"/>
        <v>0</v>
      </c>
      <c r="AB94" s="32">
        <f t="shared" ca="1" si="31"/>
        <v>0</v>
      </c>
      <c r="AC94" s="32">
        <f t="shared" ca="1" si="31"/>
        <v>252.54423065581159</v>
      </c>
      <c r="AD94" s="32">
        <f t="shared" ca="1" si="31"/>
        <v>247.44232700619924</v>
      </c>
      <c r="AE94" s="32">
        <f t="shared" ca="1" si="31"/>
        <v>242.34042335658688</v>
      </c>
      <c r="AF94" s="32">
        <f t="shared" ca="1" si="31"/>
        <v>237.23851970697453</v>
      </c>
      <c r="AG94" s="21"/>
    </row>
    <row r="95" spans="4:33" ht="15" hidden="1" outlineLevel="1" x14ac:dyDescent="0.25">
      <c r="D95" t="s">
        <v>47</v>
      </c>
      <c r="E95" s="19">
        <v>2047</v>
      </c>
      <c r="F95" s="20" t="s">
        <v>50</v>
      </c>
      <c r="G95" s="26"/>
      <c r="H95" s="34">
        <f t="shared" ref="H95:AF95" si="32">G220</f>
        <v>0</v>
      </c>
      <c r="I95" s="34">
        <f t="shared" ca="1" si="32"/>
        <v>0</v>
      </c>
      <c r="J95" s="34">
        <f t="shared" ca="1" si="32"/>
        <v>0</v>
      </c>
      <c r="K95" s="34">
        <f t="shared" ca="1" si="32"/>
        <v>0</v>
      </c>
      <c r="L95" s="34">
        <f t="shared" ca="1" si="32"/>
        <v>0</v>
      </c>
      <c r="M95" s="34">
        <f t="shared" ca="1" si="32"/>
        <v>0</v>
      </c>
      <c r="N95" s="34">
        <f t="shared" ca="1" si="32"/>
        <v>0</v>
      </c>
      <c r="O95" s="34">
        <f t="shared" ca="1" si="32"/>
        <v>0</v>
      </c>
      <c r="P95" s="34">
        <f t="shared" ca="1" si="32"/>
        <v>0</v>
      </c>
      <c r="Q95" s="34">
        <f t="shared" ca="1" si="32"/>
        <v>0</v>
      </c>
      <c r="R95" s="34">
        <f t="shared" ca="1" si="32"/>
        <v>0</v>
      </c>
      <c r="S95" s="34">
        <f t="shared" ca="1" si="32"/>
        <v>0</v>
      </c>
      <c r="T95" s="34">
        <f t="shared" ca="1" si="32"/>
        <v>0</v>
      </c>
      <c r="U95" s="34">
        <f t="shared" ca="1" si="32"/>
        <v>0</v>
      </c>
      <c r="V95" s="34">
        <f t="shared" ca="1" si="32"/>
        <v>0</v>
      </c>
      <c r="W95" s="34">
        <f t="shared" ca="1" si="32"/>
        <v>0</v>
      </c>
      <c r="X95" s="34">
        <f t="shared" ca="1" si="32"/>
        <v>0</v>
      </c>
      <c r="Y95" s="34">
        <f t="shared" ca="1" si="32"/>
        <v>0</v>
      </c>
      <c r="Z95" s="34">
        <f t="shared" ca="1" si="32"/>
        <v>0</v>
      </c>
      <c r="AA95" s="34">
        <f t="shared" ca="1" si="32"/>
        <v>0</v>
      </c>
      <c r="AB95" s="34">
        <f t="shared" ca="1" si="32"/>
        <v>0</v>
      </c>
      <c r="AC95" s="32">
        <f t="shared" ca="1" si="32"/>
        <v>0</v>
      </c>
      <c r="AD95" s="32">
        <f t="shared" ca="1" si="32"/>
        <v>268.1705084293738</v>
      </c>
      <c r="AE95" s="32">
        <f t="shared" ca="1" si="32"/>
        <v>262.75292240049754</v>
      </c>
      <c r="AF95" s="32">
        <f t="shared" ca="1" si="32"/>
        <v>257.33533637162128</v>
      </c>
      <c r="AG95" s="21"/>
    </row>
    <row r="96" spans="4:33" ht="15" hidden="1" outlineLevel="1" x14ac:dyDescent="0.25">
      <c r="D96" t="s">
        <v>47</v>
      </c>
      <c r="E96" s="19">
        <v>2048</v>
      </c>
      <c r="F96" s="20" t="s">
        <v>50</v>
      </c>
      <c r="G96" s="26"/>
      <c r="H96" s="34">
        <f t="shared" ref="H96:AF96" si="33">G221</f>
        <v>0</v>
      </c>
      <c r="I96" s="34">
        <f t="shared" ca="1" si="33"/>
        <v>0</v>
      </c>
      <c r="J96" s="34">
        <f t="shared" ca="1" si="33"/>
        <v>0</v>
      </c>
      <c r="K96" s="34">
        <f t="shared" ca="1" si="33"/>
        <v>0</v>
      </c>
      <c r="L96" s="34">
        <f t="shared" ca="1" si="33"/>
        <v>0</v>
      </c>
      <c r="M96" s="34">
        <f t="shared" ca="1" si="33"/>
        <v>0</v>
      </c>
      <c r="N96" s="34">
        <f t="shared" ca="1" si="33"/>
        <v>0</v>
      </c>
      <c r="O96" s="34">
        <f t="shared" ca="1" si="33"/>
        <v>0</v>
      </c>
      <c r="P96" s="34">
        <f t="shared" ca="1" si="33"/>
        <v>0</v>
      </c>
      <c r="Q96" s="34">
        <f t="shared" ca="1" si="33"/>
        <v>0</v>
      </c>
      <c r="R96" s="34">
        <f t="shared" ca="1" si="33"/>
        <v>0</v>
      </c>
      <c r="S96" s="34">
        <f t="shared" ca="1" si="33"/>
        <v>0</v>
      </c>
      <c r="T96" s="34">
        <f t="shared" ca="1" si="33"/>
        <v>0</v>
      </c>
      <c r="U96" s="34">
        <f t="shared" ca="1" si="33"/>
        <v>0</v>
      </c>
      <c r="V96" s="34">
        <f t="shared" ca="1" si="33"/>
        <v>0</v>
      </c>
      <c r="W96" s="34">
        <f t="shared" ca="1" si="33"/>
        <v>0</v>
      </c>
      <c r="X96" s="34">
        <f t="shared" ca="1" si="33"/>
        <v>0</v>
      </c>
      <c r="Y96" s="34">
        <f t="shared" ca="1" si="33"/>
        <v>0</v>
      </c>
      <c r="Z96" s="34">
        <f t="shared" ca="1" si="33"/>
        <v>0</v>
      </c>
      <c r="AA96" s="34">
        <f t="shared" ca="1" si="33"/>
        <v>0</v>
      </c>
      <c r="AB96" s="34">
        <f t="shared" ca="1" si="33"/>
        <v>0</v>
      </c>
      <c r="AC96" s="34">
        <f t="shared" ca="1" si="33"/>
        <v>0</v>
      </c>
      <c r="AD96" s="32">
        <f t="shared" ca="1" si="33"/>
        <v>0</v>
      </c>
      <c r="AE96" s="32">
        <f t="shared" ca="1" si="33"/>
        <v>269.6549439312422</v>
      </c>
      <c r="AF96" s="32">
        <f t="shared" ca="1" si="33"/>
        <v>264.20736930636861</v>
      </c>
      <c r="AG96" s="21"/>
    </row>
    <row r="97" spans="4:33" ht="15" hidden="1" outlineLevel="1" x14ac:dyDescent="0.25">
      <c r="D97" t="s">
        <v>47</v>
      </c>
      <c r="E97" s="19">
        <v>2049</v>
      </c>
      <c r="F97" s="20" t="s">
        <v>50</v>
      </c>
      <c r="G97" s="26"/>
      <c r="H97" s="34">
        <f t="shared" ref="H97:AF97" si="34">G222</f>
        <v>0</v>
      </c>
      <c r="I97" s="34">
        <f t="shared" ca="1" si="34"/>
        <v>0</v>
      </c>
      <c r="J97" s="34">
        <f t="shared" ca="1" si="34"/>
        <v>0</v>
      </c>
      <c r="K97" s="34">
        <f t="shared" ca="1" si="34"/>
        <v>0</v>
      </c>
      <c r="L97" s="34">
        <f t="shared" ca="1" si="34"/>
        <v>0</v>
      </c>
      <c r="M97" s="34">
        <f t="shared" ca="1" si="34"/>
        <v>0</v>
      </c>
      <c r="N97" s="34">
        <f t="shared" ca="1" si="34"/>
        <v>0</v>
      </c>
      <c r="O97" s="34">
        <f t="shared" ca="1" si="34"/>
        <v>0</v>
      </c>
      <c r="P97" s="34">
        <f t="shared" ca="1" si="34"/>
        <v>0</v>
      </c>
      <c r="Q97" s="34">
        <f t="shared" ca="1" si="34"/>
        <v>0</v>
      </c>
      <c r="R97" s="34">
        <f t="shared" ca="1" si="34"/>
        <v>0</v>
      </c>
      <c r="S97" s="34">
        <f t="shared" ca="1" si="34"/>
        <v>0</v>
      </c>
      <c r="T97" s="34">
        <f t="shared" ca="1" si="34"/>
        <v>0</v>
      </c>
      <c r="U97" s="34">
        <f t="shared" ca="1" si="34"/>
        <v>0</v>
      </c>
      <c r="V97" s="34">
        <f t="shared" ca="1" si="34"/>
        <v>0</v>
      </c>
      <c r="W97" s="34">
        <f t="shared" ca="1" si="34"/>
        <v>0</v>
      </c>
      <c r="X97" s="34">
        <f t="shared" ca="1" si="34"/>
        <v>0</v>
      </c>
      <c r="Y97" s="34">
        <f t="shared" ca="1" si="34"/>
        <v>0</v>
      </c>
      <c r="Z97" s="34">
        <f t="shared" ca="1" si="34"/>
        <v>0</v>
      </c>
      <c r="AA97" s="34">
        <f t="shared" ca="1" si="34"/>
        <v>0</v>
      </c>
      <c r="AB97" s="34">
        <f t="shared" ca="1" si="34"/>
        <v>0</v>
      </c>
      <c r="AC97" s="34">
        <f t="shared" ca="1" si="34"/>
        <v>0</v>
      </c>
      <c r="AD97" s="34">
        <f t="shared" ca="1" si="34"/>
        <v>0</v>
      </c>
      <c r="AE97" s="32">
        <f t="shared" ca="1" si="34"/>
        <v>0</v>
      </c>
      <c r="AF97" s="32">
        <f t="shared" ca="1" si="34"/>
        <v>265.09057516825948</v>
      </c>
      <c r="AG97" s="21"/>
    </row>
    <row r="98" spans="4:33" ht="15" hidden="1" outlineLevel="1" x14ac:dyDescent="0.25">
      <c r="D98" t="s">
        <v>47</v>
      </c>
      <c r="E98" s="19">
        <v>2050</v>
      </c>
      <c r="F98" s="20" t="s">
        <v>50</v>
      </c>
      <c r="G98" s="26"/>
      <c r="H98" s="35">
        <f t="shared" ref="H98:AF98" si="35">G223</f>
        <v>0</v>
      </c>
      <c r="I98" s="35">
        <f t="shared" ca="1" si="35"/>
        <v>0</v>
      </c>
      <c r="J98" s="35">
        <f t="shared" ca="1" si="35"/>
        <v>0</v>
      </c>
      <c r="K98" s="35">
        <f t="shared" ca="1" si="35"/>
        <v>0</v>
      </c>
      <c r="L98" s="35">
        <f t="shared" ca="1" si="35"/>
        <v>0</v>
      </c>
      <c r="M98" s="35">
        <f t="shared" ca="1" si="35"/>
        <v>0</v>
      </c>
      <c r="N98" s="35">
        <f t="shared" ca="1" si="35"/>
        <v>0</v>
      </c>
      <c r="O98" s="35">
        <f t="shared" ca="1" si="35"/>
        <v>0</v>
      </c>
      <c r="P98" s="35">
        <f t="shared" ca="1" si="35"/>
        <v>0</v>
      </c>
      <c r="Q98" s="35">
        <f t="shared" ca="1" si="35"/>
        <v>0</v>
      </c>
      <c r="R98" s="35">
        <f t="shared" ca="1" si="35"/>
        <v>0</v>
      </c>
      <c r="S98" s="35">
        <f t="shared" ca="1" si="35"/>
        <v>0</v>
      </c>
      <c r="T98" s="35">
        <f t="shared" ca="1" si="35"/>
        <v>0</v>
      </c>
      <c r="U98" s="35">
        <f t="shared" ca="1" si="35"/>
        <v>0</v>
      </c>
      <c r="V98" s="35">
        <f t="shared" ca="1" si="35"/>
        <v>0</v>
      </c>
      <c r="W98" s="35">
        <f t="shared" ca="1" si="35"/>
        <v>0</v>
      </c>
      <c r="X98" s="35">
        <f t="shared" ca="1" si="35"/>
        <v>0</v>
      </c>
      <c r="Y98" s="35">
        <f t="shared" ca="1" si="35"/>
        <v>0</v>
      </c>
      <c r="Z98" s="35">
        <f t="shared" ca="1" si="35"/>
        <v>0</v>
      </c>
      <c r="AA98" s="35">
        <f t="shared" ca="1" si="35"/>
        <v>0</v>
      </c>
      <c r="AB98" s="35">
        <f t="shared" ca="1" si="35"/>
        <v>0</v>
      </c>
      <c r="AC98" s="35">
        <f t="shared" ca="1" si="35"/>
        <v>0</v>
      </c>
      <c r="AD98" s="35">
        <f t="shared" ca="1" si="35"/>
        <v>0</v>
      </c>
      <c r="AE98" s="35">
        <f t="shared" ca="1" si="35"/>
        <v>0</v>
      </c>
      <c r="AF98" s="36">
        <f t="shared" ca="1" si="35"/>
        <v>0</v>
      </c>
      <c r="AG98" s="21"/>
    </row>
    <row r="99" spans="4:33" ht="15" hidden="1" outlineLevel="1" x14ac:dyDescent="0.25">
      <c r="D99" s="27" t="s">
        <v>51</v>
      </c>
      <c r="E99" s="28">
        <v>2026</v>
      </c>
      <c r="F99" s="29" t="s">
        <v>50</v>
      </c>
      <c r="G99" s="30"/>
      <c r="H99" s="33">
        <f t="shared" ref="H99:Q108" ca="1" si="36">_xlfn.XLOOKUP($E99,$H$2:$AF$2,$H$22:$AF$22)
*($E99=H$2)</f>
        <v>186</v>
      </c>
      <c r="I99" s="33">
        <f t="shared" ca="1" si="36"/>
        <v>0</v>
      </c>
      <c r="J99" s="33">
        <f t="shared" ca="1" si="36"/>
        <v>0</v>
      </c>
      <c r="K99" s="33">
        <f t="shared" ca="1" si="36"/>
        <v>0</v>
      </c>
      <c r="L99" s="33">
        <f t="shared" ca="1" si="36"/>
        <v>0</v>
      </c>
      <c r="M99" s="33">
        <f t="shared" ca="1" si="36"/>
        <v>0</v>
      </c>
      <c r="N99" s="33">
        <f t="shared" ca="1" si="36"/>
        <v>0</v>
      </c>
      <c r="O99" s="33">
        <f t="shared" ca="1" si="36"/>
        <v>0</v>
      </c>
      <c r="P99" s="33">
        <f t="shared" ca="1" si="36"/>
        <v>0</v>
      </c>
      <c r="Q99" s="33">
        <f t="shared" ca="1" si="36"/>
        <v>0</v>
      </c>
      <c r="R99" s="33">
        <f t="shared" ref="R99:AF108" ca="1" si="37">_xlfn.XLOOKUP($E99,$H$2:$AF$2,$H$22:$AF$22)
*($E99=R$2)</f>
        <v>0</v>
      </c>
      <c r="S99" s="33">
        <f t="shared" ca="1" si="37"/>
        <v>0</v>
      </c>
      <c r="T99" s="33">
        <f t="shared" ca="1" si="37"/>
        <v>0</v>
      </c>
      <c r="U99" s="33">
        <f t="shared" ca="1" si="37"/>
        <v>0</v>
      </c>
      <c r="V99" s="33">
        <f t="shared" ca="1" si="37"/>
        <v>0</v>
      </c>
      <c r="W99" s="33">
        <f t="shared" ca="1" si="37"/>
        <v>0</v>
      </c>
      <c r="X99" s="33">
        <f t="shared" ca="1" si="37"/>
        <v>0</v>
      </c>
      <c r="Y99" s="33">
        <f t="shared" ca="1" si="37"/>
        <v>0</v>
      </c>
      <c r="Z99" s="33">
        <f t="shared" ca="1" si="37"/>
        <v>0</v>
      </c>
      <c r="AA99" s="33">
        <f t="shared" ca="1" si="37"/>
        <v>0</v>
      </c>
      <c r="AB99" s="33">
        <f t="shared" ca="1" si="37"/>
        <v>0</v>
      </c>
      <c r="AC99" s="33">
        <f t="shared" ca="1" si="37"/>
        <v>0</v>
      </c>
      <c r="AD99" s="33">
        <f t="shared" ca="1" si="37"/>
        <v>0</v>
      </c>
      <c r="AE99" s="33">
        <f t="shared" ca="1" si="37"/>
        <v>0</v>
      </c>
      <c r="AF99" s="33">
        <f t="shared" ca="1" si="37"/>
        <v>0</v>
      </c>
      <c r="AG99" s="21"/>
    </row>
    <row r="100" spans="4:33" ht="15" hidden="1" outlineLevel="1" x14ac:dyDescent="0.25">
      <c r="D100" t="s">
        <v>51</v>
      </c>
      <c r="E100" s="19">
        <v>2027</v>
      </c>
      <c r="F100" s="20" t="s">
        <v>50</v>
      </c>
      <c r="G100" s="26"/>
      <c r="H100" s="34">
        <f t="shared" ca="1" si="36"/>
        <v>0</v>
      </c>
      <c r="I100" s="32">
        <f t="shared" ca="1" si="36"/>
        <v>186.05859999999998</v>
      </c>
      <c r="J100" s="32">
        <f t="shared" ca="1" si="36"/>
        <v>0</v>
      </c>
      <c r="K100" s="32">
        <f t="shared" ca="1" si="36"/>
        <v>0</v>
      </c>
      <c r="L100" s="32">
        <f t="shared" ca="1" si="36"/>
        <v>0</v>
      </c>
      <c r="M100" s="32">
        <f t="shared" ca="1" si="36"/>
        <v>0</v>
      </c>
      <c r="N100" s="32">
        <f t="shared" ca="1" si="36"/>
        <v>0</v>
      </c>
      <c r="O100" s="32">
        <f t="shared" ca="1" si="36"/>
        <v>0</v>
      </c>
      <c r="P100" s="32">
        <f t="shared" ca="1" si="36"/>
        <v>0</v>
      </c>
      <c r="Q100" s="32">
        <f t="shared" ca="1" si="36"/>
        <v>0</v>
      </c>
      <c r="R100" s="32">
        <f t="shared" ca="1" si="37"/>
        <v>0</v>
      </c>
      <c r="S100" s="32">
        <f t="shared" ca="1" si="37"/>
        <v>0</v>
      </c>
      <c r="T100" s="32">
        <f t="shared" ca="1" si="37"/>
        <v>0</v>
      </c>
      <c r="U100" s="32">
        <f t="shared" ca="1" si="37"/>
        <v>0</v>
      </c>
      <c r="V100" s="32">
        <f t="shared" ca="1" si="37"/>
        <v>0</v>
      </c>
      <c r="W100" s="32">
        <f t="shared" ca="1" si="37"/>
        <v>0</v>
      </c>
      <c r="X100" s="32">
        <f t="shared" ca="1" si="37"/>
        <v>0</v>
      </c>
      <c r="Y100" s="32">
        <f t="shared" ca="1" si="37"/>
        <v>0</v>
      </c>
      <c r="Z100" s="32">
        <f t="shared" ca="1" si="37"/>
        <v>0</v>
      </c>
      <c r="AA100" s="32">
        <f t="shared" ca="1" si="37"/>
        <v>0</v>
      </c>
      <c r="AB100" s="32">
        <f t="shared" ca="1" si="37"/>
        <v>0</v>
      </c>
      <c r="AC100" s="32">
        <f t="shared" ca="1" si="37"/>
        <v>0</v>
      </c>
      <c r="AD100" s="32">
        <f t="shared" ca="1" si="37"/>
        <v>0</v>
      </c>
      <c r="AE100" s="32">
        <f t="shared" ca="1" si="37"/>
        <v>0</v>
      </c>
      <c r="AF100" s="32">
        <f t="shared" ca="1" si="37"/>
        <v>0</v>
      </c>
      <c r="AG100" s="21"/>
    </row>
    <row r="101" spans="4:33" ht="15" hidden="1" outlineLevel="1" x14ac:dyDescent="0.25">
      <c r="D101" t="s">
        <v>51</v>
      </c>
      <c r="E101" s="19">
        <v>2028</v>
      </c>
      <c r="F101" s="20" t="s">
        <v>50</v>
      </c>
      <c r="G101" s="26"/>
      <c r="H101" s="34">
        <f t="shared" ca="1" si="36"/>
        <v>0</v>
      </c>
      <c r="I101" s="34">
        <f t="shared" ca="1" si="36"/>
        <v>0</v>
      </c>
      <c r="J101" s="32">
        <f t="shared" ca="1" si="36"/>
        <v>189.32914216</v>
      </c>
      <c r="K101" s="32">
        <f t="shared" ca="1" si="36"/>
        <v>0</v>
      </c>
      <c r="L101" s="32">
        <f t="shared" ca="1" si="36"/>
        <v>0</v>
      </c>
      <c r="M101" s="32">
        <f t="shared" ca="1" si="36"/>
        <v>0</v>
      </c>
      <c r="N101" s="32">
        <f t="shared" ca="1" si="36"/>
        <v>0</v>
      </c>
      <c r="O101" s="32">
        <f t="shared" ca="1" si="36"/>
        <v>0</v>
      </c>
      <c r="P101" s="32">
        <f t="shared" ca="1" si="36"/>
        <v>0</v>
      </c>
      <c r="Q101" s="32">
        <f t="shared" ca="1" si="36"/>
        <v>0</v>
      </c>
      <c r="R101" s="32">
        <f t="shared" ca="1" si="37"/>
        <v>0</v>
      </c>
      <c r="S101" s="32">
        <f t="shared" ca="1" si="37"/>
        <v>0</v>
      </c>
      <c r="T101" s="32">
        <f t="shared" ca="1" si="37"/>
        <v>0</v>
      </c>
      <c r="U101" s="32">
        <f t="shared" ca="1" si="37"/>
        <v>0</v>
      </c>
      <c r="V101" s="32">
        <f t="shared" ca="1" si="37"/>
        <v>0</v>
      </c>
      <c r="W101" s="32">
        <f t="shared" ca="1" si="37"/>
        <v>0</v>
      </c>
      <c r="X101" s="32">
        <f t="shared" ca="1" si="37"/>
        <v>0</v>
      </c>
      <c r="Y101" s="32">
        <f t="shared" ca="1" si="37"/>
        <v>0</v>
      </c>
      <c r="Z101" s="32">
        <f t="shared" ca="1" si="37"/>
        <v>0</v>
      </c>
      <c r="AA101" s="32">
        <f t="shared" ca="1" si="37"/>
        <v>0</v>
      </c>
      <c r="AB101" s="32">
        <f t="shared" ca="1" si="37"/>
        <v>0</v>
      </c>
      <c r="AC101" s="32">
        <f t="shared" ca="1" si="37"/>
        <v>0</v>
      </c>
      <c r="AD101" s="32">
        <f t="shared" ca="1" si="37"/>
        <v>0</v>
      </c>
      <c r="AE101" s="32">
        <f t="shared" ca="1" si="37"/>
        <v>0</v>
      </c>
      <c r="AF101" s="32">
        <f t="shared" ca="1" si="37"/>
        <v>0</v>
      </c>
      <c r="AG101" s="21"/>
    </row>
    <row r="102" spans="4:33" ht="15" hidden="1" outlineLevel="1" x14ac:dyDescent="0.25">
      <c r="D102" t="s">
        <v>51</v>
      </c>
      <c r="E102" s="19">
        <v>2029</v>
      </c>
      <c r="F102" s="20" t="s">
        <v>50</v>
      </c>
      <c r="G102" s="26"/>
      <c r="H102" s="34">
        <f t="shared" ca="1" si="36"/>
        <v>0</v>
      </c>
      <c r="I102" s="34">
        <f t="shared" ca="1" si="36"/>
        <v>0</v>
      </c>
      <c r="J102" s="34">
        <f t="shared" ca="1" si="36"/>
        <v>0</v>
      </c>
      <c r="K102" s="32">
        <f t="shared" ca="1" si="36"/>
        <v>211.46077746287997</v>
      </c>
      <c r="L102" s="32">
        <f t="shared" ca="1" si="36"/>
        <v>0</v>
      </c>
      <c r="M102" s="32">
        <f t="shared" ca="1" si="36"/>
        <v>0</v>
      </c>
      <c r="N102" s="32">
        <f t="shared" ca="1" si="36"/>
        <v>0</v>
      </c>
      <c r="O102" s="32">
        <f t="shared" ca="1" si="36"/>
        <v>0</v>
      </c>
      <c r="P102" s="32">
        <f t="shared" ca="1" si="36"/>
        <v>0</v>
      </c>
      <c r="Q102" s="32">
        <f t="shared" ca="1" si="36"/>
        <v>0</v>
      </c>
      <c r="R102" s="32">
        <f t="shared" ca="1" si="37"/>
        <v>0</v>
      </c>
      <c r="S102" s="32">
        <f t="shared" ca="1" si="37"/>
        <v>0</v>
      </c>
      <c r="T102" s="32">
        <f t="shared" ca="1" si="37"/>
        <v>0</v>
      </c>
      <c r="U102" s="32">
        <f t="shared" ca="1" si="37"/>
        <v>0</v>
      </c>
      <c r="V102" s="32">
        <f t="shared" ca="1" si="37"/>
        <v>0</v>
      </c>
      <c r="W102" s="32">
        <f t="shared" ca="1" si="37"/>
        <v>0</v>
      </c>
      <c r="X102" s="32">
        <f t="shared" ca="1" si="37"/>
        <v>0</v>
      </c>
      <c r="Y102" s="32">
        <f t="shared" ca="1" si="37"/>
        <v>0</v>
      </c>
      <c r="Z102" s="32">
        <f t="shared" ca="1" si="37"/>
        <v>0</v>
      </c>
      <c r="AA102" s="32">
        <f t="shared" ca="1" si="37"/>
        <v>0</v>
      </c>
      <c r="AB102" s="32">
        <f t="shared" ca="1" si="37"/>
        <v>0</v>
      </c>
      <c r="AC102" s="32">
        <f t="shared" ca="1" si="37"/>
        <v>0</v>
      </c>
      <c r="AD102" s="32">
        <f t="shared" ca="1" si="37"/>
        <v>0</v>
      </c>
      <c r="AE102" s="32">
        <f t="shared" ca="1" si="37"/>
        <v>0</v>
      </c>
      <c r="AF102" s="32">
        <f t="shared" ca="1" si="37"/>
        <v>0</v>
      </c>
      <c r="AG102" s="21"/>
    </row>
    <row r="103" spans="4:33" ht="15" hidden="1" outlineLevel="1" x14ac:dyDescent="0.25">
      <c r="D103" t="s">
        <v>51</v>
      </c>
      <c r="E103" s="19">
        <v>2030</v>
      </c>
      <c r="F103" s="20" t="s">
        <v>50</v>
      </c>
      <c r="G103" s="26"/>
      <c r="H103" s="34">
        <f t="shared" ca="1" si="36"/>
        <v>0</v>
      </c>
      <c r="I103" s="34">
        <f t="shared" ca="1" si="36"/>
        <v>0</v>
      </c>
      <c r="J103" s="34">
        <f t="shared" ca="1" si="36"/>
        <v>0</v>
      </c>
      <c r="K103" s="34">
        <f t="shared" ca="1" si="36"/>
        <v>0</v>
      </c>
      <c r="L103" s="32">
        <f t="shared" ca="1" si="36"/>
        <v>205.62349881955237</v>
      </c>
      <c r="M103" s="32">
        <f t="shared" ca="1" si="36"/>
        <v>0</v>
      </c>
      <c r="N103" s="32">
        <f t="shared" ca="1" si="36"/>
        <v>0</v>
      </c>
      <c r="O103" s="32">
        <f t="shared" ca="1" si="36"/>
        <v>0</v>
      </c>
      <c r="P103" s="32">
        <f t="shared" ca="1" si="36"/>
        <v>0</v>
      </c>
      <c r="Q103" s="32">
        <f t="shared" ca="1" si="36"/>
        <v>0</v>
      </c>
      <c r="R103" s="32">
        <f t="shared" ca="1" si="37"/>
        <v>0</v>
      </c>
      <c r="S103" s="32">
        <f t="shared" ca="1" si="37"/>
        <v>0</v>
      </c>
      <c r="T103" s="32">
        <f t="shared" ca="1" si="37"/>
        <v>0</v>
      </c>
      <c r="U103" s="32">
        <f t="shared" ca="1" si="37"/>
        <v>0</v>
      </c>
      <c r="V103" s="32">
        <f t="shared" ca="1" si="37"/>
        <v>0</v>
      </c>
      <c r="W103" s="32">
        <f t="shared" ca="1" si="37"/>
        <v>0</v>
      </c>
      <c r="X103" s="32">
        <f t="shared" ca="1" si="37"/>
        <v>0</v>
      </c>
      <c r="Y103" s="32">
        <f t="shared" ca="1" si="37"/>
        <v>0</v>
      </c>
      <c r="Z103" s="32">
        <f t="shared" ca="1" si="37"/>
        <v>0</v>
      </c>
      <c r="AA103" s="32">
        <f t="shared" ca="1" si="37"/>
        <v>0</v>
      </c>
      <c r="AB103" s="32">
        <f t="shared" ca="1" si="37"/>
        <v>0</v>
      </c>
      <c r="AC103" s="32">
        <f t="shared" ca="1" si="37"/>
        <v>0</v>
      </c>
      <c r="AD103" s="32">
        <f t="shared" ca="1" si="37"/>
        <v>0</v>
      </c>
      <c r="AE103" s="32">
        <f t="shared" ca="1" si="37"/>
        <v>0</v>
      </c>
      <c r="AF103" s="32">
        <f t="shared" ca="1" si="37"/>
        <v>0</v>
      </c>
      <c r="AG103" s="21"/>
    </row>
    <row r="104" spans="4:33" ht="15" hidden="1" outlineLevel="1" x14ac:dyDescent="0.25">
      <c r="D104" t="s">
        <v>51</v>
      </c>
      <c r="E104" s="19">
        <v>2031</v>
      </c>
      <c r="F104" s="20" t="s">
        <v>50</v>
      </c>
      <c r="G104" s="26"/>
      <c r="H104" s="34">
        <f t="shared" ca="1" si="36"/>
        <v>0</v>
      </c>
      <c r="I104" s="34">
        <f t="shared" ca="1" si="36"/>
        <v>0</v>
      </c>
      <c r="J104" s="34">
        <f t="shared" ca="1" si="36"/>
        <v>0</v>
      </c>
      <c r="K104" s="34">
        <f t="shared" ca="1" si="36"/>
        <v>0</v>
      </c>
      <c r="L104" s="34">
        <f t="shared" ca="1" si="36"/>
        <v>0</v>
      </c>
      <c r="M104" s="32">
        <f t="shared" ca="1" si="36"/>
        <v>220.27020207462172</v>
      </c>
      <c r="N104" s="32">
        <f t="shared" ca="1" si="36"/>
        <v>0</v>
      </c>
      <c r="O104" s="32">
        <f t="shared" ca="1" si="36"/>
        <v>0</v>
      </c>
      <c r="P104" s="32">
        <f t="shared" ca="1" si="36"/>
        <v>0</v>
      </c>
      <c r="Q104" s="32">
        <f t="shared" ca="1" si="36"/>
        <v>0</v>
      </c>
      <c r="R104" s="32">
        <f t="shared" ca="1" si="37"/>
        <v>0</v>
      </c>
      <c r="S104" s="32">
        <f t="shared" ca="1" si="37"/>
        <v>0</v>
      </c>
      <c r="T104" s="32">
        <f t="shared" ca="1" si="37"/>
        <v>0</v>
      </c>
      <c r="U104" s="32">
        <f t="shared" ca="1" si="37"/>
        <v>0</v>
      </c>
      <c r="V104" s="32">
        <f t="shared" ca="1" si="37"/>
        <v>0</v>
      </c>
      <c r="W104" s="32">
        <f t="shared" ca="1" si="37"/>
        <v>0</v>
      </c>
      <c r="X104" s="32">
        <f t="shared" ca="1" si="37"/>
        <v>0</v>
      </c>
      <c r="Y104" s="32">
        <f t="shared" ca="1" si="37"/>
        <v>0</v>
      </c>
      <c r="Z104" s="32">
        <f t="shared" ca="1" si="37"/>
        <v>0</v>
      </c>
      <c r="AA104" s="32">
        <f t="shared" ca="1" si="37"/>
        <v>0</v>
      </c>
      <c r="AB104" s="32">
        <f t="shared" ca="1" si="37"/>
        <v>0</v>
      </c>
      <c r="AC104" s="32">
        <f t="shared" ca="1" si="37"/>
        <v>0</v>
      </c>
      <c r="AD104" s="32">
        <f t="shared" ca="1" si="37"/>
        <v>0</v>
      </c>
      <c r="AE104" s="32">
        <f t="shared" ca="1" si="37"/>
        <v>0</v>
      </c>
      <c r="AF104" s="32">
        <f t="shared" ca="1" si="37"/>
        <v>0</v>
      </c>
      <c r="AG104" s="21"/>
    </row>
    <row r="105" spans="4:33" ht="15" hidden="1" outlineLevel="1" x14ac:dyDescent="0.25">
      <c r="D105" t="s">
        <v>51</v>
      </c>
      <c r="E105" s="19">
        <v>2032</v>
      </c>
      <c r="F105" s="20" t="s">
        <v>50</v>
      </c>
      <c r="G105" s="26"/>
      <c r="H105" s="34">
        <f t="shared" ca="1" si="36"/>
        <v>0</v>
      </c>
      <c r="I105" s="34">
        <f t="shared" ca="1" si="36"/>
        <v>0</v>
      </c>
      <c r="J105" s="34">
        <f t="shared" ca="1" si="36"/>
        <v>0</v>
      </c>
      <c r="K105" s="34">
        <f t="shared" ca="1" si="36"/>
        <v>0</v>
      </c>
      <c r="L105" s="34">
        <f t="shared" ca="1" si="36"/>
        <v>0</v>
      </c>
      <c r="M105" s="34">
        <f t="shared" ca="1" si="36"/>
        <v>0</v>
      </c>
      <c r="N105" s="32">
        <f t="shared" ca="1" si="36"/>
        <v>207.82493565740558</v>
      </c>
      <c r="O105" s="32">
        <f t="shared" ca="1" si="36"/>
        <v>0</v>
      </c>
      <c r="P105" s="32">
        <f t="shared" ca="1" si="36"/>
        <v>0</v>
      </c>
      <c r="Q105" s="32">
        <f t="shared" ca="1" si="36"/>
        <v>0</v>
      </c>
      <c r="R105" s="32">
        <f t="shared" ca="1" si="37"/>
        <v>0</v>
      </c>
      <c r="S105" s="32">
        <f t="shared" ca="1" si="37"/>
        <v>0</v>
      </c>
      <c r="T105" s="32">
        <f t="shared" ca="1" si="37"/>
        <v>0</v>
      </c>
      <c r="U105" s="32">
        <f t="shared" ca="1" si="37"/>
        <v>0</v>
      </c>
      <c r="V105" s="32">
        <f t="shared" ca="1" si="37"/>
        <v>0</v>
      </c>
      <c r="W105" s="32">
        <f t="shared" ca="1" si="37"/>
        <v>0</v>
      </c>
      <c r="X105" s="32">
        <f t="shared" ca="1" si="37"/>
        <v>0</v>
      </c>
      <c r="Y105" s="32">
        <f t="shared" ca="1" si="37"/>
        <v>0</v>
      </c>
      <c r="Z105" s="32">
        <f t="shared" ca="1" si="37"/>
        <v>0</v>
      </c>
      <c r="AA105" s="32">
        <f t="shared" ca="1" si="37"/>
        <v>0</v>
      </c>
      <c r="AB105" s="32">
        <f t="shared" ca="1" si="37"/>
        <v>0</v>
      </c>
      <c r="AC105" s="32">
        <f t="shared" ca="1" si="37"/>
        <v>0</v>
      </c>
      <c r="AD105" s="32">
        <f t="shared" ca="1" si="37"/>
        <v>0</v>
      </c>
      <c r="AE105" s="32">
        <f t="shared" ca="1" si="37"/>
        <v>0</v>
      </c>
      <c r="AF105" s="32">
        <f t="shared" ca="1" si="37"/>
        <v>0</v>
      </c>
      <c r="AG105" s="21"/>
    </row>
    <row r="106" spans="4:33" ht="15" hidden="1" outlineLevel="1" x14ac:dyDescent="0.25">
      <c r="D106" t="s">
        <v>51</v>
      </c>
      <c r="E106" s="19">
        <v>2033</v>
      </c>
      <c r="F106" s="20" t="s">
        <v>50</v>
      </c>
      <c r="G106" s="26"/>
      <c r="H106" s="34">
        <f t="shared" ca="1" si="36"/>
        <v>0</v>
      </c>
      <c r="I106" s="34">
        <f t="shared" ca="1" si="36"/>
        <v>0</v>
      </c>
      <c r="J106" s="34">
        <f t="shared" ca="1" si="36"/>
        <v>0</v>
      </c>
      <c r="K106" s="34">
        <f t="shared" ca="1" si="36"/>
        <v>0</v>
      </c>
      <c r="L106" s="34">
        <f t="shared" ca="1" si="36"/>
        <v>0</v>
      </c>
      <c r="M106" s="34">
        <f t="shared" ca="1" si="36"/>
        <v>0</v>
      </c>
      <c r="N106" s="34">
        <f t="shared" ca="1" si="36"/>
        <v>0</v>
      </c>
      <c r="O106" s="32">
        <f t="shared" ca="1" si="36"/>
        <v>221.05181326506735</v>
      </c>
      <c r="P106" s="32">
        <f t="shared" ca="1" si="36"/>
        <v>0</v>
      </c>
      <c r="Q106" s="32">
        <f t="shared" ca="1" si="36"/>
        <v>0</v>
      </c>
      <c r="R106" s="32">
        <f t="shared" ca="1" si="37"/>
        <v>0</v>
      </c>
      <c r="S106" s="32">
        <f t="shared" ca="1" si="37"/>
        <v>0</v>
      </c>
      <c r="T106" s="32">
        <f t="shared" ca="1" si="37"/>
        <v>0</v>
      </c>
      <c r="U106" s="32">
        <f t="shared" ca="1" si="37"/>
        <v>0</v>
      </c>
      <c r="V106" s="32">
        <f t="shared" ca="1" si="37"/>
        <v>0</v>
      </c>
      <c r="W106" s="32">
        <f t="shared" ca="1" si="37"/>
        <v>0</v>
      </c>
      <c r="X106" s="32">
        <f t="shared" ca="1" si="37"/>
        <v>0</v>
      </c>
      <c r="Y106" s="32">
        <f t="shared" ca="1" si="37"/>
        <v>0</v>
      </c>
      <c r="Z106" s="32">
        <f t="shared" ca="1" si="37"/>
        <v>0</v>
      </c>
      <c r="AA106" s="32">
        <f t="shared" ca="1" si="37"/>
        <v>0</v>
      </c>
      <c r="AB106" s="32">
        <f t="shared" ca="1" si="37"/>
        <v>0</v>
      </c>
      <c r="AC106" s="32">
        <f t="shared" ca="1" si="37"/>
        <v>0</v>
      </c>
      <c r="AD106" s="32">
        <f t="shared" ca="1" si="37"/>
        <v>0</v>
      </c>
      <c r="AE106" s="32">
        <f t="shared" ca="1" si="37"/>
        <v>0</v>
      </c>
      <c r="AF106" s="32">
        <f t="shared" ca="1" si="37"/>
        <v>0</v>
      </c>
      <c r="AG106" s="21"/>
    </row>
    <row r="107" spans="4:33" ht="15" hidden="1" outlineLevel="1" x14ac:dyDescent="0.25">
      <c r="D107" t="s">
        <v>51</v>
      </c>
      <c r="E107" s="19">
        <v>2034</v>
      </c>
      <c r="F107" s="20" t="s">
        <v>50</v>
      </c>
      <c r="G107" s="26"/>
      <c r="H107" s="34">
        <f t="shared" ca="1" si="36"/>
        <v>0</v>
      </c>
      <c r="I107" s="34">
        <f t="shared" ca="1" si="36"/>
        <v>0</v>
      </c>
      <c r="J107" s="34">
        <f t="shared" ca="1" si="36"/>
        <v>0</v>
      </c>
      <c r="K107" s="34">
        <f t="shared" ca="1" si="36"/>
        <v>0</v>
      </c>
      <c r="L107" s="34">
        <f t="shared" ca="1" si="36"/>
        <v>0</v>
      </c>
      <c r="M107" s="34">
        <f t="shared" ca="1" si="36"/>
        <v>0</v>
      </c>
      <c r="N107" s="34">
        <f t="shared" ca="1" si="36"/>
        <v>0</v>
      </c>
      <c r="O107" s="34">
        <f t="shared" ca="1" si="36"/>
        <v>0</v>
      </c>
      <c r="P107" s="32">
        <f t="shared" ca="1" si="36"/>
        <v>231.35237198628494</v>
      </c>
      <c r="Q107" s="32">
        <f t="shared" ca="1" si="36"/>
        <v>0</v>
      </c>
      <c r="R107" s="32">
        <f t="shared" ca="1" si="37"/>
        <v>0</v>
      </c>
      <c r="S107" s="32">
        <f t="shared" ca="1" si="37"/>
        <v>0</v>
      </c>
      <c r="T107" s="32">
        <f t="shared" ca="1" si="37"/>
        <v>0</v>
      </c>
      <c r="U107" s="32">
        <f t="shared" ca="1" si="37"/>
        <v>0</v>
      </c>
      <c r="V107" s="32">
        <f t="shared" ca="1" si="37"/>
        <v>0</v>
      </c>
      <c r="W107" s="32">
        <f t="shared" ca="1" si="37"/>
        <v>0</v>
      </c>
      <c r="X107" s="32">
        <f t="shared" ca="1" si="37"/>
        <v>0</v>
      </c>
      <c r="Y107" s="32">
        <f t="shared" ca="1" si="37"/>
        <v>0</v>
      </c>
      <c r="Z107" s="32">
        <f t="shared" ca="1" si="37"/>
        <v>0</v>
      </c>
      <c r="AA107" s="32">
        <f t="shared" ca="1" si="37"/>
        <v>0</v>
      </c>
      <c r="AB107" s="32">
        <f t="shared" ca="1" si="37"/>
        <v>0</v>
      </c>
      <c r="AC107" s="32">
        <f t="shared" ca="1" si="37"/>
        <v>0</v>
      </c>
      <c r="AD107" s="32">
        <f t="shared" ca="1" si="37"/>
        <v>0</v>
      </c>
      <c r="AE107" s="32">
        <f t="shared" ca="1" si="37"/>
        <v>0</v>
      </c>
      <c r="AF107" s="32">
        <f t="shared" ca="1" si="37"/>
        <v>0</v>
      </c>
      <c r="AG107" s="21"/>
    </row>
    <row r="108" spans="4:33" ht="15" hidden="1" outlineLevel="1" x14ac:dyDescent="0.25">
      <c r="D108" t="s">
        <v>51</v>
      </c>
      <c r="E108" s="19">
        <v>2035</v>
      </c>
      <c r="F108" s="20" t="s">
        <v>50</v>
      </c>
      <c r="G108" s="26"/>
      <c r="H108" s="34">
        <f t="shared" ca="1" si="36"/>
        <v>0</v>
      </c>
      <c r="I108" s="34">
        <f t="shared" ca="1" si="36"/>
        <v>0</v>
      </c>
      <c r="J108" s="34">
        <f t="shared" ca="1" si="36"/>
        <v>0</v>
      </c>
      <c r="K108" s="34">
        <f t="shared" ca="1" si="36"/>
        <v>0</v>
      </c>
      <c r="L108" s="34">
        <f t="shared" ca="1" si="36"/>
        <v>0</v>
      </c>
      <c r="M108" s="34">
        <f t="shared" ca="1" si="36"/>
        <v>0</v>
      </c>
      <c r="N108" s="34">
        <f t="shared" ca="1" si="36"/>
        <v>0</v>
      </c>
      <c r="O108" s="34">
        <f t="shared" ca="1" si="36"/>
        <v>0</v>
      </c>
      <c r="P108" s="34">
        <f t="shared" ca="1" si="36"/>
        <v>0</v>
      </c>
      <c r="Q108" s="32">
        <f t="shared" ca="1" si="36"/>
        <v>235.05400993806549</v>
      </c>
      <c r="R108" s="32">
        <f t="shared" ca="1" si="37"/>
        <v>0</v>
      </c>
      <c r="S108" s="32">
        <f t="shared" ca="1" si="37"/>
        <v>0</v>
      </c>
      <c r="T108" s="32">
        <f t="shared" ca="1" si="37"/>
        <v>0</v>
      </c>
      <c r="U108" s="32">
        <f t="shared" ca="1" si="37"/>
        <v>0</v>
      </c>
      <c r="V108" s="32">
        <f t="shared" ca="1" si="37"/>
        <v>0</v>
      </c>
      <c r="W108" s="32">
        <f t="shared" ca="1" si="37"/>
        <v>0</v>
      </c>
      <c r="X108" s="32">
        <f t="shared" ca="1" si="37"/>
        <v>0</v>
      </c>
      <c r="Y108" s="32">
        <f t="shared" ca="1" si="37"/>
        <v>0</v>
      </c>
      <c r="Z108" s="32">
        <f t="shared" ca="1" si="37"/>
        <v>0</v>
      </c>
      <c r="AA108" s="32">
        <f t="shared" ca="1" si="37"/>
        <v>0</v>
      </c>
      <c r="AB108" s="32">
        <f t="shared" ca="1" si="37"/>
        <v>0</v>
      </c>
      <c r="AC108" s="32">
        <f t="shared" ca="1" si="37"/>
        <v>0</v>
      </c>
      <c r="AD108" s="32">
        <f t="shared" ca="1" si="37"/>
        <v>0</v>
      </c>
      <c r="AE108" s="32">
        <f t="shared" ca="1" si="37"/>
        <v>0</v>
      </c>
      <c r="AF108" s="32">
        <f t="shared" ca="1" si="37"/>
        <v>0</v>
      </c>
      <c r="AG108" s="21"/>
    </row>
    <row r="109" spans="4:33" ht="15" hidden="1" outlineLevel="1" x14ac:dyDescent="0.25">
      <c r="D109" t="s">
        <v>51</v>
      </c>
      <c r="E109" s="19">
        <v>2036</v>
      </c>
      <c r="F109" s="20" t="s">
        <v>50</v>
      </c>
      <c r="G109" s="26"/>
      <c r="H109" s="34">
        <f t="shared" ref="H109:Q123" ca="1" si="38">_xlfn.XLOOKUP($E109,$H$2:$AF$2,$H$22:$AF$22)
*($E109=H$2)</f>
        <v>0</v>
      </c>
      <c r="I109" s="34">
        <f t="shared" ca="1" si="38"/>
        <v>0</v>
      </c>
      <c r="J109" s="34">
        <f t="shared" ca="1" si="38"/>
        <v>0</v>
      </c>
      <c r="K109" s="34">
        <f t="shared" ca="1" si="38"/>
        <v>0</v>
      </c>
      <c r="L109" s="34">
        <f t="shared" ca="1" si="38"/>
        <v>0</v>
      </c>
      <c r="M109" s="34">
        <f t="shared" ca="1" si="38"/>
        <v>0</v>
      </c>
      <c r="N109" s="34">
        <f t="shared" ca="1" si="38"/>
        <v>0</v>
      </c>
      <c r="O109" s="34">
        <f t="shared" ca="1" si="38"/>
        <v>0</v>
      </c>
      <c r="P109" s="34">
        <f t="shared" ca="1" si="38"/>
        <v>0</v>
      </c>
      <c r="Q109" s="34">
        <f t="shared" ca="1" si="38"/>
        <v>0</v>
      </c>
      <c r="R109" s="32">
        <f t="shared" ref="R109:AF123" ca="1" si="39">_xlfn.XLOOKUP($E109,$H$2:$AF$2,$H$22:$AF$22)
*($E109=R$2)</f>
        <v>238.2756601982766</v>
      </c>
      <c r="S109" s="32">
        <f t="shared" ca="1" si="39"/>
        <v>0</v>
      </c>
      <c r="T109" s="32">
        <f t="shared" ca="1" si="39"/>
        <v>0</v>
      </c>
      <c r="U109" s="32">
        <f t="shared" ca="1" si="39"/>
        <v>0</v>
      </c>
      <c r="V109" s="32">
        <f t="shared" ca="1" si="39"/>
        <v>0</v>
      </c>
      <c r="W109" s="32">
        <f t="shared" ca="1" si="39"/>
        <v>0</v>
      </c>
      <c r="X109" s="32">
        <f t="shared" ca="1" si="39"/>
        <v>0</v>
      </c>
      <c r="Y109" s="32">
        <f t="shared" ca="1" si="39"/>
        <v>0</v>
      </c>
      <c r="Z109" s="32">
        <f t="shared" ca="1" si="39"/>
        <v>0</v>
      </c>
      <c r="AA109" s="32">
        <f t="shared" ca="1" si="39"/>
        <v>0</v>
      </c>
      <c r="AB109" s="32">
        <f t="shared" ca="1" si="39"/>
        <v>0</v>
      </c>
      <c r="AC109" s="32">
        <f t="shared" ca="1" si="39"/>
        <v>0</v>
      </c>
      <c r="AD109" s="32">
        <f t="shared" ca="1" si="39"/>
        <v>0</v>
      </c>
      <c r="AE109" s="32">
        <f t="shared" ca="1" si="39"/>
        <v>0</v>
      </c>
      <c r="AF109" s="32">
        <f t="shared" ca="1" si="39"/>
        <v>0</v>
      </c>
      <c r="AG109" s="21"/>
    </row>
    <row r="110" spans="4:33" ht="15" hidden="1" outlineLevel="1" x14ac:dyDescent="0.25">
      <c r="D110" t="s">
        <v>51</v>
      </c>
      <c r="E110" s="19">
        <v>2037</v>
      </c>
      <c r="F110" s="20" t="s">
        <v>50</v>
      </c>
      <c r="G110" s="26"/>
      <c r="H110" s="34">
        <f t="shared" ca="1" si="38"/>
        <v>0</v>
      </c>
      <c r="I110" s="34">
        <f t="shared" ca="1" si="38"/>
        <v>0</v>
      </c>
      <c r="J110" s="34">
        <f t="shared" ca="1" si="38"/>
        <v>0</v>
      </c>
      <c r="K110" s="34">
        <f t="shared" ca="1" si="38"/>
        <v>0</v>
      </c>
      <c r="L110" s="34">
        <f t="shared" ca="1" si="38"/>
        <v>0</v>
      </c>
      <c r="M110" s="34">
        <f t="shared" ca="1" si="38"/>
        <v>0</v>
      </c>
      <c r="N110" s="34">
        <f t="shared" ca="1" si="38"/>
        <v>0</v>
      </c>
      <c r="O110" s="34">
        <f t="shared" ca="1" si="38"/>
        <v>0</v>
      </c>
      <c r="P110" s="34">
        <f t="shared" ca="1" si="38"/>
        <v>0</v>
      </c>
      <c r="Q110" s="34">
        <f t="shared" ca="1" si="38"/>
        <v>0</v>
      </c>
      <c r="R110" s="34">
        <f t="shared" ca="1" si="39"/>
        <v>0</v>
      </c>
      <c r="S110" s="32">
        <f t="shared" ca="1" si="39"/>
        <v>235.0431335659284</v>
      </c>
      <c r="T110" s="32">
        <f t="shared" ca="1" si="39"/>
        <v>0</v>
      </c>
      <c r="U110" s="32">
        <f t="shared" ca="1" si="39"/>
        <v>0</v>
      </c>
      <c r="V110" s="32">
        <f t="shared" ca="1" si="39"/>
        <v>0</v>
      </c>
      <c r="W110" s="32">
        <f t="shared" ca="1" si="39"/>
        <v>0</v>
      </c>
      <c r="X110" s="32">
        <f t="shared" ca="1" si="39"/>
        <v>0</v>
      </c>
      <c r="Y110" s="32">
        <f t="shared" ca="1" si="39"/>
        <v>0</v>
      </c>
      <c r="Z110" s="32">
        <f t="shared" ca="1" si="39"/>
        <v>0</v>
      </c>
      <c r="AA110" s="32">
        <f t="shared" ca="1" si="39"/>
        <v>0</v>
      </c>
      <c r="AB110" s="32">
        <f t="shared" ca="1" si="39"/>
        <v>0</v>
      </c>
      <c r="AC110" s="32">
        <f t="shared" ca="1" si="39"/>
        <v>0</v>
      </c>
      <c r="AD110" s="32">
        <f t="shared" ca="1" si="39"/>
        <v>0</v>
      </c>
      <c r="AE110" s="32">
        <f t="shared" ca="1" si="39"/>
        <v>0</v>
      </c>
      <c r="AF110" s="32">
        <f t="shared" ca="1" si="39"/>
        <v>0</v>
      </c>
      <c r="AG110" s="21"/>
    </row>
    <row r="111" spans="4:33" ht="15" hidden="1" outlineLevel="1" x14ac:dyDescent="0.25">
      <c r="D111" t="s">
        <v>51</v>
      </c>
      <c r="E111" s="19">
        <v>2038</v>
      </c>
      <c r="F111" s="20" t="s">
        <v>50</v>
      </c>
      <c r="G111" s="26"/>
      <c r="H111" s="34">
        <f t="shared" ca="1" si="38"/>
        <v>0</v>
      </c>
      <c r="I111" s="34">
        <f t="shared" ca="1" si="38"/>
        <v>0</v>
      </c>
      <c r="J111" s="34">
        <f t="shared" ca="1" si="38"/>
        <v>0</v>
      </c>
      <c r="K111" s="34">
        <f t="shared" ca="1" si="38"/>
        <v>0</v>
      </c>
      <c r="L111" s="34">
        <f t="shared" ca="1" si="38"/>
        <v>0</v>
      </c>
      <c r="M111" s="34">
        <f t="shared" ca="1" si="38"/>
        <v>0</v>
      </c>
      <c r="N111" s="34">
        <f t="shared" ca="1" si="38"/>
        <v>0</v>
      </c>
      <c r="O111" s="34">
        <f t="shared" ca="1" si="38"/>
        <v>0</v>
      </c>
      <c r="P111" s="34">
        <f t="shared" ca="1" si="38"/>
        <v>0</v>
      </c>
      <c r="Q111" s="34">
        <f t="shared" ca="1" si="38"/>
        <v>0</v>
      </c>
      <c r="R111" s="34">
        <f t="shared" ca="1" si="39"/>
        <v>0</v>
      </c>
      <c r="S111" s="34">
        <f t="shared" ca="1" si="39"/>
        <v>0</v>
      </c>
      <c r="T111" s="32">
        <f t="shared" ca="1" si="39"/>
        <v>236.53851938823721</v>
      </c>
      <c r="U111" s="32">
        <f t="shared" ca="1" si="39"/>
        <v>0</v>
      </c>
      <c r="V111" s="32">
        <f t="shared" ca="1" si="39"/>
        <v>0</v>
      </c>
      <c r="W111" s="32">
        <f t="shared" ca="1" si="39"/>
        <v>0</v>
      </c>
      <c r="X111" s="32">
        <f t="shared" ca="1" si="39"/>
        <v>0</v>
      </c>
      <c r="Y111" s="32">
        <f t="shared" ca="1" si="39"/>
        <v>0</v>
      </c>
      <c r="Z111" s="32">
        <f t="shared" ca="1" si="39"/>
        <v>0</v>
      </c>
      <c r="AA111" s="32">
        <f t="shared" ca="1" si="39"/>
        <v>0</v>
      </c>
      <c r="AB111" s="32">
        <f t="shared" ca="1" si="39"/>
        <v>0</v>
      </c>
      <c r="AC111" s="32">
        <f t="shared" ca="1" si="39"/>
        <v>0</v>
      </c>
      <c r="AD111" s="32">
        <f t="shared" ca="1" si="39"/>
        <v>0</v>
      </c>
      <c r="AE111" s="32">
        <f t="shared" ca="1" si="39"/>
        <v>0</v>
      </c>
      <c r="AF111" s="32">
        <f t="shared" ca="1" si="39"/>
        <v>0</v>
      </c>
      <c r="AG111" s="21"/>
    </row>
    <row r="112" spans="4:33" ht="15" hidden="1" outlineLevel="1" x14ac:dyDescent="0.25">
      <c r="D112" t="s">
        <v>51</v>
      </c>
      <c r="E112" s="19">
        <v>2039</v>
      </c>
      <c r="F112" s="20" t="s">
        <v>50</v>
      </c>
      <c r="G112" s="26"/>
      <c r="H112" s="34">
        <f t="shared" ca="1" si="38"/>
        <v>0</v>
      </c>
      <c r="I112" s="34">
        <f t="shared" ca="1" si="38"/>
        <v>0</v>
      </c>
      <c r="J112" s="34">
        <f t="shared" ca="1" si="38"/>
        <v>0</v>
      </c>
      <c r="K112" s="34">
        <f t="shared" ca="1" si="38"/>
        <v>0</v>
      </c>
      <c r="L112" s="34">
        <f t="shared" ca="1" si="38"/>
        <v>0</v>
      </c>
      <c r="M112" s="34">
        <f t="shared" ca="1" si="38"/>
        <v>0</v>
      </c>
      <c r="N112" s="34">
        <f t="shared" ca="1" si="38"/>
        <v>0</v>
      </c>
      <c r="O112" s="34">
        <f t="shared" ca="1" si="38"/>
        <v>0</v>
      </c>
      <c r="P112" s="34">
        <f t="shared" ca="1" si="38"/>
        <v>0</v>
      </c>
      <c r="Q112" s="34">
        <f t="shared" ca="1" si="38"/>
        <v>0</v>
      </c>
      <c r="R112" s="34">
        <f t="shared" ca="1" si="39"/>
        <v>0</v>
      </c>
      <c r="S112" s="34">
        <f t="shared" ca="1" si="39"/>
        <v>0</v>
      </c>
      <c r="T112" s="34">
        <f t="shared" ca="1" si="39"/>
        <v>0</v>
      </c>
      <c r="U112" s="32">
        <f t="shared" ca="1" si="39"/>
        <v>245.76661769829718</v>
      </c>
      <c r="V112" s="32">
        <f t="shared" ca="1" si="39"/>
        <v>0</v>
      </c>
      <c r="W112" s="32">
        <f t="shared" ca="1" si="39"/>
        <v>0</v>
      </c>
      <c r="X112" s="32">
        <f t="shared" ca="1" si="39"/>
        <v>0</v>
      </c>
      <c r="Y112" s="32">
        <f t="shared" ca="1" si="39"/>
        <v>0</v>
      </c>
      <c r="Z112" s="32">
        <f t="shared" ca="1" si="39"/>
        <v>0</v>
      </c>
      <c r="AA112" s="32">
        <f t="shared" ca="1" si="39"/>
        <v>0</v>
      </c>
      <c r="AB112" s="32">
        <f t="shared" ca="1" si="39"/>
        <v>0</v>
      </c>
      <c r="AC112" s="32">
        <f t="shared" ca="1" si="39"/>
        <v>0</v>
      </c>
      <c r="AD112" s="32">
        <f t="shared" ca="1" si="39"/>
        <v>0</v>
      </c>
      <c r="AE112" s="32">
        <f t="shared" ca="1" si="39"/>
        <v>0</v>
      </c>
      <c r="AF112" s="32">
        <f t="shared" ca="1" si="39"/>
        <v>0</v>
      </c>
      <c r="AG112" s="21"/>
    </row>
    <row r="113" spans="4:33" ht="15" hidden="1" outlineLevel="1" x14ac:dyDescent="0.25">
      <c r="D113" t="s">
        <v>51</v>
      </c>
      <c r="E113" s="19">
        <v>2040</v>
      </c>
      <c r="F113" s="20" t="s">
        <v>50</v>
      </c>
      <c r="G113" s="26"/>
      <c r="H113" s="34">
        <f t="shared" ca="1" si="38"/>
        <v>0</v>
      </c>
      <c r="I113" s="34">
        <f t="shared" ca="1" si="38"/>
        <v>0</v>
      </c>
      <c r="J113" s="34">
        <f t="shared" ca="1" si="38"/>
        <v>0</v>
      </c>
      <c r="K113" s="34">
        <f t="shared" ca="1" si="38"/>
        <v>0</v>
      </c>
      <c r="L113" s="34">
        <f t="shared" ca="1" si="38"/>
        <v>0</v>
      </c>
      <c r="M113" s="34">
        <f t="shared" ca="1" si="38"/>
        <v>0</v>
      </c>
      <c r="N113" s="34">
        <f t="shared" ca="1" si="38"/>
        <v>0</v>
      </c>
      <c r="O113" s="34">
        <f t="shared" ca="1" si="38"/>
        <v>0</v>
      </c>
      <c r="P113" s="34">
        <f t="shared" ca="1" si="38"/>
        <v>0</v>
      </c>
      <c r="Q113" s="34">
        <f t="shared" ca="1" si="38"/>
        <v>0</v>
      </c>
      <c r="R113" s="34">
        <f t="shared" ca="1" si="39"/>
        <v>0</v>
      </c>
      <c r="S113" s="34">
        <f t="shared" ca="1" si="39"/>
        <v>0</v>
      </c>
      <c r="T113" s="34">
        <f t="shared" ca="1" si="39"/>
        <v>0</v>
      </c>
      <c r="U113" s="34">
        <f t="shared" ca="1" si="39"/>
        <v>0</v>
      </c>
      <c r="V113" s="32">
        <f t="shared" ca="1" si="39"/>
        <v>248.32057397575272</v>
      </c>
      <c r="W113" s="32">
        <f t="shared" ca="1" si="39"/>
        <v>0</v>
      </c>
      <c r="X113" s="32">
        <f t="shared" ca="1" si="39"/>
        <v>0</v>
      </c>
      <c r="Y113" s="32">
        <f t="shared" ca="1" si="39"/>
        <v>0</v>
      </c>
      <c r="Z113" s="32">
        <f t="shared" ca="1" si="39"/>
        <v>0</v>
      </c>
      <c r="AA113" s="32">
        <f t="shared" ca="1" si="39"/>
        <v>0</v>
      </c>
      <c r="AB113" s="32">
        <f t="shared" ca="1" si="39"/>
        <v>0</v>
      </c>
      <c r="AC113" s="32">
        <f t="shared" ca="1" si="39"/>
        <v>0</v>
      </c>
      <c r="AD113" s="32">
        <f t="shared" ca="1" si="39"/>
        <v>0</v>
      </c>
      <c r="AE113" s="32">
        <f t="shared" ca="1" si="39"/>
        <v>0</v>
      </c>
      <c r="AF113" s="32">
        <f t="shared" ca="1" si="39"/>
        <v>0</v>
      </c>
      <c r="AG113" s="21"/>
    </row>
    <row r="114" spans="4:33" ht="15" hidden="1" outlineLevel="1" x14ac:dyDescent="0.25">
      <c r="D114" t="s">
        <v>51</v>
      </c>
      <c r="E114" s="19">
        <v>2041</v>
      </c>
      <c r="F114" s="20" t="s">
        <v>50</v>
      </c>
      <c r="G114" s="26"/>
      <c r="H114" s="34">
        <f t="shared" ca="1" si="38"/>
        <v>0</v>
      </c>
      <c r="I114" s="34">
        <f t="shared" ca="1" si="38"/>
        <v>0</v>
      </c>
      <c r="J114" s="34">
        <f t="shared" ca="1" si="38"/>
        <v>0</v>
      </c>
      <c r="K114" s="34">
        <f t="shared" ca="1" si="38"/>
        <v>0</v>
      </c>
      <c r="L114" s="34">
        <f t="shared" ca="1" si="38"/>
        <v>0</v>
      </c>
      <c r="M114" s="34">
        <f t="shared" ca="1" si="38"/>
        <v>0</v>
      </c>
      <c r="N114" s="34">
        <f t="shared" ca="1" si="38"/>
        <v>0</v>
      </c>
      <c r="O114" s="34">
        <f t="shared" ca="1" si="38"/>
        <v>0</v>
      </c>
      <c r="P114" s="34">
        <f t="shared" ca="1" si="38"/>
        <v>0</v>
      </c>
      <c r="Q114" s="34">
        <f t="shared" ca="1" si="38"/>
        <v>0</v>
      </c>
      <c r="R114" s="34">
        <f t="shared" ca="1" si="39"/>
        <v>0</v>
      </c>
      <c r="S114" s="34">
        <f t="shared" ca="1" si="39"/>
        <v>0</v>
      </c>
      <c r="T114" s="34">
        <f t="shared" ca="1" si="39"/>
        <v>0</v>
      </c>
      <c r="U114" s="34">
        <f t="shared" ca="1" si="39"/>
        <v>0</v>
      </c>
      <c r="V114" s="34">
        <f t="shared" ca="1" si="39"/>
        <v>0</v>
      </c>
      <c r="W114" s="32">
        <f t="shared" ca="1" si="39"/>
        <v>250.54854712555786</v>
      </c>
      <c r="X114" s="32">
        <f t="shared" ca="1" si="39"/>
        <v>0</v>
      </c>
      <c r="Y114" s="32">
        <f t="shared" ca="1" si="39"/>
        <v>0</v>
      </c>
      <c r="Z114" s="32">
        <f t="shared" ca="1" si="39"/>
        <v>0</v>
      </c>
      <c r="AA114" s="32">
        <f t="shared" ca="1" si="39"/>
        <v>0</v>
      </c>
      <c r="AB114" s="32">
        <f t="shared" ca="1" si="39"/>
        <v>0</v>
      </c>
      <c r="AC114" s="32">
        <f t="shared" ca="1" si="39"/>
        <v>0</v>
      </c>
      <c r="AD114" s="32">
        <f t="shared" ca="1" si="39"/>
        <v>0</v>
      </c>
      <c r="AE114" s="32">
        <f t="shared" ca="1" si="39"/>
        <v>0</v>
      </c>
      <c r="AF114" s="32">
        <f t="shared" ca="1" si="39"/>
        <v>0</v>
      </c>
      <c r="AG114" s="21"/>
    </row>
    <row r="115" spans="4:33" ht="15" hidden="1" outlineLevel="1" x14ac:dyDescent="0.25">
      <c r="D115" t="s">
        <v>51</v>
      </c>
      <c r="E115" s="19">
        <v>2042</v>
      </c>
      <c r="F115" s="20" t="s">
        <v>50</v>
      </c>
      <c r="G115" s="26"/>
      <c r="H115" s="34">
        <f t="shared" ca="1" si="38"/>
        <v>0</v>
      </c>
      <c r="I115" s="34">
        <f t="shared" ca="1" si="38"/>
        <v>0</v>
      </c>
      <c r="J115" s="34">
        <f t="shared" ca="1" si="38"/>
        <v>0</v>
      </c>
      <c r="K115" s="34">
        <f t="shared" ca="1" si="38"/>
        <v>0</v>
      </c>
      <c r="L115" s="34">
        <f t="shared" ca="1" si="38"/>
        <v>0</v>
      </c>
      <c r="M115" s="34">
        <f t="shared" ca="1" si="38"/>
        <v>0</v>
      </c>
      <c r="N115" s="34">
        <f t="shared" ca="1" si="38"/>
        <v>0</v>
      </c>
      <c r="O115" s="34">
        <f t="shared" ca="1" si="38"/>
        <v>0</v>
      </c>
      <c r="P115" s="34">
        <f t="shared" ca="1" si="38"/>
        <v>0</v>
      </c>
      <c r="Q115" s="34">
        <f t="shared" ca="1" si="38"/>
        <v>0</v>
      </c>
      <c r="R115" s="34">
        <f t="shared" ca="1" si="39"/>
        <v>0</v>
      </c>
      <c r="S115" s="34">
        <f t="shared" ca="1" si="39"/>
        <v>0</v>
      </c>
      <c r="T115" s="34">
        <f t="shared" ca="1" si="39"/>
        <v>0</v>
      </c>
      <c r="U115" s="34">
        <f t="shared" ca="1" si="39"/>
        <v>0</v>
      </c>
      <c r="V115" s="34">
        <f t="shared" ca="1" si="39"/>
        <v>0</v>
      </c>
      <c r="W115" s="34">
        <f t="shared" ca="1" si="39"/>
        <v>0</v>
      </c>
      <c r="X115" s="32">
        <f t="shared" ca="1" si="39"/>
        <v>258.05617592212019</v>
      </c>
      <c r="Y115" s="32">
        <f t="shared" ca="1" si="39"/>
        <v>0</v>
      </c>
      <c r="Z115" s="32">
        <f t="shared" ca="1" si="39"/>
        <v>0</v>
      </c>
      <c r="AA115" s="32">
        <f t="shared" ca="1" si="39"/>
        <v>0</v>
      </c>
      <c r="AB115" s="32">
        <f t="shared" ca="1" si="39"/>
        <v>0</v>
      </c>
      <c r="AC115" s="32">
        <f t="shared" ca="1" si="39"/>
        <v>0</v>
      </c>
      <c r="AD115" s="32">
        <f t="shared" ca="1" si="39"/>
        <v>0</v>
      </c>
      <c r="AE115" s="32">
        <f t="shared" ca="1" si="39"/>
        <v>0</v>
      </c>
      <c r="AF115" s="32">
        <f t="shared" ca="1" si="39"/>
        <v>0</v>
      </c>
      <c r="AG115" s="21"/>
    </row>
    <row r="116" spans="4:33" ht="15" hidden="1" outlineLevel="1" x14ac:dyDescent="0.25">
      <c r="D116" t="s">
        <v>51</v>
      </c>
      <c r="E116" s="19">
        <v>2043</v>
      </c>
      <c r="F116" s="20" t="s">
        <v>50</v>
      </c>
      <c r="G116" s="26"/>
      <c r="H116" s="34">
        <f t="shared" ca="1" si="38"/>
        <v>0</v>
      </c>
      <c r="I116" s="34">
        <f t="shared" ca="1" si="38"/>
        <v>0</v>
      </c>
      <c r="J116" s="34">
        <f t="shared" ca="1" si="38"/>
        <v>0</v>
      </c>
      <c r="K116" s="34">
        <f t="shared" ca="1" si="38"/>
        <v>0</v>
      </c>
      <c r="L116" s="34">
        <f t="shared" ca="1" si="38"/>
        <v>0</v>
      </c>
      <c r="M116" s="34">
        <f t="shared" ca="1" si="38"/>
        <v>0</v>
      </c>
      <c r="N116" s="34">
        <f t="shared" ca="1" si="38"/>
        <v>0</v>
      </c>
      <c r="O116" s="34">
        <f t="shared" ca="1" si="38"/>
        <v>0</v>
      </c>
      <c r="P116" s="34">
        <f t="shared" ca="1" si="38"/>
        <v>0</v>
      </c>
      <c r="Q116" s="34">
        <f t="shared" ca="1" si="38"/>
        <v>0</v>
      </c>
      <c r="R116" s="34">
        <f t="shared" ca="1" si="39"/>
        <v>0</v>
      </c>
      <c r="S116" s="34">
        <f t="shared" ca="1" si="39"/>
        <v>0</v>
      </c>
      <c r="T116" s="34">
        <f t="shared" ca="1" si="39"/>
        <v>0</v>
      </c>
      <c r="U116" s="34">
        <f t="shared" ca="1" si="39"/>
        <v>0</v>
      </c>
      <c r="V116" s="34">
        <f t="shared" ca="1" si="39"/>
        <v>0</v>
      </c>
      <c r="W116" s="34">
        <f t="shared" ca="1" si="39"/>
        <v>0</v>
      </c>
      <c r="X116" s="34">
        <f t="shared" ca="1" si="39"/>
        <v>0</v>
      </c>
      <c r="Y116" s="32">
        <f t="shared" ca="1" si="39"/>
        <v>257.94334217581132</v>
      </c>
      <c r="Z116" s="32">
        <f t="shared" ca="1" si="39"/>
        <v>0</v>
      </c>
      <c r="AA116" s="32">
        <f t="shared" ca="1" si="39"/>
        <v>0</v>
      </c>
      <c r="AB116" s="32">
        <f t="shared" ca="1" si="39"/>
        <v>0</v>
      </c>
      <c r="AC116" s="32">
        <f t="shared" ca="1" si="39"/>
        <v>0</v>
      </c>
      <c r="AD116" s="32">
        <f t="shared" ca="1" si="39"/>
        <v>0</v>
      </c>
      <c r="AE116" s="32">
        <f t="shared" ca="1" si="39"/>
        <v>0</v>
      </c>
      <c r="AF116" s="32">
        <f t="shared" ca="1" si="39"/>
        <v>0</v>
      </c>
      <c r="AG116" s="21"/>
    </row>
    <row r="117" spans="4:33" ht="15" hidden="1" outlineLevel="1" x14ac:dyDescent="0.25">
      <c r="D117" t="s">
        <v>51</v>
      </c>
      <c r="E117" s="19">
        <v>2044</v>
      </c>
      <c r="F117" s="20" t="s">
        <v>50</v>
      </c>
      <c r="G117" s="26"/>
      <c r="H117" s="34">
        <f t="shared" ca="1" si="38"/>
        <v>0</v>
      </c>
      <c r="I117" s="34">
        <f t="shared" ca="1" si="38"/>
        <v>0</v>
      </c>
      <c r="J117" s="34">
        <f t="shared" ca="1" si="38"/>
        <v>0</v>
      </c>
      <c r="K117" s="34">
        <f t="shared" ca="1" si="38"/>
        <v>0</v>
      </c>
      <c r="L117" s="34">
        <f t="shared" ca="1" si="38"/>
        <v>0</v>
      </c>
      <c r="M117" s="34">
        <f t="shared" ca="1" si="38"/>
        <v>0</v>
      </c>
      <c r="N117" s="34">
        <f t="shared" ca="1" si="38"/>
        <v>0</v>
      </c>
      <c r="O117" s="34">
        <f t="shared" ca="1" si="38"/>
        <v>0</v>
      </c>
      <c r="P117" s="34">
        <f t="shared" ca="1" si="38"/>
        <v>0</v>
      </c>
      <c r="Q117" s="34">
        <f t="shared" ca="1" si="38"/>
        <v>0</v>
      </c>
      <c r="R117" s="34">
        <f t="shared" ca="1" si="39"/>
        <v>0</v>
      </c>
      <c r="S117" s="34">
        <f t="shared" ca="1" si="39"/>
        <v>0</v>
      </c>
      <c r="T117" s="34">
        <f t="shared" ca="1" si="39"/>
        <v>0</v>
      </c>
      <c r="U117" s="34">
        <f t="shared" ca="1" si="39"/>
        <v>0</v>
      </c>
      <c r="V117" s="34">
        <f t="shared" ca="1" si="39"/>
        <v>0</v>
      </c>
      <c r="W117" s="34">
        <f t="shared" ca="1" si="39"/>
        <v>0</v>
      </c>
      <c r="X117" s="34">
        <f t="shared" ca="1" si="39"/>
        <v>0</v>
      </c>
      <c r="Y117" s="34">
        <f t="shared" ca="1" si="39"/>
        <v>0</v>
      </c>
      <c r="Z117" s="32">
        <f t="shared" ca="1" si="39"/>
        <v>248.3449095600692</v>
      </c>
      <c r="AA117" s="32">
        <f t="shared" ca="1" si="39"/>
        <v>0</v>
      </c>
      <c r="AB117" s="32">
        <f t="shared" ca="1" si="39"/>
        <v>0</v>
      </c>
      <c r="AC117" s="32">
        <f t="shared" ca="1" si="39"/>
        <v>0</v>
      </c>
      <c r="AD117" s="32">
        <f t="shared" ca="1" si="39"/>
        <v>0</v>
      </c>
      <c r="AE117" s="32">
        <f t="shared" ca="1" si="39"/>
        <v>0</v>
      </c>
      <c r="AF117" s="32">
        <f t="shared" ca="1" si="39"/>
        <v>0</v>
      </c>
      <c r="AG117" s="21"/>
    </row>
    <row r="118" spans="4:33" ht="15" hidden="1" outlineLevel="1" x14ac:dyDescent="0.25">
      <c r="D118" t="s">
        <v>51</v>
      </c>
      <c r="E118" s="19">
        <v>2045</v>
      </c>
      <c r="F118" s="20" t="s">
        <v>50</v>
      </c>
      <c r="G118" s="26"/>
      <c r="H118" s="34">
        <f t="shared" ca="1" si="38"/>
        <v>0</v>
      </c>
      <c r="I118" s="34">
        <f t="shared" ca="1" si="38"/>
        <v>0</v>
      </c>
      <c r="J118" s="34">
        <f t="shared" ca="1" si="38"/>
        <v>0</v>
      </c>
      <c r="K118" s="34">
        <f t="shared" ca="1" si="38"/>
        <v>0</v>
      </c>
      <c r="L118" s="34">
        <f t="shared" ca="1" si="38"/>
        <v>0</v>
      </c>
      <c r="M118" s="34">
        <f t="shared" ca="1" si="38"/>
        <v>0</v>
      </c>
      <c r="N118" s="34">
        <f t="shared" ca="1" si="38"/>
        <v>0</v>
      </c>
      <c r="O118" s="34">
        <f t="shared" ca="1" si="38"/>
        <v>0</v>
      </c>
      <c r="P118" s="34">
        <f t="shared" ca="1" si="38"/>
        <v>0</v>
      </c>
      <c r="Q118" s="34">
        <f t="shared" ca="1" si="38"/>
        <v>0</v>
      </c>
      <c r="R118" s="34">
        <f t="shared" ca="1" si="39"/>
        <v>0</v>
      </c>
      <c r="S118" s="34">
        <f t="shared" ca="1" si="39"/>
        <v>0</v>
      </c>
      <c r="T118" s="34">
        <f t="shared" ca="1" si="39"/>
        <v>0</v>
      </c>
      <c r="U118" s="34">
        <f t="shared" ca="1" si="39"/>
        <v>0</v>
      </c>
      <c r="V118" s="34">
        <f t="shared" ca="1" si="39"/>
        <v>0</v>
      </c>
      <c r="W118" s="34">
        <f t="shared" ca="1" si="39"/>
        <v>0</v>
      </c>
      <c r="X118" s="34">
        <f t="shared" ca="1" si="39"/>
        <v>0</v>
      </c>
      <c r="Y118" s="34">
        <f t="shared" ca="1" si="39"/>
        <v>0</v>
      </c>
      <c r="Z118" s="34">
        <f t="shared" ca="1" si="39"/>
        <v>0</v>
      </c>
      <c r="AA118" s="32">
        <f t="shared" ca="1" si="39"/>
        <v>262.98585978564165</v>
      </c>
      <c r="AB118" s="32">
        <f t="shared" ca="1" si="39"/>
        <v>0</v>
      </c>
      <c r="AC118" s="32">
        <f t="shared" ca="1" si="39"/>
        <v>0</v>
      </c>
      <c r="AD118" s="32">
        <f t="shared" ca="1" si="39"/>
        <v>0</v>
      </c>
      <c r="AE118" s="32">
        <f t="shared" ca="1" si="39"/>
        <v>0</v>
      </c>
      <c r="AF118" s="32">
        <f t="shared" ca="1" si="39"/>
        <v>0</v>
      </c>
      <c r="AG118" s="21"/>
    </row>
    <row r="119" spans="4:33" ht="15" hidden="1" outlineLevel="1" x14ac:dyDescent="0.25">
      <c r="D119" t="s">
        <v>51</v>
      </c>
      <c r="E119" s="19">
        <v>2046</v>
      </c>
      <c r="F119" s="20" t="s">
        <v>50</v>
      </c>
      <c r="G119" s="26"/>
      <c r="H119" s="34">
        <f t="shared" ca="1" si="38"/>
        <v>0</v>
      </c>
      <c r="I119" s="34">
        <f t="shared" ca="1" si="38"/>
        <v>0</v>
      </c>
      <c r="J119" s="34">
        <f t="shared" ca="1" si="38"/>
        <v>0</v>
      </c>
      <c r="K119" s="34">
        <f t="shared" ca="1" si="38"/>
        <v>0</v>
      </c>
      <c r="L119" s="34">
        <f t="shared" ca="1" si="38"/>
        <v>0</v>
      </c>
      <c r="M119" s="34">
        <f t="shared" ca="1" si="38"/>
        <v>0</v>
      </c>
      <c r="N119" s="34">
        <f t="shared" ca="1" si="38"/>
        <v>0</v>
      </c>
      <c r="O119" s="34">
        <f t="shared" ca="1" si="38"/>
        <v>0</v>
      </c>
      <c r="P119" s="34">
        <f t="shared" ca="1" si="38"/>
        <v>0</v>
      </c>
      <c r="Q119" s="34">
        <f t="shared" ca="1" si="38"/>
        <v>0</v>
      </c>
      <c r="R119" s="34">
        <f t="shared" ca="1" si="39"/>
        <v>0</v>
      </c>
      <c r="S119" s="34">
        <f t="shared" ca="1" si="39"/>
        <v>0</v>
      </c>
      <c r="T119" s="34">
        <f t="shared" ca="1" si="39"/>
        <v>0</v>
      </c>
      <c r="U119" s="34">
        <f t="shared" ca="1" si="39"/>
        <v>0</v>
      </c>
      <c r="V119" s="34">
        <f t="shared" ca="1" si="39"/>
        <v>0</v>
      </c>
      <c r="W119" s="34">
        <f t="shared" ca="1" si="39"/>
        <v>0</v>
      </c>
      <c r="X119" s="34">
        <f t="shared" ca="1" si="39"/>
        <v>0</v>
      </c>
      <c r="Y119" s="34">
        <f t="shared" ca="1" si="39"/>
        <v>0</v>
      </c>
      <c r="Z119" s="34">
        <f t="shared" ca="1" si="39"/>
        <v>0</v>
      </c>
      <c r="AA119" s="34">
        <f t="shared" ca="1" si="39"/>
        <v>0</v>
      </c>
      <c r="AB119" s="32">
        <f t="shared" ca="1" si="39"/>
        <v>255.09518248061778</v>
      </c>
      <c r="AC119" s="32">
        <f t="shared" ca="1" si="39"/>
        <v>0</v>
      </c>
      <c r="AD119" s="32">
        <f t="shared" ca="1" si="39"/>
        <v>0</v>
      </c>
      <c r="AE119" s="32">
        <f t="shared" ca="1" si="39"/>
        <v>0</v>
      </c>
      <c r="AF119" s="32">
        <f t="shared" ca="1" si="39"/>
        <v>0</v>
      </c>
      <c r="AG119" s="21"/>
    </row>
    <row r="120" spans="4:33" ht="15" hidden="1" outlineLevel="1" x14ac:dyDescent="0.25">
      <c r="D120" t="s">
        <v>51</v>
      </c>
      <c r="E120" s="19">
        <v>2047</v>
      </c>
      <c r="F120" s="20" t="s">
        <v>50</v>
      </c>
      <c r="G120" s="26"/>
      <c r="H120" s="34">
        <f t="shared" ca="1" si="38"/>
        <v>0</v>
      </c>
      <c r="I120" s="34">
        <f t="shared" ca="1" si="38"/>
        <v>0</v>
      </c>
      <c r="J120" s="34">
        <f t="shared" ca="1" si="38"/>
        <v>0</v>
      </c>
      <c r="K120" s="34">
        <f t="shared" ca="1" si="38"/>
        <v>0</v>
      </c>
      <c r="L120" s="34">
        <f t="shared" ca="1" si="38"/>
        <v>0</v>
      </c>
      <c r="M120" s="34">
        <f t="shared" ca="1" si="38"/>
        <v>0</v>
      </c>
      <c r="N120" s="34">
        <f t="shared" ca="1" si="38"/>
        <v>0</v>
      </c>
      <c r="O120" s="34">
        <f t="shared" ca="1" si="38"/>
        <v>0</v>
      </c>
      <c r="P120" s="34">
        <f t="shared" ca="1" si="38"/>
        <v>0</v>
      </c>
      <c r="Q120" s="34">
        <f t="shared" ca="1" si="38"/>
        <v>0</v>
      </c>
      <c r="R120" s="34">
        <f t="shared" ca="1" si="39"/>
        <v>0</v>
      </c>
      <c r="S120" s="34">
        <f t="shared" ca="1" si="39"/>
        <v>0</v>
      </c>
      <c r="T120" s="34">
        <f t="shared" ca="1" si="39"/>
        <v>0</v>
      </c>
      <c r="U120" s="34">
        <f t="shared" ca="1" si="39"/>
        <v>0</v>
      </c>
      <c r="V120" s="34">
        <f t="shared" ca="1" si="39"/>
        <v>0</v>
      </c>
      <c r="W120" s="34">
        <f t="shared" ca="1" si="39"/>
        <v>0</v>
      </c>
      <c r="X120" s="34">
        <f t="shared" ca="1" si="39"/>
        <v>0</v>
      </c>
      <c r="Y120" s="34">
        <f t="shared" ca="1" si="39"/>
        <v>0</v>
      </c>
      <c r="Z120" s="34">
        <f t="shared" ca="1" si="39"/>
        <v>0</v>
      </c>
      <c r="AA120" s="34">
        <f t="shared" ca="1" si="39"/>
        <v>0</v>
      </c>
      <c r="AB120" s="34">
        <f t="shared" ca="1" si="39"/>
        <v>0</v>
      </c>
      <c r="AC120" s="32">
        <f t="shared" ca="1" si="39"/>
        <v>270.87930144381193</v>
      </c>
      <c r="AD120" s="32">
        <f t="shared" ca="1" si="39"/>
        <v>0</v>
      </c>
      <c r="AE120" s="32">
        <f t="shared" ca="1" si="39"/>
        <v>0</v>
      </c>
      <c r="AF120" s="32">
        <f t="shared" ca="1" si="39"/>
        <v>0</v>
      </c>
      <c r="AG120" s="21"/>
    </row>
    <row r="121" spans="4:33" ht="15" hidden="1" outlineLevel="1" x14ac:dyDescent="0.25">
      <c r="D121" t="s">
        <v>51</v>
      </c>
      <c r="E121" s="19">
        <v>2048</v>
      </c>
      <c r="F121" s="20" t="s">
        <v>50</v>
      </c>
      <c r="G121" s="26"/>
      <c r="H121" s="34">
        <f t="shared" ca="1" si="38"/>
        <v>0</v>
      </c>
      <c r="I121" s="34">
        <f t="shared" ca="1" si="38"/>
        <v>0</v>
      </c>
      <c r="J121" s="34">
        <f t="shared" ca="1" si="38"/>
        <v>0</v>
      </c>
      <c r="K121" s="34">
        <f t="shared" ca="1" si="38"/>
        <v>0</v>
      </c>
      <c r="L121" s="34">
        <f t="shared" ca="1" si="38"/>
        <v>0</v>
      </c>
      <c r="M121" s="34">
        <f t="shared" ca="1" si="38"/>
        <v>0</v>
      </c>
      <c r="N121" s="34">
        <f t="shared" ca="1" si="38"/>
        <v>0</v>
      </c>
      <c r="O121" s="34">
        <f t="shared" ca="1" si="38"/>
        <v>0</v>
      </c>
      <c r="P121" s="34">
        <f t="shared" ca="1" si="38"/>
        <v>0</v>
      </c>
      <c r="Q121" s="34">
        <f t="shared" ca="1" si="38"/>
        <v>0</v>
      </c>
      <c r="R121" s="34">
        <f t="shared" ca="1" si="39"/>
        <v>0</v>
      </c>
      <c r="S121" s="34">
        <f t="shared" ca="1" si="39"/>
        <v>0</v>
      </c>
      <c r="T121" s="34">
        <f t="shared" ca="1" si="39"/>
        <v>0</v>
      </c>
      <c r="U121" s="34">
        <f t="shared" ca="1" si="39"/>
        <v>0</v>
      </c>
      <c r="V121" s="34">
        <f t="shared" ca="1" si="39"/>
        <v>0</v>
      </c>
      <c r="W121" s="34">
        <f t="shared" ca="1" si="39"/>
        <v>0</v>
      </c>
      <c r="X121" s="34">
        <f t="shared" ca="1" si="39"/>
        <v>0</v>
      </c>
      <c r="Y121" s="34">
        <f t="shared" ca="1" si="39"/>
        <v>0</v>
      </c>
      <c r="Z121" s="34">
        <f t="shared" ca="1" si="39"/>
        <v>0</v>
      </c>
      <c r="AA121" s="34">
        <f t="shared" ca="1" si="39"/>
        <v>0</v>
      </c>
      <c r="AB121" s="34">
        <f t="shared" ca="1" si="39"/>
        <v>0</v>
      </c>
      <c r="AC121" s="34">
        <f t="shared" ca="1" si="39"/>
        <v>0</v>
      </c>
      <c r="AD121" s="32">
        <f t="shared" ca="1" si="39"/>
        <v>272.378731243679</v>
      </c>
      <c r="AE121" s="32">
        <f t="shared" ca="1" si="39"/>
        <v>0</v>
      </c>
      <c r="AF121" s="32">
        <f t="shared" ca="1" si="39"/>
        <v>0</v>
      </c>
      <c r="AG121" s="21"/>
    </row>
    <row r="122" spans="4:33" ht="15" hidden="1" outlineLevel="1" x14ac:dyDescent="0.25">
      <c r="D122" t="s">
        <v>51</v>
      </c>
      <c r="E122" s="19">
        <v>2049</v>
      </c>
      <c r="F122" s="20" t="s">
        <v>50</v>
      </c>
      <c r="G122" s="26"/>
      <c r="H122" s="34">
        <f t="shared" ca="1" si="38"/>
        <v>0</v>
      </c>
      <c r="I122" s="34">
        <f t="shared" ca="1" si="38"/>
        <v>0</v>
      </c>
      <c r="J122" s="34">
        <f t="shared" ca="1" si="38"/>
        <v>0</v>
      </c>
      <c r="K122" s="34">
        <f t="shared" ca="1" si="38"/>
        <v>0</v>
      </c>
      <c r="L122" s="34">
        <f t="shared" ca="1" si="38"/>
        <v>0</v>
      </c>
      <c r="M122" s="34">
        <f t="shared" ca="1" si="38"/>
        <v>0</v>
      </c>
      <c r="N122" s="34">
        <f t="shared" ca="1" si="38"/>
        <v>0</v>
      </c>
      <c r="O122" s="34">
        <f t="shared" ca="1" si="38"/>
        <v>0</v>
      </c>
      <c r="P122" s="34">
        <f t="shared" ca="1" si="38"/>
        <v>0</v>
      </c>
      <c r="Q122" s="34">
        <f t="shared" ca="1" si="38"/>
        <v>0</v>
      </c>
      <c r="R122" s="34">
        <f t="shared" ca="1" si="39"/>
        <v>0</v>
      </c>
      <c r="S122" s="34">
        <f t="shared" ca="1" si="39"/>
        <v>0</v>
      </c>
      <c r="T122" s="34">
        <f t="shared" ca="1" si="39"/>
        <v>0</v>
      </c>
      <c r="U122" s="34">
        <f t="shared" ca="1" si="39"/>
        <v>0</v>
      </c>
      <c r="V122" s="34">
        <f t="shared" ca="1" si="39"/>
        <v>0</v>
      </c>
      <c r="W122" s="34">
        <f t="shared" ca="1" si="39"/>
        <v>0</v>
      </c>
      <c r="X122" s="34">
        <f t="shared" ca="1" si="39"/>
        <v>0</v>
      </c>
      <c r="Y122" s="34">
        <f t="shared" ca="1" si="39"/>
        <v>0</v>
      </c>
      <c r="Z122" s="34">
        <f t="shared" ca="1" si="39"/>
        <v>0</v>
      </c>
      <c r="AA122" s="34">
        <f t="shared" ca="1" si="39"/>
        <v>0</v>
      </c>
      <c r="AB122" s="34">
        <f t="shared" ca="1" si="39"/>
        <v>0</v>
      </c>
      <c r="AC122" s="34">
        <f t="shared" ca="1" si="39"/>
        <v>0</v>
      </c>
      <c r="AD122" s="34">
        <f t="shared" ca="1" si="39"/>
        <v>0</v>
      </c>
      <c r="AE122" s="32">
        <f t="shared" ca="1" si="39"/>
        <v>267.76825774571665</v>
      </c>
      <c r="AF122" s="32">
        <f t="shared" ca="1" si="39"/>
        <v>0</v>
      </c>
      <c r="AG122" s="21"/>
    </row>
    <row r="123" spans="4:33" ht="15" hidden="1" outlineLevel="1" x14ac:dyDescent="0.25">
      <c r="D123" t="s">
        <v>51</v>
      </c>
      <c r="E123" s="19">
        <v>2050</v>
      </c>
      <c r="F123" s="20" t="s">
        <v>50</v>
      </c>
      <c r="G123" s="26"/>
      <c r="H123" s="35">
        <f t="shared" ca="1" si="38"/>
        <v>0</v>
      </c>
      <c r="I123" s="35">
        <f t="shared" ca="1" si="38"/>
        <v>0</v>
      </c>
      <c r="J123" s="35">
        <f t="shared" ca="1" si="38"/>
        <v>0</v>
      </c>
      <c r="K123" s="35">
        <f t="shared" ca="1" si="38"/>
        <v>0</v>
      </c>
      <c r="L123" s="35">
        <f t="shared" ca="1" si="38"/>
        <v>0</v>
      </c>
      <c r="M123" s="35">
        <f t="shared" ca="1" si="38"/>
        <v>0</v>
      </c>
      <c r="N123" s="35">
        <f t="shared" ca="1" si="38"/>
        <v>0</v>
      </c>
      <c r="O123" s="35">
        <f t="shared" ca="1" si="38"/>
        <v>0</v>
      </c>
      <c r="P123" s="35">
        <f t="shared" ca="1" si="38"/>
        <v>0</v>
      </c>
      <c r="Q123" s="35">
        <f t="shared" ca="1" si="38"/>
        <v>0</v>
      </c>
      <c r="R123" s="35">
        <f t="shared" ca="1" si="39"/>
        <v>0</v>
      </c>
      <c r="S123" s="35">
        <f t="shared" ca="1" si="39"/>
        <v>0</v>
      </c>
      <c r="T123" s="35">
        <f t="shared" ca="1" si="39"/>
        <v>0</v>
      </c>
      <c r="U123" s="35">
        <f t="shared" ca="1" si="39"/>
        <v>0</v>
      </c>
      <c r="V123" s="35">
        <f t="shared" ca="1" si="39"/>
        <v>0</v>
      </c>
      <c r="W123" s="35">
        <f t="shared" ca="1" si="39"/>
        <v>0</v>
      </c>
      <c r="X123" s="35">
        <f t="shared" ca="1" si="39"/>
        <v>0</v>
      </c>
      <c r="Y123" s="35">
        <f t="shared" ca="1" si="39"/>
        <v>0</v>
      </c>
      <c r="Z123" s="35">
        <f t="shared" ca="1" si="39"/>
        <v>0</v>
      </c>
      <c r="AA123" s="35">
        <f t="shared" ca="1" si="39"/>
        <v>0</v>
      </c>
      <c r="AB123" s="35">
        <f t="shared" ca="1" si="39"/>
        <v>0</v>
      </c>
      <c r="AC123" s="35">
        <f t="shared" ca="1" si="39"/>
        <v>0</v>
      </c>
      <c r="AD123" s="35">
        <f t="shared" ca="1" si="39"/>
        <v>0</v>
      </c>
      <c r="AE123" s="35">
        <f t="shared" ca="1" si="39"/>
        <v>0</v>
      </c>
      <c r="AF123" s="36">
        <f t="shared" ca="1" si="39"/>
        <v>275.37935452999534</v>
      </c>
      <c r="AG123" s="21"/>
    </row>
    <row r="124" spans="4:33" ht="15" hidden="1" outlineLevel="1" x14ac:dyDescent="0.25">
      <c r="D124" s="27" t="s">
        <v>52</v>
      </c>
      <c r="E124" s="28">
        <v>2026</v>
      </c>
      <c r="F124" s="29" t="s">
        <v>50</v>
      </c>
      <c r="G124" s="30"/>
      <c r="H124" s="33">
        <f>H74*H$36</f>
        <v>0</v>
      </c>
      <c r="I124" s="33">
        <f t="shared" ref="I124:AF124" ca="1" si="40">I74*I$36</f>
        <v>0</v>
      </c>
      <c r="J124" s="33">
        <f t="shared" ca="1" si="40"/>
        <v>0</v>
      </c>
      <c r="K124" s="33">
        <f t="shared" ca="1" si="40"/>
        <v>0</v>
      </c>
      <c r="L124" s="33">
        <f t="shared" ca="1" si="40"/>
        <v>0</v>
      </c>
      <c r="M124" s="33">
        <f t="shared" ca="1" si="40"/>
        <v>0</v>
      </c>
      <c r="N124" s="33">
        <f t="shared" ca="1" si="40"/>
        <v>0</v>
      </c>
      <c r="O124" s="33">
        <f t="shared" ca="1" si="40"/>
        <v>0</v>
      </c>
      <c r="P124" s="33">
        <f t="shared" ca="1" si="40"/>
        <v>0</v>
      </c>
      <c r="Q124" s="33">
        <f t="shared" ca="1" si="40"/>
        <v>0</v>
      </c>
      <c r="R124" s="33">
        <f t="shared" ca="1" si="40"/>
        <v>0</v>
      </c>
      <c r="S124" s="33">
        <f t="shared" ca="1" si="40"/>
        <v>0</v>
      </c>
      <c r="T124" s="33">
        <f t="shared" ca="1" si="40"/>
        <v>0</v>
      </c>
      <c r="U124" s="33">
        <f t="shared" ca="1" si="40"/>
        <v>0</v>
      </c>
      <c r="V124" s="33">
        <f t="shared" ca="1" si="40"/>
        <v>0</v>
      </c>
      <c r="W124" s="33">
        <f t="shared" ca="1" si="40"/>
        <v>0</v>
      </c>
      <c r="X124" s="33">
        <f t="shared" ca="1" si="40"/>
        <v>0</v>
      </c>
      <c r="Y124" s="33">
        <f t="shared" ca="1" si="40"/>
        <v>0</v>
      </c>
      <c r="Z124" s="33">
        <f t="shared" ca="1" si="40"/>
        <v>0</v>
      </c>
      <c r="AA124" s="33">
        <f t="shared" ca="1" si="40"/>
        <v>0</v>
      </c>
      <c r="AB124" s="33">
        <f t="shared" ca="1" si="40"/>
        <v>0</v>
      </c>
      <c r="AC124" s="33">
        <f t="shared" ca="1" si="40"/>
        <v>0</v>
      </c>
      <c r="AD124" s="33">
        <f t="shared" ca="1" si="40"/>
        <v>0</v>
      </c>
      <c r="AE124" s="33">
        <f t="shared" ca="1" si="40"/>
        <v>0</v>
      </c>
      <c r="AF124" s="33">
        <f t="shared" ca="1" si="40"/>
        <v>0</v>
      </c>
      <c r="AG124" s="21"/>
    </row>
    <row r="125" spans="4:33" ht="15" hidden="1" outlineLevel="1" x14ac:dyDescent="0.25">
      <c r="D125" t="s">
        <v>52</v>
      </c>
      <c r="E125" s="19">
        <v>2027</v>
      </c>
      <c r="F125" s="20" t="s">
        <v>50</v>
      </c>
      <c r="G125" s="26"/>
      <c r="H125" s="34">
        <f t="shared" ref="H125:AF135" si="41">H75*H$36</f>
        <v>0</v>
      </c>
      <c r="I125" s="32">
        <f t="shared" ca="1" si="41"/>
        <v>0</v>
      </c>
      <c r="J125" s="32">
        <f t="shared" ca="1" si="41"/>
        <v>0</v>
      </c>
      <c r="K125" s="32">
        <f t="shared" ca="1" si="41"/>
        <v>0</v>
      </c>
      <c r="L125" s="32">
        <f t="shared" ca="1" si="41"/>
        <v>0</v>
      </c>
      <c r="M125" s="32">
        <f t="shared" ca="1" si="41"/>
        <v>0</v>
      </c>
      <c r="N125" s="32">
        <f t="shared" ca="1" si="41"/>
        <v>0</v>
      </c>
      <c r="O125" s="32">
        <f t="shared" ca="1" si="41"/>
        <v>0</v>
      </c>
      <c r="P125" s="32">
        <f t="shared" ca="1" si="41"/>
        <v>0</v>
      </c>
      <c r="Q125" s="32">
        <f t="shared" ca="1" si="41"/>
        <v>0</v>
      </c>
      <c r="R125" s="32">
        <f t="shared" ca="1" si="41"/>
        <v>0</v>
      </c>
      <c r="S125" s="32">
        <f t="shared" ca="1" si="41"/>
        <v>0</v>
      </c>
      <c r="T125" s="32">
        <f t="shared" ca="1" si="41"/>
        <v>0</v>
      </c>
      <c r="U125" s="32">
        <f t="shared" ca="1" si="41"/>
        <v>0</v>
      </c>
      <c r="V125" s="32">
        <f t="shared" ca="1" si="41"/>
        <v>0</v>
      </c>
      <c r="W125" s="32">
        <f t="shared" ca="1" si="41"/>
        <v>0</v>
      </c>
      <c r="X125" s="32">
        <f t="shared" ca="1" si="41"/>
        <v>0</v>
      </c>
      <c r="Y125" s="32">
        <f t="shared" ca="1" si="41"/>
        <v>0</v>
      </c>
      <c r="Z125" s="32">
        <f t="shared" ca="1" si="41"/>
        <v>0</v>
      </c>
      <c r="AA125" s="32">
        <f t="shared" ca="1" si="41"/>
        <v>0</v>
      </c>
      <c r="AB125" s="32">
        <f t="shared" ca="1" si="41"/>
        <v>0</v>
      </c>
      <c r="AC125" s="32">
        <f t="shared" ca="1" si="41"/>
        <v>0</v>
      </c>
      <c r="AD125" s="32">
        <f t="shared" ca="1" si="41"/>
        <v>0</v>
      </c>
      <c r="AE125" s="32">
        <f t="shared" ca="1" si="41"/>
        <v>0</v>
      </c>
      <c r="AF125" s="32">
        <f t="shared" ca="1" si="41"/>
        <v>0</v>
      </c>
      <c r="AG125" s="21"/>
    </row>
    <row r="126" spans="4:33" ht="15" hidden="1" outlineLevel="1" x14ac:dyDescent="0.25">
      <c r="D126" t="s">
        <v>52</v>
      </c>
      <c r="E126" s="19">
        <v>2028</v>
      </c>
      <c r="F126" s="20" t="s">
        <v>50</v>
      </c>
      <c r="G126" s="26"/>
      <c r="H126" s="34">
        <f t="shared" si="41"/>
        <v>0</v>
      </c>
      <c r="I126" s="34">
        <f t="shared" ca="1" si="41"/>
        <v>0</v>
      </c>
      <c r="J126" s="32">
        <f t="shared" ca="1" si="41"/>
        <v>0</v>
      </c>
      <c r="K126" s="32">
        <f t="shared" ca="1" si="41"/>
        <v>0</v>
      </c>
      <c r="L126" s="32">
        <f t="shared" ca="1" si="41"/>
        <v>0</v>
      </c>
      <c r="M126" s="32">
        <f t="shared" ca="1" si="41"/>
        <v>0</v>
      </c>
      <c r="N126" s="32">
        <f t="shared" ca="1" si="41"/>
        <v>0</v>
      </c>
      <c r="O126" s="32">
        <f t="shared" ca="1" si="41"/>
        <v>0</v>
      </c>
      <c r="P126" s="32">
        <f t="shared" ca="1" si="41"/>
        <v>0</v>
      </c>
      <c r="Q126" s="32">
        <f t="shared" ca="1" si="41"/>
        <v>0</v>
      </c>
      <c r="R126" s="32">
        <f t="shared" ca="1" si="41"/>
        <v>0</v>
      </c>
      <c r="S126" s="32">
        <f t="shared" ca="1" si="41"/>
        <v>0</v>
      </c>
      <c r="T126" s="32">
        <f t="shared" ca="1" si="41"/>
        <v>0</v>
      </c>
      <c r="U126" s="32">
        <f t="shared" ca="1" si="41"/>
        <v>0</v>
      </c>
      <c r="V126" s="32">
        <f t="shared" ca="1" si="41"/>
        <v>0</v>
      </c>
      <c r="W126" s="32">
        <f t="shared" ca="1" si="41"/>
        <v>0</v>
      </c>
      <c r="X126" s="32">
        <f t="shared" ca="1" si="41"/>
        <v>0</v>
      </c>
      <c r="Y126" s="32">
        <f t="shared" ca="1" si="41"/>
        <v>0</v>
      </c>
      <c r="Z126" s="32">
        <f t="shared" ca="1" si="41"/>
        <v>0</v>
      </c>
      <c r="AA126" s="32">
        <f t="shared" ca="1" si="41"/>
        <v>0</v>
      </c>
      <c r="AB126" s="32">
        <f t="shared" ca="1" si="41"/>
        <v>0</v>
      </c>
      <c r="AC126" s="32">
        <f t="shared" ca="1" si="41"/>
        <v>0</v>
      </c>
      <c r="AD126" s="32">
        <f t="shared" ca="1" si="41"/>
        <v>0</v>
      </c>
      <c r="AE126" s="32">
        <f t="shared" ca="1" si="41"/>
        <v>0</v>
      </c>
      <c r="AF126" s="32">
        <f t="shared" ca="1" si="41"/>
        <v>0</v>
      </c>
      <c r="AG126" s="21"/>
    </row>
    <row r="127" spans="4:33" ht="15" hidden="1" outlineLevel="1" x14ac:dyDescent="0.25">
      <c r="D127" t="s">
        <v>52</v>
      </c>
      <c r="E127" s="19">
        <v>2029</v>
      </c>
      <c r="F127" s="20" t="s">
        <v>50</v>
      </c>
      <c r="G127" s="26"/>
      <c r="H127" s="34">
        <f t="shared" si="41"/>
        <v>0</v>
      </c>
      <c r="I127" s="34">
        <f t="shared" ca="1" si="41"/>
        <v>0</v>
      </c>
      <c r="J127" s="34">
        <f t="shared" ca="1" si="41"/>
        <v>0</v>
      </c>
      <c r="K127" s="32">
        <f t="shared" ca="1" si="41"/>
        <v>0</v>
      </c>
      <c r="L127" s="32">
        <f t="shared" ca="1" si="41"/>
        <v>0</v>
      </c>
      <c r="M127" s="32">
        <f t="shared" ca="1" si="41"/>
        <v>0</v>
      </c>
      <c r="N127" s="32">
        <f t="shared" ca="1" si="41"/>
        <v>0</v>
      </c>
      <c r="O127" s="32">
        <f t="shared" ca="1" si="41"/>
        <v>0</v>
      </c>
      <c r="P127" s="32">
        <f t="shared" ca="1" si="41"/>
        <v>0</v>
      </c>
      <c r="Q127" s="32">
        <f t="shared" ca="1" si="41"/>
        <v>0</v>
      </c>
      <c r="R127" s="32">
        <f t="shared" ca="1" si="41"/>
        <v>0</v>
      </c>
      <c r="S127" s="32">
        <f t="shared" ca="1" si="41"/>
        <v>0</v>
      </c>
      <c r="T127" s="32">
        <f t="shared" ca="1" si="41"/>
        <v>0</v>
      </c>
      <c r="U127" s="32">
        <f t="shared" ca="1" si="41"/>
        <v>0</v>
      </c>
      <c r="V127" s="32">
        <f t="shared" ca="1" si="41"/>
        <v>0</v>
      </c>
      <c r="W127" s="32">
        <f t="shared" ca="1" si="41"/>
        <v>0</v>
      </c>
      <c r="X127" s="32">
        <f t="shared" ca="1" si="41"/>
        <v>0</v>
      </c>
      <c r="Y127" s="32">
        <f t="shared" ca="1" si="41"/>
        <v>0</v>
      </c>
      <c r="Z127" s="32">
        <f t="shared" ca="1" si="41"/>
        <v>0</v>
      </c>
      <c r="AA127" s="32">
        <f t="shared" ca="1" si="41"/>
        <v>0</v>
      </c>
      <c r="AB127" s="32">
        <f t="shared" ca="1" si="41"/>
        <v>0</v>
      </c>
      <c r="AC127" s="32">
        <f t="shared" ca="1" si="41"/>
        <v>0</v>
      </c>
      <c r="AD127" s="32">
        <f t="shared" ca="1" si="41"/>
        <v>0</v>
      </c>
      <c r="AE127" s="32">
        <f t="shared" ca="1" si="41"/>
        <v>0</v>
      </c>
      <c r="AF127" s="32">
        <f t="shared" ca="1" si="41"/>
        <v>0</v>
      </c>
      <c r="AG127" s="21"/>
    </row>
    <row r="128" spans="4:33" ht="15" hidden="1" outlineLevel="1" x14ac:dyDescent="0.25">
      <c r="D128" t="s">
        <v>52</v>
      </c>
      <c r="E128" s="19">
        <v>2030</v>
      </c>
      <c r="F128" s="20" t="s">
        <v>50</v>
      </c>
      <c r="G128" s="26"/>
      <c r="H128" s="34">
        <f t="shared" si="41"/>
        <v>0</v>
      </c>
      <c r="I128" s="34">
        <f t="shared" ca="1" si="41"/>
        <v>0</v>
      </c>
      <c r="J128" s="34">
        <f t="shared" ca="1" si="41"/>
        <v>0</v>
      </c>
      <c r="K128" s="34">
        <f t="shared" ca="1" si="41"/>
        <v>0</v>
      </c>
      <c r="L128" s="32">
        <f t="shared" ca="1" si="41"/>
        <v>0</v>
      </c>
      <c r="M128" s="32">
        <f t="shared" ca="1" si="41"/>
        <v>0</v>
      </c>
      <c r="N128" s="32">
        <f t="shared" ca="1" si="41"/>
        <v>0</v>
      </c>
      <c r="O128" s="32">
        <f t="shared" ca="1" si="41"/>
        <v>0</v>
      </c>
      <c r="P128" s="32">
        <f t="shared" ca="1" si="41"/>
        <v>0</v>
      </c>
      <c r="Q128" s="32">
        <f t="shared" ca="1" si="41"/>
        <v>0</v>
      </c>
      <c r="R128" s="32">
        <f t="shared" ca="1" si="41"/>
        <v>0</v>
      </c>
      <c r="S128" s="32">
        <f t="shared" ca="1" si="41"/>
        <v>0</v>
      </c>
      <c r="T128" s="32">
        <f t="shared" ca="1" si="41"/>
        <v>0</v>
      </c>
      <c r="U128" s="32">
        <f t="shared" ca="1" si="41"/>
        <v>0</v>
      </c>
      <c r="V128" s="32">
        <f t="shared" ca="1" si="41"/>
        <v>0</v>
      </c>
      <c r="W128" s="32">
        <f t="shared" ca="1" si="41"/>
        <v>0</v>
      </c>
      <c r="X128" s="32">
        <f t="shared" ca="1" si="41"/>
        <v>0</v>
      </c>
      <c r="Y128" s="32">
        <f t="shared" ca="1" si="41"/>
        <v>0</v>
      </c>
      <c r="Z128" s="32">
        <f t="shared" ca="1" si="41"/>
        <v>0</v>
      </c>
      <c r="AA128" s="32">
        <f t="shared" ca="1" si="41"/>
        <v>0</v>
      </c>
      <c r="AB128" s="32">
        <f t="shared" ca="1" si="41"/>
        <v>0</v>
      </c>
      <c r="AC128" s="32">
        <f t="shared" ca="1" si="41"/>
        <v>0</v>
      </c>
      <c r="AD128" s="32">
        <f t="shared" ca="1" si="41"/>
        <v>0</v>
      </c>
      <c r="AE128" s="32">
        <f t="shared" ca="1" si="41"/>
        <v>0</v>
      </c>
      <c r="AF128" s="32">
        <f t="shared" ca="1" si="41"/>
        <v>0</v>
      </c>
      <c r="AG128" s="21"/>
    </row>
    <row r="129" spans="4:33" ht="15" hidden="1" outlineLevel="1" x14ac:dyDescent="0.25">
      <c r="D129" t="s">
        <v>52</v>
      </c>
      <c r="E129" s="19">
        <v>2031</v>
      </c>
      <c r="F129" s="20" t="s">
        <v>50</v>
      </c>
      <c r="G129" s="26"/>
      <c r="H129" s="34">
        <f t="shared" si="41"/>
        <v>0</v>
      </c>
      <c r="I129" s="34">
        <f t="shared" ca="1" si="41"/>
        <v>0</v>
      </c>
      <c r="J129" s="34">
        <f t="shared" ca="1" si="41"/>
        <v>0</v>
      </c>
      <c r="K129" s="34">
        <f t="shared" ca="1" si="41"/>
        <v>0</v>
      </c>
      <c r="L129" s="34">
        <f t="shared" ca="1" si="41"/>
        <v>0</v>
      </c>
      <c r="M129" s="32">
        <f t="shared" ca="1" si="41"/>
        <v>0</v>
      </c>
      <c r="N129" s="32">
        <f t="shared" ca="1" si="41"/>
        <v>0</v>
      </c>
      <c r="O129" s="32">
        <f t="shared" ca="1" si="41"/>
        <v>0</v>
      </c>
      <c r="P129" s="32">
        <f t="shared" ca="1" si="41"/>
        <v>0</v>
      </c>
      <c r="Q129" s="32">
        <f t="shared" ca="1" si="41"/>
        <v>0</v>
      </c>
      <c r="R129" s="32">
        <f t="shared" ca="1" si="41"/>
        <v>0</v>
      </c>
      <c r="S129" s="32">
        <f t="shared" ca="1" si="41"/>
        <v>0</v>
      </c>
      <c r="T129" s="32">
        <f t="shared" ca="1" si="41"/>
        <v>0</v>
      </c>
      <c r="U129" s="32">
        <f t="shared" ca="1" si="41"/>
        <v>0</v>
      </c>
      <c r="V129" s="32">
        <f t="shared" ca="1" si="41"/>
        <v>0</v>
      </c>
      <c r="W129" s="32">
        <f t="shared" ca="1" si="41"/>
        <v>0</v>
      </c>
      <c r="X129" s="32">
        <f t="shared" ca="1" si="41"/>
        <v>0</v>
      </c>
      <c r="Y129" s="32">
        <f t="shared" ca="1" si="41"/>
        <v>0</v>
      </c>
      <c r="Z129" s="32">
        <f t="shared" ca="1" si="41"/>
        <v>0</v>
      </c>
      <c r="AA129" s="32">
        <f t="shared" ca="1" si="41"/>
        <v>0</v>
      </c>
      <c r="AB129" s="32">
        <f t="shared" ca="1" si="41"/>
        <v>0</v>
      </c>
      <c r="AC129" s="32">
        <f t="shared" ca="1" si="41"/>
        <v>0</v>
      </c>
      <c r="AD129" s="32">
        <f t="shared" ca="1" si="41"/>
        <v>0</v>
      </c>
      <c r="AE129" s="32">
        <f t="shared" ca="1" si="41"/>
        <v>0</v>
      </c>
      <c r="AF129" s="32">
        <f t="shared" ca="1" si="41"/>
        <v>0</v>
      </c>
      <c r="AG129" s="21"/>
    </row>
    <row r="130" spans="4:33" ht="15" hidden="1" outlineLevel="1" x14ac:dyDescent="0.25">
      <c r="D130" t="s">
        <v>52</v>
      </c>
      <c r="E130" s="19">
        <v>2032</v>
      </c>
      <c r="F130" s="20" t="s">
        <v>50</v>
      </c>
      <c r="G130" s="26"/>
      <c r="H130" s="34">
        <f t="shared" si="41"/>
        <v>0</v>
      </c>
      <c r="I130" s="34">
        <f t="shared" ca="1" si="41"/>
        <v>0</v>
      </c>
      <c r="J130" s="34">
        <f t="shared" ca="1" si="41"/>
        <v>0</v>
      </c>
      <c r="K130" s="34">
        <f t="shared" ca="1" si="41"/>
        <v>0</v>
      </c>
      <c r="L130" s="34">
        <f t="shared" ca="1" si="41"/>
        <v>0</v>
      </c>
      <c r="M130" s="34">
        <f t="shared" ca="1" si="41"/>
        <v>0</v>
      </c>
      <c r="N130" s="32">
        <f t="shared" ca="1" si="41"/>
        <v>0</v>
      </c>
      <c r="O130" s="32">
        <f t="shared" ca="1" si="41"/>
        <v>0</v>
      </c>
      <c r="P130" s="32">
        <f t="shared" ca="1" si="41"/>
        <v>0</v>
      </c>
      <c r="Q130" s="32">
        <f t="shared" ca="1" si="41"/>
        <v>0</v>
      </c>
      <c r="R130" s="32">
        <f t="shared" ca="1" si="41"/>
        <v>0</v>
      </c>
      <c r="S130" s="32">
        <f t="shared" ca="1" si="41"/>
        <v>0</v>
      </c>
      <c r="T130" s="32">
        <f t="shared" ca="1" si="41"/>
        <v>0</v>
      </c>
      <c r="U130" s="32">
        <f t="shared" ca="1" si="41"/>
        <v>0</v>
      </c>
      <c r="V130" s="32">
        <f t="shared" ca="1" si="41"/>
        <v>0</v>
      </c>
      <c r="W130" s="32">
        <f t="shared" ca="1" si="41"/>
        <v>0</v>
      </c>
      <c r="X130" s="32">
        <f t="shared" ca="1" si="41"/>
        <v>0</v>
      </c>
      <c r="Y130" s="32">
        <f t="shared" ca="1" si="41"/>
        <v>0</v>
      </c>
      <c r="Z130" s="32">
        <f t="shared" ca="1" si="41"/>
        <v>0</v>
      </c>
      <c r="AA130" s="32">
        <f t="shared" ca="1" si="41"/>
        <v>0</v>
      </c>
      <c r="AB130" s="32">
        <f t="shared" ca="1" si="41"/>
        <v>0</v>
      </c>
      <c r="AC130" s="32">
        <f t="shared" ca="1" si="41"/>
        <v>0</v>
      </c>
      <c r="AD130" s="32">
        <f t="shared" ca="1" si="41"/>
        <v>0</v>
      </c>
      <c r="AE130" s="32">
        <f t="shared" ca="1" si="41"/>
        <v>0</v>
      </c>
      <c r="AF130" s="32">
        <f t="shared" ca="1" si="41"/>
        <v>0</v>
      </c>
      <c r="AG130" s="21"/>
    </row>
    <row r="131" spans="4:33" ht="15" hidden="1" outlineLevel="1" x14ac:dyDescent="0.25">
      <c r="D131" t="s">
        <v>52</v>
      </c>
      <c r="E131" s="19">
        <v>2033</v>
      </c>
      <c r="F131" s="20" t="s">
        <v>50</v>
      </c>
      <c r="G131" s="26"/>
      <c r="H131" s="34">
        <f t="shared" si="41"/>
        <v>0</v>
      </c>
      <c r="I131" s="34">
        <f t="shared" ca="1" si="41"/>
        <v>0</v>
      </c>
      <c r="J131" s="34">
        <f t="shared" ca="1" si="41"/>
        <v>0</v>
      </c>
      <c r="K131" s="34">
        <f t="shared" ca="1" si="41"/>
        <v>0</v>
      </c>
      <c r="L131" s="34">
        <f t="shared" ca="1" si="41"/>
        <v>0</v>
      </c>
      <c r="M131" s="34">
        <f t="shared" ca="1" si="41"/>
        <v>0</v>
      </c>
      <c r="N131" s="34">
        <f t="shared" ca="1" si="41"/>
        <v>0</v>
      </c>
      <c r="O131" s="32">
        <f t="shared" ca="1" si="41"/>
        <v>0</v>
      </c>
      <c r="P131" s="32">
        <f t="shared" ca="1" si="41"/>
        <v>0</v>
      </c>
      <c r="Q131" s="32">
        <f t="shared" ca="1" si="41"/>
        <v>0</v>
      </c>
      <c r="R131" s="32">
        <f t="shared" ca="1" si="41"/>
        <v>0</v>
      </c>
      <c r="S131" s="32">
        <f t="shared" ca="1" si="41"/>
        <v>0</v>
      </c>
      <c r="T131" s="32">
        <f t="shared" ca="1" si="41"/>
        <v>0</v>
      </c>
      <c r="U131" s="32">
        <f t="shared" ca="1" si="41"/>
        <v>0</v>
      </c>
      <c r="V131" s="32">
        <f t="shared" ca="1" si="41"/>
        <v>0</v>
      </c>
      <c r="W131" s="32">
        <f t="shared" ca="1" si="41"/>
        <v>0</v>
      </c>
      <c r="X131" s="32">
        <f t="shared" ca="1" si="41"/>
        <v>0</v>
      </c>
      <c r="Y131" s="32">
        <f t="shared" ca="1" si="41"/>
        <v>0</v>
      </c>
      <c r="Z131" s="32">
        <f t="shared" ca="1" si="41"/>
        <v>0</v>
      </c>
      <c r="AA131" s="32">
        <f t="shared" ca="1" si="41"/>
        <v>0</v>
      </c>
      <c r="AB131" s="32">
        <f t="shared" ca="1" si="41"/>
        <v>0</v>
      </c>
      <c r="AC131" s="32">
        <f t="shared" ca="1" si="41"/>
        <v>0</v>
      </c>
      <c r="AD131" s="32">
        <f t="shared" ca="1" si="41"/>
        <v>0</v>
      </c>
      <c r="AE131" s="32">
        <f t="shared" ca="1" si="41"/>
        <v>0</v>
      </c>
      <c r="AF131" s="32">
        <f t="shared" ca="1" si="41"/>
        <v>0</v>
      </c>
      <c r="AG131" s="21"/>
    </row>
    <row r="132" spans="4:33" ht="15" hidden="1" outlineLevel="1" x14ac:dyDescent="0.25">
      <c r="D132" t="s">
        <v>52</v>
      </c>
      <c r="E132" s="19">
        <v>2034</v>
      </c>
      <c r="F132" s="20" t="s">
        <v>50</v>
      </c>
      <c r="G132" s="26"/>
      <c r="H132" s="34">
        <f t="shared" si="41"/>
        <v>0</v>
      </c>
      <c r="I132" s="34">
        <f t="shared" ca="1" si="41"/>
        <v>0</v>
      </c>
      <c r="J132" s="34">
        <f t="shared" ca="1" si="41"/>
        <v>0</v>
      </c>
      <c r="K132" s="34">
        <f t="shared" ca="1" si="41"/>
        <v>0</v>
      </c>
      <c r="L132" s="34">
        <f t="shared" ca="1" si="41"/>
        <v>0</v>
      </c>
      <c r="M132" s="34">
        <f t="shared" ca="1" si="41"/>
        <v>0</v>
      </c>
      <c r="N132" s="34">
        <f t="shared" ca="1" si="41"/>
        <v>0</v>
      </c>
      <c r="O132" s="34">
        <f t="shared" ca="1" si="41"/>
        <v>0</v>
      </c>
      <c r="P132" s="32">
        <f t="shared" ca="1" si="41"/>
        <v>0</v>
      </c>
      <c r="Q132" s="32">
        <f t="shared" ca="1" si="41"/>
        <v>0</v>
      </c>
      <c r="R132" s="32">
        <f t="shared" ca="1" si="41"/>
        <v>0</v>
      </c>
      <c r="S132" s="32">
        <f t="shared" ca="1" si="41"/>
        <v>0</v>
      </c>
      <c r="T132" s="32">
        <f t="shared" ca="1" si="41"/>
        <v>0</v>
      </c>
      <c r="U132" s="32">
        <f t="shared" ca="1" si="41"/>
        <v>0</v>
      </c>
      <c r="V132" s="32">
        <f t="shared" ca="1" si="41"/>
        <v>0</v>
      </c>
      <c r="W132" s="32">
        <f t="shared" ca="1" si="41"/>
        <v>0</v>
      </c>
      <c r="X132" s="32">
        <f t="shared" ca="1" si="41"/>
        <v>0</v>
      </c>
      <c r="Y132" s="32">
        <f t="shared" ca="1" si="41"/>
        <v>0</v>
      </c>
      <c r="Z132" s="32">
        <f t="shared" ca="1" si="41"/>
        <v>0</v>
      </c>
      <c r="AA132" s="32">
        <f t="shared" ca="1" si="41"/>
        <v>0</v>
      </c>
      <c r="AB132" s="32">
        <f t="shared" ca="1" si="41"/>
        <v>0</v>
      </c>
      <c r="AC132" s="32">
        <f t="shared" ca="1" si="41"/>
        <v>0</v>
      </c>
      <c r="AD132" s="32">
        <f t="shared" ca="1" si="41"/>
        <v>0</v>
      </c>
      <c r="AE132" s="32">
        <f t="shared" ca="1" si="41"/>
        <v>0</v>
      </c>
      <c r="AF132" s="32">
        <f t="shared" ca="1" si="41"/>
        <v>0</v>
      </c>
      <c r="AG132" s="21"/>
    </row>
    <row r="133" spans="4:33" ht="15" hidden="1" outlineLevel="1" x14ac:dyDescent="0.25">
      <c r="D133" t="s">
        <v>52</v>
      </c>
      <c r="E133" s="19">
        <v>2035</v>
      </c>
      <c r="F133" s="20" t="s">
        <v>50</v>
      </c>
      <c r="G133" s="26"/>
      <c r="H133" s="34">
        <f t="shared" si="41"/>
        <v>0</v>
      </c>
      <c r="I133" s="34">
        <f t="shared" ca="1" si="41"/>
        <v>0</v>
      </c>
      <c r="J133" s="34">
        <f t="shared" ca="1" si="41"/>
        <v>0</v>
      </c>
      <c r="K133" s="34">
        <f t="shared" ca="1" si="41"/>
        <v>0</v>
      </c>
      <c r="L133" s="34">
        <f t="shared" ca="1" si="41"/>
        <v>0</v>
      </c>
      <c r="M133" s="34">
        <f t="shared" ca="1" si="41"/>
        <v>0</v>
      </c>
      <c r="N133" s="34">
        <f t="shared" ca="1" si="41"/>
        <v>0</v>
      </c>
      <c r="O133" s="34">
        <f t="shared" ca="1" si="41"/>
        <v>0</v>
      </c>
      <c r="P133" s="34">
        <f t="shared" ca="1" si="41"/>
        <v>0</v>
      </c>
      <c r="Q133" s="32">
        <f t="shared" ca="1" si="41"/>
        <v>0</v>
      </c>
      <c r="R133" s="32">
        <f t="shared" ca="1" si="41"/>
        <v>0</v>
      </c>
      <c r="S133" s="32">
        <f t="shared" ca="1" si="41"/>
        <v>0</v>
      </c>
      <c r="T133" s="32">
        <f t="shared" ca="1" si="41"/>
        <v>0</v>
      </c>
      <c r="U133" s="32">
        <f t="shared" ca="1" si="41"/>
        <v>0</v>
      </c>
      <c r="V133" s="32">
        <f t="shared" ca="1" si="41"/>
        <v>0</v>
      </c>
      <c r="W133" s="32">
        <f t="shared" ca="1" si="41"/>
        <v>0</v>
      </c>
      <c r="X133" s="32">
        <f t="shared" ca="1" si="41"/>
        <v>0</v>
      </c>
      <c r="Y133" s="32">
        <f t="shared" ca="1" si="41"/>
        <v>0</v>
      </c>
      <c r="Z133" s="32">
        <f t="shared" ca="1" si="41"/>
        <v>0</v>
      </c>
      <c r="AA133" s="32">
        <f t="shared" ca="1" si="41"/>
        <v>0</v>
      </c>
      <c r="AB133" s="32">
        <f t="shared" ca="1" si="41"/>
        <v>0</v>
      </c>
      <c r="AC133" s="32">
        <f t="shared" ca="1" si="41"/>
        <v>0</v>
      </c>
      <c r="AD133" s="32">
        <f t="shared" ca="1" si="41"/>
        <v>0</v>
      </c>
      <c r="AE133" s="32">
        <f t="shared" ca="1" si="41"/>
        <v>0</v>
      </c>
      <c r="AF133" s="32">
        <f t="shared" ca="1" si="41"/>
        <v>0</v>
      </c>
      <c r="AG133" s="21"/>
    </row>
    <row r="134" spans="4:33" ht="15" hidden="1" outlineLevel="1" x14ac:dyDescent="0.25">
      <c r="D134" t="s">
        <v>52</v>
      </c>
      <c r="E134" s="19">
        <v>2036</v>
      </c>
      <c r="F134" s="20" t="s">
        <v>50</v>
      </c>
      <c r="G134" s="26"/>
      <c r="H134" s="34">
        <f t="shared" si="41"/>
        <v>0</v>
      </c>
      <c r="I134" s="34">
        <f t="shared" ca="1" si="41"/>
        <v>0</v>
      </c>
      <c r="J134" s="34">
        <f t="shared" ca="1" si="41"/>
        <v>0</v>
      </c>
      <c r="K134" s="34">
        <f t="shared" ca="1" si="41"/>
        <v>0</v>
      </c>
      <c r="L134" s="34">
        <f t="shared" ca="1" si="41"/>
        <v>0</v>
      </c>
      <c r="M134" s="34">
        <f t="shared" ca="1" si="41"/>
        <v>0</v>
      </c>
      <c r="N134" s="34">
        <f t="shared" ca="1" si="41"/>
        <v>0</v>
      </c>
      <c r="O134" s="34">
        <f t="shared" ca="1" si="41"/>
        <v>0</v>
      </c>
      <c r="P134" s="34">
        <f t="shared" ca="1" si="41"/>
        <v>0</v>
      </c>
      <c r="Q134" s="34">
        <f t="shared" ca="1" si="41"/>
        <v>0</v>
      </c>
      <c r="R134" s="32">
        <f t="shared" ca="1" si="41"/>
        <v>0</v>
      </c>
      <c r="S134" s="32">
        <f t="shared" ca="1" si="41"/>
        <v>0</v>
      </c>
      <c r="T134" s="32">
        <f t="shared" ca="1" si="41"/>
        <v>0</v>
      </c>
      <c r="U134" s="32">
        <f t="shared" ca="1" si="41"/>
        <v>0</v>
      </c>
      <c r="V134" s="32">
        <f t="shared" ca="1" si="41"/>
        <v>0</v>
      </c>
      <c r="W134" s="32">
        <f t="shared" ca="1" si="41"/>
        <v>0</v>
      </c>
      <c r="X134" s="32">
        <f t="shared" ca="1" si="41"/>
        <v>0</v>
      </c>
      <c r="Y134" s="32">
        <f t="shared" ca="1" si="41"/>
        <v>0</v>
      </c>
      <c r="Z134" s="32">
        <f t="shared" ca="1" si="41"/>
        <v>0</v>
      </c>
      <c r="AA134" s="32">
        <f t="shared" ca="1" si="41"/>
        <v>0</v>
      </c>
      <c r="AB134" s="32">
        <f t="shared" ca="1" si="41"/>
        <v>0</v>
      </c>
      <c r="AC134" s="32">
        <f t="shared" ca="1" si="41"/>
        <v>0</v>
      </c>
      <c r="AD134" s="32">
        <f t="shared" ca="1" si="41"/>
        <v>0</v>
      </c>
      <c r="AE134" s="32">
        <f t="shared" ca="1" si="41"/>
        <v>0</v>
      </c>
      <c r="AF134" s="32">
        <f t="shared" ca="1" si="41"/>
        <v>0</v>
      </c>
      <c r="AG134" s="21"/>
    </row>
    <row r="135" spans="4:33" ht="15" hidden="1" outlineLevel="1" x14ac:dyDescent="0.25">
      <c r="D135" t="s">
        <v>52</v>
      </c>
      <c r="E135" s="19">
        <v>2037</v>
      </c>
      <c r="F135" s="20" t="s">
        <v>50</v>
      </c>
      <c r="G135" s="26"/>
      <c r="H135" s="34">
        <f t="shared" si="41"/>
        <v>0</v>
      </c>
      <c r="I135" s="34">
        <f t="shared" ca="1" si="41"/>
        <v>0</v>
      </c>
      <c r="J135" s="34">
        <f t="shared" ca="1" si="41"/>
        <v>0</v>
      </c>
      <c r="K135" s="34">
        <f t="shared" ca="1" si="41"/>
        <v>0</v>
      </c>
      <c r="L135" s="34">
        <f t="shared" ca="1" si="41"/>
        <v>0</v>
      </c>
      <c r="M135" s="34">
        <f t="shared" ref="M135:AF135" ca="1" si="42">M85*M$36</f>
        <v>0</v>
      </c>
      <c r="N135" s="34">
        <f t="shared" ca="1" si="42"/>
        <v>0</v>
      </c>
      <c r="O135" s="34">
        <f t="shared" ca="1" si="42"/>
        <v>0</v>
      </c>
      <c r="P135" s="34">
        <f t="shared" ca="1" si="42"/>
        <v>0</v>
      </c>
      <c r="Q135" s="34">
        <f t="shared" ca="1" si="42"/>
        <v>0</v>
      </c>
      <c r="R135" s="34">
        <f t="shared" ca="1" si="42"/>
        <v>0</v>
      </c>
      <c r="S135" s="32">
        <f t="shared" ca="1" si="42"/>
        <v>0</v>
      </c>
      <c r="T135" s="32">
        <f t="shared" ca="1" si="42"/>
        <v>0</v>
      </c>
      <c r="U135" s="32">
        <f t="shared" ca="1" si="42"/>
        <v>0</v>
      </c>
      <c r="V135" s="32">
        <f t="shared" ca="1" si="42"/>
        <v>0</v>
      </c>
      <c r="W135" s="32">
        <f t="shared" ca="1" si="42"/>
        <v>0</v>
      </c>
      <c r="X135" s="32">
        <f t="shared" ca="1" si="42"/>
        <v>0</v>
      </c>
      <c r="Y135" s="32">
        <f t="shared" ca="1" si="42"/>
        <v>0</v>
      </c>
      <c r="Z135" s="32">
        <f t="shared" ca="1" si="42"/>
        <v>0</v>
      </c>
      <c r="AA135" s="32">
        <f t="shared" ca="1" si="42"/>
        <v>0</v>
      </c>
      <c r="AB135" s="32">
        <f t="shared" ca="1" si="42"/>
        <v>0</v>
      </c>
      <c r="AC135" s="32">
        <f t="shared" ca="1" si="42"/>
        <v>0</v>
      </c>
      <c r="AD135" s="32">
        <f t="shared" ca="1" si="42"/>
        <v>0</v>
      </c>
      <c r="AE135" s="32">
        <f t="shared" ca="1" si="42"/>
        <v>0</v>
      </c>
      <c r="AF135" s="32">
        <f t="shared" ca="1" si="42"/>
        <v>0</v>
      </c>
      <c r="AG135" s="21"/>
    </row>
    <row r="136" spans="4:33" ht="15" hidden="1" outlineLevel="1" x14ac:dyDescent="0.25">
      <c r="D136" t="s">
        <v>52</v>
      </c>
      <c r="E136" s="19">
        <v>2038</v>
      </c>
      <c r="F136" s="20" t="s">
        <v>50</v>
      </c>
      <c r="G136" s="26"/>
      <c r="H136" s="34">
        <f t="shared" ref="H136:AF146" si="43">H86*H$36</f>
        <v>0</v>
      </c>
      <c r="I136" s="34">
        <f t="shared" ca="1" si="43"/>
        <v>0</v>
      </c>
      <c r="J136" s="34">
        <f t="shared" ca="1" si="43"/>
        <v>0</v>
      </c>
      <c r="K136" s="34">
        <f t="shared" ca="1" si="43"/>
        <v>0</v>
      </c>
      <c r="L136" s="34">
        <f t="shared" ca="1" si="43"/>
        <v>0</v>
      </c>
      <c r="M136" s="34">
        <f t="shared" ca="1" si="43"/>
        <v>0</v>
      </c>
      <c r="N136" s="34">
        <f t="shared" ca="1" si="43"/>
        <v>0</v>
      </c>
      <c r="O136" s="34">
        <f t="shared" ca="1" si="43"/>
        <v>0</v>
      </c>
      <c r="P136" s="34">
        <f t="shared" ca="1" si="43"/>
        <v>0</v>
      </c>
      <c r="Q136" s="34">
        <f t="shared" ca="1" si="43"/>
        <v>0</v>
      </c>
      <c r="R136" s="34">
        <f t="shared" ca="1" si="43"/>
        <v>0</v>
      </c>
      <c r="S136" s="34">
        <f t="shared" ca="1" si="43"/>
        <v>0</v>
      </c>
      <c r="T136" s="32">
        <f t="shared" ca="1" si="43"/>
        <v>0</v>
      </c>
      <c r="U136" s="32">
        <f t="shared" ca="1" si="43"/>
        <v>0</v>
      </c>
      <c r="V136" s="32">
        <f t="shared" ca="1" si="43"/>
        <v>0</v>
      </c>
      <c r="W136" s="32">
        <f t="shared" ca="1" si="43"/>
        <v>0</v>
      </c>
      <c r="X136" s="32">
        <f t="shared" ca="1" si="43"/>
        <v>0</v>
      </c>
      <c r="Y136" s="32">
        <f t="shared" ca="1" si="43"/>
        <v>0</v>
      </c>
      <c r="Z136" s="32">
        <f t="shared" ca="1" si="43"/>
        <v>0</v>
      </c>
      <c r="AA136" s="32">
        <f t="shared" ca="1" si="43"/>
        <v>0</v>
      </c>
      <c r="AB136" s="32">
        <f t="shared" ca="1" si="43"/>
        <v>0</v>
      </c>
      <c r="AC136" s="32">
        <f t="shared" ca="1" si="43"/>
        <v>0</v>
      </c>
      <c r="AD136" s="32">
        <f t="shared" ca="1" si="43"/>
        <v>0</v>
      </c>
      <c r="AE136" s="32">
        <f t="shared" ca="1" si="43"/>
        <v>0</v>
      </c>
      <c r="AF136" s="32">
        <f t="shared" ca="1" si="43"/>
        <v>0</v>
      </c>
      <c r="AG136" s="21"/>
    </row>
    <row r="137" spans="4:33" ht="15" hidden="1" outlineLevel="1" x14ac:dyDescent="0.25">
      <c r="D137" t="s">
        <v>52</v>
      </c>
      <c r="E137" s="19">
        <v>2039</v>
      </c>
      <c r="F137" s="20" t="s">
        <v>50</v>
      </c>
      <c r="G137" s="26"/>
      <c r="H137" s="34">
        <f t="shared" si="43"/>
        <v>0</v>
      </c>
      <c r="I137" s="34">
        <f t="shared" ca="1" si="43"/>
        <v>0</v>
      </c>
      <c r="J137" s="34">
        <f t="shared" ca="1" si="43"/>
        <v>0</v>
      </c>
      <c r="K137" s="34">
        <f t="shared" ca="1" si="43"/>
        <v>0</v>
      </c>
      <c r="L137" s="34">
        <f t="shared" ca="1" si="43"/>
        <v>0</v>
      </c>
      <c r="M137" s="34">
        <f t="shared" ca="1" si="43"/>
        <v>0</v>
      </c>
      <c r="N137" s="34">
        <f t="shared" ca="1" si="43"/>
        <v>0</v>
      </c>
      <c r="O137" s="34">
        <f t="shared" ca="1" si="43"/>
        <v>0</v>
      </c>
      <c r="P137" s="34">
        <f t="shared" ca="1" si="43"/>
        <v>0</v>
      </c>
      <c r="Q137" s="34">
        <f t="shared" ca="1" si="43"/>
        <v>0</v>
      </c>
      <c r="R137" s="34">
        <f t="shared" ca="1" si="43"/>
        <v>0</v>
      </c>
      <c r="S137" s="34">
        <f t="shared" ca="1" si="43"/>
        <v>0</v>
      </c>
      <c r="T137" s="34">
        <f t="shared" ca="1" si="43"/>
        <v>0</v>
      </c>
      <c r="U137" s="32">
        <f t="shared" ca="1" si="43"/>
        <v>0</v>
      </c>
      <c r="V137" s="32">
        <f t="shared" ca="1" si="43"/>
        <v>0</v>
      </c>
      <c r="W137" s="32">
        <f t="shared" ca="1" si="43"/>
        <v>0</v>
      </c>
      <c r="X137" s="32">
        <f t="shared" ca="1" si="43"/>
        <v>0</v>
      </c>
      <c r="Y137" s="32">
        <f t="shared" ca="1" si="43"/>
        <v>0</v>
      </c>
      <c r="Z137" s="32">
        <f t="shared" ca="1" si="43"/>
        <v>0</v>
      </c>
      <c r="AA137" s="32">
        <f t="shared" ca="1" si="43"/>
        <v>0</v>
      </c>
      <c r="AB137" s="32">
        <f t="shared" ca="1" si="43"/>
        <v>0</v>
      </c>
      <c r="AC137" s="32">
        <f t="shared" ca="1" si="43"/>
        <v>0</v>
      </c>
      <c r="AD137" s="32">
        <f t="shared" ca="1" si="43"/>
        <v>0</v>
      </c>
      <c r="AE137" s="32">
        <f t="shared" ca="1" si="43"/>
        <v>0</v>
      </c>
      <c r="AF137" s="32">
        <f t="shared" ca="1" si="43"/>
        <v>0</v>
      </c>
      <c r="AG137" s="21"/>
    </row>
    <row r="138" spans="4:33" ht="15" hidden="1" outlineLevel="1" x14ac:dyDescent="0.25">
      <c r="D138" t="s">
        <v>52</v>
      </c>
      <c r="E138" s="19">
        <v>2040</v>
      </c>
      <c r="F138" s="20" t="s">
        <v>50</v>
      </c>
      <c r="G138" s="26"/>
      <c r="H138" s="34">
        <f t="shared" si="43"/>
        <v>0</v>
      </c>
      <c r="I138" s="34">
        <f t="shared" ca="1" si="43"/>
        <v>0</v>
      </c>
      <c r="J138" s="34">
        <f t="shared" ca="1" si="43"/>
        <v>0</v>
      </c>
      <c r="K138" s="34">
        <f t="shared" ca="1" si="43"/>
        <v>0</v>
      </c>
      <c r="L138" s="34">
        <f t="shared" ca="1" si="43"/>
        <v>0</v>
      </c>
      <c r="M138" s="34">
        <f t="shared" ca="1" si="43"/>
        <v>0</v>
      </c>
      <c r="N138" s="34">
        <f t="shared" ca="1" si="43"/>
        <v>0</v>
      </c>
      <c r="O138" s="34">
        <f t="shared" ca="1" si="43"/>
        <v>0</v>
      </c>
      <c r="P138" s="34">
        <f t="shared" ca="1" si="43"/>
        <v>0</v>
      </c>
      <c r="Q138" s="34">
        <f t="shared" ca="1" si="43"/>
        <v>0</v>
      </c>
      <c r="R138" s="34">
        <f t="shared" ca="1" si="43"/>
        <v>0</v>
      </c>
      <c r="S138" s="34">
        <f t="shared" ca="1" si="43"/>
        <v>0</v>
      </c>
      <c r="T138" s="34">
        <f t="shared" ca="1" si="43"/>
        <v>0</v>
      </c>
      <c r="U138" s="34">
        <f t="shared" ca="1" si="43"/>
        <v>0</v>
      </c>
      <c r="V138" s="32">
        <f t="shared" ca="1" si="43"/>
        <v>0</v>
      </c>
      <c r="W138" s="32">
        <f t="shared" ca="1" si="43"/>
        <v>0</v>
      </c>
      <c r="X138" s="32">
        <f t="shared" ca="1" si="43"/>
        <v>0</v>
      </c>
      <c r="Y138" s="32">
        <f t="shared" ca="1" si="43"/>
        <v>0</v>
      </c>
      <c r="Z138" s="32">
        <f t="shared" ca="1" si="43"/>
        <v>0</v>
      </c>
      <c r="AA138" s="32">
        <f t="shared" ca="1" si="43"/>
        <v>0</v>
      </c>
      <c r="AB138" s="32">
        <f t="shared" ca="1" si="43"/>
        <v>0</v>
      </c>
      <c r="AC138" s="32">
        <f t="shared" ca="1" si="43"/>
        <v>0</v>
      </c>
      <c r="AD138" s="32">
        <f t="shared" ca="1" si="43"/>
        <v>0</v>
      </c>
      <c r="AE138" s="32">
        <f t="shared" ca="1" si="43"/>
        <v>0</v>
      </c>
      <c r="AF138" s="32">
        <f t="shared" ca="1" si="43"/>
        <v>0</v>
      </c>
      <c r="AG138" s="21"/>
    </row>
    <row r="139" spans="4:33" ht="15" hidden="1" outlineLevel="1" x14ac:dyDescent="0.25">
      <c r="D139" t="s">
        <v>52</v>
      </c>
      <c r="E139" s="19">
        <v>2041</v>
      </c>
      <c r="F139" s="20" t="s">
        <v>50</v>
      </c>
      <c r="G139" s="26"/>
      <c r="H139" s="34">
        <f t="shared" si="43"/>
        <v>0</v>
      </c>
      <c r="I139" s="34">
        <f t="shared" ca="1" si="43"/>
        <v>0</v>
      </c>
      <c r="J139" s="34">
        <f t="shared" ca="1" si="43"/>
        <v>0</v>
      </c>
      <c r="K139" s="34">
        <f t="shared" ca="1" si="43"/>
        <v>0</v>
      </c>
      <c r="L139" s="34">
        <f t="shared" ca="1" si="43"/>
        <v>0</v>
      </c>
      <c r="M139" s="34">
        <f t="shared" ca="1" si="43"/>
        <v>0</v>
      </c>
      <c r="N139" s="34">
        <f t="shared" ca="1" si="43"/>
        <v>0</v>
      </c>
      <c r="O139" s="34">
        <f t="shared" ca="1" si="43"/>
        <v>0</v>
      </c>
      <c r="P139" s="34">
        <f t="shared" ca="1" si="43"/>
        <v>0</v>
      </c>
      <c r="Q139" s="34">
        <f t="shared" ca="1" si="43"/>
        <v>0</v>
      </c>
      <c r="R139" s="34">
        <f t="shared" ca="1" si="43"/>
        <v>0</v>
      </c>
      <c r="S139" s="34">
        <f t="shared" ca="1" si="43"/>
        <v>0</v>
      </c>
      <c r="T139" s="34">
        <f t="shared" ca="1" si="43"/>
        <v>0</v>
      </c>
      <c r="U139" s="34">
        <f t="shared" ca="1" si="43"/>
        <v>0</v>
      </c>
      <c r="V139" s="34">
        <f t="shared" ca="1" si="43"/>
        <v>0</v>
      </c>
      <c r="W139" s="32">
        <f t="shared" ca="1" si="43"/>
        <v>0</v>
      </c>
      <c r="X139" s="32">
        <f t="shared" ca="1" si="43"/>
        <v>0</v>
      </c>
      <c r="Y139" s="32">
        <f t="shared" ca="1" si="43"/>
        <v>0</v>
      </c>
      <c r="Z139" s="32">
        <f t="shared" ca="1" si="43"/>
        <v>0</v>
      </c>
      <c r="AA139" s="32">
        <f t="shared" ca="1" si="43"/>
        <v>0</v>
      </c>
      <c r="AB139" s="32">
        <f t="shared" ca="1" si="43"/>
        <v>0</v>
      </c>
      <c r="AC139" s="32">
        <f t="shared" ca="1" si="43"/>
        <v>0</v>
      </c>
      <c r="AD139" s="32">
        <f t="shared" ca="1" si="43"/>
        <v>0</v>
      </c>
      <c r="AE139" s="32">
        <f t="shared" ca="1" si="43"/>
        <v>0</v>
      </c>
      <c r="AF139" s="32">
        <f t="shared" ca="1" si="43"/>
        <v>0</v>
      </c>
      <c r="AG139" s="21"/>
    </row>
    <row r="140" spans="4:33" ht="15" hidden="1" outlineLevel="1" x14ac:dyDescent="0.25">
      <c r="D140" t="s">
        <v>52</v>
      </c>
      <c r="E140" s="19">
        <v>2042</v>
      </c>
      <c r="F140" s="20" t="s">
        <v>50</v>
      </c>
      <c r="G140" s="26"/>
      <c r="H140" s="34">
        <f t="shared" si="43"/>
        <v>0</v>
      </c>
      <c r="I140" s="34">
        <f t="shared" ca="1" si="43"/>
        <v>0</v>
      </c>
      <c r="J140" s="34">
        <f t="shared" ca="1" si="43"/>
        <v>0</v>
      </c>
      <c r="K140" s="34">
        <f t="shared" ca="1" si="43"/>
        <v>0</v>
      </c>
      <c r="L140" s="34">
        <f t="shared" ca="1" si="43"/>
        <v>0</v>
      </c>
      <c r="M140" s="34">
        <f t="shared" ca="1" si="43"/>
        <v>0</v>
      </c>
      <c r="N140" s="34">
        <f t="shared" ca="1" si="43"/>
        <v>0</v>
      </c>
      <c r="O140" s="34">
        <f t="shared" ca="1" si="43"/>
        <v>0</v>
      </c>
      <c r="P140" s="34">
        <f t="shared" ca="1" si="43"/>
        <v>0</v>
      </c>
      <c r="Q140" s="34">
        <f t="shared" ca="1" si="43"/>
        <v>0</v>
      </c>
      <c r="R140" s="34">
        <f t="shared" ca="1" si="43"/>
        <v>0</v>
      </c>
      <c r="S140" s="34">
        <f t="shared" ca="1" si="43"/>
        <v>0</v>
      </c>
      <c r="T140" s="34">
        <f t="shared" ca="1" si="43"/>
        <v>0</v>
      </c>
      <c r="U140" s="34">
        <f t="shared" ca="1" si="43"/>
        <v>0</v>
      </c>
      <c r="V140" s="34">
        <f t="shared" ca="1" si="43"/>
        <v>0</v>
      </c>
      <c r="W140" s="34">
        <f t="shared" ca="1" si="43"/>
        <v>0</v>
      </c>
      <c r="X140" s="32">
        <f t="shared" ca="1" si="43"/>
        <v>0</v>
      </c>
      <c r="Y140" s="32">
        <f t="shared" ca="1" si="43"/>
        <v>0</v>
      </c>
      <c r="Z140" s="32">
        <f t="shared" ca="1" si="43"/>
        <v>0</v>
      </c>
      <c r="AA140" s="32">
        <f t="shared" ca="1" si="43"/>
        <v>0</v>
      </c>
      <c r="AB140" s="32">
        <f t="shared" ca="1" si="43"/>
        <v>0</v>
      </c>
      <c r="AC140" s="32">
        <f t="shared" ca="1" si="43"/>
        <v>0</v>
      </c>
      <c r="AD140" s="32">
        <f t="shared" ca="1" si="43"/>
        <v>0</v>
      </c>
      <c r="AE140" s="32">
        <f t="shared" ca="1" si="43"/>
        <v>0</v>
      </c>
      <c r="AF140" s="32">
        <f t="shared" ca="1" si="43"/>
        <v>0</v>
      </c>
      <c r="AG140" s="21"/>
    </row>
    <row r="141" spans="4:33" ht="15" hidden="1" outlineLevel="1" x14ac:dyDescent="0.25">
      <c r="D141" t="s">
        <v>52</v>
      </c>
      <c r="E141" s="19">
        <v>2043</v>
      </c>
      <c r="F141" s="20" t="s">
        <v>50</v>
      </c>
      <c r="G141" s="26"/>
      <c r="H141" s="34">
        <f t="shared" si="43"/>
        <v>0</v>
      </c>
      <c r="I141" s="34">
        <f t="shared" ca="1" si="43"/>
        <v>0</v>
      </c>
      <c r="J141" s="34">
        <f t="shared" ca="1" si="43"/>
        <v>0</v>
      </c>
      <c r="K141" s="34">
        <f t="shared" ca="1" si="43"/>
        <v>0</v>
      </c>
      <c r="L141" s="34">
        <f t="shared" ca="1" si="43"/>
        <v>0</v>
      </c>
      <c r="M141" s="34">
        <f t="shared" ca="1" si="43"/>
        <v>0</v>
      </c>
      <c r="N141" s="34">
        <f t="shared" ca="1" si="43"/>
        <v>0</v>
      </c>
      <c r="O141" s="34">
        <f t="shared" ca="1" si="43"/>
        <v>0</v>
      </c>
      <c r="P141" s="34">
        <f t="shared" ca="1" si="43"/>
        <v>0</v>
      </c>
      <c r="Q141" s="34">
        <f t="shared" ca="1" si="43"/>
        <v>0</v>
      </c>
      <c r="R141" s="34">
        <f t="shared" ca="1" si="43"/>
        <v>0</v>
      </c>
      <c r="S141" s="34">
        <f t="shared" ca="1" si="43"/>
        <v>0</v>
      </c>
      <c r="T141" s="34">
        <f t="shared" ca="1" si="43"/>
        <v>0</v>
      </c>
      <c r="U141" s="34">
        <f t="shared" ca="1" si="43"/>
        <v>0</v>
      </c>
      <c r="V141" s="34">
        <f t="shared" ca="1" si="43"/>
        <v>0</v>
      </c>
      <c r="W141" s="34">
        <f t="shared" ca="1" si="43"/>
        <v>0</v>
      </c>
      <c r="X141" s="34">
        <f t="shared" ca="1" si="43"/>
        <v>0</v>
      </c>
      <c r="Y141" s="32">
        <f t="shared" ca="1" si="43"/>
        <v>0</v>
      </c>
      <c r="Z141" s="32">
        <f t="shared" ca="1" si="43"/>
        <v>0</v>
      </c>
      <c r="AA141" s="32">
        <f t="shared" ca="1" si="43"/>
        <v>0</v>
      </c>
      <c r="AB141" s="32">
        <f t="shared" ca="1" si="43"/>
        <v>0</v>
      </c>
      <c r="AC141" s="32">
        <f t="shared" ca="1" si="43"/>
        <v>0</v>
      </c>
      <c r="AD141" s="32">
        <f t="shared" ca="1" si="43"/>
        <v>0</v>
      </c>
      <c r="AE141" s="32">
        <f t="shared" ca="1" si="43"/>
        <v>0</v>
      </c>
      <c r="AF141" s="32">
        <f t="shared" ca="1" si="43"/>
        <v>0</v>
      </c>
      <c r="AG141" s="21"/>
    </row>
    <row r="142" spans="4:33" ht="15" hidden="1" outlineLevel="1" x14ac:dyDescent="0.25">
      <c r="D142" t="s">
        <v>52</v>
      </c>
      <c r="E142" s="19">
        <v>2044</v>
      </c>
      <c r="F142" s="20" t="s">
        <v>50</v>
      </c>
      <c r="G142" s="26"/>
      <c r="H142" s="34">
        <f t="shared" si="43"/>
        <v>0</v>
      </c>
      <c r="I142" s="34">
        <f t="shared" ca="1" si="43"/>
        <v>0</v>
      </c>
      <c r="J142" s="34">
        <f t="shared" ca="1" si="43"/>
        <v>0</v>
      </c>
      <c r="K142" s="34">
        <f t="shared" ca="1" si="43"/>
        <v>0</v>
      </c>
      <c r="L142" s="34">
        <f t="shared" ca="1" si="43"/>
        <v>0</v>
      </c>
      <c r="M142" s="34">
        <f t="shared" ca="1" si="43"/>
        <v>0</v>
      </c>
      <c r="N142" s="34">
        <f t="shared" ca="1" si="43"/>
        <v>0</v>
      </c>
      <c r="O142" s="34">
        <f t="shared" ca="1" si="43"/>
        <v>0</v>
      </c>
      <c r="P142" s="34">
        <f t="shared" ca="1" si="43"/>
        <v>0</v>
      </c>
      <c r="Q142" s="34">
        <f t="shared" ca="1" si="43"/>
        <v>0</v>
      </c>
      <c r="R142" s="34">
        <f t="shared" ca="1" si="43"/>
        <v>0</v>
      </c>
      <c r="S142" s="34">
        <f t="shared" ca="1" si="43"/>
        <v>0</v>
      </c>
      <c r="T142" s="34">
        <f t="shared" ca="1" si="43"/>
        <v>0</v>
      </c>
      <c r="U142" s="34">
        <f t="shared" ca="1" si="43"/>
        <v>0</v>
      </c>
      <c r="V142" s="34">
        <f t="shared" ca="1" si="43"/>
        <v>0</v>
      </c>
      <c r="W142" s="34">
        <f t="shared" ca="1" si="43"/>
        <v>0</v>
      </c>
      <c r="X142" s="34">
        <f t="shared" ca="1" si="43"/>
        <v>0</v>
      </c>
      <c r="Y142" s="34">
        <f t="shared" ca="1" si="43"/>
        <v>0</v>
      </c>
      <c r="Z142" s="32">
        <f t="shared" ca="1" si="43"/>
        <v>0</v>
      </c>
      <c r="AA142" s="32">
        <f t="shared" ca="1" si="43"/>
        <v>0</v>
      </c>
      <c r="AB142" s="32">
        <f t="shared" ca="1" si="43"/>
        <v>0</v>
      </c>
      <c r="AC142" s="32">
        <f t="shared" ca="1" si="43"/>
        <v>0</v>
      </c>
      <c r="AD142" s="32">
        <f t="shared" ca="1" si="43"/>
        <v>0</v>
      </c>
      <c r="AE142" s="32">
        <f t="shared" ca="1" si="43"/>
        <v>0</v>
      </c>
      <c r="AF142" s="32">
        <f t="shared" ca="1" si="43"/>
        <v>0</v>
      </c>
      <c r="AG142" s="21"/>
    </row>
    <row r="143" spans="4:33" ht="15" hidden="1" outlineLevel="1" x14ac:dyDescent="0.25">
      <c r="D143" t="s">
        <v>52</v>
      </c>
      <c r="E143" s="19">
        <v>2045</v>
      </c>
      <c r="F143" s="20" t="s">
        <v>50</v>
      </c>
      <c r="G143" s="26"/>
      <c r="H143" s="34">
        <f t="shared" si="43"/>
        <v>0</v>
      </c>
      <c r="I143" s="34">
        <f t="shared" ca="1" si="43"/>
        <v>0</v>
      </c>
      <c r="J143" s="34">
        <f t="shared" ca="1" si="43"/>
        <v>0</v>
      </c>
      <c r="K143" s="34">
        <f t="shared" ca="1" si="43"/>
        <v>0</v>
      </c>
      <c r="L143" s="34">
        <f t="shared" ca="1" si="43"/>
        <v>0</v>
      </c>
      <c r="M143" s="34">
        <f t="shared" ca="1" si="43"/>
        <v>0</v>
      </c>
      <c r="N143" s="34">
        <f t="shared" ca="1" si="43"/>
        <v>0</v>
      </c>
      <c r="O143" s="34">
        <f t="shared" ca="1" si="43"/>
        <v>0</v>
      </c>
      <c r="P143" s="34">
        <f t="shared" ca="1" si="43"/>
        <v>0</v>
      </c>
      <c r="Q143" s="34">
        <f t="shared" ca="1" si="43"/>
        <v>0</v>
      </c>
      <c r="R143" s="34">
        <f t="shared" ca="1" si="43"/>
        <v>0</v>
      </c>
      <c r="S143" s="34">
        <f t="shared" ca="1" si="43"/>
        <v>0</v>
      </c>
      <c r="T143" s="34">
        <f t="shared" ca="1" si="43"/>
        <v>0</v>
      </c>
      <c r="U143" s="34">
        <f t="shared" ca="1" si="43"/>
        <v>0</v>
      </c>
      <c r="V143" s="34">
        <f t="shared" ca="1" si="43"/>
        <v>0</v>
      </c>
      <c r="W143" s="34">
        <f t="shared" ca="1" si="43"/>
        <v>0</v>
      </c>
      <c r="X143" s="34">
        <f t="shared" ca="1" si="43"/>
        <v>0</v>
      </c>
      <c r="Y143" s="34">
        <f t="shared" ca="1" si="43"/>
        <v>0</v>
      </c>
      <c r="Z143" s="34">
        <f t="shared" ca="1" si="43"/>
        <v>0</v>
      </c>
      <c r="AA143" s="32">
        <f t="shared" ca="1" si="43"/>
        <v>0</v>
      </c>
      <c r="AB143" s="32">
        <f t="shared" ca="1" si="43"/>
        <v>0</v>
      </c>
      <c r="AC143" s="32">
        <f t="shared" ca="1" si="43"/>
        <v>0</v>
      </c>
      <c r="AD143" s="32">
        <f t="shared" ca="1" si="43"/>
        <v>0</v>
      </c>
      <c r="AE143" s="32">
        <f t="shared" ca="1" si="43"/>
        <v>0</v>
      </c>
      <c r="AF143" s="32">
        <f t="shared" ca="1" si="43"/>
        <v>0</v>
      </c>
      <c r="AG143" s="21"/>
    </row>
    <row r="144" spans="4:33" ht="15" hidden="1" outlineLevel="1" x14ac:dyDescent="0.25">
      <c r="D144" t="s">
        <v>52</v>
      </c>
      <c r="E144" s="19">
        <v>2046</v>
      </c>
      <c r="F144" s="20" t="s">
        <v>50</v>
      </c>
      <c r="G144" s="26"/>
      <c r="H144" s="34">
        <f t="shared" si="43"/>
        <v>0</v>
      </c>
      <c r="I144" s="34">
        <f t="shared" ca="1" si="43"/>
        <v>0</v>
      </c>
      <c r="J144" s="34">
        <f t="shared" ca="1" si="43"/>
        <v>0</v>
      </c>
      <c r="K144" s="34">
        <f t="shared" ca="1" si="43"/>
        <v>0</v>
      </c>
      <c r="L144" s="34">
        <f t="shared" ca="1" si="43"/>
        <v>0</v>
      </c>
      <c r="M144" s="34">
        <f t="shared" ca="1" si="43"/>
        <v>0</v>
      </c>
      <c r="N144" s="34">
        <f t="shared" ca="1" si="43"/>
        <v>0</v>
      </c>
      <c r="O144" s="34">
        <f t="shared" ca="1" si="43"/>
        <v>0</v>
      </c>
      <c r="P144" s="34">
        <f t="shared" ca="1" si="43"/>
        <v>0</v>
      </c>
      <c r="Q144" s="34">
        <f t="shared" ca="1" si="43"/>
        <v>0</v>
      </c>
      <c r="R144" s="34">
        <f t="shared" ca="1" si="43"/>
        <v>0</v>
      </c>
      <c r="S144" s="34">
        <f t="shared" ca="1" si="43"/>
        <v>0</v>
      </c>
      <c r="T144" s="34">
        <f t="shared" ca="1" si="43"/>
        <v>0</v>
      </c>
      <c r="U144" s="34">
        <f t="shared" ca="1" si="43"/>
        <v>0</v>
      </c>
      <c r="V144" s="34">
        <f t="shared" ca="1" si="43"/>
        <v>0</v>
      </c>
      <c r="W144" s="34">
        <f t="shared" ca="1" si="43"/>
        <v>0</v>
      </c>
      <c r="X144" s="34">
        <f t="shared" ca="1" si="43"/>
        <v>0</v>
      </c>
      <c r="Y144" s="34">
        <f t="shared" ca="1" si="43"/>
        <v>0</v>
      </c>
      <c r="Z144" s="34">
        <f t="shared" ca="1" si="43"/>
        <v>0</v>
      </c>
      <c r="AA144" s="34">
        <f t="shared" ca="1" si="43"/>
        <v>0</v>
      </c>
      <c r="AB144" s="32">
        <f t="shared" ca="1" si="43"/>
        <v>0</v>
      </c>
      <c r="AC144" s="32">
        <f t="shared" ca="1" si="43"/>
        <v>0</v>
      </c>
      <c r="AD144" s="32">
        <f t="shared" ca="1" si="43"/>
        <v>0</v>
      </c>
      <c r="AE144" s="32">
        <f t="shared" ca="1" si="43"/>
        <v>0</v>
      </c>
      <c r="AF144" s="32">
        <f t="shared" ca="1" si="43"/>
        <v>0</v>
      </c>
      <c r="AG144" s="21"/>
    </row>
    <row r="145" spans="4:33" ht="15" hidden="1" outlineLevel="1" x14ac:dyDescent="0.25">
      <c r="D145" t="s">
        <v>52</v>
      </c>
      <c r="E145" s="19">
        <v>2047</v>
      </c>
      <c r="F145" s="20" t="s">
        <v>50</v>
      </c>
      <c r="G145" s="26"/>
      <c r="H145" s="34">
        <f t="shared" si="43"/>
        <v>0</v>
      </c>
      <c r="I145" s="34">
        <f t="shared" ca="1" si="43"/>
        <v>0</v>
      </c>
      <c r="J145" s="34">
        <f t="shared" ca="1" si="43"/>
        <v>0</v>
      </c>
      <c r="K145" s="34">
        <f t="shared" ca="1" si="43"/>
        <v>0</v>
      </c>
      <c r="L145" s="34">
        <f t="shared" ca="1" si="43"/>
        <v>0</v>
      </c>
      <c r="M145" s="34">
        <f t="shared" ca="1" si="43"/>
        <v>0</v>
      </c>
      <c r="N145" s="34">
        <f t="shared" ca="1" si="43"/>
        <v>0</v>
      </c>
      <c r="O145" s="34">
        <f t="shared" ca="1" si="43"/>
        <v>0</v>
      </c>
      <c r="P145" s="34">
        <f t="shared" ca="1" si="43"/>
        <v>0</v>
      </c>
      <c r="Q145" s="34">
        <f t="shared" ca="1" si="43"/>
        <v>0</v>
      </c>
      <c r="R145" s="34">
        <f t="shared" ca="1" si="43"/>
        <v>0</v>
      </c>
      <c r="S145" s="34">
        <f t="shared" ca="1" si="43"/>
        <v>0</v>
      </c>
      <c r="T145" s="34">
        <f t="shared" ca="1" si="43"/>
        <v>0</v>
      </c>
      <c r="U145" s="34">
        <f t="shared" ca="1" si="43"/>
        <v>0</v>
      </c>
      <c r="V145" s="34">
        <f t="shared" ca="1" si="43"/>
        <v>0</v>
      </c>
      <c r="W145" s="34">
        <f t="shared" ca="1" si="43"/>
        <v>0</v>
      </c>
      <c r="X145" s="34">
        <f t="shared" ca="1" si="43"/>
        <v>0</v>
      </c>
      <c r="Y145" s="34">
        <f t="shared" ca="1" si="43"/>
        <v>0</v>
      </c>
      <c r="Z145" s="34">
        <f t="shared" ca="1" si="43"/>
        <v>0</v>
      </c>
      <c r="AA145" s="34">
        <f t="shared" ca="1" si="43"/>
        <v>0</v>
      </c>
      <c r="AB145" s="34">
        <f t="shared" ca="1" si="43"/>
        <v>0</v>
      </c>
      <c r="AC145" s="32">
        <f t="shared" ca="1" si="43"/>
        <v>0</v>
      </c>
      <c r="AD145" s="32">
        <f t="shared" ca="1" si="43"/>
        <v>0</v>
      </c>
      <c r="AE145" s="32">
        <f t="shared" ca="1" si="43"/>
        <v>0</v>
      </c>
      <c r="AF145" s="32">
        <f t="shared" ca="1" si="43"/>
        <v>0</v>
      </c>
      <c r="AG145" s="21"/>
    </row>
    <row r="146" spans="4:33" ht="15" hidden="1" outlineLevel="1" x14ac:dyDescent="0.25">
      <c r="D146" t="s">
        <v>52</v>
      </c>
      <c r="E146" s="19">
        <v>2048</v>
      </c>
      <c r="F146" s="20" t="s">
        <v>50</v>
      </c>
      <c r="G146" s="26"/>
      <c r="H146" s="34">
        <f t="shared" si="43"/>
        <v>0</v>
      </c>
      <c r="I146" s="34">
        <f t="shared" ca="1" si="43"/>
        <v>0</v>
      </c>
      <c r="J146" s="34">
        <f t="shared" ca="1" si="43"/>
        <v>0</v>
      </c>
      <c r="K146" s="34">
        <f t="shared" ca="1" si="43"/>
        <v>0</v>
      </c>
      <c r="L146" s="34">
        <f t="shared" ca="1" si="43"/>
        <v>0</v>
      </c>
      <c r="M146" s="34">
        <f t="shared" ref="M146:AF146" ca="1" si="44">M96*M$36</f>
        <v>0</v>
      </c>
      <c r="N146" s="34">
        <f t="shared" ca="1" si="44"/>
        <v>0</v>
      </c>
      <c r="O146" s="34">
        <f t="shared" ca="1" si="44"/>
        <v>0</v>
      </c>
      <c r="P146" s="34">
        <f t="shared" ca="1" si="44"/>
        <v>0</v>
      </c>
      <c r="Q146" s="34">
        <f t="shared" ca="1" si="44"/>
        <v>0</v>
      </c>
      <c r="R146" s="34">
        <f t="shared" ca="1" si="44"/>
        <v>0</v>
      </c>
      <c r="S146" s="34">
        <f t="shared" ca="1" si="44"/>
        <v>0</v>
      </c>
      <c r="T146" s="34">
        <f t="shared" ca="1" si="44"/>
        <v>0</v>
      </c>
      <c r="U146" s="34">
        <f t="shared" ca="1" si="44"/>
        <v>0</v>
      </c>
      <c r="V146" s="34">
        <f t="shared" ca="1" si="44"/>
        <v>0</v>
      </c>
      <c r="W146" s="34">
        <f t="shared" ca="1" si="44"/>
        <v>0</v>
      </c>
      <c r="X146" s="34">
        <f t="shared" ca="1" si="44"/>
        <v>0</v>
      </c>
      <c r="Y146" s="34">
        <f t="shared" ca="1" si="44"/>
        <v>0</v>
      </c>
      <c r="Z146" s="34">
        <f t="shared" ca="1" si="44"/>
        <v>0</v>
      </c>
      <c r="AA146" s="34">
        <f t="shared" ca="1" si="44"/>
        <v>0</v>
      </c>
      <c r="AB146" s="34">
        <f t="shared" ca="1" si="44"/>
        <v>0</v>
      </c>
      <c r="AC146" s="34">
        <f t="shared" ca="1" si="44"/>
        <v>0</v>
      </c>
      <c r="AD146" s="32">
        <f t="shared" ca="1" si="44"/>
        <v>0</v>
      </c>
      <c r="AE146" s="32">
        <f t="shared" ca="1" si="44"/>
        <v>0</v>
      </c>
      <c r="AF146" s="32">
        <f t="shared" ca="1" si="44"/>
        <v>0</v>
      </c>
      <c r="AG146" s="21"/>
    </row>
    <row r="147" spans="4:33" ht="15" hidden="1" outlineLevel="1" x14ac:dyDescent="0.25">
      <c r="D147" t="s">
        <v>52</v>
      </c>
      <c r="E147" s="19">
        <v>2049</v>
      </c>
      <c r="F147" s="20" t="s">
        <v>50</v>
      </c>
      <c r="G147" s="26"/>
      <c r="H147" s="34">
        <f t="shared" ref="H147:AF148" si="45">H97*H$36</f>
        <v>0</v>
      </c>
      <c r="I147" s="34">
        <f t="shared" ca="1" si="45"/>
        <v>0</v>
      </c>
      <c r="J147" s="34">
        <f t="shared" ca="1" si="45"/>
        <v>0</v>
      </c>
      <c r="K147" s="34">
        <f t="shared" ca="1" si="45"/>
        <v>0</v>
      </c>
      <c r="L147" s="34">
        <f t="shared" ca="1" si="45"/>
        <v>0</v>
      </c>
      <c r="M147" s="34">
        <f t="shared" ca="1" si="45"/>
        <v>0</v>
      </c>
      <c r="N147" s="34">
        <f t="shared" ca="1" si="45"/>
        <v>0</v>
      </c>
      <c r="O147" s="34">
        <f t="shared" ca="1" si="45"/>
        <v>0</v>
      </c>
      <c r="P147" s="34">
        <f t="shared" ca="1" si="45"/>
        <v>0</v>
      </c>
      <c r="Q147" s="34">
        <f t="shared" ca="1" si="45"/>
        <v>0</v>
      </c>
      <c r="R147" s="34">
        <f t="shared" ca="1" si="45"/>
        <v>0</v>
      </c>
      <c r="S147" s="34">
        <f t="shared" ca="1" si="45"/>
        <v>0</v>
      </c>
      <c r="T147" s="34">
        <f t="shared" ca="1" si="45"/>
        <v>0</v>
      </c>
      <c r="U147" s="34">
        <f t="shared" ca="1" si="45"/>
        <v>0</v>
      </c>
      <c r="V147" s="34">
        <f t="shared" ca="1" si="45"/>
        <v>0</v>
      </c>
      <c r="W147" s="34">
        <f t="shared" ca="1" si="45"/>
        <v>0</v>
      </c>
      <c r="X147" s="34">
        <f t="shared" ca="1" si="45"/>
        <v>0</v>
      </c>
      <c r="Y147" s="34">
        <f t="shared" ca="1" si="45"/>
        <v>0</v>
      </c>
      <c r="Z147" s="34">
        <f t="shared" ca="1" si="45"/>
        <v>0</v>
      </c>
      <c r="AA147" s="34">
        <f t="shared" ca="1" si="45"/>
        <v>0</v>
      </c>
      <c r="AB147" s="34">
        <f t="shared" ca="1" si="45"/>
        <v>0</v>
      </c>
      <c r="AC147" s="34">
        <f t="shared" ca="1" si="45"/>
        <v>0</v>
      </c>
      <c r="AD147" s="34">
        <f t="shared" ca="1" si="45"/>
        <v>0</v>
      </c>
      <c r="AE147" s="32">
        <f t="shared" ca="1" si="45"/>
        <v>0</v>
      </c>
      <c r="AF147" s="32">
        <f t="shared" ca="1" si="45"/>
        <v>0</v>
      </c>
      <c r="AG147" s="21"/>
    </row>
    <row r="148" spans="4:33" ht="15" hidden="1" outlineLevel="1" x14ac:dyDescent="0.25">
      <c r="D148" t="s">
        <v>52</v>
      </c>
      <c r="E148" s="19">
        <v>2050</v>
      </c>
      <c r="F148" s="20" t="s">
        <v>50</v>
      </c>
      <c r="G148" s="26"/>
      <c r="H148" s="35">
        <f t="shared" si="45"/>
        <v>0</v>
      </c>
      <c r="I148" s="35">
        <f t="shared" ca="1" si="45"/>
        <v>0</v>
      </c>
      <c r="J148" s="35">
        <f t="shared" ca="1" si="45"/>
        <v>0</v>
      </c>
      <c r="K148" s="35">
        <f t="shared" ca="1" si="45"/>
        <v>0</v>
      </c>
      <c r="L148" s="35">
        <f t="shared" ca="1" si="45"/>
        <v>0</v>
      </c>
      <c r="M148" s="35">
        <f t="shared" ca="1" si="45"/>
        <v>0</v>
      </c>
      <c r="N148" s="35">
        <f t="shared" ca="1" si="45"/>
        <v>0</v>
      </c>
      <c r="O148" s="35">
        <f t="shared" ca="1" si="45"/>
        <v>0</v>
      </c>
      <c r="P148" s="35">
        <f t="shared" ca="1" si="45"/>
        <v>0</v>
      </c>
      <c r="Q148" s="35">
        <f t="shared" ca="1" si="45"/>
        <v>0</v>
      </c>
      <c r="R148" s="35">
        <f t="shared" ca="1" si="45"/>
        <v>0</v>
      </c>
      <c r="S148" s="35">
        <f t="shared" ca="1" si="45"/>
        <v>0</v>
      </c>
      <c r="T148" s="35">
        <f t="shared" ca="1" si="45"/>
        <v>0</v>
      </c>
      <c r="U148" s="35">
        <f t="shared" ca="1" si="45"/>
        <v>0</v>
      </c>
      <c r="V148" s="35">
        <f t="shared" ca="1" si="45"/>
        <v>0</v>
      </c>
      <c r="W148" s="35">
        <f t="shared" ca="1" si="45"/>
        <v>0</v>
      </c>
      <c r="X148" s="35">
        <f t="shared" ca="1" si="45"/>
        <v>0</v>
      </c>
      <c r="Y148" s="35">
        <f t="shared" ca="1" si="45"/>
        <v>0</v>
      </c>
      <c r="Z148" s="35">
        <f t="shared" ca="1" si="45"/>
        <v>0</v>
      </c>
      <c r="AA148" s="35">
        <f t="shared" ca="1" si="45"/>
        <v>0</v>
      </c>
      <c r="AB148" s="35">
        <f t="shared" ca="1" si="45"/>
        <v>0</v>
      </c>
      <c r="AC148" s="35">
        <f t="shared" ca="1" si="45"/>
        <v>0</v>
      </c>
      <c r="AD148" s="35">
        <f t="shared" ca="1" si="45"/>
        <v>0</v>
      </c>
      <c r="AE148" s="35">
        <f t="shared" ca="1" si="45"/>
        <v>0</v>
      </c>
      <c r="AF148" s="36">
        <f t="shared" ca="1" si="45"/>
        <v>0</v>
      </c>
      <c r="AG148" s="21"/>
    </row>
    <row r="149" spans="4:33" ht="15" hidden="1" outlineLevel="1" x14ac:dyDescent="0.25">
      <c r="D149" s="27" t="s">
        <v>56</v>
      </c>
      <c r="E149" s="28">
        <v>2026</v>
      </c>
      <c r="F149" s="29" t="s">
        <v>50</v>
      </c>
      <c r="G149" s="30"/>
      <c r="H149" s="33">
        <f ca="1">-IFERROR(H99/H49/2,0)</f>
        <v>-1.86</v>
      </c>
      <c r="I149" s="33">
        <f t="shared" ref="I149:AF149" ca="1" si="46">-IFERROR(I99/I49/2,0)</f>
        <v>0</v>
      </c>
      <c r="J149" s="33">
        <f t="shared" ca="1" si="46"/>
        <v>0</v>
      </c>
      <c r="K149" s="33">
        <f t="shared" ca="1" si="46"/>
        <v>0</v>
      </c>
      <c r="L149" s="33">
        <f t="shared" ca="1" si="46"/>
        <v>0</v>
      </c>
      <c r="M149" s="33">
        <f t="shared" ca="1" si="46"/>
        <v>0</v>
      </c>
      <c r="N149" s="33">
        <f t="shared" ca="1" si="46"/>
        <v>0</v>
      </c>
      <c r="O149" s="33">
        <f t="shared" ca="1" si="46"/>
        <v>0</v>
      </c>
      <c r="P149" s="33">
        <f t="shared" ca="1" si="46"/>
        <v>0</v>
      </c>
      <c r="Q149" s="33">
        <f t="shared" ca="1" si="46"/>
        <v>0</v>
      </c>
      <c r="R149" s="33">
        <f t="shared" ca="1" si="46"/>
        <v>0</v>
      </c>
      <c r="S149" s="33">
        <f t="shared" ca="1" si="46"/>
        <v>0</v>
      </c>
      <c r="T149" s="33">
        <f t="shared" ca="1" si="46"/>
        <v>0</v>
      </c>
      <c r="U149" s="33">
        <f t="shared" ca="1" si="46"/>
        <v>0</v>
      </c>
      <c r="V149" s="33">
        <f t="shared" ca="1" si="46"/>
        <v>0</v>
      </c>
      <c r="W149" s="33">
        <f t="shared" ca="1" si="46"/>
        <v>0</v>
      </c>
      <c r="X149" s="33">
        <f t="shared" ca="1" si="46"/>
        <v>0</v>
      </c>
      <c r="Y149" s="33">
        <f t="shared" ca="1" si="46"/>
        <v>0</v>
      </c>
      <c r="Z149" s="33">
        <f t="shared" ca="1" si="46"/>
        <v>0</v>
      </c>
      <c r="AA149" s="33">
        <f t="shared" ca="1" si="46"/>
        <v>0</v>
      </c>
      <c r="AB149" s="33">
        <f t="shared" ca="1" si="46"/>
        <v>0</v>
      </c>
      <c r="AC149" s="33">
        <f t="shared" ca="1" si="46"/>
        <v>0</v>
      </c>
      <c r="AD149" s="33">
        <f t="shared" ca="1" si="46"/>
        <v>0</v>
      </c>
      <c r="AE149" s="33">
        <f t="shared" ca="1" si="46"/>
        <v>0</v>
      </c>
      <c r="AF149" s="33">
        <f t="shared" ca="1" si="46"/>
        <v>0</v>
      </c>
      <c r="AG149" s="21"/>
    </row>
    <row r="150" spans="4:33" ht="15" hidden="1" outlineLevel="1" x14ac:dyDescent="0.25">
      <c r="D150" t="s">
        <v>56</v>
      </c>
      <c r="E150" s="19">
        <v>2027</v>
      </c>
      <c r="F150" s="20" t="s">
        <v>50</v>
      </c>
      <c r="G150" s="26"/>
      <c r="H150" s="34">
        <f t="shared" ref="H150:AF150" ca="1" si="47">-IFERROR(H100/H50/2,0)</f>
        <v>0</v>
      </c>
      <c r="I150" s="32">
        <f t="shared" ca="1" si="47"/>
        <v>-1.8605859999999999</v>
      </c>
      <c r="J150" s="32">
        <f t="shared" ca="1" si="47"/>
        <v>0</v>
      </c>
      <c r="K150" s="32">
        <f t="shared" ca="1" si="47"/>
        <v>0</v>
      </c>
      <c r="L150" s="32">
        <f t="shared" ca="1" si="47"/>
        <v>0</v>
      </c>
      <c r="M150" s="32">
        <f t="shared" ca="1" si="47"/>
        <v>0</v>
      </c>
      <c r="N150" s="32">
        <f t="shared" ca="1" si="47"/>
        <v>0</v>
      </c>
      <c r="O150" s="32">
        <f t="shared" ca="1" si="47"/>
        <v>0</v>
      </c>
      <c r="P150" s="32">
        <f t="shared" ca="1" si="47"/>
        <v>0</v>
      </c>
      <c r="Q150" s="32">
        <f t="shared" ca="1" si="47"/>
        <v>0</v>
      </c>
      <c r="R150" s="32">
        <f t="shared" ca="1" si="47"/>
        <v>0</v>
      </c>
      <c r="S150" s="32">
        <f t="shared" ca="1" si="47"/>
        <v>0</v>
      </c>
      <c r="T150" s="32">
        <f t="shared" ca="1" si="47"/>
        <v>0</v>
      </c>
      <c r="U150" s="32">
        <f t="shared" ca="1" si="47"/>
        <v>0</v>
      </c>
      <c r="V150" s="32">
        <f t="shared" ca="1" si="47"/>
        <v>0</v>
      </c>
      <c r="W150" s="32">
        <f t="shared" ca="1" si="47"/>
        <v>0</v>
      </c>
      <c r="X150" s="32">
        <f t="shared" ca="1" si="47"/>
        <v>0</v>
      </c>
      <c r="Y150" s="32">
        <f t="shared" ca="1" si="47"/>
        <v>0</v>
      </c>
      <c r="Z150" s="32">
        <f t="shared" ca="1" si="47"/>
        <v>0</v>
      </c>
      <c r="AA150" s="32">
        <f t="shared" ca="1" si="47"/>
        <v>0</v>
      </c>
      <c r="AB150" s="32">
        <f t="shared" ca="1" si="47"/>
        <v>0</v>
      </c>
      <c r="AC150" s="32">
        <f t="shared" ca="1" si="47"/>
        <v>0</v>
      </c>
      <c r="AD150" s="32">
        <f t="shared" ca="1" si="47"/>
        <v>0</v>
      </c>
      <c r="AE150" s="32">
        <f t="shared" ca="1" si="47"/>
        <v>0</v>
      </c>
      <c r="AF150" s="32">
        <f t="shared" ca="1" si="47"/>
        <v>0</v>
      </c>
      <c r="AG150" s="21"/>
    </row>
    <row r="151" spans="4:33" ht="15" hidden="1" outlineLevel="1" x14ac:dyDescent="0.25">
      <c r="D151" t="s">
        <v>56</v>
      </c>
      <c r="E151" s="19">
        <v>2028</v>
      </c>
      <c r="F151" s="20" t="s">
        <v>50</v>
      </c>
      <c r="G151" s="26"/>
      <c r="H151" s="34">
        <f t="shared" ref="H151:AF151" ca="1" si="48">-IFERROR(H101/H51/2,0)</f>
        <v>0</v>
      </c>
      <c r="I151" s="34">
        <f t="shared" ca="1" si="48"/>
        <v>0</v>
      </c>
      <c r="J151" s="32">
        <f t="shared" ca="1" si="48"/>
        <v>-1.8932914216000001</v>
      </c>
      <c r="K151" s="32">
        <f t="shared" ca="1" si="48"/>
        <v>0</v>
      </c>
      <c r="L151" s="32">
        <f t="shared" ca="1" si="48"/>
        <v>0</v>
      </c>
      <c r="M151" s="32">
        <f t="shared" ca="1" si="48"/>
        <v>0</v>
      </c>
      <c r="N151" s="32">
        <f t="shared" ca="1" si="48"/>
        <v>0</v>
      </c>
      <c r="O151" s="32">
        <f t="shared" ca="1" si="48"/>
        <v>0</v>
      </c>
      <c r="P151" s="32">
        <f t="shared" ca="1" si="48"/>
        <v>0</v>
      </c>
      <c r="Q151" s="32">
        <f t="shared" ca="1" si="48"/>
        <v>0</v>
      </c>
      <c r="R151" s="32">
        <f t="shared" ca="1" si="48"/>
        <v>0</v>
      </c>
      <c r="S151" s="32">
        <f t="shared" ca="1" si="48"/>
        <v>0</v>
      </c>
      <c r="T151" s="32">
        <f t="shared" ca="1" si="48"/>
        <v>0</v>
      </c>
      <c r="U151" s="32">
        <f t="shared" ca="1" si="48"/>
        <v>0</v>
      </c>
      <c r="V151" s="32">
        <f t="shared" ca="1" si="48"/>
        <v>0</v>
      </c>
      <c r="W151" s="32">
        <f t="shared" ca="1" si="48"/>
        <v>0</v>
      </c>
      <c r="X151" s="32">
        <f t="shared" ca="1" si="48"/>
        <v>0</v>
      </c>
      <c r="Y151" s="32">
        <f t="shared" ca="1" si="48"/>
        <v>0</v>
      </c>
      <c r="Z151" s="32">
        <f t="shared" ca="1" si="48"/>
        <v>0</v>
      </c>
      <c r="AA151" s="32">
        <f t="shared" ca="1" si="48"/>
        <v>0</v>
      </c>
      <c r="AB151" s="32">
        <f t="shared" ca="1" si="48"/>
        <v>0</v>
      </c>
      <c r="AC151" s="32">
        <f t="shared" ca="1" si="48"/>
        <v>0</v>
      </c>
      <c r="AD151" s="32">
        <f t="shared" ca="1" si="48"/>
        <v>0</v>
      </c>
      <c r="AE151" s="32">
        <f t="shared" ca="1" si="48"/>
        <v>0</v>
      </c>
      <c r="AF151" s="32">
        <f t="shared" ca="1" si="48"/>
        <v>0</v>
      </c>
      <c r="AG151" s="21"/>
    </row>
    <row r="152" spans="4:33" ht="15" hidden="1" outlineLevel="1" x14ac:dyDescent="0.25">
      <c r="D152" t="s">
        <v>56</v>
      </c>
      <c r="E152" s="19">
        <v>2029</v>
      </c>
      <c r="F152" s="20" t="s">
        <v>50</v>
      </c>
      <c r="G152" s="26"/>
      <c r="H152" s="34">
        <f t="shared" ref="H152:AF152" ca="1" si="49">-IFERROR(H102/H52/2,0)</f>
        <v>0</v>
      </c>
      <c r="I152" s="34">
        <f t="shared" ca="1" si="49"/>
        <v>0</v>
      </c>
      <c r="J152" s="34">
        <f t="shared" ca="1" si="49"/>
        <v>0</v>
      </c>
      <c r="K152" s="32">
        <f t="shared" ca="1" si="49"/>
        <v>-2.1146077746287997</v>
      </c>
      <c r="L152" s="32">
        <f t="shared" ca="1" si="49"/>
        <v>0</v>
      </c>
      <c r="M152" s="32">
        <f t="shared" ca="1" si="49"/>
        <v>0</v>
      </c>
      <c r="N152" s="32">
        <f t="shared" ca="1" si="49"/>
        <v>0</v>
      </c>
      <c r="O152" s="32">
        <f t="shared" ca="1" si="49"/>
        <v>0</v>
      </c>
      <c r="P152" s="32">
        <f t="shared" ca="1" si="49"/>
        <v>0</v>
      </c>
      <c r="Q152" s="32">
        <f t="shared" ca="1" si="49"/>
        <v>0</v>
      </c>
      <c r="R152" s="32">
        <f t="shared" ca="1" si="49"/>
        <v>0</v>
      </c>
      <c r="S152" s="32">
        <f t="shared" ca="1" si="49"/>
        <v>0</v>
      </c>
      <c r="T152" s="32">
        <f t="shared" ca="1" si="49"/>
        <v>0</v>
      </c>
      <c r="U152" s="32">
        <f t="shared" ca="1" si="49"/>
        <v>0</v>
      </c>
      <c r="V152" s="32">
        <f t="shared" ca="1" si="49"/>
        <v>0</v>
      </c>
      <c r="W152" s="32">
        <f t="shared" ca="1" si="49"/>
        <v>0</v>
      </c>
      <c r="X152" s="32">
        <f t="shared" ca="1" si="49"/>
        <v>0</v>
      </c>
      <c r="Y152" s="32">
        <f t="shared" ca="1" si="49"/>
        <v>0</v>
      </c>
      <c r="Z152" s="32">
        <f t="shared" ca="1" si="49"/>
        <v>0</v>
      </c>
      <c r="AA152" s="32">
        <f t="shared" ca="1" si="49"/>
        <v>0</v>
      </c>
      <c r="AB152" s="32">
        <f t="shared" ca="1" si="49"/>
        <v>0</v>
      </c>
      <c r="AC152" s="32">
        <f t="shared" ca="1" si="49"/>
        <v>0</v>
      </c>
      <c r="AD152" s="32">
        <f t="shared" ca="1" si="49"/>
        <v>0</v>
      </c>
      <c r="AE152" s="32">
        <f t="shared" ca="1" si="49"/>
        <v>0</v>
      </c>
      <c r="AF152" s="32">
        <f t="shared" ca="1" si="49"/>
        <v>0</v>
      </c>
      <c r="AG152" s="21"/>
    </row>
    <row r="153" spans="4:33" ht="15" hidden="1" outlineLevel="1" x14ac:dyDescent="0.25">
      <c r="D153" t="s">
        <v>56</v>
      </c>
      <c r="E153" s="19">
        <v>2030</v>
      </c>
      <c r="F153" s="20" t="s">
        <v>50</v>
      </c>
      <c r="G153" s="26"/>
      <c r="H153" s="34">
        <f t="shared" ref="H153:AF153" ca="1" si="50">-IFERROR(H103/H53/2,0)</f>
        <v>0</v>
      </c>
      <c r="I153" s="34">
        <f t="shared" ca="1" si="50"/>
        <v>0</v>
      </c>
      <c r="J153" s="34">
        <f t="shared" ca="1" si="50"/>
        <v>0</v>
      </c>
      <c r="K153" s="34">
        <f t="shared" ca="1" si="50"/>
        <v>0</v>
      </c>
      <c r="L153" s="32">
        <f t="shared" ca="1" si="50"/>
        <v>-2.0562349881955235</v>
      </c>
      <c r="M153" s="32">
        <f t="shared" ca="1" si="50"/>
        <v>0</v>
      </c>
      <c r="N153" s="32">
        <f t="shared" ca="1" si="50"/>
        <v>0</v>
      </c>
      <c r="O153" s="32">
        <f t="shared" ca="1" si="50"/>
        <v>0</v>
      </c>
      <c r="P153" s="32">
        <f t="shared" ca="1" si="50"/>
        <v>0</v>
      </c>
      <c r="Q153" s="32">
        <f t="shared" ca="1" si="50"/>
        <v>0</v>
      </c>
      <c r="R153" s="32">
        <f t="shared" ca="1" si="50"/>
        <v>0</v>
      </c>
      <c r="S153" s="32">
        <f t="shared" ca="1" si="50"/>
        <v>0</v>
      </c>
      <c r="T153" s="32">
        <f t="shared" ca="1" si="50"/>
        <v>0</v>
      </c>
      <c r="U153" s="32">
        <f t="shared" ca="1" si="50"/>
        <v>0</v>
      </c>
      <c r="V153" s="32">
        <f t="shared" ca="1" si="50"/>
        <v>0</v>
      </c>
      <c r="W153" s="32">
        <f t="shared" ca="1" si="50"/>
        <v>0</v>
      </c>
      <c r="X153" s="32">
        <f t="shared" ca="1" si="50"/>
        <v>0</v>
      </c>
      <c r="Y153" s="32">
        <f t="shared" ca="1" si="50"/>
        <v>0</v>
      </c>
      <c r="Z153" s="32">
        <f t="shared" ca="1" si="50"/>
        <v>0</v>
      </c>
      <c r="AA153" s="32">
        <f t="shared" ca="1" si="50"/>
        <v>0</v>
      </c>
      <c r="AB153" s="32">
        <f t="shared" ca="1" si="50"/>
        <v>0</v>
      </c>
      <c r="AC153" s="32">
        <f t="shared" ca="1" si="50"/>
        <v>0</v>
      </c>
      <c r="AD153" s="32">
        <f t="shared" ca="1" si="50"/>
        <v>0</v>
      </c>
      <c r="AE153" s="32">
        <f t="shared" ca="1" si="50"/>
        <v>0</v>
      </c>
      <c r="AF153" s="32">
        <f t="shared" ca="1" si="50"/>
        <v>0</v>
      </c>
      <c r="AG153" s="21"/>
    </row>
    <row r="154" spans="4:33" ht="15" hidden="1" outlineLevel="1" x14ac:dyDescent="0.25">
      <c r="D154" t="s">
        <v>56</v>
      </c>
      <c r="E154" s="19">
        <v>2031</v>
      </c>
      <c r="F154" s="20" t="s">
        <v>50</v>
      </c>
      <c r="G154" s="26"/>
      <c r="H154" s="34">
        <f t="shared" ref="H154:AF154" ca="1" si="51">-IFERROR(H104/H54/2,0)</f>
        <v>0</v>
      </c>
      <c r="I154" s="34">
        <f t="shared" ca="1" si="51"/>
        <v>0</v>
      </c>
      <c r="J154" s="34">
        <f t="shared" ca="1" si="51"/>
        <v>0</v>
      </c>
      <c r="K154" s="34">
        <f t="shared" ca="1" si="51"/>
        <v>0</v>
      </c>
      <c r="L154" s="34">
        <f t="shared" ca="1" si="51"/>
        <v>0</v>
      </c>
      <c r="M154" s="32">
        <f t="shared" ca="1" si="51"/>
        <v>-2.2027020207462171</v>
      </c>
      <c r="N154" s="32">
        <f t="shared" ca="1" si="51"/>
        <v>0</v>
      </c>
      <c r="O154" s="32">
        <f t="shared" ca="1" si="51"/>
        <v>0</v>
      </c>
      <c r="P154" s="32">
        <f t="shared" ca="1" si="51"/>
        <v>0</v>
      </c>
      <c r="Q154" s="32">
        <f t="shared" ca="1" si="51"/>
        <v>0</v>
      </c>
      <c r="R154" s="32">
        <f t="shared" ca="1" si="51"/>
        <v>0</v>
      </c>
      <c r="S154" s="32">
        <f t="shared" ca="1" si="51"/>
        <v>0</v>
      </c>
      <c r="T154" s="32">
        <f t="shared" ca="1" si="51"/>
        <v>0</v>
      </c>
      <c r="U154" s="32">
        <f t="shared" ca="1" si="51"/>
        <v>0</v>
      </c>
      <c r="V154" s="32">
        <f t="shared" ca="1" si="51"/>
        <v>0</v>
      </c>
      <c r="W154" s="32">
        <f t="shared" ca="1" si="51"/>
        <v>0</v>
      </c>
      <c r="X154" s="32">
        <f t="shared" ca="1" si="51"/>
        <v>0</v>
      </c>
      <c r="Y154" s="32">
        <f t="shared" ca="1" si="51"/>
        <v>0</v>
      </c>
      <c r="Z154" s="32">
        <f t="shared" ca="1" si="51"/>
        <v>0</v>
      </c>
      <c r="AA154" s="32">
        <f t="shared" ca="1" si="51"/>
        <v>0</v>
      </c>
      <c r="AB154" s="32">
        <f t="shared" ca="1" si="51"/>
        <v>0</v>
      </c>
      <c r="AC154" s="32">
        <f t="shared" ca="1" si="51"/>
        <v>0</v>
      </c>
      <c r="AD154" s="32">
        <f t="shared" ca="1" si="51"/>
        <v>0</v>
      </c>
      <c r="AE154" s="32">
        <f t="shared" ca="1" si="51"/>
        <v>0</v>
      </c>
      <c r="AF154" s="32">
        <f t="shared" ca="1" si="51"/>
        <v>0</v>
      </c>
      <c r="AG154" s="21"/>
    </row>
    <row r="155" spans="4:33" ht="15" hidden="1" outlineLevel="1" x14ac:dyDescent="0.25">
      <c r="D155" t="s">
        <v>56</v>
      </c>
      <c r="E155" s="19">
        <v>2032</v>
      </c>
      <c r="F155" s="20" t="s">
        <v>50</v>
      </c>
      <c r="G155" s="26"/>
      <c r="H155" s="34">
        <f t="shared" ref="H155:AF155" ca="1" si="52">-IFERROR(H105/H55/2,0)</f>
        <v>0</v>
      </c>
      <c r="I155" s="34">
        <f t="shared" ca="1" si="52"/>
        <v>0</v>
      </c>
      <c r="J155" s="34">
        <f t="shared" ca="1" si="52"/>
        <v>0</v>
      </c>
      <c r="K155" s="34">
        <f t="shared" ca="1" si="52"/>
        <v>0</v>
      </c>
      <c r="L155" s="34">
        <f t="shared" ca="1" si="52"/>
        <v>0</v>
      </c>
      <c r="M155" s="34">
        <f t="shared" ca="1" si="52"/>
        <v>0</v>
      </c>
      <c r="N155" s="32">
        <f t="shared" ca="1" si="52"/>
        <v>-2.0782493565740556</v>
      </c>
      <c r="O155" s="32">
        <f t="shared" ca="1" si="52"/>
        <v>0</v>
      </c>
      <c r="P155" s="32">
        <f t="shared" ca="1" si="52"/>
        <v>0</v>
      </c>
      <c r="Q155" s="32">
        <f t="shared" ca="1" si="52"/>
        <v>0</v>
      </c>
      <c r="R155" s="32">
        <f t="shared" ca="1" si="52"/>
        <v>0</v>
      </c>
      <c r="S155" s="32">
        <f t="shared" ca="1" si="52"/>
        <v>0</v>
      </c>
      <c r="T155" s="32">
        <f t="shared" ca="1" si="52"/>
        <v>0</v>
      </c>
      <c r="U155" s="32">
        <f t="shared" ca="1" si="52"/>
        <v>0</v>
      </c>
      <c r="V155" s="32">
        <f t="shared" ca="1" si="52"/>
        <v>0</v>
      </c>
      <c r="W155" s="32">
        <f t="shared" ca="1" si="52"/>
        <v>0</v>
      </c>
      <c r="X155" s="32">
        <f t="shared" ca="1" si="52"/>
        <v>0</v>
      </c>
      <c r="Y155" s="32">
        <f t="shared" ca="1" si="52"/>
        <v>0</v>
      </c>
      <c r="Z155" s="32">
        <f t="shared" ca="1" si="52"/>
        <v>0</v>
      </c>
      <c r="AA155" s="32">
        <f t="shared" ca="1" si="52"/>
        <v>0</v>
      </c>
      <c r="AB155" s="32">
        <f t="shared" ca="1" si="52"/>
        <v>0</v>
      </c>
      <c r="AC155" s="32">
        <f t="shared" ca="1" si="52"/>
        <v>0</v>
      </c>
      <c r="AD155" s="32">
        <f t="shared" ca="1" si="52"/>
        <v>0</v>
      </c>
      <c r="AE155" s="32">
        <f t="shared" ca="1" si="52"/>
        <v>0</v>
      </c>
      <c r="AF155" s="32">
        <f t="shared" ca="1" si="52"/>
        <v>0</v>
      </c>
      <c r="AG155" s="21"/>
    </row>
    <row r="156" spans="4:33" ht="15" hidden="1" outlineLevel="1" x14ac:dyDescent="0.25">
      <c r="D156" t="s">
        <v>56</v>
      </c>
      <c r="E156" s="19">
        <v>2033</v>
      </c>
      <c r="F156" s="20" t="s">
        <v>50</v>
      </c>
      <c r="G156" s="26"/>
      <c r="H156" s="34">
        <f t="shared" ref="H156:AF156" ca="1" si="53">-IFERROR(H106/H56/2,0)</f>
        <v>0</v>
      </c>
      <c r="I156" s="34">
        <f t="shared" ca="1" si="53"/>
        <v>0</v>
      </c>
      <c r="J156" s="34">
        <f t="shared" ca="1" si="53"/>
        <v>0</v>
      </c>
      <c r="K156" s="34">
        <f t="shared" ca="1" si="53"/>
        <v>0</v>
      </c>
      <c r="L156" s="34">
        <f t="shared" ca="1" si="53"/>
        <v>0</v>
      </c>
      <c r="M156" s="34">
        <f t="shared" ca="1" si="53"/>
        <v>0</v>
      </c>
      <c r="N156" s="34">
        <f t="shared" ca="1" si="53"/>
        <v>0</v>
      </c>
      <c r="O156" s="32">
        <f t="shared" ca="1" si="53"/>
        <v>-2.2105181326506735</v>
      </c>
      <c r="P156" s="32">
        <f t="shared" ca="1" si="53"/>
        <v>0</v>
      </c>
      <c r="Q156" s="32">
        <f t="shared" ca="1" si="53"/>
        <v>0</v>
      </c>
      <c r="R156" s="32">
        <f t="shared" ca="1" si="53"/>
        <v>0</v>
      </c>
      <c r="S156" s="32">
        <f t="shared" ca="1" si="53"/>
        <v>0</v>
      </c>
      <c r="T156" s="32">
        <f t="shared" ca="1" si="53"/>
        <v>0</v>
      </c>
      <c r="U156" s="32">
        <f t="shared" ca="1" si="53"/>
        <v>0</v>
      </c>
      <c r="V156" s="32">
        <f t="shared" ca="1" si="53"/>
        <v>0</v>
      </c>
      <c r="W156" s="32">
        <f t="shared" ca="1" si="53"/>
        <v>0</v>
      </c>
      <c r="X156" s="32">
        <f t="shared" ca="1" si="53"/>
        <v>0</v>
      </c>
      <c r="Y156" s="32">
        <f t="shared" ca="1" si="53"/>
        <v>0</v>
      </c>
      <c r="Z156" s="32">
        <f t="shared" ca="1" si="53"/>
        <v>0</v>
      </c>
      <c r="AA156" s="32">
        <f t="shared" ca="1" si="53"/>
        <v>0</v>
      </c>
      <c r="AB156" s="32">
        <f t="shared" ca="1" si="53"/>
        <v>0</v>
      </c>
      <c r="AC156" s="32">
        <f t="shared" ca="1" si="53"/>
        <v>0</v>
      </c>
      <c r="AD156" s="32">
        <f t="shared" ca="1" si="53"/>
        <v>0</v>
      </c>
      <c r="AE156" s="32">
        <f t="shared" ca="1" si="53"/>
        <v>0</v>
      </c>
      <c r="AF156" s="32">
        <f t="shared" ca="1" si="53"/>
        <v>0</v>
      </c>
      <c r="AG156" s="21"/>
    </row>
    <row r="157" spans="4:33" ht="15" hidden="1" outlineLevel="1" x14ac:dyDescent="0.25">
      <c r="D157" t="s">
        <v>56</v>
      </c>
      <c r="E157" s="19">
        <v>2034</v>
      </c>
      <c r="F157" s="20" t="s">
        <v>50</v>
      </c>
      <c r="G157" s="26"/>
      <c r="H157" s="34">
        <f t="shared" ref="H157:AF157" ca="1" si="54">-IFERROR(H107/H57/2,0)</f>
        <v>0</v>
      </c>
      <c r="I157" s="34">
        <f t="shared" ca="1" si="54"/>
        <v>0</v>
      </c>
      <c r="J157" s="34">
        <f t="shared" ca="1" si="54"/>
        <v>0</v>
      </c>
      <c r="K157" s="34">
        <f t="shared" ca="1" si="54"/>
        <v>0</v>
      </c>
      <c r="L157" s="34">
        <f t="shared" ca="1" si="54"/>
        <v>0</v>
      </c>
      <c r="M157" s="34">
        <f t="shared" ca="1" si="54"/>
        <v>0</v>
      </c>
      <c r="N157" s="34">
        <f t="shared" ca="1" si="54"/>
        <v>0</v>
      </c>
      <c r="O157" s="34">
        <f t="shared" ca="1" si="54"/>
        <v>0</v>
      </c>
      <c r="P157" s="32">
        <f t="shared" ca="1" si="54"/>
        <v>-2.3135237198628493</v>
      </c>
      <c r="Q157" s="32">
        <f t="shared" ca="1" si="54"/>
        <v>0</v>
      </c>
      <c r="R157" s="32">
        <f t="shared" ca="1" si="54"/>
        <v>0</v>
      </c>
      <c r="S157" s="32">
        <f t="shared" ca="1" si="54"/>
        <v>0</v>
      </c>
      <c r="T157" s="32">
        <f t="shared" ca="1" si="54"/>
        <v>0</v>
      </c>
      <c r="U157" s="32">
        <f t="shared" ca="1" si="54"/>
        <v>0</v>
      </c>
      <c r="V157" s="32">
        <f t="shared" ca="1" si="54"/>
        <v>0</v>
      </c>
      <c r="W157" s="32">
        <f t="shared" ca="1" si="54"/>
        <v>0</v>
      </c>
      <c r="X157" s="32">
        <f t="shared" ca="1" si="54"/>
        <v>0</v>
      </c>
      <c r="Y157" s="32">
        <f t="shared" ca="1" si="54"/>
        <v>0</v>
      </c>
      <c r="Z157" s="32">
        <f t="shared" ca="1" si="54"/>
        <v>0</v>
      </c>
      <c r="AA157" s="32">
        <f t="shared" ca="1" si="54"/>
        <v>0</v>
      </c>
      <c r="AB157" s="32">
        <f t="shared" ca="1" si="54"/>
        <v>0</v>
      </c>
      <c r="AC157" s="32">
        <f t="shared" ca="1" si="54"/>
        <v>0</v>
      </c>
      <c r="AD157" s="32">
        <f t="shared" ca="1" si="54"/>
        <v>0</v>
      </c>
      <c r="AE157" s="32">
        <f t="shared" ca="1" si="54"/>
        <v>0</v>
      </c>
      <c r="AF157" s="32">
        <f t="shared" ca="1" si="54"/>
        <v>0</v>
      </c>
      <c r="AG157" s="21"/>
    </row>
    <row r="158" spans="4:33" ht="15" hidden="1" outlineLevel="1" x14ac:dyDescent="0.25">
      <c r="D158" t="s">
        <v>56</v>
      </c>
      <c r="E158" s="19">
        <v>2035</v>
      </c>
      <c r="F158" s="20" t="s">
        <v>50</v>
      </c>
      <c r="G158" s="26"/>
      <c r="H158" s="34">
        <f t="shared" ref="H158:AF158" ca="1" si="55">-IFERROR(H108/H58/2,0)</f>
        <v>0</v>
      </c>
      <c r="I158" s="34">
        <f t="shared" ca="1" si="55"/>
        <v>0</v>
      </c>
      <c r="J158" s="34">
        <f t="shared" ca="1" si="55"/>
        <v>0</v>
      </c>
      <c r="K158" s="34">
        <f t="shared" ca="1" si="55"/>
        <v>0</v>
      </c>
      <c r="L158" s="34">
        <f t="shared" ca="1" si="55"/>
        <v>0</v>
      </c>
      <c r="M158" s="34">
        <f t="shared" ca="1" si="55"/>
        <v>0</v>
      </c>
      <c r="N158" s="34">
        <f t="shared" ca="1" si="55"/>
        <v>0</v>
      </c>
      <c r="O158" s="34">
        <f t="shared" ca="1" si="55"/>
        <v>0</v>
      </c>
      <c r="P158" s="34">
        <f t="shared" ca="1" si="55"/>
        <v>0</v>
      </c>
      <c r="Q158" s="32">
        <f t="shared" ca="1" si="55"/>
        <v>-2.3505400993806549</v>
      </c>
      <c r="R158" s="32">
        <f t="shared" ca="1" si="55"/>
        <v>0</v>
      </c>
      <c r="S158" s="32">
        <f t="shared" ca="1" si="55"/>
        <v>0</v>
      </c>
      <c r="T158" s="32">
        <f t="shared" ca="1" si="55"/>
        <v>0</v>
      </c>
      <c r="U158" s="32">
        <f t="shared" ca="1" si="55"/>
        <v>0</v>
      </c>
      <c r="V158" s="32">
        <f t="shared" ca="1" si="55"/>
        <v>0</v>
      </c>
      <c r="W158" s="32">
        <f t="shared" ca="1" si="55"/>
        <v>0</v>
      </c>
      <c r="X158" s="32">
        <f t="shared" ca="1" si="55"/>
        <v>0</v>
      </c>
      <c r="Y158" s="32">
        <f t="shared" ca="1" si="55"/>
        <v>0</v>
      </c>
      <c r="Z158" s="32">
        <f t="shared" ca="1" si="55"/>
        <v>0</v>
      </c>
      <c r="AA158" s="32">
        <f t="shared" ca="1" si="55"/>
        <v>0</v>
      </c>
      <c r="AB158" s="32">
        <f t="shared" ca="1" si="55"/>
        <v>0</v>
      </c>
      <c r="AC158" s="32">
        <f t="shared" ca="1" si="55"/>
        <v>0</v>
      </c>
      <c r="AD158" s="32">
        <f t="shared" ca="1" si="55"/>
        <v>0</v>
      </c>
      <c r="AE158" s="32">
        <f t="shared" ca="1" si="55"/>
        <v>0</v>
      </c>
      <c r="AF158" s="32">
        <f t="shared" ca="1" si="55"/>
        <v>0</v>
      </c>
      <c r="AG158" s="21"/>
    </row>
    <row r="159" spans="4:33" ht="15" hidden="1" outlineLevel="1" x14ac:dyDescent="0.25">
      <c r="D159" t="s">
        <v>56</v>
      </c>
      <c r="E159" s="19">
        <v>2036</v>
      </c>
      <c r="F159" s="20" t="s">
        <v>50</v>
      </c>
      <c r="G159" s="26"/>
      <c r="H159" s="34">
        <f t="shared" ref="H159:AF159" ca="1" si="56">-IFERROR(H109/H59/2,0)</f>
        <v>0</v>
      </c>
      <c r="I159" s="34">
        <f t="shared" ca="1" si="56"/>
        <v>0</v>
      </c>
      <c r="J159" s="34">
        <f t="shared" ca="1" si="56"/>
        <v>0</v>
      </c>
      <c r="K159" s="34">
        <f t="shared" ca="1" si="56"/>
        <v>0</v>
      </c>
      <c r="L159" s="34">
        <f t="shared" ca="1" si="56"/>
        <v>0</v>
      </c>
      <c r="M159" s="34">
        <f t="shared" ca="1" si="56"/>
        <v>0</v>
      </c>
      <c r="N159" s="34">
        <f t="shared" ca="1" si="56"/>
        <v>0</v>
      </c>
      <c r="O159" s="34">
        <f t="shared" ca="1" si="56"/>
        <v>0</v>
      </c>
      <c r="P159" s="34">
        <f t="shared" ca="1" si="56"/>
        <v>0</v>
      </c>
      <c r="Q159" s="34">
        <f t="shared" ca="1" si="56"/>
        <v>0</v>
      </c>
      <c r="R159" s="32">
        <f t="shared" ca="1" si="56"/>
        <v>-2.382756601982766</v>
      </c>
      <c r="S159" s="32">
        <f t="shared" ca="1" si="56"/>
        <v>0</v>
      </c>
      <c r="T159" s="32">
        <f t="shared" ca="1" si="56"/>
        <v>0</v>
      </c>
      <c r="U159" s="32">
        <f t="shared" ca="1" si="56"/>
        <v>0</v>
      </c>
      <c r="V159" s="32">
        <f t="shared" ca="1" si="56"/>
        <v>0</v>
      </c>
      <c r="W159" s="32">
        <f t="shared" ca="1" si="56"/>
        <v>0</v>
      </c>
      <c r="X159" s="32">
        <f t="shared" ca="1" si="56"/>
        <v>0</v>
      </c>
      <c r="Y159" s="32">
        <f t="shared" ca="1" si="56"/>
        <v>0</v>
      </c>
      <c r="Z159" s="32">
        <f t="shared" ca="1" si="56"/>
        <v>0</v>
      </c>
      <c r="AA159" s="32">
        <f t="shared" ca="1" si="56"/>
        <v>0</v>
      </c>
      <c r="AB159" s="32">
        <f t="shared" ca="1" si="56"/>
        <v>0</v>
      </c>
      <c r="AC159" s="32">
        <f t="shared" ca="1" si="56"/>
        <v>0</v>
      </c>
      <c r="AD159" s="32">
        <f t="shared" ca="1" si="56"/>
        <v>0</v>
      </c>
      <c r="AE159" s="32">
        <f t="shared" ca="1" si="56"/>
        <v>0</v>
      </c>
      <c r="AF159" s="32">
        <f t="shared" ca="1" si="56"/>
        <v>0</v>
      </c>
      <c r="AG159" s="21"/>
    </row>
    <row r="160" spans="4:33" ht="15" hidden="1" outlineLevel="1" x14ac:dyDescent="0.25">
      <c r="D160" t="s">
        <v>56</v>
      </c>
      <c r="E160" s="19">
        <v>2037</v>
      </c>
      <c r="F160" s="20" t="s">
        <v>50</v>
      </c>
      <c r="G160" s="26"/>
      <c r="H160" s="34">
        <f t="shared" ref="H160:AF160" ca="1" si="57">-IFERROR(H110/H60/2,0)</f>
        <v>0</v>
      </c>
      <c r="I160" s="34">
        <f t="shared" ca="1" si="57"/>
        <v>0</v>
      </c>
      <c r="J160" s="34">
        <f t="shared" ca="1" si="57"/>
        <v>0</v>
      </c>
      <c r="K160" s="34">
        <f t="shared" ca="1" si="57"/>
        <v>0</v>
      </c>
      <c r="L160" s="34">
        <f t="shared" ca="1" si="57"/>
        <v>0</v>
      </c>
      <c r="M160" s="34">
        <f t="shared" ca="1" si="57"/>
        <v>0</v>
      </c>
      <c r="N160" s="34">
        <f t="shared" ca="1" si="57"/>
        <v>0</v>
      </c>
      <c r="O160" s="34">
        <f t="shared" ca="1" si="57"/>
        <v>0</v>
      </c>
      <c r="P160" s="34">
        <f t="shared" ca="1" si="57"/>
        <v>0</v>
      </c>
      <c r="Q160" s="34">
        <f t="shared" ca="1" si="57"/>
        <v>0</v>
      </c>
      <c r="R160" s="34">
        <f t="shared" ca="1" si="57"/>
        <v>0</v>
      </c>
      <c r="S160" s="32">
        <f t="shared" ca="1" si="57"/>
        <v>-2.3504313356592839</v>
      </c>
      <c r="T160" s="32">
        <f t="shared" ca="1" si="57"/>
        <v>0</v>
      </c>
      <c r="U160" s="32">
        <f t="shared" ca="1" si="57"/>
        <v>0</v>
      </c>
      <c r="V160" s="32">
        <f t="shared" ca="1" si="57"/>
        <v>0</v>
      </c>
      <c r="W160" s="32">
        <f t="shared" ca="1" si="57"/>
        <v>0</v>
      </c>
      <c r="X160" s="32">
        <f t="shared" ca="1" si="57"/>
        <v>0</v>
      </c>
      <c r="Y160" s="32">
        <f t="shared" ca="1" si="57"/>
        <v>0</v>
      </c>
      <c r="Z160" s="32">
        <f t="shared" ca="1" si="57"/>
        <v>0</v>
      </c>
      <c r="AA160" s="32">
        <f t="shared" ca="1" si="57"/>
        <v>0</v>
      </c>
      <c r="AB160" s="32">
        <f t="shared" ca="1" si="57"/>
        <v>0</v>
      </c>
      <c r="AC160" s="32">
        <f t="shared" ca="1" si="57"/>
        <v>0</v>
      </c>
      <c r="AD160" s="32">
        <f t="shared" ca="1" si="57"/>
        <v>0</v>
      </c>
      <c r="AE160" s="32">
        <f t="shared" ca="1" si="57"/>
        <v>0</v>
      </c>
      <c r="AF160" s="32">
        <f t="shared" ca="1" si="57"/>
        <v>0</v>
      </c>
      <c r="AG160" s="21"/>
    </row>
    <row r="161" spans="4:33" ht="15" hidden="1" outlineLevel="1" x14ac:dyDescent="0.25">
      <c r="D161" t="s">
        <v>56</v>
      </c>
      <c r="E161" s="19">
        <v>2038</v>
      </c>
      <c r="F161" s="20" t="s">
        <v>50</v>
      </c>
      <c r="G161" s="26"/>
      <c r="H161" s="34">
        <f t="shared" ref="H161:AF161" ca="1" si="58">-IFERROR(H111/H61/2,0)</f>
        <v>0</v>
      </c>
      <c r="I161" s="34">
        <f t="shared" ca="1" si="58"/>
        <v>0</v>
      </c>
      <c r="J161" s="34">
        <f t="shared" ca="1" si="58"/>
        <v>0</v>
      </c>
      <c r="K161" s="34">
        <f t="shared" ca="1" si="58"/>
        <v>0</v>
      </c>
      <c r="L161" s="34">
        <f t="shared" ca="1" si="58"/>
        <v>0</v>
      </c>
      <c r="M161" s="34">
        <f t="shared" ca="1" si="58"/>
        <v>0</v>
      </c>
      <c r="N161" s="34">
        <f t="shared" ca="1" si="58"/>
        <v>0</v>
      </c>
      <c r="O161" s="34">
        <f t="shared" ca="1" si="58"/>
        <v>0</v>
      </c>
      <c r="P161" s="34">
        <f t="shared" ca="1" si="58"/>
        <v>0</v>
      </c>
      <c r="Q161" s="34">
        <f t="shared" ca="1" si="58"/>
        <v>0</v>
      </c>
      <c r="R161" s="34">
        <f t="shared" ca="1" si="58"/>
        <v>0</v>
      </c>
      <c r="S161" s="34">
        <f t="shared" ca="1" si="58"/>
        <v>0</v>
      </c>
      <c r="T161" s="32">
        <f t="shared" ca="1" si="58"/>
        <v>-2.3653851938823722</v>
      </c>
      <c r="U161" s="32">
        <f t="shared" ca="1" si="58"/>
        <v>0</v>
      </c>
      <c r="V161" s="32">
        <f t="shared" ca="1" si="58"/>
        <v>0</v>
      </c>
      <c r="W161" s="32">
        <f t="shared" ca="1" si="58"/>
        <v>0</v>
      </c>
      <c r="X161" s="32">
        <f t="shared" ca="1" si="58"/>
        <v>0</v>
      </c>
      <c r="Y161" s="32">
        <f t="shared" ca="1" si="58"/>
        <v>0</v>
      </c>
      <c r="Z161" s="32">
        <f t="shared" ca="1" si="58"/>
        <v>0</v>
      </c>
      <c r="AA161" s="32">
        <f t="shared" ca="1" si="58"/>
        <v>0</v>
      </c>
      <c r="AB161" s="32">
        <f t="shared" ca="1" si="58"/>
        <v>0</v>
      </c>
      <c r="AC161" s="32">
        <f t="shared" ca="1" si="58"/>
        <v>0</v>
      </c>
      <c r="AD161" s="32">
        <f t="shared" ca="1" si="58"/>
        <v>0</v>
      </c>
      <c r="AE161" s="32">
        <f t="shared" ca="1" si="58"/>
        <v>0</v>
      </c>
      <c r="AF161" s="32">
        <f t="shared" ca="1" si="58"/>
        <v>0</v>
      </c>
      <c r="AG161" s="21"/>
    </row>
    <row r="162" spans="4:33" ht="15" hidden="1" outlineLevel="1" x14ac:dyDescent="0.25">
      <c r="D162" t="s">
        <v>56</v>
      </c>
      <c r="E162" s="19">
        <v>2039</v>
      </c>
      <c r="F162" s="20" t="s">
        <v>50</v>
      </c>
      <c r="G162" s="26"/>
      <c r="H162" s="34">
        <f t="shared" ref="H162:AF162" ca="1" si="59">-IFERROR(H112/H62/2,0)</f>
        <v>0</v>
      </c>
      <c r="I162" s="34">
        <f t="shared" ca="1" si="59"/>
        <v>0</v>
      </c>
      <c r="J162" s="34">
        <f t="shared" ca="1" si="59"/>
        <v>0</v>
      </c>
      <c r="K162" s="34">
        <f t="shared" ca="1" si="59"/>
        <v>0</v>
      </c>
      <c r="L162" s="34">
        <f t="shared" ca="1" si="59"/>
        <v>0</v>
      </c>
      <c r="M162" s="34">
        <f t="shared" ca="1" si="59"/>
        <v>0</v>
      </c>
      <c r="N162" s="34">
        <f t="shared" ca="1" si="59"/>
        <v>0</v>
      </c>
      <c r="O162" s="34">
        <f t="shared" ca="1" si="59"/>
        <v>0</v>
      </c>
      <c r="P162" s="34">
        <f t="shared" ca="1" si="59"/>
        <v>0</v>
      </c>
      <c r="Q162" s="34">
        <f t="shared" ca="1" si="59"/>
        <v>0</v>
      </c>
      <c r="R162" s="34">
        <f t="shared" ca="1" si="59"/>
        <v>0</v>
      </c>
      <c r="S162" s="34">
        <f t="shared" ca="1" si="59"/>
        <v>0</v>
      </c>
      <c r="T162" s="34">
        <f t="shared" ca="1" si="59"/>
        <v>0</v>
      </c>
      <c r="U162" s="32">
        <f t="shared" ca="1" si="59"/>
        <v>-2.457666176982972</v>
      </c>
      <c r="V162" s="32">
        <f t="shared" ca="1" si="59"/>
        <v>0</v>
      </c>
      <c r="W162" s="32">
        <f t="shared" ca="1" si="59"/>
        <v>0</v>
      </c>
      <c r="X162" s="32">
        <f t="shared" ca="1" si="59"/>
        <v>0</v>
      </c>
      <c r="Y162" s="32">
        <f t="shared" ca="1" si="59"/>
        <v>0</v>
      </c>
      <c r="Z162" s="32">
        <f t="shared" ca="1" si="59"/>
        <v>0</v>
      </c>
      <c r="AA162" s="32">
        <f t="shared" ca="1" si="59"/>
        <v>0</v>
      </c>
      <c r="AB162" s="32">
        <f t="shared" ca="1" si="59"/>
        <v>0</v>
      </c>
      <c r="AC162" s="32">
        <f t="shared" ca="1" si="59"/>
        <v>0</v>
      </c>
      <c r="AD162" s="32">
        <f t="shared" ca="1" si="59"/>
        <v>0</v>
      </c>
      <c r="AE162" s="32">
        <f t="shared" ca="1" si="59"/>
        <v>0</v>
      </c>
      <c r="AF162" s="32">
        <f t="shared" ca="1" si="59"/>
        <v>0</v>
      </c>
      <c r="AG162" s="21"/>
    </row>
    <row r="163" spans="4:33" ht="15" hidden="1" outlineLevel="1" x14ac:dyDescent="0.25">
      <c r="D163" t="s">
        <v>56</v>
      </c>
      <c r="E163" s="19">
        <v>2040</v>
      </c>
      <c r="F163" s="20" t="s">
        <v>50</v>
      </c>
      <c r="G163" s="26"/>
      <c r="H163" s="34">
        <f t="shared" ref="H163:AF163" ca="1" si="60">-IFERROR(H113/H63/2,0)</f>
        <v>0</v>
      </c>
      <c r="I163" s="34">
        <f t="shared" ca="1" si="60"/>
        <v>0</v>
      </c>
      <c r="J163" s="34">
        <f t="shared" ca="1" si="60"/>
        <v>0</v>
      </c>
      <c r="K163" s="34">
        <f t="shared" ca="1" si="60"/>
        <v>0</v>
      </c>
      <c r="L163" s="34">
        <f t="shared" ca="1" si="60"/>
        <v>0</v>
      </c>
      <c r="M163" s="34">
        <f t="shared" ca="1" si="60"/>
        <v>0</v>
      </c>
      <c r="N163" s="34">
        <f t="shared" ca="1" si="60"/>
        <v>0</v>
      </c>
      <c r="O163" s="34">
        <f t="shared" ca="1" si="60"/>
        <v>0</v>
      </c>
      <c r="P163" s="34">
        <f t="shared" ca="1" si="60"/>
        <v>0</v>
      </c>
      <c r="Q163" s="34">
        <f t="shared" ca="1" si="60"/>
        <v>0</v>
      </c>
      <c r="R163" s="34">
        <f t="shared" ca="1" si="60"/>
        <v>0</v>
      </c>
      <c r="S163" s="34">
        <f t="shared" ca="1" si="60"/>
        <v>0</v>
      </c>
      <c r="T163" s="34">
        <f t="shared" ca="1" si="60"/>
        <v>0</v>
      </c>
      <c r="U163" s="34">
        <f t="shared" ca="1" si="60"/>
        <v>0</v>
      </c>
      <c r="V163" s="32">
        <f t="shared" ca="1" si="60"/>
        <v>-2.4832057397575271</v>
      </c>
      <c r="W163" s="32">
        <f t="shared" ca="1" si="60"/>
        <v>0</v>
      </c>
      <c r="X163" s="32">
        <f t="shared" ca="1" si="60"/>
        <v>0</v>
      </c>
      <c r="Y163" s="32">
        <f t="shared" ca="1" si="60"/>
        <v>0</v>
      </c>
      <c r="Z163" s="32">
        <f t="shared" ca="1" si="60"/>
        <v>0</v>
      </c>
      <c r="AA163" s="32">
        <f t="shared" ca="1" si="60"/>
        <v>0</v>
      </c>
      <c r="AB163" s="32">
        <f t="shared" ca="1" si="60"/>
        <v>0</v>
      </c>
      <c r="AC163" s="32">
        <f t="shared" ca="1" si="60"/>
        <v>0</v>
      </c>
      <c r="AD163" s="32">
        <f t="shared" ca="1" si="60"/>
        <v>0</v>
      </c>
      <c r="AE163" s="32">
        <f t="shared" ca="1" si="60"/>
        <v>0</v>
      </c>
      <c r="AF163" s="32">
        <f t="shared" ca="1" si="60"/>
        <v>0</v>
      </c>
      <c r="AG163" s="21"/>
    </row>
    <row r="164" spans="4:33" ht="15" hidden="1" outlineLevel="1" x14ac:dyDescent="0.25">
      <c r="D164" t="s">
        <v>56</v>
      </c>
      <c r="E164" s="19">
        <v>2041</v>
      </c>
      <c r="F164" s="20" t="s">
        <v>50</v>
      </c>
      <c r="G164" s="26"/>
      <c r="H164" s="34">
        <f t="shared" ref="H164:AF164" ca="1" si="61">-IFERROR(H114/H64/2,0)</f>
        <v>0</v>
      </c>
      <c r="I164" s="34">
        <f t="shared" ca="1" si="61"/>
        <v>0</v>
      </c>
      <c r="J164" s="34">
        <f t="shared" ca="1" si="61"/>
        <v>0</v>
      </c>
      <c r="K164" s="34">
        <f t="shared" ca="1" si="61"/>
        <v>0</v>
      </c>
      <c r="L164" s="34">
        <f t="shared" ca="1" si="61"/>
        <v>0</v>
      </c>
      <c r="M164" s="34">
        <f t="shared" ca="1" si="61"/>
        <v>0</v>
      </c>
      <c r="N164" s="34">
        <f t="shared" ca="1" si="61"/>
        <v>0</v>
      </c>
      <c r="O164" s="34">
        <f t="shared" ca="1" si="61"/>
        <v>0</v>
      </c>
      <c r="P164" s="34">
        <f t="shared" ca="1" si="61"/>
        <v>0</v>
      </c>
      <c r="Q164" s="34">
        <f t="shared" ca="1" si="61"/>
        <v>0</v>
      </c>
      <c r="R164" s="34">
        <f t="shared" ca="1" si="61"/>
        <v>0</v>
      </c>
      <c r="S164" s="34">
        <f t="shared" ca="1" si="61"/>
        <v>0</v>
      </c>
      <c r="T164" s="34">
        <f t="shared" ca="1" si="61"/>
        <v>0</v>
      </c>
      <c r="U164" s="34">
        <f t="shared" ca="1" si="61"/>
        <v>0</v>
      </c>
      <c r="V164" s="34">
        <f t="shared" ca="1" si="61"/>
        <v>0</v>
      </c>
      <c r="W164" s="32">
        <f t="shared" ca="1" si="61"/>
        <v>-2.5054854712555787</v>
      </c>
      <c r="X164" s="32">
        <f t="shared" ca="1" si="61"/>
        <v>0</v>
      </c>
      <c r="Y164" s="32">
        <f t="shared" ca="1" si="61"/>
        <v>0</v>
      </c>
      <c r="Z164" s="32">
        <f t="shared" ca="1" si="61"/>
        <v>0</v>
      </c>
      <c r="AA164" s="32">
        <f t="shared" ca="1" si="61"/>
        <v>0</v>
      </c>
      <c r="AB164" s="32">
        <f t="shared" ca="1" si="61"/>
        <v>0</v>
      </c>
      <c r="AC164" s="32">
        <f t="shared" ca="1" si="61"/>
        <v>0</v>
      </c>
      <c r="AD164" s="32">
        <f t="shared" ca="1" si="61"/>
        <v>0</v>
      </c>
      <c r="AE164" s="32">
        <f t="shared" ca="1" si="61"/>
        <v>0</v>
      </c>
      <c r="AF164" s="32">
        <f t="shared" ca="1" si="61"/>
        <v>0</v>
      </c>
      <c r="AG164" s="21"/>
    </row>
    <row r="165" spans="4:33" ht="15" hidden="1" outlineLevel="1" x14ac:dyDescent="0.25">
      <c r="D165" t="s">
        <v>56</v>
      </c>
      <c r="E165" s="19">
        <v>2042</v>
      </c>
      <c r="F165" s="20" t="s">
        <v>50</v>
      </c>
      <c r="G165" s="26"/>
      <c r="H165" s="34">
        <f t="shared" ref="H165:AF165" ca="1" si="62">-IFERROR(H115/H65/2,0)</f>
        <v>0</v>
      </c>
      <c r="I165" s="34">
        <f t="shared" ca="1" si="62"/>
        <v>0</v>
      </c>
      <c r="J165" s="34">
        <f t="shared" ca="1" si="62"/>
        <v>0</v>
      </c>
      <c r="K165" s="34">
        <f t="shared" ca="1" si="62"/>
        <v>0</v>
      </c>
      <c r="L165" s="34">
        <f t="shared" ca="1" si="62"/>
        <v>0</v>
      </c>
      <c r="M165" s="34">
        <f t="shared" ca="1" si="62"/>
        <v>0</v>
      </c>
      <c r="N165" s="34">
        <f t="shared" ca="1" si="62"/>
        <v>0</v>
      </c>
      <c r="O165" s="34">
        <f t="shared" ca="1" si="62"/>
        <v>0</v>
      </c>
      <c r="P165" s="34">
        <f t="shared" ca="1" si="62"/>
        <v>0</v>
      </c>
      <c r="Q165" s="34">
        <f t="shared" ca="1" si="62"/>
        <v>0</v>
      </c>
      <c r="R165" s="34">
        <f t="shared" ca="1" si="62"/>
        <v>0</v>
      </c>
      <c r="S165" s="34">
        <f t="shared" ca="1" si="62"/>
        <v>0</v>
      </c>
      <c r="T165" s="34">
        <f t="shared" ca="1" si="62"/>
        <v>0</v>
      </c>
      <c r="U165" s="34">
        <f t="shared" ca="1" si="62"/>
        <v>0</v>
      </c>
      <c r="V165" s="34">
        <f t="shared" ca="1" si="62"/>
        <v>0</v>
      </c>
      <c r="W165" s="34">
        <f t="shared" ca="1" si="62"/>
        <v>0</v>
      </c>
      <c r="X165" s="32">
        <f t="shared" ca="1" si="62"/>
        <v>-2.5805617592212018</v>
      </c>
      <c r="Y165" s="32">
        <f t="shared" ca="1" si="62"/>
        <v>0</v>
      </c>
      <c r="Z165" s="32">
        <f t="shared" ca="1" si="62"/>
        <v>0</v>
      </c>
      <c r="AA165" s="32">
        <f t="shared" ca="1" si="62"/>
        <v>0</v>
      </c>
      <c r="AB165" s="32">
        <f t="shared" ca="1" si="62"/>
        <v>0</v>
      </c>
      <c r="AC165" s="32">
        <f t="shared" ca="1" si="62"/>
        <v>0</v>
      </c>
      <c r="AD165" s="32">
        <f t="shared" ca="1" si="62"/>
        <v>0</v>
      </c>
      <c r="AE165" s="32">
        <f t="shared" ca="1" si="62"/>
        <v>0</v>
      </c>
      <c r="AF165" s="32">
        <f t="shared" ca="1" si="62"/>
        <v>0</v>
      </c>
      <c r="AG165" s="21"/>
    </row>
    <row r="166" spans="4:33" ht="15" hidden="1" outlineLevel="1" x14ac:dyDescent="0.25">
      <c r="D166" t="s">
        <v>56</v>
      </c>
      <c r="E166" s="19">
        <v>2043</v>
      </c>
      <c r="F166" s="20" t="s">
        <v>50</v>
      </c>
      <c r="G166" s="26"/>
      <c r="H166" s="34">
        <f t="shared" ref="H166:AF166" ca="1" si="63">-IFERROR(H116/H66/2,0)</f>
        <v>0</v>
      </c>
      <c r="I166" s="34">
        <f t="shared" ca="1" si="63"/>
        <v>0</v>
      </c>
      <c r="J166" s="34">
        <f t="shared" ca="1" si="63"/>
        <v>0</v>
      </c>
      <c r="K166" s="34">
        <f t="shared" ca="1" si="63"/>
        <v>0</v>
      </c>
      <c r="L166" s="34">
        <f t="shared" ca="1" si="63"/>
        <v>0</v>
      </c>
      <c r="M166" s="34">
        <f t="shared" ca="1" si="63"/>
        <v>0</v>
      </c>
      <c r="N166" s="34">
        <f t="shared" ca="1" si="63"/>
        <v>0</v>
      </c>
      <c r="O166" s="34">
        <f t="shared" ca="1" si="63"/>
        <v>0</v>
      </c>
      <c r="P166" s="34">
        <f t="shared" ca="1" si="63"/>
        <v>0</v>
      </c>
      <c r="Q166" s="34">
        <f t="shared" ca="1" si="63"/>
        <v>0</v>
      </c>
      <c r="R166" s="34">
        <f t="shared" ca="1" si="63"/>
        <v>0</v>
      </c>
      <c r="S166" s="34">
        <f t="shared" ca="1" si="63"/>
        <v>0</v>
      </c>
      <c r="T166" s="34">
        <f t="shared" ca="1" si="63"/>
        <v>0</v>
      </c>
      <c r="U166" s="34">
        <f t="shared" ca="1" si="63"/>
        <v>0</v>
      </c>
      <c r="V166" s="34">
        <f t="shared" ca="1" si="63"/>
        <v>0</v>
      </c>
      <c r="W166" s="34">
        <f t="shared" ca="1" si="63"/>
        <v>0</v>
      </c>
      <c r="X166" s="34">
        <f t="shared" ca="1" si="63"/>
        <v>0</v>
      </c>
      <c r="Y166" s="32">
        <f t="shared" ca="1" si="63"/>
        <v>-2.5794334217581132</v>
      </c>
      <c r="Z166" s="32">
        <f t="shared" ca="1" si="63"/>
        <v>0</v>
      </c>
      <c r="AA166" s="32">
        <f t="shared" ca="1" si="63"/>
        <v>0</v>
      </c>
      <c r="AB166" s="32">
        <f t="shared" ca="1" si="63"/>
        <v>0</v>
      </c>
      <c r="AC166" s="32">
        <f t="shared" ca="1" si="63"/>
        <v>0</v>
      </c>
      <c r="AD166" s="32">
        <f t="shared" ca="1" si="63"/>
        <v>0</v>
      </c>
      <c r="AE166" s="32">
        <f t="shared" ca="1" si="63"/>
        <v>0</v>
      </c>
      <c r="AF166" s="32">
        <f t="shared" ca="1" si="63"/>
        <v>0</v>
      </c>
      <c r="AG166" s="21"/>
    </row>
    <row r="167" spans="4:33" ht="15" hidden="1" outlineLevel="1" x14ac:dyDescent="0.25">
      <c r="D167" t="s">
        <v>56</v>
      </c>
      <c r="E167" s="19">
        <v>2044</v>
      </c>
      <c r="F167" s="20" t="s">
        <v>50</v>
      </c>
      <c r="G167" s="26"/>
      <c r="H167" s="34">
        <f t="shared" ref="H167:AF167" ca="1" si="64">-IFERROR(H117/H67/2,0)</f>
        <v>0</v>
      </c>
      <c r="I167" s="34">
        <f t="shared" ca="1" si="64"/>
        <v>0</v>
      </c>
      <c r="J167" s="34">
        <f t="shared" ca="1" si="64"/>
        <v>0</v>
      </c>
      <c r="K167" s="34">
        <f t="shared" ca="1" si="64"/>
        <v>0</v>
      </c>
      <c r="L167" s="34">
        <f t="shared" ca="1" si="64"/>
        <v>0</v>
      </c>
      <c r="M167" s="34">
        <f t="shared" ca="1" si="64"/>
        <v>0</v>
      </c>
      <c r="N167" s="34">
        <f t="shared" ca="1" si="64"/>
        <v>0</v>
      </c>
      <c r="O167" s="34">
        <f t="shared" ca="1" si="64"/>
        <v>0</v>
      </c>
      <c r="P167" s="34">
        <f t="shared" ca="1" si="64"/>
        <v>0</v>
      </c>
      <c r="Q167" s="34">
        <f t="shared" ca="1" si="64"/>
        <v>0</v>
      </c>
      <c r="R167" s="34">
        <f t="shared" ca="1" si="64"/>
        <v>0</v>
      </c>
      <c r="S167" s="34">
        <f t="shared" ca="1" si="64"/>
        <v>0</v>
      </c>
      <c r="T167" s="34">
        <f t="shared" ca="1" si="64"/>
        <v>0</v>
      </c>
      <c r="U167" s="34">
        <f t="shared" ca="1" si="64"/>
        <v>0</v>
      </c>
      <c r="V167" s="34">
        <f t="shared" ca="1" si="64"/>
        <v>0</v>
      </c>
      <c r="W167" s="34">
        <f t="shared" ca="1" si="64"/>
        <v>0</v>
      </c>
      <c r="X167" s="34">
        <f t="shared" ca="1" si="64"/>
        <v>0</v>
      </c>
      <c r="Y167" s="34">
        <f t="shared" ca="1" si="64"/>
        <v>0</v>
      </c>
      <c r="Z167" s="32">
        <f t="shared" ca="1" si="64"/>
        <v>-2.483449095600692</v>
      </c>
      <c r="AA167" s="32">
        <f t="shared" ca="1" si="64"/>
        <v>0</v>
      </c>
      <c r="AB167" s="32">
        <f t="shared" ca="1" si="64"/>
        <v>0</v>
      </c>
      <c r="AC167" s="32">
        <f t="shared" ca="1" si="64"/>
        <v>0</v>
      </c>
      <c r="AD167" s="32">
        <f t="shared" ca="1" si="64"/>
        <v>0</v>
      </c>
      <c r="AE167" s="32">
        <f t="shared" ca="1" si="64"/>
        <v>0</v>
      </c>
      <c r="AF167" s="32">
        <f t="shared" ca="1" si="64"/>
        <v>0</v>
      </c>
      <c r="AG167" s="21"/>
    </row>
    <row r="168" spans="4:33" ht="15" hidden="1" outlineLevel="1" x14ac:dyDescent="0.25">
      <c r="D168" t="s">
        <v>56</v>
      </c>
      <c r="E168" s="19">
        <v>2045</v>
      </c>
      <c r="F168" s="20" t="s">
        <v>50</v>
      </c>
      <c r="G168" s="26"/>
      <c r="H168" s="34">
        <f t="shared" ref="H168:AF168" ca="1" si="65">-IFERROR(H118/H68/2,0)</f>
        <v>0</v>
      </c>
      <c r="I168" s="34">
        <f t="shared" ca="1" si="65"/>
        <v>0</v>
      </c>
      <c r="J168" s="34">
        <f t="shared" ca="1" si="65"/>
        <v>0</v>
      </c>
      <c r="K168" s="34">
        <f t="shared" ca="1" si="65"/>
        <v>0</v>
      </c>
      <c r="L168" s="34">
        <f t="shared" ca="1" si="65"/>
        <v>0</v>
      </c>
      <c r="M168" s="34">
        <f t="shared" ca="1" si="65"/>
        <v>0</v>
      </c>
      <c r="N168" s="34">
        <f t="shared" ca="1" si="65"/>
        <v>0</v>
      </c>
      <c r="O168" s="34">
        <f t="shared" ca="1" si="65"/>
        <v>0</v>
      </c>
      <c r="P168" s="34">
        <f t="shared" ca="1" si="65"/>
        <v>0</v>
      </c>
      <c r="Q168" s="34">
        <f t="shared" ca="1" si="65"/>
        <v>0</v>
      </c>
      <c r="R168" s="34">
        <f t="shared" ca="1" si="65"/>
        <v>0</v>
      </c>
      <c r="S168" s="34">
        <f t="shared" ca="1" si="65"/>
        <v>0</v>
      </c>
      <c r="T168" s="34">
        <f t="shared" ca="1" si="65"/>
        <v>0</v>
      </c>
      <c r="U168" s="34">
        <f t="shared" ca="1" si="65"/>
        <v>0</v>
      </c>
      <c r="V168" s="34">
        <f t="shared" ca="1" si="65"/>
        <v>0</v>
      </c>
      <c r="W168" s="34">
        <f t="shared" ca="1" si="65"/>
        <v>0</v>
      </c>
      <c r="X168" s="34">
        <f t="shared" ca="1" si="65"/>
        <v>0</v>
      </c>
      <c r="Y168" s="34">
        <f t="shared" ca="1" si="65"/>
        <v>0</v>
      </c>
      <c r="Z168" s="34">
        <f t="shared" ca="1" si="65"/>
        <v>0</v>
      </c>
      <c r="AA168" s="32">
        <f t="shared" ca="1" si="65"/>
        <v>-2.6298585978564164</v>
      </c>
      <c r="AB168" s="32">
        <f t="shared" ca="1" si="65"/>
        <v>0</v>
      </c>
      <c r="AC168" s="32">
        <f t="shared" ca="1" si="65"/>
        <v>0</v>
      </c>
      <c r="AD168" s="32">
        <f t="shared" ca="1" si="65"/>
        <v>0</v>
      </c>
      <c r="AE168" s="32">
        <f t="shared" ca="1" si="65"/>
        <v>0</v>
      </c>
      <c r="AF168" s="32">
        <f t="shared" ca="1" si="65"/>
        <v>0</v>
      </c>
      <c r="AG168" s="21"/>
    </row>
    <row r="169" spans="4:33" ht="15" hidden="1" outlineLevel="1" x14ac:dyDescent="0.25">
      <c r="D169" t="s">
        <v>56</v>
      </c>
      <c r="E169" s="19">
        <v>2046</v>
      </c>
      <c r="F169" s="20" t="s">
        <v>50</v>
      </c>
      <c r="G169" s="26"/>
      <c r="H169" s="34">
        <f t="shared" ref="H169:AF169" ca="1" si="66">-IFERROR(H119/H69/2,0)</f>
        <v>0</v>
      </c>
      <c r="I169" s="34">
        <f t="shared" ca="1" si="66"/>
        <v>0</v>
      </c>
      <c r="J169" s="34">
        <f t="shared" ca="1" si="66"/>
        <v>0</v>
      </c>
      <c r="K169" s="34">
        <f t="shared" ca="1" si="66"/>
        <v>0</v>
      </c>
      <c r="L169" s="34">
        <f t="shared" ca="1" si="66"/>
        <v>0</v>
      </c>
      <c r="M169" s="34">
        <f t="shared" ca="1" si="66"/>
        <v>0</v>
      </c>
      <c r="N169" s="34">
        <f t="shared" ca="1" si="66"/>
        <v>0</v>
      </c>
      <c r="O169" s="34">
        <f t="shared" ca="1" si="66"/>
        <v>0</v>
      </c>
      <c r="P169" s="34">
        <f t="shared" ca="1" si="66"/>
        <v>0</v>
      </c>
      <c r="Q169" s="34">
        <f t="shared" ca="1" si="66"/>
        <v>0</v>
      </c>
      <c r="R169" s="34">
        <f t="shared" ca="1" si="66"/>
        <v>0</v>
      </c>
      <c r="S169" s="34">
        <f t="shared" ca="1" si="66"/>
        <v>0</v>
      </c>
      <c r="T169" s="34">
        <f t="shared" ca="1" si="66"/>
        <v>0</v>
      </c>
      <c r="U169" s="34">
        <f t="shared" ca="1" si="66"/>
        <v>0</v>
      </c>
      <c r="V169" s="34">
        <f t="shared" ca="1" si="66"/>
        <v>0</v>
      </c>
      <c r="W169" s="34">
        <f t="shared" ca="1" si="66"/>
        <v>0</v>
      </c>
      <c r="X169" s="34">
        <f t="shared" ca="1" si="66"/>
        <v>0</v>
      </c>
      <c r="Y169" s="34">
        <f t="shared" ca="1" si="66"/>
        <v>0</v>
      </c>
      <c r="Z169" s="34">
        <f t="shared" ca="1" si="66"/>
        <v>0</v>
      </c>
      <c r="AA169" s="34">
        <f t="shared" ca="1" si="66"/>
        <v>0</v>
      </c>
      <c r="AB169" s="32">
        <f t="shared" ca="1" si="66"/>
        <v>-2.550951824806178</v>
      </c>
      <c r="AC169" s="32">
        <f t="shared" ca="1" si="66"/>
        <v>0</v>
      </c>
      <c r="AD169" s="32">
        <f t="shared" ca="1" si="66"/>
        <v>0</v>
      </c>
      <c r="AE169" s="32">
        <f t="shared" ca="1" si="66"/>
        <v>0</v>
      </c>
      <c r="AF169" s="32">
        <f t="shared" ca="1" si="66"/>
        <v>0</v>
      </c>
      <c r="AG169" s="21"/>
    </row>
    <row r="170" spans="4:33" ht="15" hidden="1" outlineLevel="1" x14ac:dyDescent="0.25">
      <c r="D170" t="s">
        <v>56</v>
      </c>
      <c r="E170" s="19">
        <v>2047</v>
      </c>
      <c r="F170" s="20" t="s">
        <v>50</v>
      </c>
      <c r="G170" s="26"/>
      <c r="H170" s="34">
        <f t="shared" ref="H170:AF170" ca="1" si="67">-IFERROR(H120/H70/2,0)</f>
        <v>0</v>
      </c>
      <c r="I170" s="34">
        <f t="shared" ca="1" si="67"/>
        <v>0</v>
      </c>
      <c r="J170" s="34">
        <f t="shared" ca="1" si="67"/>
        <v>0</v>
      </c>
      <c r="K170" s="34">
        <f t="shared" ca="1" si="67"/>
        <v>0</v>
      </c>
      <c r="L170" s="34">
        <f t="shared" ca="1" si="67"/>
        <v>0</v>
      </c>
      <c r="M170" s="34">
        <f t="shared" ca="1" si="67"/>
        <v>0</v>
      </c>
      <c r="N170" s="34">
        <f t="shared" ca="1" si="67"/>
        <v>0</v>
      </c>
      <c r="O170" s="34">
        <f t="shared" ca="1" si="67"/>
        <v>0</v>
      </c>
      <c r="P170" s="34">
        <f t="shared" ca="1" si="67"/>
        <v>0</v>
      </c>
      <c r="Q170" s="34">
        <f t="shared" ca="1" si="67"/>
        <v>0</v>
      </c>
      <c r="R170" s="34">
        <f t="shared" ca="1" si="67"/>
        <v>0</v>
      </c>
      <c r="S170" s="34">
        <f t="shared" ca="1" si="67"/>
        <v>0</v>
      </c>
      <c r="T170" s="34">
        <f t="shared" ca="1" si="67"/>
        <v>0</v>
      </c>
      <c r="U170" s="34">
        <f t="shared" ca="1" si="67"/>
        <v>0</v>
      </c>
      <c r="V170" s="34">
        <f t="shared" ca="1" si="67"/>
        <v>0</v>
      </c>
      <c r="W170" s="34">
        <f t="shared" ca="1" si="67"/>
        <v>0</v>
      </c>
      <c r="X170" s="34">
        <f t="shared" ca="1" si="67"/>
        <v>0</v>
      </c>
      <c r="Y170" s="34">
        <f t="shared" ca="1" si="67"/>
        <v>0</v>
      </c>
      <c r="Z170" s="34">
        <f t="shared" ca="1" si="67"/>
        <v>0</v>
      </c>
      <c r="AA170" s="34">
        <f t="shared" ca="1" si="67"/>
        <v>0</v>
      </c>
      <c r="AB170" s="34">
        <f t="shared" ca="1" si="67"/>
        <v>0</v>
      </c>
      <c r="AC170" s="32">
        <f t="shared" ca="1" si="67"/>
        <v>-2.7087930144381192</v>
      </c>
      <c r="AD170" s="32">
        <f t="shared" ca="1" si="67"/>
        <v>0</v>
      </c>
      <c r="AE170" s="32">
        <f t="shared" ca="1" si="67"/>
        <v>0</v>
      </c>
      <c r="AF170" s="32">
        <f t="shared" ca="1" si="67"/>
        <v>0</v>
      </c>
      <c r="AG170" s="21"/>
    </row>
    <row r="171" spans="4:33" ht="15" hidden="1" outlineLevel="1" x14ac:dyDescent="0.25">
      <c r="D171" t="s">
        <v>56</v>
      </c>
      <c r="E171" s="19">
        <v>2048</v>
      </c>
      <c r="F171" s="20" t="s">
        <v>50</v>
      </c>
      <c r="G171" s="26"/>
      <c r="H171" s="34">
        <f t="shared" ref="H171:AF171" ca="1" si="68">-IFERROR(H121/H71/2,0)</f>
        <v>0</v>
      </c>
      <c r="I171" s="34">
        <f t="shared" ca="1" si="68"/>
        <v>0</v>
      </c>
      <c r="J171" s="34">
        <f t="shared" ca="1" si="68"/>
        <v>0</v>
      </c>
      <c r="K171" s="34">
        <f t="shared" ca="1" si="68"/>
        <v>0</v>
      </c>
      <c r="L171" s="34">
        <f t="shared" ca="1" si="68"/>
        <v>0</v>
      </c>
      <c r="M171" s="34">
        <f t="shared" ca="1" si="68"/>
        <v>0</v>
      </c>
      <c r="N171" s="34">
        <f t="shared" ca="1" si="68"/>
        <v>0</v>
      </c>
      <c r="O171" s="34">
        <f t="shared" ca="1" si="68"/>
        <v>0</v>
      </c>
      <c r="P171" s="34">
        <f t="shared" ca="1" si="68"/>
        <v>0</v>
      </c>
      <c r="Q171" s="34">
        <f t="shared" ca="1" si="68"/>
        <v>0</v>
      </c>
      <c r="R171" s="34">
        <f t="shared" ca="1" si="68"/>
        <v>0</v>
      </c>
      <c r="S171" s="34">
        <f t="shared" ca="1" si="68"/>
        <v>0</v>
      </c>
      <c r="T171" s="34">
        <f t="shared" ca="1" si="68"/>
        <v>0</v>
      </c>
      <c r="U171" s="34">
        <f t="shared" ca="1" si="68"/>
        <v>0</v>
      </c>
      <c r="V171" s="34">
        <f t="shared" ca="1" si="68"/>
        <v>0</v>
      </c>
      <c r="W171" s="34">
        <f t="shared" ca="1" si="68"/>
        <v>0</v>
      </c>
      <c r="X171" s="34">
        <f t="shared" ca="1" si="68"/>
        <v>0</v>
      </c>
      <c r="Y171" s="34">
        <f t="shared" ca="1" si="68"/>
        <v>0</v>
      </c>
      <c r="Z171" s="34">
        <f t="shared" ca="1" si="68"/>
        <v>0</v>
      </c>
      <c r="AA171" s="34">
        <f t="shared" ca="1" si="68"/>
        <v>0</v>
      </c>
      <c r="AB171" s="34">
        <f t="shared" ca="1" si="68"/>
        <v>0</v>
      </c>
      <c r="AC171" s="34">
        <f t="shared" ca="1" si="68"/>
        <v>0</v>
      </c>
      <c r="AD171" s="32">
        <f t="shared" ca="1" si="68"/>
        <v>-2.72378731243679</v>
      </c>
      <c r="AE171" s="32">
        <f t="shared" ca="1" si="68"/>
        <v>0</v>
      </c>
      <c r="AF171" s="32">
        <f t="shared" ca="1" si="68"/>
        <v>0</v>
      </c>
      <c r="AG171" s="21"/>
    </row>
    <row r="172" spans="4:33" ht="15" hidden="1" outlineLevel="1" x14ac:dyDescent="0.25">
      <c r="D172" t="s">
        <v>56</v>
      </c>
      <c r="E172" s="19">
        <v>2049</v>
      </c>
      <c r="F172" s="20" t="s">
        <v>50</v>
      </c>
      <c r="G172" s="26"/>
      <c r="H172" s="34">
        <f t="shared" ref="H172:AF172" ca="1" si="69">-IFERROR(H122/H72/2,0)</f>
        <v>0</v>
      </c>
      <c r="I172" s="34">
        <f t="shared" ca="1" si="69"/>
        <v>0</v>
      </c>
      <c r="J172" s="34">
        <f t="shared" ca="1" si="69"/>
        <v>0</v>
      </c>
      <c r="K172" s="34">
        <f t="shared" ca="1" si="69"/>
        <v>0</v>
      </c>
      <c r="L172" s="34">
        <f t="shared" ca="1" si="69"/>
        <v>0</v>
      </c>
      <c r="M172" s="34">
        <f t="shared" ca="1" si="69"/>
        <v>0</v>
      </c>
      <c r="N172" s="34">
        <f t="shared" ca="1" si="69"/>
        <v>0</v>
      </c>
      <c r="O172" s="34">
        <f t="shared" ca="1" si="69"/>
        <v>0</v>
      </c>
      <c r="P172" s="34">
        <f t="shared" ca="1" si="69"/>
        <v>0</v>
      </c>
      <c r="Q172" s="34">
        <f t="shared" ca="1" si="69"/>
        <v>0</v>
      </c>
      <c r="R172" s="34">
        <f t="shared" ca="1" si="69"/>
        <v>0</v>
      </c>
      <c r="S172" s="34">
        <f t="shared" ca="1" si="69"/>
        <v>0</v>
      </c>
      <c r="T172" s="34">
        <f t="shared" ca="1" si="69"/>
        <v>0</v>
      </c>
      <c r="U172" s="34">
        <f t="shared" ca="1" si="69"/>
        <v>0</v>
      </c>
      <c r="V172" s="34">
        <f t="shared" ca="1" si="69"/>
        <v>0</v>
      </c>
      <c r="W172" s="34">
        <f t="shared" ca="1" si="69"/>
        <v>0</v>
      </c>
      <c r="X172" s="34">
        <f t="shared" ca="1" si="69"/>
        <v>0</v>
      </c>
      <c r="Y172" s="34">
        <f t="shared" ca="1" si="69"/>
        <v>0</v>
      </c>
      <c r="Z172" s="34">
        <f t="shared" ca="1" si="69"/>
        <v>0</v>
      </c>
      <c r="AA172" s="34">
        <f t="shared" ca="1" si="69"/>
        <v>0</v>
      </c>
      <c r="AB172" s="34">
        <f t="shared" ca="1" si="69"/>
        <v>0</v>
      </c>
      <c r="AC172" s="34">
        <f t="shared" ca="1" si="69"/>
        <v>0</v>
      </c>
      <c r="AD172" s="34">
        <f t="shared" ca="1" si="69"/>
        <v>0</v>
      </c>
      <c r="AE172" s="32">
        <f t="shared" ca="1" si="69"/>
        <v>-2.6776825774571664</v>
      </c>
      <c r="AF172" s="32">
        <f t="shared" ca="1" si="69"/>
        <v>0</v>
      </c>
      <c r="AG172" s="21"/>
    </row>
    <row r="173" spans="4:33" ht="15" hidden="1" outlineLevel="1" x14ac:dyDescent="0.25">
      <c r="D173" t="s">
        <v>56</v>
      </c>
      <c r="E173" s="19">
        <v>2050</v>
      </c>
      <c r="F173" s="20" t="s">
        <v>50</v>
      </c>
      <c r="G173" s="26"/>
      <c r="H173" s="35">
        <f t="shared" ref="H173:AF173" ca="1" si="70">-IFERROR(H123/H73/2,0)</f>
        <v>0</v>
      </c>
      <c r="I173" s="35">
        <f t="shared" ca="1" si="70"/>
        <v>0</v>
      </c>
      <c r="J173" s="35">
        <f t="shared" ca="1" si="70"/>
        <v>0</v>
      </c>
      <c r="K173" s="35">
        <f t="shared" ca="1" si="70"/>
        <v>0</v>
      </c>
      <c r="L173" s="35">
        <f t="shared" ca="1" si="70"/>
        <v>0</v>
      </c>
      <c r="M173" s="35">
        <f t="shared" ca="1" si="70"/>
        <v>0</v>
      </c>
      <c r="N173" s="35">
        <f t="shared" ca="1" si="70"/>
        <v>0</v>
      </c>
      <c r="O173" s="35">
        <f t="shared" ca="1" si="70"/>
        <v>0</v>
      </c>
      <c r="P173" s="35">
        <f t="shared" ca="1" si="70"/>
        <v>0</v>
      </c>
      <c r="Q173" s="35">
        <f t="shared" ca="1" si="70"/>
        <v>0</v>
      </c>
      <c r="R173" s="35">
        <f t="shared" ca="1" si="70"/>
        <v>0</v>
      </c>
      <c r="S173" s="35">
        <f t="shared" ca="1" si="70"/>
        <v>0</v>
      </c>
      <c r="T173" s="35">
        <f t="shared" ca="1" si="70"/>
        <v>0</v>
      </c>
      <c r="U173" s="35">
        <f t="shared" ca="1" si="70"/>
        <v>0</v>
      </c>
      <c r="V173" s="35">
        <f t="shared" ca="1" si="70"/>
        <v>0</v>
      </c>
      <c r="W173" s="35">
        <f t="shared" ca="1" si="70"/>
        <v>0</v>
      </c>
      <c r="X173" s="35">
        <f t="shared" ca="1" si="70"/>
        <v>0</v>
      </c>
      <c r="Y173" s="35">
        <f t="shared" ca="1" si="70"/>
        <v>0</v>
      </c>
      <c r="Z173" s="35">
        <f t="shared" ca="1" si="70"/>
        <v>0</v>
      </c>
      <c r="AA173" s="35">
        <f t="shared" ca="1" si="70"/>
        <v>0</v>
      </c>
      <c r="AB173" s="35">
        <f t="shared" ca="1" si="70"/>
        <v>0</v>
      </c>
      <c r="AC173" s="35">
        <f t="shared" ca="1" si="70"/>
        <v>0</v>
      </c>
      <c r="AD173" s="35">
        <f t="shared" ca="1" si="70"/>
        <v>0</v>
      </c>
      <c r="AE173" s="35">
        <f t="shared" ca="1" si="70"/>
        <v>0</v>
      </c>
      <c r="AF173" s="36">
        <f t="shared" ca="1" si="70"/>
        <v>-2.7537935452999536</v>
      </c>
      <c r="AG173" s="21"/>
    </row>
    <row r="174" spans="4:33" ht="15" hidden="1" outlineLevel="1" x14ac:dyDescent="0.25">
      <c r="D174" s="27" t="s">
        <v>53</v>
      </c>
      <c r="E174" s="28">
        <v>2026</v>
      </c>
      <c r="F174" s="29" t="s">
        <v>50</v>
      </c>
      <c r="G174" s="30"/>
      <c r="H174" s="33">
        <f>-((H74/MAX(H49,1)))</f>
        <v>0</v>
      </c>
      <c r="I174" s="33">
        <f t="shared" ref="I174:AF174" ca="1" si="71">-((I74/MAX(I49,1)))</f>
        <v>-3.7199999999999998</v>
      </c>
      <c r="J174" s="33">
        <f t="shared" ca="1" si="71"/>
        <v>-3.7199999999999998</v>
      </c>
      <c r="K174" s="33">
        <f t="shared" ca="1" si="71"/>
        <v>-3.7199999999999998</v>
      </c>
      <c r="L174" s="33">
        <f t="shared" ca="1" si="71"/>
        <v>-3.7199999999999998</v>
      </c>
      <c r="M174" s="33">
        <f t="shared" ca="1" si="71"/>
        <v>-3.7199999999999998</v>
      </c>
      <c r="N174" s="33">
        <f t="shared" ca="1" si="71"/>
        <v>-3.7199999999999998</v>
      </c>
      <c r="O174" s="33">
        <f t="shared" ca="1" si="71"/>
        <v>-3.7199999999999998</v>
      </c>
      <c r="P174" s="33">
        <f t="shared" ca="1" si="71"/>
        <v>-3.7199999999999998</v>
      </c>
      <c r="Q174" s="33">
        <f t="shared" ca="1" si="71"/>
        <v>-3.7199999999999998</v>
      </c>
      <c r="R174" s="33">
        <f t="shared" ca="1" si="71"/>
        <v>-3.7199999999999998</v>
      </c>
      <c r="S174" s="33">
        <f t="shared" ca="1" si="71"/>
        <v>-3.7199999999999998</v>
      </c>
      <c r="T174" s="33">
        <f t="shared" ca="1" si="71"/>
        <v>-3.7199999999999998</v>
      </c>
      <c r="U174" s="33">
        <f t="shared" ca="1" si="71"/>
        <v>-3.72</v>
      </c>
      <c r="V174" s="33">
        <f t="shared" ca="1" si="71"/>
        <v>-3.72</v>
      </c>
      <c r="W174" s="33">
        <f t="shared" ca="1" si="71"/>
        <v>-3.72</v>
      </c>
      <c r="X174" s="33">
        <f t="shared" ca="1" si="71"/>
        <v>-3.72</v>
      </c>
      <c r="Y174" s="33">
        <f t="shared" ca="1" si="71"/>
        <v>-3.72</v>
      </c>
      <c r="Z174" s="33">
        <f t="shared" ca="1" si="71"/>
        <v>-3.72</v>
      </c>
      <c r="AA174" s="33">
        <f t="shared" ca="1" si="71"/>
        <v>-3.72</v>
      </c>
      <c r="AB174" s="33">
        <f t="shared" ca="1" si="71"/>
        <v>-3.72</v>
      </c>
      <c r="AC174" s="33">
        <f t="shared" ca="1" si="71"/>
        <v>-3.72</v>
      </c>
      <c r="AD174" s="33">
        <f t="shared" ca="1" si="71"/>
        <v>-3.72</v>
      </c>
      <c r="AE174" s="33">
        <f t="shared" ca="1" si="71"/>
        <v>-3.72</v>
      </c>
      <c r="AF174" s="33">
        <f t="shared" ca="1" si="71"/>
        <v>-3.7200000000000006</v>
      </c>
      <c r="AG174" s="21"/>
    </row>
    <row r="175" spans="4:33" ht="15" hidden="1" outlineLevel="1" x14ac:dyDescent="0.25">
      <c r="D175" t="s">
        <v>53</v>
      </c>
      <c r="E175" s="19">
        <v>2027</v>
      </c>
      <c r="F175" s="20" t="s">
        <v>50</v>
      </c>
      <c r="G175" s="26"/>
      <c r="H175" s="34">
        <f t="shared" ref="H175:AF175" si="72">-((H75/MAX(H50,1)))</f>
        <v>0</v>
      </c>
      <c r="I175" s="32">
        <f t="shared" ca="1" si="72"/>
        <v>0</v>
      </c>
      <c r="J175" s="32">
        <f t="shared" ca="1" si="72"/>
        <v>-3.7211719999999993</v>
      </c>
      <c r="K175" s="32">
        <f t="shared" ca="1" si="72"/>
        <v>-3.7211719999999997</v>
      </c>
      <c r="L175" s="32">
        <f t="shared" ca="1" si="72"/>
        <v>-3.7211719999999997</v>
      </c>
      <c r="M175" s="32">
        <f t="shared" ca="1" si="72"/>
        <v>-3.7211719999999997</v>
      </c>
      <c r="N175" s="32">
        <f t="shared" ca="1" si="72"/>
        <v>-3.7211719999999997</v>
      </c>
      <c r="O175" s="32">
        <f t="shared" ca="1" si="72"/>
        <v>-3.7211719999999997</v>
      </c>
      <c r="P175" s="32">
        <f t="shared" ca="1" si="72"/>
        <v>-3.7211720000000001</v>
      </c>
      <c r="Q175" s="32">
        <f t="shared" ca="1" si="72"/>
        <v>-3.7211720000000001</v>
      </c>
      <c r="R175" s="32">
        <f t="shared" ca="1" si="72"/>
        <v>-3.7211720000000001</v>
      </c>
      <c r="S175" s="32">
        <f t="shared" ca="1" si="72"/>
        <v>-3.7211720000000001</v>
      </c>
      <c r="T175" s="32">
        <f t="shared" ca="1" si="72"/>
        <v>-3.7211720000000006</v>
      </c>
      <c r="U175" s="32">
        <f t="shared" ca="1" si="72"/>
        <v>-3.7211720000000006</v>
      </c>
      <c r="V175" s="32">
        <f t="shared" ca="1" si="72"/>
        <v>-3.7211720000000006</v>
      </c>
      <c r="W175" s="32">
        <f t="shared" ca="1" si="72"/>
        <v>-3.7211720000000006</v>
      </c>
      <c r="X175" s="32">
        <f t="shared" ca="1" si="72"/>
        <v>-3.721172000000001</v>
      </c>
      <c r="Y175" s="32">
        <f t="shared" ca="1" si="72"/>
        <v>-3.721172000000001</v>
      </c>
      <c r="Z175" s="32">
        <f t="shared" ca="1" si="72"/>
        <v>-3.721172000000001</v>
      </c>
      <c r="AA175" s="32">
        <f t="shared" ca="1" si="72"/>
        <v>-3.7211720000000015</v>
      </c>
      <c r="AB175" s="32">
        <f t="shared" ca="1" si="72"/>
        <v>-3.7211720000000015</v>
      </c>
      <c r="AC175" s="32">
        <f t="shared" ca="1" si="72"/>
        <v>-3.7211720000000019</v>
      </c>
      <c r="AD175" s="32">
        <f t="shared" ca="1" si="72"/>
        <v>-3.7211720000000019</v>
      </c>
      <c r="AE175" s="32">
        <f t="shared" ca="1" si="72"/>
        <v>-3.7211720000000024</v>
      </c>
      <c r="AF175" s="32">
        <f t="shared" ca="1" si="72"/>
        <v>-3.7211720000000024</v>
      </c>
      <c r="AG175" s="21"/>
    </row>
    <row r="176" spans="4:33" ht="15" hidden="1" outlineLevel="1" x14ac:dyDescent="0.25">
      <c r="D176" t="s">
        <v>53</v>
      </c>
      <c r="E176" s="19">
        <v>2028</v>
      </c>
      <c r="F176" s="20" t="s">
        <v>50</v>
      </c>
      <c r="G176" s="26"/>
      <c r="H176" s="34">
        <f t="shared" ref="H176:AF176" si="73">-((H76/MAX(H51,1)))</f>
        <v>0</v>
      </c>
      <c r="I176" s="34">
        <f t="shared" ca="1" si="73"/>
        <v>0</v>
      </c>
      <c r="J176" s="32">
        <f t="shared" ca="1" si="73"/>
        <v>0</v>
      </c>
      <c r="K176" s="32">
        <f t="shared" ca="1" si="73"/>
        <v>-3.7865828432000002</v>
      </c>
      <c r="L176" s="32">
        <f t="shared" ca="1" si="73"/>
        <v>-3.7865828432000002</v>
      </c>
      <c r="M176" s="32">
        <f t="shared" ca="1" si="73"/>
        <v>-3.7865828432000002</v>
      </c>
      <c r="N176" s="32">
        <f t="shared" ca="1" si="73"/>
        <v>-3.7865828432000006</v>
      </c>
      <c r="O176" s="32">
        <f t="shared" ca="1" si="73"/>
        <v>-3.7865828432000006</v>
      </c>
      <c r="P176" s="32">
        <f t="shared" ca="1" si="73"/>
        <v>-3.7865828432000006</v>
      </c>
      <c r="Q176" s="32">
        <f t="shared" ca="1" si="73"/>
        <v>-3.786582843200001</v>
      </c>
      <c r="R176" s="32">
        <f t="shared" ca="1" si="73"/>
        <v>-3.786582843200001</v>
      </c>
      <c r="S176" s="32">
        <f t="shared" ca="1" si="73"/>
        <v>-3.786582843200001</v>
      </c>
      <c r="T176" s="32">
        <f t="shared" ca="1" si="73"/>
        <v>-3.7865828432000015</v>
      </c>
      <c r="U176" s="32">
        <f t="shared" ca="1" si="73"/>
        <v>-3.7865828432000015</v>
      </c>
      <c r="V176" s="32">
        <f t="shared" ca="1" si="73"/>
        <v>-3.7865828432000019</v>
      </c>
      <c r="W176" s="32">
        <f t="shared" ca="1" si="73"/>
        <v>-3.7865828432000019</v>
      </c>
      <c r="X176" s="32">
        <f t="shared" ca="1" si="73"/>
        <v>-3.7865828432000024</v>
      </c>
      <c r="Y176" s="32">
        <f t="shared" ca="1" si="73"/>
        <v>-3.7865828432000024</v>
      </c>
      <c r="Z176" s="32">
        <f t="shared" ca="1" si="73"/>
        <v>-3.7865828432000028</v>
      </c>
      <c r="AA176" s="32">
        <f t="shared" ca="1" si="73"/>
        <v>-3.7865828432000024</v>
      </c>
      <c r="AB176" s="32">
        <f t="shared" ca="1" si="73"/>
        <v>-3.7865828432000024</v>
      </c>
      <c r="AC176" s="32">
        <f t="shared" ca="1" si="73"/>
        <v>-3.7865828432000019</v>
      </c>
      <c r="AD176" s="32">
        <f t="shared" ca="1" si="73"/>
        <v>-3.7865828432000019</v>
      </c>
      <c r="AE176" s="32">
        <f t="shared" ca="1" si="73"/>
        <v>-3.7865828432000015</v>
      </c>
      <c r="AF176" s="32">
        <f t="shared" ca="1" si="73"/>
        <v>-3.7865828432000015</v>
      </c>
      <c r="AG176" s="21"/>
    </row>
    <row r="177" spans="4:33" ht="15" hidden="1" outlineLevel="1" x14ac:dyDescent="0.25">
      <c r="D177" t="s">
        <v>53</v>
      </c>
      <c r="E177" s="19">
        <v>2029</v>
      </c>
      <c r="F177" s="20" t="s">
        <v>50</v>
      </c>
      <c r="G177" s="26"/>
      <c r="H177" s="34">
        <f t="shared" ref="H177:AF177" si="74">-((H77/MAX(H52,1)))</f>
        <v>0</v>
      </c>
      <c r="I177" s="34">
        <f t="shared" ca="1" si="74"/>
        <v>0</v>
      </c>
      <c r="J177" s="34">
        <f t="shared" ca="1" si="74"/>
        <v>0</v>
      </c>
      <c r="K177" s="32">
        <f t="shared" ca="1" si="74"/>
        <v>0</v>
      </c>
      <c r="L177" s="32">
        <f t="shared" ca="1" si="74"/>
        <v>-4.2292155492575993</v>
      </c>
      <c r="M177" s="32">
        <f t="shared" ca="1" si="74"/>
        <v>-4.2292155492575993</v>
      </c>
      <c r="N177" s="32">
        <f t="shared" ca="1" si="74"/>
        <v>-4.2292155492575993</v>
      </c>
      <c r="O177" s="32">
        <f t="shared" ca="1" si="74"/>
        <v>-4.2292155492576002</v>
      </c>
      <c r="P177" s="32">
        <f t="shared" ca="1" si="74"/>
        <v>-4.2292155492576002</v>
      </c>
      <c r="Q177" s="32">
        <f t="shared" ca="1" si="74"/>
        <v>-4.2292155492576002</v>
      </c>
      <c r="R177" s="32">
        <f t="shared" ca="1" si="74"/>
        <v>-4.2292155492576011</v>
      </c>
      <c r="S177" s="32">
        <f t="shared" ca="1" si="74"/>
        <v>-4.2292155492576011</v>
      </c>
      <c r="T177" s="32">
        <f t="shared" ca="1" si="74"/>
        <v>-4.2292155492576011</v>
      </c>
      <c r="U177" s="32">
        <f t="shared" ca="1" si="74"/>
        <v>-4.229215549257602</v>
      </c>
      <c r="V177" s="32">
        <f t="shared" ca="1" si="74"/>
        <v>-4.229215549257602</v>
      </c>
      <c r="W177" s="32">
        <f t="shared" ca="1" si="74"/>
        <v>-4.229215549257602</v>
      </c>
      <c r="X177" s="32">
        <f t="shared" ca="1" si="74"/>
        <v>-4.2292155492576029</v>
      </c>
      <c r="Y177" s="32">
        <f t="shared" ca="1" si="74"/>
        <v>-4.229215549257602</v>
      </c>
      <c r="Z177" s="32">
        <f t="shared" ca="1" si="74"/>
        <v>-4.2292155492576029</v>
      </c>
      <c r="AA177" s="32">
        <f t="shared" ca="1" si="74"/>
        <v>-4.2292155492576029</v>
      </c>
      <c r="AB177" s="32">
        <f t="shared" ca="1" si="74"/>
        <v>-4.2292155492576029</v>
      </c>
      <c r="AC177" s="32">
        <f t="shared" ca="1" si="74"/>
        <v>-4.229215549257602</v>
      </c>
      <c r="AD177" s="32">
        <f t="shared" ca="1" si="74"/>
        <v>-4.2292155492576029</v>
      </c>
      <c r="AE177" s="32">
        <f t="shared" ca="1" si="74"/>
        <v>-4.2292155492576029</v>
      </c>
      <c r="AF177" s="32">
        <f t="shared" ca="1" si="74"/>
        <v>-4.2292155492576029</v>
      </c>
      <c r="AG177" s="21"/>
    </row>
    <row r="178" spans="4:33" ht="15" hidden="1" outlineLevel="1" x14ac:dyDescent="0.25">
      <c r="D178" t="s">
        <v>53</v>
      </c>
      <c r="E178" s="19">
        <v>2030</v>
      </c>
      <c r="F178" s="20" t="s">
        <v>50</v>
      </c>
      <c r="G178" s="26"/>
      <c r="H178" s="34">
        <f t="shared" ref="H178:AF178" si="75">-((H78/MAX(H53,1)))</f>
        <v>0</v>
      </c>
      <c r="I178" s="34">
        <f t="shared" ca="1" si="75"/>
        <v>0</v>
      </c>
      <c r="J178" s="34">
        <f t="shared" ca="1" si="75"/>
        <v>0</v>
      </c>
      <c r="K178" s="34">
        <f t="shared" ca="1" si="75"/>
        <v>0</v>
      </c>
      <c r="L178" s="32">
        <f t="shared" ca="1" si="75"/>
        <v>0</v>
      </c>
      <c r="M178" s="32">
        <f t="shared" ca="1" si="75"/>
        <v>-4.1124699763910479</v>
      </c>
      <c r="N178" s="32">
        <f t="shared" ca="1" si="75"/>
        <v>-4.1124699763910471</v>
      </c>
      <c r="O178" s="32">
        <f t="shared" ca="1" si="75"/>
        <v>-4.1124699763910471</v>
      </c>
      <c r="P178" s="32">
        <f t="shared" ca="1" si="75"/>
        <v>-4.1124699763910471</v>
      </c>
      <c r="Q178" s="32">
        <f t="shared" ca="1" si="75"/>
        <v>-4.1124699763910471</v>
      </c>
      <c r="R178" s="32">
        <f t="shared" ca="1" si="75"/>
        <v>-4.1124699763910471</v>
      </c>
      <c r="S178" s="32">
        <f t="shared" ca="1" si="75"/>
        <v>-4.1124699763910471</v>
      </c>
      <c r="T178" s="32">
        <f t="shared" ca="1" si="75"/>
        <v>-4.1124699763910462</v>
      </c>
      <c r="U178" s="32">
        <f t="shared" ca="1" si="75"/>
        <v>-4.1124699763910462</v>
      </c>
      <c r="V178" s="32">
        <f t="shared" ca="1" si="75"/>
        <v>-4.1124699763910462</v>
      </c>
      <c r="W178" s="32">
        <f t="shared" ca="1" si="75"/>
        <v>-4.1124699763910462</v>
      </c>
      <c r="X178" s="32">
        <f t="shared" ca="1" si="75"/>
        <v>-4.1124699763910453</v>
      </c>
      <c r="Y178" s="32">
        <f t="shared" ca="1" si="75"/>
        <v>-4.1124699763910453</v>
      </c>
      <c r="Z178" s="32">
        <f t="shared" ca="1" si="75"/>
        <v>-4.1124699763910453</v>
      </c>
      <c r="AA178" s="32">
        <f t="shared" ca="1" si="75"/>
        <v>-4.1124699763910453</v>
      </c>
      <c r="AB178" s="32">
        <f t="shared" ca="1" si="75"/>
        <v>-4.1124699763910444</v>
      </c>
      <c r="AC178" s="32">
        <f t="shared" ca="1" si="75"/>
        <v>-4.1124699763910444</v>
      </c>
      <c r="AD178" s="32">
        <f t="shared" ca="1" si="75"/>
        <v>-4.1124699763910444</v>
      </c>
      <c r="AE178" s="32">
        <f t="shared" ca="1" si="75"/>
        <v>-4.1124699763910435</v>
      </c>
      <c r="AF178" s="32">
        <f t="shared" ca="1" si="75"/>
        <v>-4.1124699763910435</v>
      </c>
      <c r="AG178" s="21"/>
    </row>
    <row r="179" spans="4:33" ht="15" hidden="1" outlineLevel="1" x14ac:dyDescent="0.25">
      <c r="D179" t="s">
        <v>53</v>
      </c>
      <c r="E179" s="19">
        <v>2031</v>
      </c>
      <c r="F179" s="20" t="s">
        <v>50</v>
      </c>
      <c r="G179" s="26"/>
      <c r="H179" s="34">
        <f t="shared" ref="H179:AF179" si="76">-((H79/MAX(H54,1)))</f>
        <v>0</v>
      </c>
      <c r="I179" s="34">
        <f t="shared" ca="1" si="76"/>
        <v>0</v>
      </c>
      <c r="J179" s="34">
        <f t="shared" ca="1" si="76"/>
        <v>0</v>
      </c>
      <c r="K179" s="34">
        <f t="shared" ca="1" si="76"/>
        <v>0</v>
      </c>
      <c r="L179" s="34">
        <f t="shared" ca="1" si="76"/>
        <v>0</v>
      </c>
      <c r="M179" s="32">
        <f t="shared" ca="1" si="76"/>
        <v>0</v>
      </c>
      <c r="N179" s="32">
        <f t="shared" ca="1" si="76"/>
        <v>-4.4054040414924343</v>
      </c>
      <c r="O179" s="32">
        <f t="shared" ca="1" si="76"/>
        <v>-4.4054040414924343</v>
      </c>
      <c r="P179" s="32">
        <f t="shared" ca="1" si="76"/>
        <v>-4.4054040414924343</v>
      </c>
      <c r="Q179" s="32">
        <f t="shared" ca="1" si="76"/>
        <v>-4.4054040414924343</v>
      </c>
      <c r="R179" s="32">
        <f t="shared" ca="1" si="76"/>
        <v>-4.4054040414924351</v>
      </c>
      <c r="S179" s="32">
        <f t="shared" ca="1" si="76"/>
        <v>-4.4054040414924351</v>
      </c>
      <c r="T179" s="32">
        <f t="shared" ca="1" si="76"/>
        <v>-4.4054040414924351</v>
      </c>
      <c r="U179" s="32">
        <f t="shared" ca="1" si="76"/>
        <v>-4.4054040414924351</v>
      </c>
      <c r="V179" s="32">
        <f t="shared" ca="1" si="76"/>
        <v>-4.4054040414924351</v>
      </c>
      <c r="W179" s="32">
        <f t="shared" ca="1" si="76"/>
        <v>-4.4054040414924351</v>
      </c>
      <c r="X179" s="32">
        <f t="shared" ca="1" si="76"/>
        <v>-4.4054040414924351</v>
      </c>
      <c r="Y179" s="32">
        <f t="shared" ca="1" si="76"/>
        <v>-4.4054040414924351</v>
      </c>
      <c r="Z179" s="32">
        <f t="shared" ca="1" si="76"/>
        <v>-4.4054040414924351</v>
      </c>
      <c r="AA179" s="32">
        <f t="shared" ca="1" si="76"/>
        <v>-4.4054040414924351</v>
      </c>
      <c r="AB179" s="32">
        <f t="shared" ca="1" si="76"/>
        <v>-4.405404041492436</v>
      </c>
      <c r="AC179" s="32">
        <f t="shared" ca="1" si="76"/>
        <v>-4.405404041492436</v>
      </c>
      <c r="AD179" s="32">
        <f t="shared" ca="1" si="76"/>
        <v>-4.405404041492436</v>
      </c>
      <c r="AE179" s="32">
        <f t="shared" ca="1" si="76"/>
        <v>-4.405404041492436</v>
      </c>
      <c r="AF179" s="32">
        <f t="shared" ca="1" si="76"/>
        <v>-4.405404041492436</v>
      </c>
      <c r="AG179" s="21"/>
    </row>
    <row r="180" spans="4:33" ht="15" hidden="1" outlineLevel="1" x14ac:dyDescent="0.25">
      <c r="D180" t="s">
        <v>53</v>
      </c>
      <c r="E180" s="19">
        <v>2032</v>
      </c>
      <c r="F180" s="20" t="s">
        <v>50</v>
      </c>
      <c r="G180" s="26"/>
      <c r="H180" s="34">
        <f t="shared" ref="H180:AF180" si="77">-((H80/MAX(H55,1)))</f>
        <v>0</v>
      </c>
      <c r="I180" s="34">
        <f t="shared" ca="1" si="77"/>
        <v>0</v>
      </c>
      <c r="J180" s="34">
        <f t="shared" ca="1" si="77"/>
        <v>0</v>
      </c>
      <c r="K180" s="34">
        <f t="shared" ca="1" si="77"/>
        <v>0</v>
      </c>
      <c r="L180" s="34">
        <f t="shared" ca="1" si="77"/>
        <v>0</v>
      </c>
      <c r="M180" s="34">
        <f t="shared" ca="1" si="77"/>
        <v>0</v>
      </c>
      <c r="N180" s="32">
        <f t="shared" ca="1" si="77"/>
        <v>0</v>
      </c>
      <c r="O180" s="32">
        <f t="shared" ca="1" si="77"/>
        <v>-4.1564987131481113</v>
      </c>
      <c r="P180" s="32">
        <f t="shared" ca="1" si="77"/>
        <v>-4.1564987131481113</v>
      </c>
      <c r="Q180" s="32">
        <f t="shared" ca="1" si="77"/>
        <v>-4.1564987131481113</v>
      </c>
      <c r="R180" s="32">
        <f t="shared" ca="1" si="77"/>
        <v>-4.1564987131481113</v>
      </c>
      <c r="S180" s="32">
        <f t="shared" ca="1" si="77"/>
        <v>-4.1564987131481104</v>
      </c>
      <c r="T180" s="32">
        <f t="shared" ca="1" si="77"/>
        <v>-4.1564987131481113</v>
      </c>
      <c r="U180" s="32">
        <f t="shared" ca="1" si="77"/>
        <v>-4.1564987131481104</v>
      </c>
      <c r="V180" s="32">
        <f t="shared" ca="1" si="77"/>
        <v>-4.1564987131481104</v>
      </c>
      <c r="W180" s="32">
        <f t="shared" ca="1" si="77"/>
        <v>-4.1564987131481104</v>
      </c>
      <c r="X180" s="32">
        <f t="shared" ca="1" si="77"/>
        <v>-4.1564987131481113</v>
      </c>
      <c r="Y180" s="32">
        <f t="shared" ca="1" si="77"/>
        <v>-4.1564987131481104</v>
      </c>
      <c r="Z180" s="32">
        <f t="shared" ca="1" si="77"/>
        <v>-4.1564987131481104</v>
      </c>
      <c r="AA180" s="32">
        <f t="shared" ca="1" si="77"/>
        <v>-4.1564987131481104</v>
      </c>
      <c r="AB180" s="32">
        <f t="shared" ca="1" si="77"/>
        <v>-4.1564987131481113</v>
      </c>
      <c r="AC180" s="32">
        <f t="shared" ca="1" si="77"/>
        <v>-4.1564987131481104</v>
      </c>
      <c r="AD180" s="32">
        <f t="shared" ca="1" si="77"/>
        <v>-4.1564987131481104</v>
      </c>
      <c r="AE180" s="32">
        <f t="shared" ca="1" si="77"/>
        <v>-4.1564987131481104</v>
      </c>
      <c r="AF180" s="32">
        <f t="shared" ca="1" si="77"/>
        <v>-4.1564987131481113</v>
      </c>
      <c r="AG180" s="21"/>
    </row>
    <row r="181" spans="4:33" ht="15" hidden="1" outlineLevel="1" x14ac:dyDescent="0.25">
      <c r="D181" t="s">
        <v>53</v>
      </c>
      <c r="E181" s="19">
        <v>2033</v>
      </c>
      <c r="F181" s="20" t="s">
        <v>50</v>
      </c>
      <c r="G181" s="26"/>
      <c r="H181" s="34">
        <f t="shared" ref="H181:AF181" si="78">-((H81/MAX(H56,1)))</f>
        <v>0</v>
      </c>
      <c r="I181" s="34">
        <f t="shared" ca="1" si="78"/>
        <v>0</v>
      </c>
      <c r="J181" s="34">
        <f t="shared" ca="1" si="78"/>
        <v>0</v>
      </c>
      <c r="K181" s="34">
        <f t="shared" ca="1" si="78"/>
        <v>0</v>
      </c>
      <c r="L181" s="34">
        <f t="shared" ca="1" si="78"/>
        <v>0</v>
      </c>
      <c r="M181" s="34">
        <f t="shared" ca="1" si="78"/>
        <v>0</v>
      </c>
      <c r="N181" s="34">
        <f t="shared" ca="1" si="78"/>
        <v>0</v>
      </c>
      <c r="O181" s="32">
        <f t="shared" ca="1" si="78"/>
        <v>0</v>
      </c>
      <c r="P181" s="32">
        <f t="shared" ca="1" si="78"/>
        <v>-4.4210362653013471</v>
      </c>
      <c r="Q181" s="32">
        <f t="shared" ca="1" si="78"/>
        <v>-4.4210362653013471</v>
      </c>
      <c r="R181" s="32">
        <f t="shared" ca="1" si="78"/>
        <v>-4.4210362653013471</v>
      </c>
      <c r="S181" s="32">
        <f t="shared" ca="1" si="78"/>
        <v>-4.4210362653013471</v>
      </c>
      <c r="T181" s="32">
        <f t="shared" ca="1" si="78"/>
        <v>-4.4210362653013471</v>
      </c>
      <c r="U181" s="32">
        <f t="shared" ca="1" si="78"/>
        <v>-4.4210362653013462</v>
      </c>
      <c r="V181" s="32">
        <f t="shared" ca="1" si="78"/>
        <v>-4.4210362653013462</v>
      </c>
      <c r="W181" s="32">
        <f t="shared" ca="1" si="78"/>
        <v>-4.4210362653013462</v>
      </c>
      <c r="X181" s="32">
        <f t="shared" ca="1" si="78"/>
        <v>-4.4210362653013462</v>
      </c>
      <c r="Y181" s="32">
        <f t="shared" ca="1" si="78"/>
        <v>-4.4210362653013462</v>
      </c>
      <c r="Z181" s="32">
        <f t="shared" ca="1" si="78"/>
        <v>-4.4210362653013453</v>
      </c>
      <c r="AA181" s="32">
        <f t="shared" ca="1" si="78"/>
        <v>-4.4210362653013453</v>
      </c>
      <c r="AB181" s="32">
        <f t="shared" ca="1" si="78"/>
        <v>-4.4210362653013453</v>
      </c>
      <c r="AC181" s="32">
        <f t="shared" ca="1" si="78"/>
        <v>-4.4210362653013453</v>
      </c>
      <c r="AD181" s="32">
        <f t="shared" ca="1" si="78"/>
        <v>-4.4210362653013453</v>
      </c>
      <c r="AE181" s="32">
        <f t="shared" ca="1" si="78"/>
        <v>-4.4210362653013444</v>
      </c>
      <c r="AF181" s="32">
        <f t="shared" ca="1" si="78"/>
        <v>-4.4210362653013444</v>
      </c>
      <c r="AG181" s="21"/>
    </row>
    <row r="182" spans="4:33" ht="15" hidden="1" outlineLevel="1" x14ac:dyDescent="0.25">
      <c r="D182" t="s">
        <v>53</v>
      </c>
      <c r="E182" s="19">
        <v>2034</v>
      </c>
      <c r="F182" s="20" t="s">
        <v>50</v>
      </c>
      <c r="G182" s="26"/>
      <c r="H182" s="34">
        <f t="shared" ref="H182:AF182" si="79">-((H82/MAX(H57,1)))</f>
        <v>0</v>
      </c>
      <c r="I182" s="34">
        <f t="shared" ca="1" si="79"/>
        <v>0</v>
      </c>
      <c r="J182" s="34">
        <f t="shared" ca="1" si="79"/>
        <v>0</v>
      </c>
      <c r="K182" s="34">
        <f t="shared" ca="1" si="79"/>
        <v>0</v>
      </c>
      <c r="L182" s="34">
        <f t="shared" ca="1" si="79"/>
        <v>0</v>
      </c>
      <c r="M182" s="34">
        <f t="shared" ca="1" si="79"/>
        <v>0</v>
      </c>
      <c r="N182" s="34">
        <f t="shared" ca="1" si="79"/>
        <v>0</v>
      </c>
      <c r="O182" s="34">
        <f t="shared" ca="1" si="79"/>
        <v>0</v>
      </c>
      <c r="P182" s="32">
        <f t="shared" ca="1" si="79"/>
        <v>0</v>
      </c>
      <c r="Q182" s="32">
        <f t="shared" ca="1" si="79"/>
        <v>-4.6270474397256987</v>
      </c>
      <c r="R182" s="32">
        <f t="shared" ca="1" si="79"/>
        <v>-4.6270474397256995</v>
      </c>
      <c r="S182" s="32">
        <f t="shared" ca="1" si="79"/>
        <v>-4.6270474397256995</v>
      </c>
      <c r="T182" s="32">
        <f t="shared" ca="1" si="79"/>
        <v>-4.6270474397256995</v>
      </c>
      <c r="U182" s="32">
        <f t="shared" ca="1" si="79"/>
        <v>-4.6270474397256995</v>
      </c>
      <c r="V182" s="32">
        <f t="shared" ca="1" si="79"/>
        <v>-4.6270474397257004</v>
      </c>
      <c r="W182" s="32">
        <f t="shared" ca="1" si="79"/>
        <v>-4.6270474397256995</v>
      </c>
      <c r="X182" s="32">
        <f t="shared" ca="1" si="79"/>
        <v>-4.6270474397257004</v>
      </c>
      <c r="Y182" s="32">
        <f t="shared" ca="1" si="79"/>
        <v>-4.6270474397257004</v>
      </c>
      <c r="Z182" s="32">
        <f t="shared" ca="1" si="79"/>
        <v>-4.6270474397257013</v>
      </c>
      <c r="AA182" s="32">
        <f t="shared" ca="1" si="79"/>
        <v>-4.6270474397257004</v>
      </c>
      <c r="AB182" s="32">
        <f t="shared" ca="1" si="79"/>
        <v>-4.6270474397257004</v>
      </c>
      <c r="AC182" s="32">
        <f t="shared" ca="1" si="79"/>
        <v>-4.6270474397257004</v>
      </c>
      <c r="AD182" s="32">
        <f t="shared" ca="1" si="79"/>
        <v>-4.6270474397257013</v>
      </c>
      <c r="AE182" s="32">
        <f t="shared" ca="1" si="79"/>
        <v>-4.6270474397257004</v>
      </c>
      <c r="AF182" s="32">
        <f t="shared" ca="1" si="79"/>
        <v>-4.6270474397257004</v>
      </c>
      <c r="AG182" s="21"/>
    </row>
    <row r="183" spans="4:33" ht="15" hidden="1" outlineLevel="1" x14ac:dyDescent="0.25">
      <c r="D183" t="s">
        <v>53</v>
      </c>
      <c r="E183" s="19">
        <v>2035</v>
      </c>
      <c r="F183" s="20" t="s">
        <v>50</v>
      </c>
      <c r="G183" s="26"/>
      <c r="H183" s="34">
        <f t="shared" ref="H183:AF183" si="80">-((H83/MAX(H58,1)))</f>
        <v>0</v>
      </c>
      <c r="I183" s="34">
        <f t="shared" ca="1" si="80"/>
        <v>0</v>
      </c>
      <c r="J183" s="34">
        <f t="shared" ca="1" si="80"/>
        <v>0</v>
      </c>
      <c r="K183" s="34">
        <f t="shared" ca="1" si="80"/>
        <v>0</v>
      </c>
      <c r="L183" s="34">
        <f t="shared" ca="1" si="80"/>
        <v>0</v>
      </c>
      <c r="M183" s="34">
        <f t="shared" ca="1" si="80"/>
        <v>0</v>
      </c>
      <c r="N183" s="34">
        <f t="shared" ca="1" si="80"/>
        <v>0</v>
      </c>
      <c r="O183" s="34">
        <f t="shared" ca="1" si="80"/>
        <v>0</v>
      </c>
      <c r="P183" s="34">
        <f t="shared" ca="1" si="80"/>
        <v>0</v>
      </c>
      <c r="Q183" s="32">
        <f t="shared" ca="1" si="80"/>
        <v>0</v>
      </c>
      <c r="R183" s="32">
        <f t="shared" ca="1" si="80"/>
        <v>-4.7010801987613098</v>
      </c>
      <c r="S183" s="32">
        <f t="shared" ca="1" si="80"/>
        <v>-4.7010801987613098</v>
      </c>
      <c r="T183" s="32">
        <f t="shared" ca="1" si="80"/>
        <v>-4.7010801987613098</v>
      </c>
      <c r="U183" s="32">
        <f t="shared" ca="1" si="80"/>
        <v>-4.7010801987613107</v>
      </c>
      <c r="V183" s="32">
        <f t="shared" ca="1" si="80"/>
        <v>-4.7010801987613107</v>
      </c>
      <c r="W183" s="32">
        <f t="shared" ca="1" si="80"/>
        <v>-4.7010801987613107</v>
      </c>
      <c r="X183" s="32">
        <f t="shared" ca="1" si="80"/>
        <v>-4.7010801987613107</v>
      </c>
      <c r="Y183" s="32">
        <f t="shared" ca="1" si="80"/>
        <v>-4.7010801987613107</v>
      </c>
      <c r="Z183" s="32">
        <f t="shared" ca="1" si="80"/>
        <v>-4.7010801987613107</v>
      </c>
      <c r="AA183" s="32">
        <f t="shared" ca="1" si="80"/>
        <v>-4.7010801987613116</v>
      </c>
      <c r="AB183" s="32">
        <f t="shared" ca="1" si="80"/>
        <v>-4.7010801987613116</v>
      </c>
      <c r="AC183" s="32">
        <f t="shared" ca="1" si="80"/>
        <v>-4.7010801987613116</v>
      </c>
      <c r="AD183" s="32">
        <f t="shared" ca="1" si="80"/>
        <v>-4.7010801987613116</v>
      </c>
      <c r="AE183" s="32">
        <f t="shared" ca="1" si="80"/>
        <v>-4.7010801987613124</v>
      </c>
      <c r="AF183" s="32">
        <f t="shared" ca="1" si="80"/>
        <v>-4.7010801987613124</v>
      </c>
      <c r="AG183" s="21"/>
    </row>
    <row r="184" spans="4:33" ht="15" hidden="1" outlineLevel="1" x14ac:dyDescent="0.25">
      <c r="D184" t="s">
        <v>53</v>
      </c>
      <c r="E184" s="19">
        <v>2036</v>
      </c>
      <c r="F184" s="20" t="s">
        <v>50</v>
      </c>
      <c r="G184" s="26"/>
      <c r="H184" s="34">
        <f t="shared" ref="H184:AF184" si="81">-((H84/MAX(H59,1)))</f>
        <v>0</v>
      </c>
      <c r="I184" s="34">
        <f t="shared" ca="1" si="81"/>
        <v>0</v>
      </c>
      <c r="J184" s="34">
        <f t="shared" ca="1" si="81"/>
        <v>0</v>
      </c>
      <c r="K184" s="34">
        <f t="shared" ca="1" si="81"/>
        <v>0</v>
      </c>
      <c r="L184" s="34">
        <f t="shared" ca="1" si="81"/>
        <v>0</v>
      </c>
      <c r="M184" s="34">
        <f t="shared" ca="1" si="81"/>
        <v>0</v>
      </c>
      <c r="N184" s="34">
        <f t="shared" ca="1" si="81"/>
        <v>0</v>
      </c>
      <c r="O184" s="34">
        <f t="shared" ca="1" si="81"/>
        <v>0</v>
      </c>
      <c r="P184" s="34">
        <f t="shared" ca="1" si="81"/>
        <v>0</v>
      </c>
      <c r="Q184" s="34">
        <f t="shared" ca="1" si="81"/>
        <v>0</v>
      </c>
      <c r="R184" s="32">
        <f t="shared" ca="1" si="81"/>
        <v>0</v>
      </c>
      <c r="S184" s="32">
        <f t="shared" ca="1" si="81"/>
        <v>-4.7655132039655319</v>
      </c>
      <c r="T184" s="32">
        <f t="shared" ca="1" si="81"/>
        <v>-4.7655132039655319</v>
      </c>
      <c r="U184" s="32">
        <f t="shared" ca="1" si="81"/>
        <v>-4.7655132039655319</v>
      </c>
      <c r="V184" s="32">
        <f t="shared" ca="1" si="81"/>
        <v>-4.7655132039655319</v>
      </c>
      <c r="W184" s="32">
        <f t="shared" ca="1" si="81"/>
        <v>-4.7655132039655319</v>
      </c>
      <c r="X184" s="32">
        <f t="shared" ca="1" si="81"/>
        <v>-4.7655132039655328</v>
      </c>
      <c r="Y184" s="32">
        <f t="shared" ca="1" si="81"/>
        <v>-4.7655132039655328</v>
      </c>
      <c r="Z184" s="32">
        <f t="shared" ca="1" si="81"/>
        <v>-4.7655132039655328</v>
      </c>
      <c r="AA184" s="32">
        <f t="shared" ca="1" si="81"/>
        <v>-4.7655132039655328</v>
      </c>
      <c r="AB184" s="32">
        <f t="shared" ca="1" si="81"/>
        <v>-4.7655132039655328</v>
      </c>
      <c r="AC184" s="32">
        <f t="shared" ca="1" si="81"/>
        <v>-4.7655132039655337</v>
      </c>
      <c r="AD184" s="32">
        <f t="shared" ca="1" si="81"/>
        <v>-4.7655132039655337</v>
      </c>
      <c r="AE184" s="32">
        <f t="shared" ca="1" si="81"/>
        <v>-4.7655132039655337</v>
      </c>
      <c r="AF184" s="32">
        <f t="shared" ca="1" si="81"/>
        <v>-4.7655132039655337</v>
      </c>
      <c r="AG184" s="21"/>
    </row>
    <row r="185" spans="4:33" ht="15" hidden="1" outlineLevel="1" x14ac:dyDescent="0.25">
      <c r="D185" t="s">
        <v>53</v>
      </c>
      <c r="E185" s="19">
        <v>2037</v>
      </c>
      <c r="F185" s="20" t="s">
        <v>50</v>
      </c>
      <c r="G185" s="26"/>
      <c r="H185" s="34">
        <f t="shared" ref="H185:AF185" si="82">-((H85/MAX(H60,1)))</f>
        <v>0</v>
      </c>
      <c r="I185" s="34">
        <f t="shared" ca="1" si="82"/>
        <v>0</v>
      </c>
      <c r="J185" s="34">
        <f t="shared" ca="1" si="82"/>
        <v>0</v>
      </c>
      <c r="K185" s="34">
        <f t="shared" ca="1" si="82"/>
        <v>0</v>
      </c>
      <c r="L185" s="34">
        <f t="shared" ca="1" si="82"/>
        <v>0</v>
      </c>
      <c r="M185" s="34">
        <f t="shared" ca="1" si="82"/>
        <v>0</v>
      </c>
      <c r="N185" s="34">
        <f t="shared" ca="1" si="82"/>
        <v>0</v>
      </c>
      <c r="O185" s="34">
        <f t="shared" ca="1" si="82"/>
        <v>0</v>
      </c>
      <c r="P185" s="34">
        <f t="shared" ca="1" si="82"/>
        <v>0</v>
      </c>
      <c r="Q185" s="34">
        <f t="shared" ca="1" si="82"/>
        <v>0</v>
      </c>
      <c r="R185" s="34">
        <f t="shared" ca="1" si="82"/>
        <v>0</v>
      </c>
      <c r="S185" s="32">
        <f t="shared" ca="1" si="82"/>
        <v>0</v>
      </c>
      <c r="T185" s="32">
        <f t="shared" ca="1" si="82"/>
        <v>-4.7008626713185677</v>
      </c>
      <c r="U185" s="32">
        <f t="shared" ca="1" si="82"/>
        <v>-4.7008626713185677</v>
      </c>
      <c r="V185" s="32">
        <f t="shared" ca="1" si="82"/>
        <v>-4.7008626713185677</v>
      </c>
      <c r="W185" s="32">
        <f t="shared" ca="1" si="82"/>
        <v>-4.7008626713185686</v>
      </c>
      <c r="X185" s="32">
        <f t="shared" ca="1" si="82"/>
        <v>-4.7008626713185686</v>
      </c>
      <c r="Y185" s="32">
        <f t="shared" ca="1" si="82"/>
        <v>-4.7008626713185686</v>
      </c>
      <c r="Z185" s="32">
        <f t="shared" ca="1" si="82"/>
        <v>-4.7008626713185686</v>
      </c>
      <c r="AA185" s="32">
        <f t="shared" ca="1" si="82"/>
        <v>-4.7008626713185686</v>
      </c>
      <c r="AB185" s="32">
        <f t="shared" ca="1" si="82"/>
        <v>-4.7008626713185695</v>
      </c>
      <c r="AC185" s="32">
        <f t="shared" ca="1" si="82"/>
        <v>-4.7008626713185695</v>
      </c>
      <c r="AD185" s="32">
        <f t="shared" ca="1" si="82"/>
        <v>-4.7008626713185695</v>
      </c>
      <c r="AE185" s="32">
        <f t="shared" ca="1" si="82"/>
        <v>-4.7008626713185695</v>
      </c>
      <c r="AF185" s="32">
        <f t="shared" ca="1" si="82"/>
        <v>-4.7008626713185704</v>
      </c>
      <c r="AG185" s="21"/>
    </row>
    <row r="186" spans="4:33" ht="15" hidden="1" outlineLevel="1" x14ac:dyDescent="0.25">
      <c r="D186" t="s">
        <v>53</v>
      </c>
      <c r="E186" s="19">
        <v>2038</v>
      </c>
      <c r="F186" s="20" t="s">
        <v>50</v>
      </c>
      <c r="G186" s="26"/>
      <c r="H186" s="34">
        <f t="shared" ref="H186:AF186" si="83">-((H86/MAX(H61,1)))</f>
        <v>0</v>
      </c>
      <c r="I186" s="34">
        <f t="shared" ca="1" si="83"/>
        <v>0</v>
      </c>
      <c r="J186" s="34">
        <f t="shared" ca="1" si="83"/>
        <v>0</v>
      </c>
      <c r="K186" s="34">
        <f t="shared" ca="1" si="83"/>
        <v>0</v>
      </c>
      <c r="L186" s="34">
        <f t="shared" ca="1" si="83"/>
        <v>0</v>
      </c>
      <c r="M186" s="34">
        <f t="shared" ca="1" si="83"/>
        <v>0</v>
      </c>
      <c r="N186" s="34">
        <f t="shared" ca="1" si="83"/>
        <v>0</v>
      </c>
      <c r="O186" s="34">
        <f t="shared" ca="1" si="83"/>
        <v>0</v>
      </c>
      <c r="P186" s="34">
        <f t="shared" ca="1" si="83"/>
        <v>0</v>
      </c>
      <c r="Q186" s="34">
        <f t="shared" ca="1" si="83"/>
        <v>0</v>
      </c>
      <c r="R186" s="34">
        <f t="shared" ca="1" si="83"/>
        <v>0</v>
      </c>
      <c r="S186" s="34">
        <f t="shared" ca="1" si="83"/>
        <v>0</v>
      </c>
      <c r="T186" s="32">
        <f t="shared" ca="1" si="83"/>
        <v>0</v>
      </c>
      <c r="U186" s="32">
        <f t="shared" ca="1" si="83"/>
        <v>-4.7307703877647445</v>
      </c>
      <c r="V186" s="32">
        <f t="shared" ca="1" si="83"/>
        <v>-4.7307703877647445</v>
      </c>
      <c r="W186" s="32">
        <f t="shared" ca="1" si="83"/>
        <v>-4.7307703877647445</v>
      </c>
      <c r="X186" s="32">
        <f t="shared" ca="1" si="83"/>
        <v>-4.7307703877647436</v>
      </c>
      <c r="Y186" s="32">
        <f t="shared" ca="1" si="83"/>
        <v>-4.7307703877647436</v>
      </c>
      <c r="Z186" s="32">
        <f t="shared" ca="1" si="83"/>
        <v>-4.7307703877647436</v>
      </c>
      <c r="AA186" s="32">
        <f t="shared" ca="1" si="83"/>
        <v>-4.7307703877647436</v>
      </c>
      <c r="AB186" s="32">
        <f t="shared" ca="1" si="83"/>
        <v>-4.7307703877647436</v>
      </c>
      <c r="AC186" s="32">
        <f t="shared" ca="1" si="83"/>
        <v>-4.7307703877647436</v>
      </c>
      <c r="AD186" s="32">
        <f t="shared" ca="1" si="83"/>
        <v>-4.7307703877647427</v>
      </c>
      <c r="AE186" s="32">
        <f t="shared" ca="1" si="83"/>
        <v>-4.7307703877647427</v>
      </c>
      <c r="AF186" s="32">
        <f t="shared" ca="1" si="83"/>
        <v>-4.7307703877647427</v>
      </c>
      <c r="AG186" s="21"/>
    </row>
    <row r="187" spans="4:33" ht="15" hidden="1" outlineLevel="1" x14ac:dyDescent="0.25">
      <c r="D187" t="s">
        <v>53</v>
      </c>
      <c r="E187" s="19">
        <v>2039</v>
      </c>
      <c r="F187" s="20" t="s">
        <v>50</v>
      </c>
      <c r="G187" s="26"/>
      <c r="H187" s="34">
        <f t="shared" ref="H187:AF187" si="84">-((H87/MAX(H62,1)))</f>
        <v>0</v>
      </c>
      <c r="I187" s="34">
        <f t="shared" ca="1" si="84"/>
        <v>0</v>
      </c>
      <c r="J187" s="34">
        <f t="shared" ca="1" si="84"/>
        <v>0</v>
      </c>
      <c r="K187" s="34">
        <f t="shared" ca="1" si="84"/>
        <v>0</v>
      </c>
      <c r="L187" s="34">
        <f t="shared" ca="1" si="84"/>
        <v>0</v>
      </c>
      <c r="M187" s="34">
        <f t="shared" ca="1" si="84"/>
        <v>0</v>
      </c>
      <c r="N187" s="34">
        <f t="shared" ca="1" si="84"/>
        <v>0</v>
      </c>
      <c r="O187" s="34">
        <f t="shared" ca="1" si="84"/>
        <v>0</v>
      </c>
      <c r="P187" s="34">
        <f t="shared" ca="1" si="84"/>
        <v>0</v>
      </c>
      <c r="Q187" s="34">
        <f t="shared" ca="1" si="84"/>
        <v>0</v>
      </c>
      <c r="R187" s="34">
        <f t="shared" ca="1" si="84"/>
        <v>0</v>
      </c>
      <c r="S187" s="34">
        <f t="shared" ca="1" si="84"/>
        <v>0</v>
      </c>
      <c r="T187" s="34">
        <f t="shared" ca="1" si="84"/>
        <v>0</v>
      </c>
      <c r="U187" s="32">
        <f t="shared" ca="1" si="84"/>
        <v>0</v>
      </c>
      <c r="V187" s="32">
        <f t="shared" ca="1" si="84"/>
        <v>-4.9153323539659439</v>
      </c>
      <c r="W187" s="32">
        <f t="shared" ca="1" si="84"/>
        <v>-4.9153323539659439</v>
      </c>
      <c r="X187" s="32">
        <f t="shared" ca="1" si="84"/>
        <v>-4.9153323539659439</v>
      </c>
      <c r="Y187" s="32">
        <f t="shared" ca="1" si="84"/>
        <v>-4.9153323539659439</v>
      </c>
      <c r="Z187" s="32">
        <f t="shared" ca="1" si="84"/>
        <v>-4.9153323539659439</v>
      </c>
      <c r="AA187" s="32">
        <f t="shared" ca="1" si="84"/>
        <v>-4.9153323539659448</v>
      </c>
      <c r="AB187" s="32">
        <f t="shared" ca="1" si="84"/>
        <v>-4.9153323539659448</v>
      </c>
      <c r="AC187" s="32">
        <f t="shared" ca="1" si="84"/>
        <v>-4.9153323539659448</v>
      </c>
      <c r="AD187" s="32">
        <f t="shared" ca="1" si="84"/>
        <v>-4.9153323539659448</v>
      </c>
      <c r="AE187" s="32">
        <f t="shared" ca="1" si="84"/>
        <v>-4.9153323539659448</v>
      </c>
      <c r="AF187" s="32">
        <f t="shared" ca="1" si="84"/>
        <v>-4.9153323539659457</v>
      </c>
      <c r="AG187" s="21"/>
    </row>
    <row r="188" spans="4:33" ht="15" hidden="1" outlineLevel="1" x14ac:dyDescent="0.25">
      <c r="D188" t="s">
        <v>53</v>
      </c>
      <c r="E188" s="19">
        <v>2040</v>
      </c>
      <c r="F188" s="20" t="s">
        <v>50</v>
      </c>
      <c r="G188" s="26"/>
      <c r="H188" s="34">
        <f t="shared" ref="H188:AF188" si="85">-((H88/MAX(H63,1)))</f>
        <v>0</v>
      </c>
      <c r="I188" s="34">
        <f t="shared" ca="1" si="85"/>
        <v>0</v>
      </c>
      <c r="J188" s="34">
        <f t="shared" ca="1" si="85"/>
        <v>0</v>
      </c>
      <c r="K188" s="34">
        <f t="shared" ca="1" si="85"/>
        <v>0</v>
      </c>
      <c r="L188" s="34">
        <f t="shared" ca="1" si="85"/>
        <v>0</v>
      </c>
      <c r="M188" s="34">
        <f t="shared" ca="1" si="85"/>
        <v>0</v>
      </c>
      <c r="N188" s="34">
        <f t="shared" ca="1" si="85"/>
        <v>0</v>
      </c>
      <c r="O188" s="34">
        <f t="shared" ca="1" si="85"/>
        <v>0</v>
      </c>
      <c r="P188" s="34">
        <f t="shared" ca="1" si="85"/>
        <v>0</v>
      </c>
      <c r="Q188" s="34">
        <f t="shared" ca="1" si="85"/>
        <v>0</v>
      </c>
      <c r="R188" s="34">
        <f t="shared" ca="1" si="85"/>
        <v>0</v>
      </c>
      <c r="S188" s="34">
        <f t="shared" ca="1" si="85"/>
        <v>0</v>
      </c>
      <c r="T188" s="34">
        <f t="shared" ca="1" si="85"/>
        <v>0</v>
      </c>
      <c r="U188" s="34">
        <f t="shared" ca="1" si="85"/>
        <v>0</v>
      </c>
      <c r="V188" s="32">
        <f t="shared" ca="1" si="85"/>
        <v>0</v>
      </c>
      <c r="W188" s="32">
        <f t="shared" ca="1" si="85"/>
        <v>-4.9664114795150542</v>
      </c>
      <c r="X188" s="32">
        <f t="shared" ca="1" si="85"/>
        <v>-4.9664114795150551</v>
      </c>
      <c r="Y188" s="32">
        <f t="shared" ca="1" si="85"/>
        <v>-4.9664114795150551</v>
      </c>
      <c r="Z188" s="32">
        <f t="shared" ca="1" si="85"/>
        <v>-4.9664114795150551</v>
      </c>
      <c r="AA188" s="32">
        <f t="shared" ca="1" si="85"/>
        <v>-4.9664114795150551</v>
      </c>
      <c r="AB188" s="32">
        <f t="shared" ca="1" si="85"/>
        <v>-4.966411479515056</v>
      </c>
      <c r="AC188" s="32">
        <f t="shared" ca="1" si="85"/>
        <v>-4.966411479515056</v>
      </c>
      <c r="AD188" s="32">
        <f t="shared" ca="1" si="85"/>
        <v>-4.966411479515056</v>
      </c>
      <c r="AE188" s="32">
        <f t="shared" ca="1" si="85"/>
        <v>-4.966411479515056</v>
      </c>
      <c r="AF188" s="32">
        <f t="shared" ca="1" si="85"/>
        <v>-4.9664114795150569</v>
      </c>
      <c r="AG188" s="21"/>
    </row>
    <row r="189" spans="4:33" ht="15" hidden="1" outlineLevel="1" x14ac:dyDescent="0.25">
      <c r="D189" t="s">
        <v>53</v>
      </c>
      <c r="E189" s="19">
        <v>2041</v>
      </c>
      <c r="F189" s="20" t="s">
        <v>50</v>
      </c>
      <c r="G189" s="26"/>
      <c r="H189" s="34">
        <f t="shared" ref="H189:AF189" si="86">-((H89/MAX(H64,1)))</f>
        <v>0</v>
      </c>
      <c r="I189" s="34">
        <f t="shared" ca="1" si="86"/>
        <v>0</v>
      </c>
      <c r="J189" s="34">
        <f t="shared" ca="1" si="86"/>
        <v>0</v>
      </c>
      <c r="K189" s="34">
        <f t="shared" ca="1" si="86"/>
        <v>0</v>
      </c>
      <c r="L189" s="34">
        <f t="shared" ca="1" si="86"/>
        <v>0</v>
      </c>
      <c r="M189" s="34">
        <f t="shared" ca="1" si="86"/>
        <v>0</v>
      </c>
      <c r="N189" s="34">
        <f t="shared" ca="1" si="86"/>
        <v>0</v>
      </c>
      <c r="O189" s="34">
        <f t="shared" ca="1" si="86"/>
        <v>0</v>
      </c>
      <c r="P189" s="34">
        <f t="shared" ca="1" si="86"/>
        <v>0</v>
      </c>
      <c r="Q189" s="34">
        <f t="shared" ca="1" si="86"/>
        <v>0</v>
      </c>
      <c r="R189" s="34">
        <f t="shared" ca="1" si="86"/>
        <v>0</v>
      </c>
      <c r="S189" s="34">
        <f t="shared" ca="1" si="86"/>
        <v>0</v>
      </c>
      <c r="T189" s="34">
        <f t="shared" ca="1" si="86"/>
        <v>0</v>
      </c>
      <c r="U189" s="34">
        <f t="shared" ca="1" si="86"/>
        <v>0</v>
      </c>
      <c r="V189" s="34">
        <f t="shared" ca="1" si="86"/>
        <v>0</v>
      </c>
      <c r="W189" s="32">
        <f t="shared" ca="1" si="86"/>
        <v>0</v>
      </c>
      <c r="X189" s="32">
        <f t="shared" ca="1" si="86"/>
        <v>-5.0109709425111575</v>
      </c>
      <c r="Y189" s="32">
        <f t="shared" ca="1" si="86"/>
        <v>-5.0109709425111566</v>
      </c>
      <c r="Z189" s="32">
        <f t="shared" ca="1" si="86"/>
        <v>-5.0109709425111566</v>
      </c>
      <c r="AA189" s="32">
        <f t="shared" ca="1" si="86"/>
        <v>-5.0109709425111566</v>
      </c>
      <c r="AB189" s="32">
        <f t="shared" ca="1" si="86"/>
        <v>-5.0109709425111566</v>
      </c>
      <c r="AC189" s="32">
        <f t="shared" ca="1" si="86"/>
        <v>-5.0109709425111566</v>
      </c>
      <c r="AD189" s="32">
        <f t="shared" ca="1" si="86"/>
        <v>-5.0109709425111557</v>
      </c>
      <c r="AE189" s="32">
        <f t="shared" ca="1" si="86"/>
        <v>-5.0109709425111557</v>
      </c>
      <c r="AF189" s="32">
        <f t="shared" ca="1" si="86"/>
        <v>-5.0109709425111557</v>
      </c>
      <c r="AG189" s="21"/>
    </row>
    <row r="190" spans="4:33" ht="15" hidden="1" outlineLevel="1" x14ac:dyDescent="0.25">
      <c r="D190" t="s">
        <v>53</v>
      </c>
      <c r="E190" s="19">
        <v>2042</v>
      </c>
      <c r="F190" s="20" t="s">
        <v>50</v>
      </c>
      <c r="G190" s="26"/>
      <c r="H190" s="34">
        <f t="shared" ref="H190:AF190" si="87">-((H90/MAX(H65,1)))</f>
        <v>0</v>
      </c>
      <c r="I190" s="34">
        <f t="shared" ca="1" si="87"/>
        <v>0</v>
      </c>
      <c r="J190" s="34">
        <f t="shared" ca="1" si="87"/>
        <v>0</v>
      </c>
      <c r="K190" s="34">
        <f t="shared" ca="1" si="87"/>
        <v>0</v>
      </c>
      <c r="L190" s="34">
        <f t="shared" ca="1" si="87"/>
        <v>0</v>
      </c>
      <c r="M190" s="34">
        <f t="shared" ca="1" si="87"/>
        <v>0</v>
      </c>
      <c r="N190" s="34">
        <f t="shared" ca="1" si="87"/>
        <v>0</v>
      </c>
      <c r="O190" s="34">
        <f t="shared" ca="1" si="87"/>
        <v>0</v>
      </c>
      <c r="P190" s="34">
        <f t="shared" ca="1" si="87"/>
        <v>0</v>
      </c>
      <c r="Q190" s="34">
        <f t="shared" ca="1" si="87"/>
        <v>0</v>
      </c>
      <c r="R190" s="34">
        <f t="shared" ca="1" si="87"/>
        <v>0</v>
      </c>
      <c r="S190" s="34">
        <f t="shared" ca="1" si="87"/>
        <v>0</v>
      </c>
      <c r="T190" s="34">
        <f t="shared" ca="1" si="87"/>
        <v>0</v>
      </c>
      <c r="U190" s="34">
        <f t="shared" ca="1" si="87"/>
        <v>0</v>
      </c>
      <c r="V190" s="34">
        <f t="shared" ca="1" si="87"/>
        <v>0</v>
      </c>
      <c r="W190" s="34">
        <f t="shared" ca="1" si="87"/>
        <v>0</v>
      </c>
      <c r="X190" s="32">
        <f t="shared" ca="1" si="87"/>
        <v>0</v>
      </c>
      <c r="Y190" s="32">
        <f t="shared" ca="1" si="87"/>
        <v>-5.1611235184424036</v>
      </c>
      <c r="Z190" s="32">
        <f t="shared" ca="1" si="87"/>
        <v>-5.1611235184424036</v>
      </c>
      <c r="AA190" s="32">
        <f t="shared" ca="1" si="87"/>
        <v>-5.1611235184424036</v>
      </c>
      <c r="AB190" s="32">
        <f t="shared" ca="1" si="87"/>
        <v>-5.1611235184424045</v>
      </c>
      <c r="AC190" s="32">
        <f t="shared" ca="1" si="87"/>
        <v>-5.1611235184424045</v>
      </c>
      <c r="AD190" s="32">
        <f t="shared" ca="1" si="87"/>
        <v>-5.1611235184424045</v>
      </c>
      <c r="AE190" s="32">
        <f t="shared" ca="1" si="87"/>
        <v>-5.1611235184424045</v>
      </c>
      <c r="AF190" s="32">
        <f t="shared" ca="1" si="87"/>
        <v>-5.1611235184424054</v>
      </c>
      <c r="AG190" s="21"/>
    </row>
    <row r="191" spans="4:33" ht="15" hidden="1" outlineLevel="1" x14ac:dyDescent="0.25">
      <c r="D191" t="s">
        <v>53</v>
      </c>
      <c r="E191" s="19">
        <v>2043</v>
      </c>
      <c r="F191" s="20" t="s">
        <v>50</v>
      </c>
      <c r="G191" s="26"/>
      <c r="H191" s="34">
        <f t="shared" ref="H191:AF191" si="88">-((H91/MAX(H66,1)))</f>
        <v>0</v>
      </c>
      <c r="I191" s="34">
        <f t="shared" ca="1" si="88"/>
        <v>0</v>
      </c>
      <c r="J191" s="34">
        <f t="shared" ca="1" si="88"/>
        <v>0</v>
      </c>
      <c r="K191" s="34">
        <f t="shared" ca="1" si="88"/>
        <v>0</v>
      </c>
      <c r="L191" s="34">
        <f t="shared" ca="1" si="88"/>
        <v>0</v>
      </c>
      <c r="M191" s="34">
        <f t="shared" ca="1" si="88"/>
        <v>0</v>
      </c>
      <c r="N191" s="34">
        <f t="shared" ca="1" si="88"/>
        <v>0</v>
      </c>
      <c r="O191" s="34">
        <f t="shared" ca="1" si="88"/>
        <v>0</v>
      </c>
      <c r="P191" s="34">
        <f t="shared" ca="1" si="88"/>
        <v>0</v>
      </c>
      <c r="Q191" s="34">
        <f t="shared" ca="1" si="88"/>
        <v>0</v>
      </c>
      <c r="R191" s="34">
        <f t="shared" ca="1" si="88"/>
        <v>0</v>
      </c>
      <c r="S191" s="34">
        <f t="shared" ca="1" si="88"/>
        <v>0</v>
      </c>
      <c r="T191" s="34">
        <f t="shared" ca="1" si="88"/>
        <v>0</v>
      </c>
      <c r="U191" s="34">
        <f t="shared" ca="1" si="88"/>
        <v>0</v>
      </c>
      <c r="V191" s="34">
        <f t="shared" ca="1" si="88"/>
        <v>0</v>
      </c>
      <c r="W191" s="34">
        <f t="shared" ca="1" si="88"/>
        <v>0</v>
      </c>
      <c r="X191" s="34">
        <f t="shared" ca="1" si="88"/>
        <v>0</v>
      </c>
      <c r="Y191" s="32">
        <f t="shared" ca="1" si="88"/>
        <v>0</v>
      </c>
      <c r="Z191" s="32">
        <f t="shared" ca="1" si="88"/>
        <v>-5.1588668435162264</v>
      </c>
      <c r="AA191" s="32">
        <f t="shared" ca="1" si="88"/>
        <v>-5.1588668435162264</v>
      </c>
      <c r="AB191" s="32">
        <f t="shared" ca="1" si="88"/>
        <v>-5.1588668435162264</v>
      </c>
      <c r="AC191" s="32">
        <f t="shared" ca="1" si="88"/>
        <v>-5.1588668435162264</v>
      </c>
      <c r="AD191" s="32">
        <f t="shared" ca="1" si="88"/>
        <v>-5.1588668435162264</v>
      </c>
      <c r="AE191" s="32">
        <f t="shared" ca="1" si="88"/>
        <v>-5.1588668435162264</v>
      </c>
      <c r="AF191" s="32">
        <f t="shared" ca="1" si="88"/>
        <v>-5.1588668435162273</v>
      </c>
      <c r="AG191" s="21"/>
    </row>
    <row r="192" spans="4:33" ht="15" hidden="1" outlineLevel="1" x14ac:dyDescent="0.25">
      <c r="D192" t="s">
        <v>53</v>
      </c>
      <c r="E192" s="19">
        <v>2044</v>
      </c>
      <c r="F192" s="20" t="s">
        <v>50</v>
      </c>
      <c r="G192" s="26"/>
      <c r="H192" s="34">
        <f t="shared" ref="H192:AF192" si="89">-((H92/MAX(H67,1)))</f>
        <v>0</v>
      </c>
      <c r="I192" s="34">
        <f t="shared" ca="1" si="89"/>
        <v>0</v>
      </c>
      <c r="J192" s="34">
        <f t="shared" ca="1" si="89"/>
        <v>0</v>
      </c>
      <c r="K192" s="34">
        <f t="shared" ca="1" si="89"/>
        <v>0</v>
      </c>
      <c r="L192" s="34">
        <f t="shared" ca="1" si="89"/>
        <v>0</v>
      </c>
      <c r="M192" s="34">
        <f t="shared" ca="1" si="89"/>
        <v>0</v>
      </c>
      <c r="N192" s="34">
        <f t="shared" ca="1" si="89"/>
        <v>0</v>
      </c>
      <c r="O192" s="34">
        <f t="shared" ca="1" si="89"/>
        <v>0</v>
      </c>
      <c r="P192" s="34">
        <f t="shared" ca="1" si="89"/>
        <v>0</v>
      </c>
      <c r="Q192" s="34">
        <f t="shared" ca="1" si="89"/>
        <v>0</v>
      </c>
      <c r="R192" s="34">
        <f t="shared" ca="1" si="89"/>
        <v>0</v>
      </c>
      <c r="S192" s="34">
        <f t="shared" ca="1" si="89"/>
        <v>0</v>
      </c>
      <c r="T192" s="34">
        <f t="shared" ca="1" si="89"/>
        <v>0</v>
      </c>
      <c r="U192" s="34">
        <f t="shared" ca="1" si="89"/>
        <v>0</v>
      </c>
      <c r="V192" s="34">
        <f t="shared" ca="1" si="89"/>
        <v>0</v>
      </c>
      <c r="W192" s="34">
        <f t="shared" ca="1" si="89"/>
        <v>0</v>
      </c>
      <c r="X192" s="34">
        <f t="shared" ca="1" si="89"/>
        <v>0</v>
      </c>
      <c r="Y192" s="34">
        <f t="shared" ca="1" si="89"/>
        <v>0</v>
      </c>
      <c r="Z192" s="32">
        <f t="shared" ca="1" si="89"/>
        <v>0</v>
      </c>
      <c r="AA192" s="32">
        <f t="shared" ca="1" si="89"/>
        <v>-4.9668981912013841</v>
      </c>
      <c r="AB192" s="32">
        <f t="shared" ca="1" si="89"/>
        <v>-4.9668981912013841</v>
      </c>
      <c r="AC192" s="32">
        <f t="shared" ca="1" si="89"/>
        <v>-4.9668981912013841</v>
      </c>
      <c r="AD192" s="32">
        <f t="shared" ca="1" si="89"/>
        <v>-4.9668981912013841</v>
      </c>
      <c r="AE192" s="32">
        <f t="shared" ca="1" si="89"/>
        <v>-4.9668981912013841</v>
      </c>
      <c r="AF192" s="32">
        <f t="shared" ca="1" si="89"/>
        <v>-4.9668981912013841</v>
      </c>
      <c r="AG192" s="21"/>
    </row>
    <row r="193" spans="4:33" ht="15" hidden="1" outlineLevel="1" x14ac:dyDescent="0.25">
      <c r="D193" t="s">
        <v>53</v>
      </c>
      <c r="E193" s="19">
        <v>2045</v>
      </c>
      <c r="F193" s="20" t="s">
        <v>50</v>
      </c>
      <c r="G193" s="26"/>
      <c r="H193" s="34">
        <f t="shared" ref="H193:AF193" si="90">-((H93/MAX(H68,1)))</f>
        <v>0</v>
      </c>
      <c r="I193" s="34">
        <f t="shared" ca="1" si="90"/>
        <v>0</v>
      </c>
      <c r="J193" s="34">
        <f t="shared" ca="1" si="90"/>
        <v>0</v>
      </c>
      <c r="K193" s="34">
        <f t="shared" ca="1" si="90"/>
        <v>0</v>
      </c>
      <c r="L193" s="34">
        <f t="shared" ca="1" si="90"/>
        <v>0</v>
      </c>
      <c r="M193" s="34">
        <f t="shared" ca="1" si="90"/>
        <v>0</v>
      </c>
      <c r="N193" s="34">
        <f t="shared" ca="1" si="90"/>
        <v>0</v>
      </c>
      <c r="O193" s="34">
        <f t="shared" ca="1" si="90"/>
        <v>0</v>
      </c>
      <c r="P193" s="34">
        <f t="shared" ca="1" si="90"/>
        <v>0</v>
      </c>
      <c r="Q193" s="34">
        <f t="shared" ca="1" si="90"/>
        <v>0</v>
      </c>
      <c r="R193" s="34">
        <f t="shared" ca="1" si="90"/>
        <v>0</v>
      </c>
      <c r="S193" s="34">
        <f t="shared" ca="1" si="90"/>
        <v>0</v>
      </c>
      <c r="T193" s="34">
        <f t="shared" ca="1" si="90"/>
        <v>0</v>
      </c>
      <c r="U193" s="34">
        <f t="shared" ca="1" si="90"/>
        <v>0</v>
      </c>
      <c r="V193" s="34">
        <f t="shared" ca="1" si="90"/>
        <v>0</v>
      </c>
      <c r="W193" s="34">
        <f t="shared" ca="1" si="90"/>
        <v>0</v>
      </c>
      <c r="X193" s="34">
        <f t="shared" ca="1" si="90"/>
        <v>0</v>
      </c>
      <c r="Y193" s="34">
        <f t="shared" ca="1" si="90"/>
        <v>0</v>
      </c>
      <c r="Z193" s="34">
        <f t="shared" ca="1" si="90"/>
        <v>0</v>
      </c>
      <c r="AA193" s="32">
        <f t="shared" ca="1" si="90"/>
        <v>0</v>
      </c>
      <c r="AB193" s="32">
        <f t="shared" ca="1" si="90"/>
        <v>-5.2597171957128328</v>
      </c>
      <c r="AC193" s="32">
        <f t="shared" ca="1" si="90"/>
        <v>-5.2597171957128337</v>
      </c>
      <c r="AD193" s="32">
        <f t="shared" ca="1" si="90"/>
        <v>-5.2597171957128337</v>
      </c>
      <c r="AE193" s="32">
        <f t="shared" ca="1" si="90"/>
        <v>-5.2597171957128337</v>
      </c>
      <c r="AF193" s="32">
        <f t="shared" ca="1" si="90"/>
        <v>-5.2597171957128337</v>
      </c>
      <c r="AG193" s="21"/>
    </row>
    <row r="194" spans="4:33" ht="15" hidden="1" outlineLevel="1" x14ac:dyDescent="0.25">
      <c r="D194" t="s">
        <v>53</v>
      </c>
      <c r="E194" s="19">
        <v>2046</v>
      </c>
      <c r="F194" s="20" t="s">
        <v>50</v>
      </c>
      <c r="G194" s="26"/>
      <c r="H194" s="34">
        <f t="shared" ref="H194:AF194" si="91">-((H94/MAX(H69,1)))</f>
        <v>0</v>
      </c>
      <c r="I194" s="34">
        <f t="shared" ca="1" si="91"/>
        <v>0</v>
      </c>
      <c r="J194" s="34">
        <f t="shared" ca="1" si="91"/>
        <v>0</v>
      </c>
      <c r="K194" s="34">
        <f t="shared" ca="1" si="91"/>
        <v>0</v>
      </c>
      <c r="L194" s="34">
        <f t="shared" ca="1" si="91"/>
        <v>0</v>
      </c>
      <c r="M194" s="34">
        <f t="shared" ca="1" si="91"/>
        <v>0</v>
      </c>
      <c r="N194" s="34">
        <f t="shared" ca="1" si="91"/>
        <v>0</v>
      </c>
      <c r="O194" s="34">
        <f t="shared" ca="1" si="91"/>
        <v>0</v>
      </c>
      <c r="P194" s="34">
        <f t="shared" ca="1" si="91"/>
        <v>0</v>
      </c>
      <c r="Q194" s="34">
        <f t="shared" ca="1" si="91"/>
        <v>0</v>
      </c>
      <c r="R194" s="34">
        <f t="shared" ca="1" si="91"/>
        <v>0</v>
      </c>
      <c r="S194" s="34">
        <f t="shared" ca="1" si="91"/>
        <v>0</v>
      </c>
      <c r="T194" s="34">
        <f t="shared" ca="1" si="91"/>
        <v>0</v>
      </c>
      <c r="U194" s="34">
        <f t="shared" ca="1" si="91"/>
        <v>0</v>
      </c>
      <c r="V194" s="34">
        <f t="shared" ca="1" si="91"/>
        <v>0</v>
      </c>
      <c r="W194" s="34">
        <f t="shared" ca="1" si="91"/>
        <v>0</v>
      </c>
      <c r="X194" s="34">
        <f t="shared" ca="1" si="91"/>
        <v>0</v>
      </c>
      <c r="Y194" s="34">
        <f t="shared" ca="1" si="91"/>
        <v>0</v>
      </c>
      <c r="Z194" s="34">
        <f t="shared" ca="1" si="91"/>
        <v>0</v>
      </c>
      <c r="AA194" s="34">
        <f t="shared" ca="1" si="91"/>
        <v>0</v>
      </c>
      <c r="AB194" s="32">
        <f t="shared" ca="1" si="91"/>
        <v>0</v>
      </c>
      <c r="AC194" s="32">
        <f t="shared" ca="1" si="91"/>
        <v>-5.1019036496123551</v>
      </c>
      <c r="AD194" s="32">
        <f t="shared" ca="1" si="91"/>
        <v>-5.1019036496123551</v>
      </c>
      <c r="AE194" s="32">
        <f t="shared" ca="1" si="91"/>
        <v>-5.1019036496123551</v>
      </c>
      <c r="AF194" s="32">
        <f t="shared" ca="1" si="91"/>
        <v>-5.1019036496123551</v>
      </c>
      <c r="AG194" s="21"/>
    </row>
    <row r="195" spans="4:33" ht="15" hidden="1" outlineLevel="1" x14ac:dyDescent="0.25">
      <c r="D195" t="s">
        <v>53</v>
      </c>
      <c r="E195" s="19">
        <v>2047</v>
      </c>
      <c r="F195" s="20" t="s">
        <v>50</v>
      </c>
      <c r="G195" s="26"/>
      <c r="H195" s="34">
        <f t="shared" ref="H195:AF195" si="92">-((H95/MAX(H70,1)))</f>
        <v>0</v>
      </c>
      <c r="I195" s="34">
        <f t="shared" ca="1" si="92"/>
        <v>0</v>
      </c>
      <c r="J195" s="34">
        <f t="shared" ca="1" si="92"/>
        <v>0</v>
      </c>
      <c r="K195" s="34">
        <f t="shared" ca="1" si="92"/>
        <v>0</v>
      </c>
      <c r="L195" s="34">
        <f t="shared" ca="1" si="92"/>
        <v>0</v>
      </c>
      <c r="M195" s="34">
        <f t="shared" ca="1" si="92"/>
        <v>0</v>
      </c>
      <c r="N195" s="34">
        <f t="shared" ca="1" si="92"/>
        <v>0</v>
      </c>
      <c r="O195" s="34">
        <f t="shared" ca="1" si="92"/>
        <v>0</v>
      </c>
      <c r="P195" s="34">
        <f t="shared" ca="1" si="92"/>
        <v>0</v>
      </c>
      <c r="Q195" s="34">
        <f t="shared" ca="1" si="92"/>
        <v>0</v>
      </c>
      <c r="R195" s="34">
        <f t="shared" ca="1" si="92"/>
        <v>0</v>
      </c>
      <c r="S195" s="34">
        <f t="shared" ca="1" si="92"/>
        <v>0</v>
      </c>
      <c r="T195" s="34">
        <f t="shared" ca="1" si="92"/>
        <v>0</v>
      </c>
      <c r="U195" s="34">
        <f t="shared" ca="1" si="92"/>
        <v>0</v>
      </c>
      <c r="V195" s="34">
        <f t="shared" ca="1" si="92"/>
        <v>0</v>
      </c>
      <c r="W195" s="34">
        <f t="shared" ca="1" si="92"/>
        <v>0</v>
      </c>
      <c r="X195" s="34">
        <f t="shared" ca="1" si="92"/>
        <v>0</v>
      </c>
      <c r="Y195" s="34">
        <f t="shared" ca="1" si="92"/>
        <v>0</v>
      </c>
      <c r="Z195" s="34">
        <f t="shared" ca="1" si="92"/>
        <v>0</v>
      </c>
      <c r="AA195" s="34">
        <f t="shared" ca="1" si="92"/>
        <v>0</v>
      </c>
      <c r="AB195" s="34">
        <f t="shared" ca="1" si="92"/>
        <v>0</v>
      </c>
      <c r="AC195" s="32">
        <f t="shared" ca="1" si="92"/>
        <v>0</v>
      </c>
      <c r="AD195" s="32">
        <f t="shared" ca="1" si="92"/>
        <v>-5.4175860288762383</v>
      </c>
      <c r="AE195" s="32">
        <f t="shared" ca="1" si="92"/>
        <v>-5.4175860288762383</v>
      </c>
      <c r="AF195" s="32">
        <f t="shared" ca="1" si="92"/>
        <v>-5.4175860288762374</v>
      </c>
      <c r="AG195" s="21"/>
    </row>
    <row r="196" spans="4:33" ht="15" hidden="1" outlineLevel="1" x14ac:dyDescent="0.25">
      <c r="D196" t="s">
        <v>53</v>
      </c>
      <c r="E196" s="19">
        <v>2048</v>
      </c>
      <c r="F196" s="20" t="s">
        <v>50</v>
      </c>
      <c r="G196" s="26"/>
      <c r="H196" s="34">
        <f t="shared" ref="H196:AF196" si="93">-((H96/MAX(H71,1)))</f>
        <v>0</v>
      </c>
      <c r="I196" s="34">
        <f t="shared" ca="1" si="93"/>
        <v>0</v>
      </c>
      <c r="J196" s="34">
        <f t="shared" ca="1" si="93"/>
        <v>0</v>
      </c>
      <c r="K196" s="34">
        <f t="shared" ca="1" si="93"/>
        <v>0</v>
      </c>
      <c r="L196" s="34">
        <f t="shared" ca="1" si="93"/>
        <v>0</v>
      </c>
      <c r="M196" s="34">
        <f t="shared" ca="1" si="93"/>
        <v>0</v>
      </c>
      <c r="N196" s="34">
        <f t="shared" ca="1" si="93"/>
        <v>0</v>
      </c>
      <c r="O196" s="34">
        <f t="shared" ca="1" si="93"/>
        <v>0</v>
      </c>
      <c r="P196" s="34">
        <f t="shared" ca="1" si="93"/>
        <v>0</v>
      </c>
      <c r="Q196" s="34">
        <f t="shared" ca="1" si="93"/>
        <v>0</v>
      </c>
      <c r="R196" s="34">
        <f t="shared" ca="1" si="93"/>
        <v>0</v>
      </c>
      <c r="S196" s="34">
        <f t="shared" ca="1" si="93"/>
        <v>0</v>
      </c>
      <c r="T196" s="34">
        <f t="shared" ca="1" si="93"/>
        <v>0</v>
      </c>
      <c r="U196" s="34">
        <f t="shared" ca="1" si="93"/>
        <v>0</v>
      </c>
      <c r="V196" s="34">
        <f t="shared" ca="1" si="93"/>
        <v>0</v>
      </c>
      <c r="W196" s="34">
        <f t="shared" ca="1" si="93"/>
        <v>0</v>
      </c>
      <c r="X196" s="34">
        <f t="shared" ca="1" si="93"/>
        <v>0</v>
      </c>
      <c r="Y196" s="34">
        <f t="shared" ca="1" si="93"/>
        <v>0</v>
      </c>
      <c r="Z196" s="34">
        <f t="shared" ca="1" si="93"/>
        <v>0</v>
      </c>
      <c r="AA196" s="34">
        <f t="shared" ca="1" si="93"/>
        <v>0</v>
      </c>
      <c r="AB196" s="34">
        <f t="shared" ca="1" si="93"/>
        <v>0</v>
      </c>
      <c r="AC196" s="34">
        <f t="shared" ca="1" si="93"/>
        <v>0</v>
      </c>
      <c r="AD196" s="32">
        <f t="shared" ca="1" si="93"/>
        <v>0</v>
      </c>
      <c r="AE196" s="32">
        <f t="shared" ca="1" si="93"/>
        <v>-5.4475746248735799</v>
      </c>
      <c r="AF196" s="32">
        <f t="shared" ca="1" si="93"/>
        <v>-5.4475746248735799</v>
      </c>
      <c r="AG196" s="21"/>
    </row>
    <row r="197" spans="4:33" ht="15" hidden="1" outlineLevel="1" x14ac:dyDescent="0.25">
      <c r="D197" t="s">
        <v>53</v>
      </c>
      <c r="E197" s="19">
        <v>2049</v>
      </c>
      <c r="F197" s="20" t="s">
        <v>50</v>
      </c>
      <c r="G197" s="26"/>
      <c r="H197" s="34">
        <f t="shared" ref="H197:AF197" si="94">-((H97/MAX(H72,1)))</f>
        <v>0</v>
      </c>
      <c r="I197" s="34">
        <f t="shared" ca="1" si="94"/>
        <v>0</v>
      </c>
      <c r="J197" s="34">
        <f t="shared" ca="1" si="94"/>
        <v>0</v>
      </c>
      <c r="K197" s="34">
        <f t="shared" ca="1" si="94"/>
        <v>0</v>
      </c>
      <c r="L197" s="34">
        <f t="shared" ca="1" si="94"/>
        <v>0</v>
      </c>
      <c r="M197" s="34">
        <f t="shared" ca="1" si="94"/>
        <v>0</v>
      </c>
      <c r="N197" s="34">
        <f t="shared" ca="1" si="94"/>
        <v>0</v>
      </c>
      <c r="O197" s="34">
        <f t="shared" ca="1" si="94"/>
        <v>0</v>
      </c>
      <c r="P197" s="34">
        <f t="shared" ca="1" si="94"/>
        <v>0</v>
      </c>
      <c r="Q197" s="34">
        <f t="shared" ca="1" si="94"/>
        <v>0</v>
      </c>
      <c r="R197" s="34">
        <f t="shared" ca="1" si="94"/>
        <v>0</v>
      </c>
      <c r="S197" s="34">
        <f t="shared" ca="1" si="94"/>
        <v>0</v>
      </c>
      <c r="T197" s="34">
        <f t="shared" ca="1" si="94"/>
        <v>0</v>
      </c>
      <c r="U197" s="34">
        <f t="shared" ca="1" si="94"/>
        <v>0</v>
      </c>
      <c r="V197" s="34">
        <f t="shared" ca="1" si="94"/>
        <v>0</v>
      </c>
      <c r="W197" s="34">
        <f t="shared" ca="1" si="94"/>
        <v>0</v>
      </c>
      <c r="X197" s="34">
        <f t="shared" ca="1" si="94"/>
        <v>0</v>
      </c>
      <c r="Y197" s="34">
        <f t="shared" ca="1" si="94"/>
        <v>0</v>
      </c>
      <c r="Z197" s="34">
        <f t="shared" ca="1" si="94"/>
        <v>0</v>
      </c>
      <c r="AA197" s="34">
        <f t="shared" ca="1" si="94"/>
        <v>0</v>
      </c>
      <c r="AB197" s="34">
        <f t="shared" ca="1" si="94"/>
        <v>0</v>
      </c>
      <c r="AC197" s="34">
        <f t="shared" ca="1" si="94"/>
        <v>0</v>
      </c>
      <c r="AD197" s="34">
        <f t="shared" ca="1" si="94"/>
        <v>0</v>
      </c>
      <c r="AE197" s="32">
        <f t="shared" ca="1" si="94"/>
        <v>0</v>
      </c>
      <c r="AF197" s="32">
        <f t="shared" ca="1" si="94"/>
        <v>-5.3553651549143328</v>
      </c>
      <c r="AG197" s="21"/>
    </row>
    <row r="198" spans="4:33" ht="15" hidden="1" outlineLevel="1" x14ac:dyDescent="0.25">
      <c r="D198" t="s">
        <v>53</v>
      </c>
      <c r="E198" s="19">
        <v>2050</v>
      </c>
      <c r="F198" s="20" t="s">
        <v>50</v>
      </c>
      <c r="G198" s="26"/>
      <c r="H198" s="35">
        <f t="shared" ref="H198:AF198" si="95">-((H98/MAX(H73,1)))</f>
        <v>0</v>
      </c>
      <c r="I198" s="35">
        <f t="shared" ca="1" si="95"/>
        <v>0</v>
      </c>
      <c r="J198" s="35">
        <f t="shared" ca="1" si="95"/>
        <v>0</v>
      </c>
      <c r="K198" s="35">
        <f t="shared" ca="1" si="95"/>
        <v>0</v>
      </c>
      <c r="L198" s="35">
        <f t="shared" ca="1" si="95"/>
        <v>0</v>
      </c>
      <c r="M198" s="35">
        <f t="shared" ca="1" si="95"/>
        <v>0</v>
      </c>
      <c r="N198" s="35">
        <f t="shared" ca="1" si="95"/>
        <v>0</v>
      </c>
      <c r="O198" s="35">
        <f t="shared" ca="1" si="95"/>
        <v>0</v>
      </c>
      <c r="P198" s="35">
        <f t="shared" ca="1" si="95"/>
        <v>0</v>
      </c>
      <c r="Q198" s="35">
        <f t="shared" ca="1" si="95"/>
        <v>0</v>
      </c>
      <c r="R198" s="35">
        <f t="shared" ca="1" si="95"/>
        <v>0</v>
      </c>
      <c r="S198" s="35">
        <f t="shared" ca="1" si="95"/>
        <v>0</v>
      </c>
      <c r="T198" s="35">
        <f t="shared" ca="1" si="95"/>
        <v>0</v>
      </c>
      <c r="U198" s="35">
        <f t="shared" ca="1" si="95"/>
        <v>0</v>
      </c>
      <c r="V198" s="35">
        <f t="shared" ca="1" si="95"/>
        <v>0</v>
      </c>
      <c r="W198" s="35">
        <f t="shared" ca="1" si="95"/>
        <v>0</v>
      </c>
      <c r="X198" s="35">
        <f t="shared" ca="1" si="95"/>
        <v>0</v>
      </c>
      <c r="Y198" s="35">
        <f t="shared" ca="1" si="95"/>
        <v>0</v>
      </c>
      <c r="Z198" s="35">
        <f t="shared" ca="1" si="95"/>
        <v>0</v>
      </c>
      <c r="AA198" s="35">
        <f t="shared" ca="1" si="95"/>
        <v>0</v>
      </c>
      <c r="AB198" s="35">
        <f t="shared" ca="1" si="95"/>
        <v>0</v>
      </c>
      <c r="AC198" s="35">
        <f t="shared" ca="1" si="95"/>
        <v>0</v>
      </c>
      <c r="AD198" s="35">
        <f t="shared" ca="1" si="95"/>
        <v>0</v>
      </c>
      <c r="AE198" s="35">
        <f t="shared" ca="1" si="95"/>
        <v>0</v>
      </c>
      <c r="AF198" s="36">
        <f t="shared" ca="1" si="95"/>
        <v>0</v>
      </c>
      <c r="AG198" s="21"/>
    </row>
    <row r="199" spans="4:33" ht="15" hidden="1" outlineLevel="1" x14ac:dyDescent="0.25">
      <c r="D199" s="27" t="s">
        <v>54</v>
      </c>
      <c r="E199" s="28">
        <v>2026</v>
      </c>
      <c r="F199" s="29" t="s">
        <v>50</v>
      </c>
      <c r="G199" s="30"/>
      <c r="H199" s="33">
        <f ca="1">SUM(H74,H99,H124,H149,H174)</f>
        <v>184.14</v>
      </c>
      <c r="I199" s="33">
        <f t="shared" ref="I199:AF199" ca="1" si="96">SUM(I74,I99,I124,I149,I174)</f>
        <v>180.42</v>
      </c>
      <c r="J199" s="33">
        <f t="shared" ca="1" si="96"/>
        <v>176.7</v>
      </c>
      <c r="K199" s="33">
        <f t="shared" ca="1" si="96"/>
        <v>172.98</v>
      </c>
      <c r="L199" s="33">
        <f t="shared" ca="1" si="96"/>
        <v>169.26</v>
      </c>
      <c r="M199" s="33">
        <f t="shared" ca="1" si="96"/>
        <v>165.54</v>
      </c>
      <c r="N199" s="33">
        <f t="shared" ca="1" si="96"/>
        <v>161.82</v>
      </c>
      <c r="O199" s="33">
        <f t="shared" ca="1" si="96"/>
        <v>158.1</v>
      </c>
      <c r="P199" s="33">
        <f t="shared" ca="1" si="96"/>
        <v>154.38</v>
      </c>
      <c r="Q199" s="33">
        <f t="shared" ca="1" si="96"/>
        <v>150.66</v>
      </c>
      <c r="R199" s="33">
        <f t="shared" ca="1" si="96"/>
        <v>146.94</v>
      </c>
      <c r="S199" s="33">
        <f t="shared" ca="1" si="96"/>
        <v>143.22</v>
      </c>
      <c r="T199" s="33">
        <f t="shared" ca="1" si="96"/>
        <v>139.5</v>
      </c>
      <c r="U199" s="33">
        <f t="shared" ca="1" si="96"/>
        <v>135.78</v>
      </c>
      <c r="V199" s="33">
        <f t="shared" ca="1" si="96"/>
        <v>132.06</v>
      </c>
      <c r="W199" s="33">
        <f t="shared" ca="1" si="96"/>
        <v>128.34</v>
      </c>
      <c r="X199" s="33">
        <f t="shared" ca="1" si="96"/>
        <v>124.62</v>
      </c>
      <c r="Y199" s="33">
        <f t="shared" ca="1" si="96"/>
        <v>120.9</v>
      </c>
      <c r="Z199" s="33">
        <f t="shared" ca="1" si="96"/>
        <v>117.18</v>
      </c>
      <c r="AA199" s="33">
        <f t="shared" ca="1" si="96"/>
        <v>113.46000000000001</v>
      </c>
      <c r="AB199" s="33">
        <f t="shared" ca="1" si="96"/>
        <v>109.74000000000001</v>
      </c>
      <c r="AC199" s="33">
        <f t="shared" ca="1" si="96"/>
        <v>106.02000000000001</v>
      </c>
      <c r="AD199" s="33">
        <f t="shared" ca="1" si="96"/>
        <v>102.30000000000001</v>
      </c>
      <c r="AE199" s="33">
        <f t="shared" ca="1" si="96"/>
        <v>98.580000000000013</v>
      </c>
      <c r="AF199" s="33">
        <f t="shared" ca="1" si="96"/>
        <v>94.860000000000014</v>
      </c>
      <c r="AG199" s="21"/>
    </row>
    <row r="200" spans="4:33" ht="15" hidden="1" outlineLevel="1" x14ac:dyDescent="0.25">
      <c r="D200" t="s">
        <v>54</v>
      </c>
      <c r="E200" s="19">
        <v>2027</v>
      </c>
      <c r="F200" s="20" t="s">
        <v>50</v>
      </c>
      <c r="G200" s="26"/>
      <c r="H200" s="34">
        <f t="shared" ref="H200:AF200" ca="1" si="97">SUM(H75,H100,H125,H150,H175)</f>
        <v>0</v>
      </c>
      <c r="I200" s="32">
        <f t="shared" ca="1" si="97"/>
        <v>184.19801399999997</v>
      </c>
      <c r="J200" s="32">
        <f t="shared" ca="1" si="97"/>
        <v>180.47684199999998</v>
      </c>
      <c r="K200" s="32">
        <f t="shared" ca="1" si="97"/>
        <v>176.75566999999998</v>
      </c>
      <c r="L200" s="32">
        <f t="shared" ca="1" si="97"/>
        <v>173.03449799999999</v>
      </c>
      <c r="M200" s="32">
        <f t="shared" ca="1" si="97"/>
        <v>169.31332599999999</v>
      </c>
      <c r="N200" s="32">
        <f t="shared" ca="1" si="97"/>
        <v>165.59215399999999</v>
      </c>
      <c r="O200" s="32">
        <f t="shared" ca="1" si="97"/>
        <v>161.870982</v>
      </c>
      <c r="P200" s="32">
        <f t="shared" ca="1" si="97"/>
        <v>158.14981</v>
      </c>
      <c r="Q200" s="32">
        <f t="shared" ca="1" si="97"/>
        <v>154.42863800000001</v>
      </c>
      <c r="R200" s="32">
        <f t="shared" ca="1" si="97"/>
        <v>150.70746600000001</v>
      </c>
      <c r="S200" s="32">
        <f t="shared" ca="1" si="97"/>
        <v>146.98629400000002</v>
      </c>
      <c r="T200" s="32">
        <f t="shared" ca="1" si="97"/>
        <v>143.26512200000002</v>
      </c>
      <c r="U200" s="32">
        <f t="shared" ca="1" si="97"/>
        <v>139.54395000000002</v>
      </c>
      <c r="V200" s="32">
        <f t="shared" ca="1" si="97"/>
        <v>135.82277800000003</v>
      </c>
      <c r="W200" s="32">
        <f t="shared" ca="1" si="97"/>
        <v>132.10160600000003</v>
      </c>
      <c r="X200" s="32">
        <f t="shared" ca="1" si="97"/>
        <v>128.38043400000004</v>
      </c>
      <c r="Y200" s="32">
        <f t="shared" ca="1" si="97"/>
        <v>124.65926200000004</v>
      </c>
      <c r="Z200" s="32">
        <f t="shared" ca="1" si="97"/>
        <v>120.93809000000005</v>
      </c>
      <c r="AA200" s="32">
        <f t="shared" ca="1" si="97"/>
        <v>117.21691800000005</v>
      </c>
      <c r="AB200" s="32">
        <f t="shared" ca="1" si="97"/>
        <v>113.49574600000005</v>
      </c>
      <c r="AC200" s="32">
        <f t="shared" ca="1" si="97"/>
        <v>109.77457400000006</v>
      </c>
      <c r="AD200" s="32">
        <f t="shared" ca="1" si="97"/>
        <v>106.05340200000006</v>
      </c>
      <c r="AE200" s="32">
        <f t="shared" ca="1" si="97"/>
        <v>102.33223000000007</v>
      </c>
      <c r="AF200" s="32">
        <f t="shared" ca="1" si="97"/>
        <v>98.611058000000071</v>
      </c>
      <c r="AG200" s="21"/>
    </row>
    <row r="201" spans="4:33" ht="15" hidden="1" outlineLevel="1" x14ac:dyDescent="0.25">
      <c r="D201" t="s">
        <v>54</v>
      </c>
      <c r="E201" s="19">
        <v>2028</v>
      </c>
      <c r="F201" s="20" t="s">
        <v>50</v>
      </c>
      <c r="G201" s="26"/>
      <c r="H201" s="34">
        <f t="shared" ref="H201:AF201" ca="1" si="98">SUM(H76,H101,H126,H151,H176)</f>
        <v>0</v>
      </c>
      <c r="I201" s="34">
        <f t="shared" ca="1" si="98"/>
        <v>0</v>
      </c>
      <c r="J201" s="32">
        <f t="shared" ca="1" si="98"/>
        <v>187.43585073840001</v>
      </c>
      <c r="K201" s="32">
        <f t="shared" ca="1" si="98"/>
        <v>183.64926789520001</v>
      </c>
      <c r="L201" s="32">
        <f t="shared" ca="1" si="98"/>
        <v>179.86268505200002</v>
      </c>
      <c r="M201" s="32">
        <f t="shared" ca="1" si="98"/>
        <v>176.07610220880002</v>
      </c>
      <c r="N201" s="32">
        <f t="shared" ca="1" si="98"/>
        <v>172.28951936560003</v>
      </c>
      <c r="O201" s="32">
        <f t="shared" ca="1" si="98"/>
        <v>168.50293652240003</v>
      </c>
      <c r="P201" s="32">
        <f t="shared" ca="1" si="98"/>
        <v>164.71635367920004</v>
      </c>
      <c r="Q201" s="32">
        <f t="shared" ca="1" si="98"/>
        <v>160.92977083600005</v>
      </c>
      <c r="R201" s="32">
        <f t="shared" ca="1" si="98"/>
        <v>157.14318799280005</v>
      </c>
      <c r="S201" s="32">
        <f t="shared" ca="1" si="98"/>
        <v>153.35660514960006</v>
      </c>
      <c r="T201" s="32">
        <f t="shared" ca="1" si="98"/>
        <v>149.57002230640006</v>
      </c>
      <c r="U201" s="32">
        <f t="shared" ca="1" si="98"/>
        <v>145.78343946320007</v>
      </c>
      <c r="V201" s="32">
        <f t="shared" ca="1" si="98"/>
        <v>141.99685662000007</v>
      </c>
      <c r="W201" s="32">
        <f t="shared" ca="1" si="98"/>
        <v>138.21027377680008</v>
      </c>
      <c r="X201" s="32">
        <f t="shared" ca="1" si="98"/>
        <v>134.42369093360008</v>
      </c>
      <c r="Y201" s="32">
        <f t="shared" ca="1" si="98"/>
        <v>130.63710809040009</v>
      </c>
      <c r="Z201" s="32">
        <f t="shared" ca="1" si="98"/>
        <v>126.85052524720008</v>
      </c>
      <c r="AA201" s="32">
        <f t="shared" ca="1" si="98"/>
        <v>123.06394240400007</v>
      </c>
      <c r="AB201" s="32">
        <f t="shared" ca="1" si="98"/>
        <v>119.27735956080006</v>
      </c>
      <c r="AC201" s="32">
        <f t="shared" ca="1" si="98"/>
        <v>115.49077671760006</v>
      </c>
      <c r="AD201" s="32">
        <f t="shared" ca="1" si="98"/>
        <v>111.70419387440005</v>
      </c>
      <c r="AE201" s="32">
        <f t="shared" ca="1" si="98"/>
        <v>107.91761103120004</v>
      </c>
      <c r="AF201" s="32">
        <f t="shared" ca="1" si="98"/>
        <v>104.13102818800004</v>
      </c>
      <c r="AG201" s="21"/>
    </row>
    <row r="202" spans="4:33" ht="15" hidden="1" outlineLevel="1" x14ac:dyDescent="0.25">
      <c r="D202" t="s">
        <v>54</v>
      </c>
      <c r="E202" s="19">
        <v>2029</v>
      </c>
      <c r="F202" s="20" t="s">
        <v>50</v>
      </c>
      <c r="G202" s="26"/>
      <c r="H202" s="34">
        <f t="shared" ref="H202:AF202" ca="1" si="99">SUM(H77,H102,H127,H152,H177)</f>
        <v>0</v>
      </c>
      <c r="I202" s="34">
        <f t="shared" ca="1" si="99"/>
        <v>0</v>
      </c>
      <c r="J202" s="34">
        <f t="shared" ca="1" si="99"/>
        <v>0</v>
      </c>
      <c r="K202" s="32">
        <f t="shared" ca="1" si="99"/>
        <v>209.34616968825117</v>
      </c>
      <c r="L202" s="32">
        <f t="shared" ca="1" si="99"/>
        <v>205.11695413899358</v>
      </c>
      <c r="M202" s="32">
        <f t="shared" ca="1" si="99"/>
        <v>200.88773858973599</v>
      </c>
      <c r="N202" s="32">
        <f t="shared" ca="1" si="99"/>
        <v>196.6585230404784</v>
      </c>
      <c r="O202" s="32">
        <f t="shared" ca="1" si="99"/>
        <v>192.42930749122081</v>
      </c>
      <c r="P202" s="32">
        <f t="shared" ca="1" si="99"/>
        <v>188.20009194196322</v>
      </c>
      <c r="Q202" s="32">
        <f t="shared" ca="1" si="99"/>
        <v>183.97087639270563</v>
      </c>
      <c r="R202" s="32">
        <f t="shared" ca="1" si="99"/>
        <v>179.74166084344805</v>
      </c>
      <c r="S202" s="32">
        <f t="shared" ca="1" si="99"/>
        <v>175.51244529419046</v>
      </c>
      <c r="T202" s="32">
        <f t="shared" ca="1" si="99"/>
        <v>171.28322974493287</v>
      </c>
      <c r="U202" s="32">
        <f t="shared" ca="1" si="99"/>
        <v>167.05401419567528</v>
      </c>
      <c r="V202" s="32">
        <f t="shared" ca="1" si="99"/>
        <v>162.82479864641769</v>
      </c>
      <c r="W202" s="32">
        <f t="shared" ca="1" si="99"/>
        <v>158.5955830971601</v>
      </c>
      <c r="X202" s="32">
        <f t="shared" ca="1" si="99"/>
        <v>154.36636754790248</v>
      </c>
      <c r="Y202" s="32">
        <f t="shared" ca="1" si="99"/>
        <v>150.1371519986449</v>
      </c>
      <c r="Z202" s="32">
        <f t="shared" ca="1" si="99"/>
        <v>145.90793644938731</v>
      </c>
      <c r="AA202" s="32">
        <f t="shared" ca="1" si="99"/>
        <v>141.67872090012969</v>
      </c>
      <c r="AB202" s="32">
        <f t="shared" ca="1" si="99"/>
        <v>137.44950535087207</v>
      </c>
      <c r="AC202" s="32">
        <f t="shared" ca="1" si="99"/>
        <v>133.22028980161448</v>
      </c>
      <c r="AD202" s="32">
        <f t="shared" ca="1" si="99"/>
        <v>128.9910742523569</v>
      </c>
      <c r="AE202" s="32">
        <f t="shared" ca="1" si="99"/>
        <v>124.76185870309929</v>
      </c>
      <c r="AF202" s="32">
        <f t="shared" ca="1" si="99"/>
        <v>120.53264315384169</v>
      </c>
      <c r="AG202" s="21"/>
    </row>
    <row r="203" spans="4:33" ht="15" hidden="1" outlineLevel="1" x14ac:dyDescent="0.25">
      <c r="D203" t="s">
        <v>54</v>
      </c>
      <c r="E203" s="19">
        <v>2030</v>
      </c>
      <c r="F203" s="20" t="s">
        <v>50</v>
      </c>
      <c r="G203" s="26"/>
      <c r="H203" s="34">
        <f t="shared" ref="H203:AF203" ca="1" si="100">SUM(H78,H103,H128,H153,H178)</f>
        <v>0</v>
      </c>
      <c r="I203" s="34">
        <f t="shared" ca="1" si="100"/>
        <v>0</v>
      </c>
      <c r="J203" s="34">
        <f t="shared" ca="1" si="100"/>
        <v>0</v>
      </c>
      <c r="K203" s="34">
        <f t="shared" ca="1" si="100"/>
        <v>0</v>
      </c>
      <c r="L203" s="32">
        <f t="shared" ca="1" si="100"/>
        <v>203.56726383135685</v>
      </c>
      <c r="M203" s="32">
        <f t="shared" ca="1" si="100"/>
        <v>199.4547938549658</v>
      </c>
      <c r="N203" s="32">
        <f t="shared" ca="1" si="100"/>
        <v>195.34232387857475</v>
      </c>
      <c r="O203" s="32">
        <f t="shared" ca="1" si="100"/>
        <v>191.22985390218369</v>
      </c>
      <c r="P203" s="32">
        <f t="shared" ca="1" si="100"/>
        <v>187.11738392579264</v>
      </c>
      <c r="Q203" s="32">
        <f t="shared" ca="1" si="100"/>
        <v>183.00491394940158</v>
      </c>
      <c r="R203" s="32">
        <f t="shared" ca="1" si="100"/>
        <v>178.89244397301053</v>
      </c>
      <c r="S203" s="32">
        <f t="shared" ca="1" si="100"/>
        <v>174.77997399661947</v>
      </c>
      <c r="T203" s="32">
        <f t="shared" ca="1" si="100"/>
        <v>170.66750402022842</v>
      </c>
      <c r="U203" s="32">
        <f t="shared" ca="1" si="100"/>
        <v>166.55503404383737</v>
      </c>
      <c r="V203" s="32">
        <f t="shared" ca="1" si="100"/>
        <v>162.44256406744631</v>
      </c>
      <c r="W203" s="32">
        <f t="shared" ca="1" si="100"/>
        <v>158.33009409105526</v>
      </c>
      <c r="X203" s="32">
        <f t="shared" ca="1" si="100"/>
        <v>154.2176241146642</v>
      </c>
      <c r="Y203" s="32">
        <f t="shared" ca="1" si="100"/>
        <v>150.10515413827315</v>
      </c>
      <c r="Z203" s="32">
        <f t="shared" ca="1" si="100"/>
        <v>145.9926841618821</v>
      </c>
      <c r="AA203" s="32">
        <f t="shared" ca="1" si="100"/>
        <v>141.88021418549104</v>
      </c>
      <c r="AB203" s="32">
        <f t="shared" ca="1" si="100"/>
        <v>137.76774420909999</v>
      </c>
      <c r="AC203" s="32">
        <f t="shared" ca="1" si="100"/>
        <v>133.65527423270893</v>
      </c>
      <c r="AD203" s="32">
        <f t="shared" ca="1" si="100"/>
        <v>129.54280425631788</v>
      </c>
      <c r="AE203" s="32">
        <f t="shared" ca="1" si="100"/>
        <v>125.43033427992684</v>
      </c>
      <c r="AF203" s="32">
        <f t="shared" ca="1" si="100"/>
        <v>121.3178643035358</v>
      </c>
      <c r="AG203" s="21"/>
    </row>
    <row r="204" spans="4:33" ht="15" hidden="1" outlineLevel="1" x14ac:dyDescent="0.25">
      <c r="D204" t="s">
        <v>54</v>
      </c>
      <c r="E204" s="19">
        <v>2031</v>
      </c>
      <c r="F204" s="20" t="s">
        <v>50</v>
      </c>
      <c r="G204" s="26"/>
      <c r="H204" s="34">
        <f t="shared" ref="H204:AF204" ca="1" si="101">SUM(H79,H104,H129,H154,H179)</f>
        <v>0</v>
      </c>
      <c r="I204" s="34">
        <f t="shared" ca="1" si="101"/>
        <v>0</v>
      </c>
      <c r="J204" s="34">
        <f t="shared" ca="1" si="101"/>
        <v>0</v>
      </c>
      <c r="K204" s="34">
        <f t="shared" ca="1" si="101"/>
        <v>0</v>
      </c>
      <c r="L204" s="34">
        <f t="shared" ca="1" si="101"/>
        <v>0</v>
      </c>
      <c r="M204" s="32">
        <f t="shared" ca="1" si="101"/>
        <v>218.06750005387551</v>
      </c>
      <c r="N204" s="32">
        <f t="shared" ca="1" si="101"/>
        <v>213.66209601238307</v>
      </c>
      <c r="O204" s="32">
        <f t="shared" ca="1" si="101"/>
        <v>209.25669197089064</v>
      </c>
      <c r="P204" s="32">
        <f t="shared" ca="1" si="101"/>
        <v>204.85128792939821</v>
      </c>
      <c r="Q204" s="32">
        <f t="shared" ca="1" si="101"/>
        <v>200.44588388790578</v>
      </c>
      <c r="R204" s="32">
        <f t="shared" ca="1" si="101"/>
        <v>196.04047984641335</v>
      </c>
      <c r="S204" s="32">
        <f t="shared" ca="1" si="101"/>
        <v>191.63507580492092</v>
      </c>
      <c r="T204" s="32">
        <f t="shared" ca="1" si="101"/>
        <v>187.22967176342848</v>
      </c>
      <c r="U204" s="32">
        <f t="shared" ca="1" si="101"/>
        <v>182.82426772193605</v>
      </c>
      <c r="V204" s="32">
        <f t="shared" ca="1" si="101"/>
        <v>178.41886368044362</v>
      </c>
      <c r="W204" s="32">
        <f t="shared" ca="1" si="101"/>
        <v>174.01345963895119</v>
      </c>
      <c r="X204" s="32">
        <f t="shared" ca="1" si="101"/>
        <v>169.60805559745876</v>
      </c>
      <c r="Y204" s="32">
        <f t="shared" ca="1" si="101"/>
        <v>165.20265155596633</v>
      </c>
      <c r="Z204" s="32">
        <f t="shared" ca="1" si="101"/>
        <v>160.7972475144739</v>
      </c>
      <c r="AA204" s="32">
        <f t="shared" ca="1" si="101"/>
        <v>156.39184347298146</v>
      </c>
      <c r="AB204" s="32">
        <f t="shared" ca="1" si="101"/>
        <v>151.98643943148903</v>
      </c>
      <c r="AC204" s="32">
        <f t="shared" ca="1" si="101"/>
        <v>147.5810353899966</v>
      </c>
      <c r="AD204" s="32">
        <f t="shared" ca="1" si="101"/>
        <v>143.17563134850417</v>
      </c>
      <c r="AE204" s="32">
        <f t="shared" ca="1" si="101"/>
        <v>138.77022730701174</v>
      </c>
      <c r="AF204" s="32">
        <f t="shared" ca="1" si="101"/>
        <v>134.36482326551931</v>
      </c>
      <c r="AG204" s="21"/>
    </row>
    <row r="205" spans="4:33" ht="15" hidden="1" outlineLevel="1" x14ac:dyDescent="0.25">
      <c r="D205" t="s">
        <v>54</v>
      </c>
      <c r="E205" s="19">
        <v>2032</v>
      </c>
      <c r="F205" s="20" t="s">
        <v>50</v>
      </c>
      <c r="G205" s="26"/>
      <c r="H205" s="34">
        <f t="shared" ref="H205:AF205" ca="1" si="102">SUM(H80,H105,H130,H155,H180)</f>
        <v>0</v>
      </c>
      <c r="I205" s="34">
        <f t="shared" ca="1" si="102"/>
        <v>0</v>
      </c>
      <c r="J205" s="34">
        <f t="shared" ca="1" si="102"/>
        <v>0</v>
      </c>
      <c r="K205" s="34">
        <f t="shared" ca="1" si="102"/>
        <v>0</v>
      </c>
      <c r="L205" s="34">
        <f t="shared" ca="1" si="102"/>
        <v>0</v>
      </c>
      <c r="M205" s="34">
        <f t="shared" ca="1" si="102"/>
        <v>0</v>
      </c>
      <c r="N205" s="32">
        <f t="shared" ca="1" si="102"/>
        <v>205.74668630083153</v>
      </c>
      <c r="O205" s="32">
        <f t="shared" ca="1" si="102"/>
        <v>201.5901875876834</v>
      </c>
      <c r="P205" s="32">
        <f t="shared" ca="1" si="102"/>
        <v>197.43368887453528</v>
      </c>
      <c r="Q205" s="32">
        <f t="shared" ca="1" si="102"/>
        <v>193.27719016138715</v>
      </c>
      <c r="R205" s="32">
        <f t="shared" ca="1" si="102"/>
        <v>189.12069144823903</v>
      </c>
      <c r="S205" s="32">
        <f t="shared" ca="1" si="102"/>
        <v>184.96419273509093</v>
      </c>
      <c r="T205" s="32">
        <f t="shared" ca="1" si="102"/>
        <v>180.80769402194281</v>
      </c>
      <c r="U205" s="32">
        <f t="shared" ca="1" si="102"/>
        <v>176.65119530879468</v>
      </c>
      <c r="V205" s="32">
        <f t="shared" ca="1" si="102"/>
        <v>172.49469659564659</v>
      </c>
      <c r="W205" s="32">
        <f t="shared" ca="1" si="102"/>
        <v>168.33819788249849</v>
      </c>
      <c r="X205" s="32">
        <f t="shared" ca="1" si="102"/>
        <v>164.18169916935037</v>
      </c>
      <c r="Y205" s="32">
        <f t="shared" ca="1" si="102"/>
        <v>160.02520045620224</v>
      </c>
      <c r="Z205" s="32">
        <f t="shared" ca="1" si="102"/>
        <v>155.86870174305415</v>
      </c>
      <c r="AA205" s="32">
        <f t="shared" ca="1" si="102"/>
        <v>151.71220302990605</v>
      </c>
      <c r="AB205" s="32">
        <f t="shared" ca="1" si="102"/>
        <v>147.55570431675793</v>
      </c>
      <c r="AC205" s="32">
        <f t="shared" ca="1" si="102"/>
        <v>143.3992056036098</v>
      </c>
      <c r="AD205" s="32">
        <f t="shared" ca="1" si="102"/>
        <v>139.2427068904617</v>
      </c>
      <c r="AE205" s="32">
        <f t="shared" ca="1" si="102"/>
        <v>135.08620817731361</v>
      </c>
      <c r="AF205" s="32">
        <f t="shared" ca="1" si="102"/>
        <v>130.92970946416548</v>
      </c>
      <c r="AG205" s="21"/>
    </row>
    <row r="206" spans="4:33" ht="15" hidden="1" outlineLevel="1" x14ac:dyDescent="0.25">
      <c r="D206" t="s">
        <v>54</v>
      </c>
      <c r="E206" s="19">
        <v>2033</v>
      </c>
      <c r="F206" s="20" t="s">
        <v>50</v>
      </c>
      <c r="G206" s="26"/>
      <c r="H206" s="34">
        <f t="shared" ref="H206:AF206" ca="1" si="103">SUM(H81,H106,H131,H156,H181)</f>
        <v>0</v>
      </c>
      <c r="I206" s="34">
        <f t="shared" ca="1" si="103"/>
        <v>0</v>
      </c>
      <c r="J206" s="34">
        <f t="shared" ca="1" si="103"/>
        <v>0</v>
      </c>
      <c r="K206" s="34">
        <f t="shared" ca="1" si="103"/>
        <v>0</v>
      </c>
      <c r="L206" s="34">
        <f t="shared" ca="1" si="103"/>
        <v>0</v>
      </c>
      <c r="M206" s="34">
        <f t="shared" ca="1" si="103"/>
        <v>0</v>
      </c>
      <c r="N206" s="34">
        <f t="shared" ca="1" si="103"/>
        <v>0</v>
      </c>
      <c r="O206" s="32">
        <f t="shared" ca="1" si="103"/>
        <v>218.84129513241669</v>
      </c>
      <c r="P206" s="32">
        <f t="shared" ca="1" si="103"/>
        <v>214.42025886711534</v>
      </c>
      <c r="Q206" s="32">
        <f t="shared" ca="1" si="103"/>
        <v>209.99922260181398</v>
      </c>
      <c r="R206" s="32">
        <f t="shared" ca="1" si="103"/>
        <v>205.57818633651263</v>
      </c>
      <c r="S206" s="32">
        <f t="shared" ca="1" si="103"/>
        <v>201.15715007121128</v>
      </c>
      <c r="T206" s="32">
        <f t="shared" ca="1" si="103"/>
        <v>196.73611380590992</v>
      </c>
      <c r="U206" s="32">
        <f t="shared" ca="1" si="103"/>
        <v>192.31507754060857</v>
      </c>
      <c r="V206" s="32">
        <f t="shared" ca="1" si="103"/>
        <v>187.89404127530722</v>
      </c>
      <c r="W206" s="32">
        <f t="shared" ca="1" si="103"/>
        <v>183.47300501000586</v>
      </c>
      <c r="X206" s="32">
        <f t="shared" ca="1" si="103"/>
        <v>179.05196874470451</v>
      </c>
      <c r="Y206" s="32">
        <f t="shared" ca="1" si="103"/>
        <v>174.63093247940316</v>
      </c>
      <c r="Z206" s="32">
        <f t="shared" ca="1" si="103"/>
        <v>170.2098962141018</v>
      </c>
      <c r="AA206" s="32">
        <f t="shared" ca="1" si="103"/>
        <v>165.78885994880045</v>
      </c>
      <c r="AB206" s="32">
        <f t="shared" ca="1" si="103"/>
        <v>161.3678236834991</v>
      </c>
      <c r="AC206" s="32">
        <f t="shared" ca="1" si="103"/>
        <v>156.94678741819774</v>
      </c>
      <c r="AD206" s="32">
        <f t="shared" ca="1" si="103"/>
        <v>152.52575115289639</v>
      </c>
      <c r="AE206" s="32">
        <f t="shared" ca="1" si="103"/>
        <v>148.10471488759504</v>
      </c>
      <c r="AF206" s="32">
        <f t="shared" ca="1" si="103"/>
        <v>143.68367862229368</v>
      </c>
      <c r="AG206" s="21"/>
    </row>
    <row r="207" spans="4:33" ht="15" hidden="1" outlineLevel="1" x14ac:dyDescent="0.25">
      <c r="D207" t="s">
        <v>54</v>
      </c>
      <c r="E207" s="19">
        <v>2034</v>
      </c>
      <c r="F207" s="20" t="s">
        <v>50</v>
      </c>
      <c r="G207" s="26"/>
      <c r="H207" s="34">
        <f t="shared" ref="H207:AF207" ca="1" si="104">SUM(H82,H107,H132,H157,H182)</f>
        <v>0</v>
      </c>
      <c r="I207" s="34">
        <f t="shared" ca="1" si="104"/>
        <v>0</v>
      </c>
      <c r="J207" s="34">
        <f t="shared" ca="1" si="104"/>
        <v>0</v>
      </c>
      <c r="K207" s="34">
        <f t="shared" ca="1" si="104"/>
        <v>0</v>
      </c>
      <c r="L207" s="34">
        <f t="shared" ca="1" si="104"/>
        <v>0</v>
      </c>
      <c r="M207" s="34">
        <f t="shared" ca="1" si="104"/>
        <v>0</v>
      </c>
      <c r="N207" s="34">
        <f t="shared" ca="1" si="104"/>
        <v>0</v>
      </c>
      <c r="O207" s="34">
        <f t="shared" ca="1" si="104"/>
        <v>0</v>
      </c>
      <c r="P207" s="32">
        <f t="shared" ca="1" si="104"/>
        <v>229.03884826642209</v>
      </c>
      <c r="Q207" s="32">
        <f t="shared" ca="1" si="104"/>
        <v>224.41180082669641</v>
      </c>
      <c r="R207" s="32">
        <f t="shared" ca="1" si="104"/>
        <v>219.78475338697072</v>
      </c>
      <c r="S207" s="32">
        <f t="shared" ca="1" si="104"/>
        <v>215.15770594724503</v>
      </c>
      <c r="T207" s="32">
        <f t="shared" ca="1" si="104"/>
        <v>210.53065850751935</v>
      </c>
      <c r="U207" s="32">
        <f t="shared" ca="1" si="104"/>
        <v>205.90361106779366</v>
      </c>
      <c r="V207" s="32">
        <f t="shared" ca="1" si="104"/>
        <v>201.27656362806795</v>
      </c>
      <c r="W207" s="32">
        <f t="shared" ca="1" si="104"/>
        <v>196.64951618834226</v>
      </c>
      <c r="X207" s="32">
        <f t="shared" ca="1" si="104"/>
        <v>192.02246874861657</v>
      </c>
      <c r="Y207" s="32">
        <f t="shared" ca="1" si="104"/>
        <v>187.39542130889089</v>
      </c>
      <c r="Z207" s="32">
        <f t="shared" ca="1" si="104"/>
        <v>182.76837386916517</v>
      </c>
      <c r="AA207" s="32">
        <f t="shared" ca="1" si="104"/>
        <v>178.14132642943946</v>
      </c>
      <c r="AB207" s="32">
        <f t="shared" ca="1" si="104"/>
        <v>173.51427898971377</v>
      </c>
      <c r="AC207" s="32">
        <f t="shared" ca="1" si="104"/>
        <v>168.88723154998809</v>
      </c>
      <c r="AD207" s="32">
        <f t="shared" ca="1" si="104"/>
        <v>164.26018411026237</v>
      </c>
      <c r="AE207" s="32">
        <f t="shared" ca="1" si="104"/>
        <v>159.63313667053666</v>
      </c>
      <c r="AF207" s="32">
        <f t="shared" ca="1" si="104"/>
        <v>155.00608923081097</v>
      </c>
      <c r="AG207" s="21"/>
    </row>
    <row r="208" spans="4:33" ht="15" hidden="1" outlineLevel="1" x14ac:dyDescent="0.25">
      <c r="D208" t="s">
        <v>54</v>
      </c>
      <c r="E208" s="19">
        <v>2035</v>
      </c>
      <c r="F208" s="20" t="s">
        <v>50</v>
      </c>
      <c r="G208" s="26"/>
      <c r="H208" s="34">
        <f t="shared" ref="H208:AF208" ca="1" si="105">SUM(H83,H108,H133,H158,H183)</f>
        <v>0</v>
      </c>
      <c r="I208" s="34">
        <f t="shared" ca="1" si="105"/>
        <v>0</v>
      </c>
      <c r="J208" s="34">
        <f t="shared" ca="1" si="105"/>
        <v>0</v>
      </c>
      <c r="K208" s="34">
        <f t="shared" ca="1" si="105"/>
        <v>0</v>
      </c>
      <c r="L208" s="34">
        <f t="shared" ca="1" si="105"/>
        <v>0</v>
      </c>
      <c r="M208" s="34">
        <f t="shared" ca="1" si="105"/>
        <v>0</v>
      </c>
      <c r="N208" s="34">
        <f t="shared" ca="1" si="105"/>
        <v>0</v>
      </c>
      <c r="O208" s="34">
        <f t="shared" ca="1" si="105"/>
        <v>0</v>
      </c>
      <c r="P208" s="34">
        <f t="shared" ca="1" si="105"/>
        <v>0</v>
      </c>
      <c r="Q208" s="32">
        <f t="shared" ca="1" si="105"/>
        <v>232.70346983868484</v>
      </c>
      <c r="R208" s="32">
        <f t="shared" ca="1" si="105"/>
        <v>228.00238963992354</v>
      </c>
      <c r="S208" s="32">
        <f t="shared" ca="1" si="105"/>
        <v>223.30130944116223</v>
      </c>
      <c r="T208" s="32">
        <f t="shared" ca="1" si="105"/>
        <v>218.60022924240093</v>
      </c>
      <c r="U208" s="32">
        <f t="shared" ca="1" si="105"/>
        <v>213.89914904363962</v>
      </c>
      <c r="V208" s="32">
        <f t="shared" ca="1" si="105"/>
        <v>209.19806884487832</v>
      </c>
      <c r="W208" s="32">
        <f t="shared" ca="1" si="105"/>
        <v>204.49698864611702</v>
      </c>
      <c r="X208" s="32">
        <f t="shared" ca="1" si="105"/>
        <v>199.79590844735571</v>
      </c>
      <c r="Y208" s="32">
        <f t="shared" ca="1" si="105"/>
        <v>195.09482824859441</v>
      </c>
      <c r="Z208" s="32">
        <f t="shared" ca="1" si="105"/>
        <v>190.39374804983311</v>
      </c>
      <c r="AA208" s="32">
        <f t="shared" ca="1" si="105"/>
        <v>185.6926678510718</v>
      </c>
      <c r="AB208" s="32">
        <f t="shared" ca="1" si="105"/>
        <v>180.9915876523105</v>
      </c>
      <c r="AC208" s="32">
        <f t="shared" ca="1" si="105"/>
        <v>176.2905074535492</v>
      </c>
      <c r="AD208" s="32">
        <f t="shared" ca="1" si="105"/>
        <v>171.58942725478789</v>
      </c>
      <c r="AE208" s="32">
        <f t="shared" ca="1" si="105"/>
        <v>166.88834705602659</v>
      </c>
      <c r="AF208" s="32">
        <f t="shared" ca="1" si="105"/>
        <v>162.18726685726529</v>
      </c>
      <c r="AG208" s="21"/>
    </row>
    <row r="209" spans="4:33" ht="15" hidden="1" outlineLevel="1" x14ac:dyDescent="0.25">
      <c r="D209" t="s">
        <v>54</v>
      </c>
      <c r="E209" s="19">
        <v>2036</v>
      </c>
      <c r="F209" s="20" t="s">
        <v>50</v>
      </c>
      <c r="G209" s="26"/>
      <c r="H209" s="34">
        <f t="shared" ref="H209:AF209" ca="1" si="106">SUM(H84,H109,H134,H159,H184)</f>
        <v>0</v>
      </c>
      <c r="I209" s="34">
        <f t="shared" ca="1" si="106"/>
        <v>0</v>
      </c>
      <c r="J209" s="34">
        <f t="shared" ca="1" si="106"/>
        <v>0</v>
      </c>
      <c r="K209" s="34">
        <f t="shared" ca="1" si="106"/>
        <v>0</v>
      </c>
      <c r="L209" s="34">
        <f t="shared" ca="1" si="106"/>
        <v>0</v>
      </c>
      <c r="M209" s="34">
        <f t="shared" ca="1" si="106"/>
        <v>0</v>
      </c>
      <c r="N209" s="34">
        <f t="shared" ca="1" si="106"/>
        <v>0</v>
      </c>
      <c r="O209" s="34">
        <f t="shared" ca="1" si="106"/>
        <v>0</v>
      </c>
      <c r="P209" s="34">
        <f t="shared" ca="1" si="106"/>
        <v>0</v>
      </c>
      <c r="Q209" s="34">
        <f t="shared" ca="1" si="106"/>
        <v>0</v>
      </c>
      <c r="R209" s="32">
        <f t="shared" ca="1" si="106"/>
        <v>235.89290359629382</v>
      </c>
      <c r="S209" s="32">
        <f t="shared" ca="1" si="106"/>
        <v>231.12739039232829</v>
      </c>
      <c r="T209" s="32">
        <f t="shared" ca="1" si="106"/>
        <v>226.36187718836277</v>
      </c>
      <c r="U209" s="32">
        <f t="shared" ca="1" si="106"/>
        <v>221.59636398439724</v>
      </c>
      <c r="V209" s="32">
        <f t="shared" ca="1" si="106"/>
        <v>216.83085078043172</v>
      </c>
      <c r="W209" s="32">
        <f t="shared" ca="1" si="106"/>
        <v>212.06533757646619</v>
      </c>
      <c r="X209" s="32">
        <f t="shared" ca="1" si="106"/>
        <v>207.29982437250067</v>
      </c>
      <c r="Y209" s="32">
        <f t="shared" ca="1" si="106"/>
        <v>202.53431116853514</v>
      </c>
      <c r="Z209" s="32">
        <f t="shared" ca="1" si="106"/>
        <v>197.76879796456961</v>
      </c>
      <c r="AA209" s="32">
        <f t="shared" ca="1" si="106"/>
        <v>193.00328476060409</v>
      </c>
      <c r="AB209" s="32">
        <f t="shared" ca="1" si="106"/>
        <v>188.23777155663856</v>
      </c>
      <c r="AC209" s="32">
        <f t="shared" ca="1" si="106"/>
        <v>183.47225835267304</v>
      </c>
      <c r="AD209" s="32">
        <f t="shared" ca="1" si="106"/>
        <v>178.70674514870751</v>
      </c>
      <c r="AE209" s="32">
        <f t="shared" ca="1" si="106"/>
        <v>173.94123194474199</v>
      </c>
      <c r="AF209" s="32">
        <f t="shared" ca="1" si="106"/>
        <v>169.17571874077646</v>
      </c>
      <c r="AG209" s="21"/>
    </row>
    <row r="210" spans="4:33" ht="15" hidden="1" outlineLevel="1" x14ac:dyDescent="0.25">
      <c r="D210" t="s">
        <v>54</v>
      </c>
      <c r="E210" s="19">
        <v>2037</v>
      </c>
      <c r="F210" s="20" t="s">
        <v>50</v>
      </c>
      <c r="G210" s="26"/>
      <c r="H210" s="34">
        <f t="shared" ref="H210:AF210" ca="1" si="107">SUM(H85,H110,H135,H160,H185)</f>
        <v>0</v>
      </c>
      <c r="I210" s="34">
        <f t="shared" ca="1" si="107"/>
        <v>0</v>
      </c>
      <c r="J210" s="34">
        <f t="shared" ca="1" si="107"/>
        <v>0</v>
      </c>
      <c r="K210" s="34">
        <f t="shared" ca="1" si="107"/>
        <v>0</v>
      </c>
      <c r="L210" s="34">
        <f t="shared" ca="1" si="107"/>
        <v>0</v>
      </c>
      <c r="M210" s="34">
        <f t="shared" ca="1" si="107"/>
        <v>0</v>
      </c>
      <c r="N210" s="34">
        <f t="shared" ca="1" si="107"/>
        <v>0</v>
      </c>
      <c r="O210" s="34">
        <f t="shared" ca="1" si="107"/>
        <v>0</v>
      </c>
      <c r="P210" s="34">
        <f t="shared" ca="1" si="107"/>
        <v>0</v>
      </c>
      <c r="Q210" s="34">
        <f t="shared" ca="1" si="107"/>
        <v>0</v>
      </c>
      <c r="R210" s="34">
        <f t="shared" ca="1" si="107"/>
        <v>0</v>
      </c>
      <c r="S210" s="32">
        <f t="shared" ca="1" si="107"/>
        <v>232.69270223026911</v>
      </c>
      <c r="T210" s="32">
        <f t="shared" ca="1" si="107"/>
        <v>227.99183955895055</v>
      </c>
      <c r="U210" s="32">
        <f t="shared" ca="1" si="107"/>
        <v>223.29097688763198</v>
      </c>
      <c r="V210" s="32">
        <f t="shared" ca="1" si="107"/>
        <v>218.59011421631342</v>
      </c>
      <c r="W210" s="32">
        <f t="shared" ca="1" si="107"/>
        <v>213.88925154499486</v>
      </c>
      <c r="X210" s="32">
        <f t="shared" ca="1" si="107"/>
        <v>209.1883888736763</v>
      </c>
      <c r="Y210" s="32">
        <f t="shared" ca="1" si="107"/>
        <v>204.48752620235774</v>
      </c>
      <c r="Z210" s="32">
        <f t="shared" ca="1" si="107"/>
        <v>199.78666353103918</v>
      </c>
      <c r="AA210" s="32">
        <f t="shared" ca="1" si="107"/>
        <v>195.08580085972062</v>
      </c>
      <c r="AB210" s="32">
        <f t="shared" ca="1" si="107"/>
        <v>190.38493818840206</v>
      </c>
      <c r="AC210" s="32">
        <f t="shared" ca="1" si="107"/>
        <v>185.6840755170835</v>
      </c>
      <c r="AD210" s="32">
        <f t="shared" ca="1" si="107"/>
        <v>180.98321284576494</v>
      </c>
      <c r="AE210" s="32">
        <f t="shared" ca="1" si="107"/>
        <v>176.28235017444638</v>
      </c>
      <c r="AF210" s="32">
        <f t="shared" ca="1" si="107"/>
        <v>171.58148750312782</v>
      </c>
      <c r="AG210" s="21"/>
    </row>
    <row r="211" spans="4:33" ht="15" hidden="1" outlineLevel="1" x14ac:dyDescent="0.25">
      <c r="D211" t="s">
        <v>54</v>
      </c>
      <c r="E211" s="19">
        <v>2038</v>
      </c>
      <c r="F211" s="20" t="s">
        <v>50</v>
      </c>
      <c r="G211" s="26"/>
      <c r="H211" s="34">
        <f t="shared" ref="H211:AF211" ca="1" si="108">SUM(H86,H111,H136,H161,H186)</f>
        <v>0</v>
      </c>
      <c r="I211" s="34">
        <f t="shared" ca="1" si="108"/>
        <v>0</v>
      </c>
      <c r="J211" s="34">
        <f t="shared" ca="1" si="108"/>
        <v>0</v>
      </c>
      <c r="K211" s="34">
        <f t="shared" ca="1" si="108"/>
        <v>0</v>
      </c>
      <c r="L211" s="34">
        <f t="shared" ca="1" si="108"/>
        <v>0</v>
      </c>
      <c r="M211" s="34">
        <f t="shared" ca="1" si="108"/>
        <v>0</v>
      </c>
      <c r="N211" s="34">
        <f t="shared" ca="1" si="108"/>
        <v>0</v>
      </c>
      <c r="O211" s="34">
        <f t="shared" ca="1" si="108"/>
        <v>0</v>
      </c>
      <c r="P211" s="34">
        <f t="shared" ca="1" si="108"/>
        <v>0</v>
      </c>
      <c r="Q211" s="34">
        <f t="shared" ca="1" si="108"/>
        <v>0</v>
      </c>
      <c r="R211" s="34">
        <f t="shared" ca="1" si="108"/>
        <v>0</v>
      </c>
      <c r="S211" s="34">
        <f t="shared" ca="1" si="108"/>
        <v>0</v>
      </c>
      <c r="T211" s="32">
        <f t="shared" ca="1" si="108"/>
        <v>234.17313419435484</v>
      </c>
      <c r="U211" s="32">
        <f t="shared" ca="1" si="108"/>
        <v>229.44236380659009</v>
      </c>
      <c r="V211" s="32">
        <f t="shared" ca="1" si="108"/>
        <v>224.71159341882534</v>
      </c>
      <c r="W211" s="32">
        <f t="shared" ca="1" si="108"/>
        <v>219.98082303106059</v>
      </c>
      <c r="X211" s="32">
        <f t="shared" ca="1" si="108"/>
        <v>215.25005264329585</v>
      </c>
      <c r="Y211" s="32">
        <f t="shared" ca="1" si="108"/>
        <v>210.5192822555311</v>
      </c>
      <c r="Z211" s="32">
        <f t="shared" ca="1" si="108"/>
        <v>205.78851186776635</v>
      </c>
      <c r="AA211" s="32">
        <f t="shared" ca="1" si="108"/>
        <v>201.0577414800016</v>
      </c>
      <c r="AB211" s="32">
        <f t="shared" ca="1" si="108"/>
        <v>196.32697109223685</v>
      </c>
      <c r="AC211" s="32">
        <f t="shared" ca="1" si="108"/>
        <v>191.5962007044721</v>
      </c>
      <c r="AD211" s="32">
        <f t="shared" ca="1" si="108"/>
        <v>186.86543031670735</v>
      </c>
      <c r="AE211" s="32">
        <f t="shared" ca="1" si="108"/>
        <v>182.1346599289426</v>
      </c>
      <c r="AF211" s="32">
        <f t="shared" ca="1" si="108"/>
        <v>177.40388954117785</v>
      </c>
      <c r="AG211" s="21"/>
    </row>
    <row r="212" spans="4:33" ht="15" hidden="1" outlineLevel="1" x14ac:dyDescent="0.25">
      <c r="D212" t="s">
        <v>54</v>
      </c>
      <c r="E212" s="19">
        <v>2039</v>
      </c>
      <c r="F212" s="20" t="s">
        <v>50</v>
      </c>
      <c r="G212" s="26"/>
      <c r="H212" s="34">
        <f t="shared" ref="H212:AF212" ca="1" si="109">SUM(H87,H112,H137,H162,H187)</f>
        <v>0</v>
      </c>
      <c r="I212" s="34">
        <f t="shared" ca="1" si="109"/>
        <v>0</v>
      </c>
      <c r="J212" s="34">
        <f t="shared" ca="1" si="109"/>
        <v>0</v>
      </c>
      <c r="K212" s="34">
        <f t="shared" ca="1" si="109"/>
        <v>0</v>
      </c>
      <c r="L212" s="34">
        <f t="shared" ca="1" si="109"/>
        <v>0</v>
      </c>
      <c r="M212" s="34">
        <f t="shared" ca="1" si="109"/>
        <v>0</v>
      </c>
      <c r="N212" s="34">
        <f t="shared" ca="1" si="109"/>
        <v>0</v>
      </c>
      <c r="O212" s="34">
        <f t="shared" ca="1" si="109"/>
        <v>0</v>
      </c>
      <c r="P212" s="34">
        <f t="shared" ca="1" si="109"/>
        <v>0</v>
      </c>
      <c r="Q212" s="34">
        <f t="shared" ca="1" si="109"/>
        <v>0</v>
      </c>
      <c r="R212" s="34">
        <f t="shared" ca="1" si="109"/>
        <v>0</v>
      </c>
      <c r="S212" s="34">
        <f t="shared" ca="1" si="109"/>
        <v>0</v>
      </c>
      <c r="T212" s="34">
        <f t="shared" ca="1" si="109"/>
        <v>0</v>
      </c>
      <c r="U212" s="32">
        <f t="shared" ca="1" si="109"/>
        <v>243.30895152131421</v>
      </c>
      <c r="V212" s="32">
        <f t="shared" ca="1" si="109"/>
        <v>238.39361916734828</v>
      </c>
      <c r="W212" s="32">
        <f t="shared" ca="1" si="109"/>
        <v>233.47828681338234</v>
      </c>
      <c r="X212" s="32">
        <f t="shared" ca="1" si="109"/>
        <v>228.5629544594164</v>
      </c>
      <c r="Y212" s="32">
        <f t="shared" ca="1" si="109"/>
        <v>223.64762210545047</v>
      </c>
      <c r="Z212" s="32">
        <f t="shared" ca="1" si="109"/>
        <v>218.73228975148453</v>
      </c>
      <c r="AA212" s="32">
        <f t="shared" ca="1" si="109"/>
        <v>213.81695739751859</v>
      </c>
      <c r="AB212" s="32">
        <f t="shared" ca="1" si="109"/>
        <v>208.90162504355266</v>
      </c>
      <c r="AC212" s="32">
        <f t="shared" ca="1" si="109"/>
        <v>203.98629268958672</v>
      </c>
      <c r="AD212" s="32">
        <f t="shared" ca="1" si="109"/>
        <v>199.07096033562078</v>
      </c>
      <c r="AE212" s="32">
        <f t="shared" ca="1" si="109"/>
        <v>194.15562798165485</v>
      </c>
      <c r="AF212" s="32">
        <f t="shared" ca="1" si="109"/>
        <v>189.24029562768891</v>
      </c>
      <c r="AG212" s="21"/>
    </row>
    <row r="213" spans="4:33" ht="15" hidden="1" outlineLevel="1" x14ac:dyDescent="0.25">
      <c r="D213" t="s">
        <v>54</v>
      </c>
      <c r="E213" s="19">
        <v>2040</v>
      </c>
      <c r="F213" s="20" t="s">
        <v>50</v>
      </c>
      <c r="G213" s="26"/>
      <c r="H213" s="34">
        <f t="shared" ref="H213:AF213" ca="1" si="110">SUM(H88,H113,H138,H163,H188)</f>
        <v>0</v>
      </c>
      <c r="I213" s="34">
        <f t="shared" ca="1" si="110"/>
        <v>0</v>
      </c>
      <c r="J213" s="34">
        <f t="shared" ca="1" si="110"/>
        <v>0</v>
      </c>
      <c r="K213" s="34">
        <f t="shared" ca="1" si="110"/>
        <v>0</v>
      </c>
      <c r="L213" s="34">
        <f t="shared" ca="1" si="110"/>
        <v>0</v>
      </c>
      <c r="M213" s="34">
        <f t="shared" ca="1" si="110"/>
        <v>0</v>
      </c>
      <c r="N213" s="34">
        <f t="shared" ca="1" si="110"/>
        <v>0</v>
      </c>
      <c r="O213" s="34">
        <f t="shared" ca="1" si="110"/>
        <v>0</v>
      </c>
      <c r="P213" s="34">
        <f t="shared" ca="1" si="110"/>
        <v>0</v>
      </c>
      <c r="Q213" s="34">
        <f t="shared" ca="1" si="110"/>
        <v>0</v>
      </c>
      <c r="R213" s="34">
        <f t="shared" ca="1" si="110"/>
        <v>0</v>
      </c>
      <c r="S213" s="34">
        <f t="shared" ca="1" si="110"/>
        <v>0</v>
      </c>
      <c r="T213" s="34">
        <f t="shared" ca="1" si="110"/>
        <v>0</v>
      </c>
      <c r="U213" s="34">
        <f t="shared" ca="1" si="110"/>
        <v>0</v>
      </c>
      <c r="V213" s="32">
        <f t="shared" ca="1" si="110"/>
        <v>245.8373682359952</v>
      </c>
      <c r="W213" s="32">
        <f t="shared" ca="1" si="110"/>
        <v>240.87095675648015</v>
      </c>
      <c r="X213" s="32">
        <f t="shared" ca="1" si="110"/>
        <v>235.90454527696511</v>
      </c>
      <c r="Y213" s="32">
        <f t="shared" ca="1" si="110"/>
        <v>230.93813379745006</v>
      </c>
      <c r="Z213" s="32">
        <f t="shared" ca="1" si="110"/>
        <v>225.97172231793502</v>
      </c>
      <c r="AA213" s="32">
        <f t="shared" ca="1" si="110"/>
        <v>221.00531083841997</v>
      </c>
      <c r="AB213" s="32">
        <f t="shared" ca="1" si="110"/>
        <v>216.03889935890493</v>
      </c>
      <c r="AC213" s="32">
        <f t="shared" ca="1" si="110"/>
        <v>211.07248787938988</v>
      </c>
      <c r="AD213" s="32">
        <f t="shared" ca="1" si="110"/>
        <v>206.10607639987484</v>
      </c>
      <c r="AE213" s="32">
        <f t="shared" ca="1" si="110"/>
        <v>201.13966492035979</v>
      </c>
      <c r="AF213" s="32">
        <f t="shared" ca="1" si="110"/>
        <v>196.17325344084475</v>
      </c>
      <c r="AG213" s="21"/>
    </row>
    <row r="214" spans="4:33" ht="15" hidden="1" outlineLevel="1" x14ac:dyDescent="0.25">
      <c r="D214" t="s">
        <v>54</v>
      </c>
      <c r="E214" s="19">
        <v>2041</v>
      </c>
      <c r="F214" s="20" t="s">
        <v>50</v>
      </c>
      <c r="G214" s="26"/>
      <c r="H214" s="34">
        <f t="shared" ref="H214:AF214" ca="1" si="111">SUM(H89,H114,H139,H164,H189)</f>
        <v>0</v>
      </c>
      <c r="I214" s="34">
        <f t="shared" ca="1" si="111"/>
        <v>0</v>
      </c>
      <c r="J214" s="34">
        <f t="shared" ca="1" si="111"/>
        <v>0</v>
      </c>
      <c r="K214" s="34">
        <f t="shared" ca="1" si="111"/>
        <v>0</v>
      </c>
      <c r="L214" s="34">
        <f t="shared" ca="1" si="111"/>
        <v>0</v>
      </c>
      <c r="M214" s="34">
        <f t="shared" ca="1" si="111"/>
        <v>0</v>
      </c>
      <c r="N214" s="34">
        <f t="shared" ca="1" si="111"/>
        <v>0</v>
      </c>
      <c r="O214" s="34">
        <f t="shared" ca="1" si="111"/>
        <v>0</v>
      </c>
      <c r="P214" s="34">
        <f t="shared" ca="1" si="111"/>
        <v>0</v>
      </c>
      <c r="Q214" s="34">
        <f t="shared" ca="1" si="111"/>
        <v>0</v>
      </c>
      <c r="R214" s="34">
        <f t="shared" ca="1" si="111"/>
        <v>0</v>
      </c>
      <c r="S214" s="34">
        <f t="shared" ca="1" si="111"/>
        <v>0</v>
      </c>
      <c r="T214" s="34">
        <f t="shared" ca="1" si="111"/>
        <v>0</v>
      </c>
      <c r="U214" s="34">
        <f t="shared" ca="1" si="111"/>
        <v>0</v>
      </c>
      <c r="V214" s="34">
        <f t="shared" ca="1" si="111"/>
        <v>0</v>
      </c>
      <c r="W214" s="32">
        <f t="shared" ca="1" si="111"/>
        <v>248.04306165430228</v>
      </c>
      <c r="X214" s="32">
        <f t="shared" ca="1" si="111"/>
        <v>243.03209071179111</v>
      </c>
      <c r="Y214" s="32">
        <f t="shared" ca="1" si="111"/>
        <v>238.02111976927995</v>
      </c>
      <c r="Z214" s="32">
        <f t="shared" ca="1" si="111"/>
        <v>233.01014882676878</v>
      </c>
      <c r="AA214" s="32">
        <f t="shared" ca="1" si="111"/>
        <v>227.99917788425762</v>
      </c>
      <c r="AB214" s="32">
        <f t="shared" ca="1" si="111"/>
        <v>222.98820694174645</v>
      </c>
      <c r="AC214" s="32">
        <f t="shared" ca="1" si="111"/>
        <v>217.97723599923529</v>
      </c>
      <c r="AD214" s="32">
        <f t="shared" ca="1" si="111"/>
        <v>212.96626505672413</v>
      </c>
      <c r="AE214" s="32">
        <f t="shared" ca="1" si="111"/>
        <v>207.95529411421296</v>
      </c>
      <c r="AF214" s="32">
        <f t="shared" ca="1" si="111"/>
        <v>202.9443231717018</v>
      </c>
      <c r="AG214" s="21"/>
    </row>
    <row r="215" spans="4:33" ht="15" hidden="1" outlineLevel="1" x14ac:dyDescent="0.25">
      <c r="D215" t="s">
        <v>54</v>
      </c>
      <c r="E215" s="19">
        <v>2042</v>
      </c>
      <c r="F215" s="20" t="s">
        <v>50</v>
      </c>
      <c r="G215" s="26"/>
      <c r="H215" s="34">
        <f t="shared" ref="H215:AF215" ca="1" si="112">SUM(H90,H115,H140,H165,H190)</f>
        <v>0</v>
      </c>
      <c r="I215" s="34">
        <f t="shared" ca="1" si="112"/>
        <v>0</v>
      </c>
      <c r="J215" s="34">
        <f t="shared" ca="1" si="112"/>
        <v>0</v>
      </c>
      <c r="K215" s="34">
        <f t="shared" ca="1" si="112"/>
        <v>0</v>
      </c>
      <c r="L215" s="34">
        <f t="shared" ca="1" si="112"/>
        <v>0</v>
      </c>
      <c r="M215" s="34">
        <f t="shared" ca="1" si="112"/>
        <v>0</v>
      </c>
      <c r="N215" s="34">
        <f t="shared" ca="1" si="112"/>
        <v>0</v>
      </c>
      <c r="O215" s="34">
        <f t="shared" ca="1" si="112"/>
        <v>0</v>
      </c>
      <c r="P215" s="34">
        <f t="shared" ca="1" si="112"/>
        <v>0</v>
      </c>
      <c r="Q215" s="34">
        <f t="shared" ca="1" si="112"/>
        <v>0</v>
      </c>
      <c r="R215" s="34">
        <f t="shared" ca="1" si="112"/>
        <v>0</v>
      </c>
      <c r="S215" s="34">
        <f t="shared" ca="1" si="112"/>
        <v>0</v>
      </c>
      <c r="T215" s="34">
        <f t="shared" ca="1" si="112"/>
        <v>0</v>
      </c>
      <c r="U215" s="34">
        <f t="shared" ca="1" si="112"/>
        <v>0</v>
      </c>
      <c r="V215" s="34">
        <f t="shared" ca="1" si="112"/>
        <v>0</v>
      </c>
      <c r="W215" s="34">
        <f t="shared" ca="1" si="112"/>
        <v>0</v>
      </c>
      <c r="X215" s="32">
        <f t="shared" ca="1" si="112"/>
        <v>255.47561416289898</v>
      </c>
      <c r="Y215" s="32">
        <f t="shared" ca="1" si="112"/>
        <v>250.31449064445658</v>
      </c>
      <c r="Z215" s="32">
        <f t="shared" ca="1" si="112"/>
        <v>245.15336712601419</v>
      </c>
      <c r="AA215" s="32">
        <f t="shared" ca="1" si="112"/>
        <v>239.99224360757179</v>
      </c>
      <c r="AB215" s="32">
        <f t="shared" ca="1" si="112"/>
        <v>234.8311200891294</v>
      </c>
      <c r="AC215" s="32">
        <f t="shared" ca="1" si="112"/>
        <v>229.669996570687</v>
      </c>
      <c r="AD215" s="32">
        <f t="shared" ca="1" si="112"/>
        <v>224.50887305224461</v>
      </c>
      <c r="AE215" s="32">
        <f t="shared" ca="1" si="112"/>
        <v>219.34774953380222</v>
      </c>
      <c r="AF215" s="32">
        <f t="shared" ca="1" si="112"/>
        <v>214.18662601535982</v>
      </c>
      <c r="AG215" s="21"/>
    </row>
    <row r="216" spans="4:33" ht="15" hidden="1" outlineLevel="1" x14ac:dyDescent="0.25">
      <c r="D216" t="s">
        <v>54</v>
      </c>
      <c r="E216" s="19">
        <v>2043</v>
      </c>
      <c r="F216" s="20" t="s">
        <v>50</v>
      </c>
      <c r="G216" s="26"/>
      <c r="H216" s="34">
        <f t="shared" ref="H216:AF216" ca="1" si="113">SUM(H91,H116,H141,H166,H191)</f>
        <v>0</v>
      </c>
      <c r="I216" s="34">
        <f t="shared" ca="1" si="113"/>
        <v>0</v>
      </c>
      <c r="J216" s="34">
        <f t="shared" ca="1" si="113"/>
        <v>0</v>
      </c>
      <c r="K216" s="34">
        <f t="shared" ca="1" si="113"/>
        <v>0</v>
      </c>
      <c r="L216" s="34">
        <f t="shared" ca="1" si="113"/>
        <v>0</v>
      </c>
      <c r="M216" s="34">
        <f t="shared" ca="1" si="113"/>
        <v>0</v>
      </c>
      <c r="N216" s="34">
        <f t="shared" ca="1" si="113"/>
        <v>0</v>
      </c>
      <c r="O216" s="34">
        <f t="shared" ca="1" si="113"/>
        <v>0</v>
      </c>
      <c r="P216" s="34">
        <f t="shared" ca="1" si="113"/>
        <v>0</v>
      </c>
      <c r="Q216" s="34">
        <f t="shared" ca="1" si="113"/>
        <v>0</v>
      </c>
      <c r="R216" s="34">
        <f t="shared" ca="1" si="113"/>
        <v>0</v>
      </c>
      <c r="S216" s="34">
        <f t="shared" ca="1" si="113"/>
        <v>0</v>
      </c>
      <c r="T216" s="34">
        <f t="shared" ca="1" si="113"/>
        <v>0</v>
      </c>
      <c r="U216" s="34">
        <f t="shared" ca="1" si="113"/>
        <v>0</v>
      </c>
      <c r="V216" s="34">
        <f t="shared" ca="1" si="113"/>
        <v>0</v>
      </c>
      <c r="W216" s="34">
        <f t="shared" ca="1" si="113"/>
        <v>0</v>
      </c>
      <c r="X216" s="34">
        <f t="shared" ca="1" si="113"/>
        <v>0</v>
      </c>
      <c r="Y216" s="32">
        <f t="shared" ca="1" si="113"/>
        <v>255.3639087540532</v>
      </c>
      <c r="Z216" s="32">
        <f t="shared" ca="1" si="113"/>
        <v>250.20504191053698</v>
      </c>
      <c r="AA216" s="32">
        <f t="shared" ca="1" si="113"/>
        <v>245.04617506702076</v>
      </c>
      <c r="AB216" s="32">
        <f t="shared" ca="1" si="113"/>
        <v>239.88730822350453</v>
      </c>
      <c r="AC216" s="32">
        <f t="shared" ca="1" si="113"/>
        <v>234.72844137998831</v>
      </c>
      <c r="AD216" s="32">
        <f t="shared" ca="1" si="113"/>
        <v>229.56957453647209</v>
      </c>
      <c r="AE216" s="32">
        <f t="shared" ca="1" si="113"/>
        <v>224.41070769295587</v>
      </c>
      <c r="AF216" s="32">
        <f t="shared" ca="1" si="113"/>
        <v>219.25184084943965</v>
      </c>
      <c r="AG216" s="21"/>
    </row>
    <row r="217" spans="4:33" ht="15" hidden="1" outlineLevel="1" x14ac:dyDescent="0.25">
      <c r="D217" t="s">
        <v>54</v>
      </c>
      <c r="E217" s="19">
        <v>2044</v>
      </c>
      <c r="F217" s="20" t="s">
        <v>50</v>
      </c>
      <c r="G217" s="26"/>
      <c r="H217" s="34">
        <f t="shared" ref="H217:AF217" ca="1" si="114">SUM(H92,H117,H142,H167,H192)</f>
        <v>0</v>
      </c>
      <c r="I217" s="34">
        <f t="shared" ca="1" si="114"/>
        <v>0</v>
      </c>
      <c r="J217" s="34">
        <f t="shared" ca="1" si="114"/>
        <v>0</v>
      </c>
      <c r="K217" s="34">
        <f t="shared" ca="1" si="114"/>
        <v>0</v>
      </c>
      <c r="L217" s="34">
        <f t="shared" ca="1" si="114"/>
        <v>0</v>
      </c>
      <c r="M217" s="34">
        <f t="shared" ca="1" si="114"/>
        <v>0</v>
      </c>
      <c r="N217" s="34">
        <f t="shared" ca="1" si="114"/>
        <v>0</v>
      </c>
      <c r="O217" s="34">
        <f t="shared" ca="1" si="114"/>
        <v>0</v>
      </c>
      <c r="P217" s="34">
        <f t="shared" ca="1" si="114"/>
        <v>0</v>
      </c>
      <c r="Q217" s="34">
        <f t="shared" ca="1" si="114"/>
        <v>0</v>
      </c>
      <c r="R217" s="34">
        <f t="shared" ca="1" si="114"/>
        <v>0</v>
      </c>
      <c r="S217" s="34">
        <f t="shared" ca="1" si="114"/>
        <v>0</v>
      </c>
      <c r="T217" s="34">
        <f t="shared" ca="1" si="114"/>
        <v>0</v>
      </c>
      <c r="U217" s="34">
        <f t="shared" ca="1" si="114"/>
        <v>0</v>
      </c>
      <c r="V217" s="34">
        <f t="shared" ca="1" si="114"/>
        <v>0</v>
      </c>
      <c r="W217" s="34">
        <f t="shared" ca="1" si="114"/>
        <v>0</v>
      </c>
      <c r="X217" s="34">
        <f t="shared" ca="1" si="114"/>
        <v>0</v>
      </c>
      <c r="Y217" s="34">
        <f t="shared" ca="1" si="114"/>
        <v>0</v>
      </c>
      <c r="Z217" s="32">
        <f t="shared" ca="1" si="114"/>
        <v>245.86146046446851</v>
      </c>
      <c r="AA217" s="32">
        <f t="shared" ca="1" si="114"/>
        <v>240.89456227326713</v>
      </c>
      <c r="AB217" s="32">
        <f t="shared" ca="1" si="114"/>
        <v>235.92766408206575</v>
      </c>
      <c r="AC217" s="32">
        <f t="shared" ca="1" si="114"/>
        <v>230.96076589086437</v>
      </c>
      <c r="AD217" s="32">
        <f t="shared" ca="1" si="114"/>
        <v>225.99386769966299</v>
      </c>
      <c r="AE217" s="32">
        <f t="shared" ca="1" si="114"/>
        <v>221.0269695084616</v>
      </c>
      <c r="AF217" s="32">
        <f t="shared" ca="1" si="114"/>
        <v>216.06007131726022</v>
      </c>
      <c r="AG217" s="21"/>
    </row>
    <row r="218" spans="4:33" ht="15" hidden="1" outlineLevel="1" x14ac:dyDescent="0.25">
      <c r="D218" t="s">
        <v>54</v>
      </c>
      <c r="E218" s="19">
        <v>2045</v>
      </c>
      <c r="F218" s="20" t="s">
        <v>50</v>
      </c>
      <c r="G218" s="26"/>
      <c r="H218" s="34">
        <f t="shared" ref="H218:AF218" ca="1" si="115">SUM(H93,H118,H143,H168,H193)</f>
        <v>0</v>
      </c>
      <c r="I218" s="34">
        <f t="shared" ca="1" si="115"/>
        <v>0</v>
      </c>
      <c r="J218" s="34">
        <f t="shared" ca="1" si="115"/>
        <v>0</v>
      </c>
      <c r="K218" s="34">
        <f t="shared" ca="1" si="115"/>
        <v>0</v>
      </c>
      <c r="L218" s="34">
        <f t="shared" ca="1" si="115"/>
        <v>0</v>
      </c>
      <c r="M218" s="34">
        <f t="shared" ca="1" si="115"/>
        <v>0</v>
      </c>
      <c r="N218" s="34">
        <f t="shared" ca="1" si="115"/>
        <v>0</v>
      </c>
      <c r="O218" s="34">
        <f t="shared" ca="1" si="115"/>
        <v>0</v>
      </c>
      <c r="P218" s="34">
        <f t="shared" ca="1" si="115"/>
        <v>0</v>
      </c>
      <c r="Q218" s="34">
        <f t="shared" ca="1" si="115"/>
        <v>0</v>
      </c>
      <c r="R218" s="34">
        <f t="shared" ca="1" si="115"/>
        <v>0</v>
      </c>
      <c r="S218" s="34">
        <f t="shared" ca="1" si="115"/>
        <v>0</v>
      </c>
      <c r="T218" s="34">
        <f t="shared" ca="1" si="115"/>
        <v>0</v>
      </c>
      <c r="U218" s="34">
        <f t="shared" ca="1" si="115"/>
        <v>0</v>
      </c>
      <c r="V218" s="34">
        <f t="shared" ca="1" si="115"/>
        <v>0</v>
      </c>
      <c r="W218" s="34">
        <f t="shared" ca="1" si="115"/>
        <v>0</v>
      </c>
      <c r="X218" s="34">
        <f t="shared" ca="1" si="115"/>
        <v>0</v>
      </c>
      <c r="Y218" s="34">
        <f t="shared" ca="1" si="115"/>
        <v>0</v>
      </c>
      <c r="Z218" s="34">
        <f t="shared" ca="1" si="115"/>
        <v>0</v>
      </c>
      <c r="AA218" s="32">
        <f t="shared" ca="1" si="115"/>
        <v>260.35600118778524</v>
      </c>
      <c r="AB218" s="32">
        <f t="shared" ca="1" si="115"/>
        <v>255.09628399207242</v>
      </c>
      <c r="AC218" s="32">
        <f t="shared" ca="1" si="115"/>
        <v>249.83656679635959</v>
      </c>
      <c r="AD218" s="32">
        <f t="shared" ca="1" si="115"/>
        <v>244.57684960064677</v>
      </c>
      <c r="AE218" s="32">
        <f t="shared" ca="1" si="115"/>
        <v>239.31713240493394</v>
      </c>
      <c r="AF218" s="32">
        <f t="shared" ca="1" si="115"/>
        <v>234.05741520922112</v>
      </c>
      <c r="AG218" s="21"/>
    </row>
    <row r="219" spans="4:33" ht="15" hidden="1" outlineLevel="1" x14ac:dyDescent="0.25">
      <c r="D219" t="s">
        <v>54</v>
      </c>
      <c r="E219" s="19">
        <v>2046</v>
      </c>
      <c r="F219" s="20" t="s">
        <v>50</v>
      </c>
      <c r="G219" s="26"/>
      <c r="H219" s="34">
        <f t="shared" ref="H219:AF219" ca="1" si="116">SUM(H94,H119,H144,H169,H194)</f>
        <v>0</v>
      </c>
      <c r="I219" s="34">
        <f t="shared" ca="1" si="116"/>
        <v>0</v>
      </c>
      <c r="J219" s="34">
        <f t="shared" ca="1" si="116"/>
        <v>0</v>
      </c>
      <c r="K219" s="34">
        <f t="shared" ca="1" si="116"/>
        <v>0</v>
      </c>
      <c r="L219" s="34">
        <f t="shared" ca="1" si="116"/>
        <v>0</v>
      </c>
      <c r="M219" s="34">
        <f t="shared" ca="1" si="116"/>
        <v>0</v>
      </c>
      <c r="N219" s="34">
        <f t="shared" ca="1" si="116"/>
        <v>0</v>
      </c>
      <c r="O219" s="34">
        <f t="shared" ca="1" si="116"/>
        <v>0</v>
      </c>
      <c r="P219" s="34">
        <f t="shared" ca="1" si="116"/>
        <v>0</v>
      </c>
      <c r="Q219" s="34">
        <f t="shared" ca="1" si="116"/>
        <v>0</v>
      </c>
      <c r="R219" s="34">
        <f t="shared" ca="1" si="116"/>
        <v>0</v>
      </c>
      <c r="S219" s="34">
        <f t="shared" ca="1" si="116"/>
        <v>0</v>
      </c>
      <c r="T219" s="34">
        <f t="shared" ca="1" si="116"/>
        <v>0</v>
      </c>
      <c r="U219" s="34">
        <f t="shared" ca="1" si="116"/>
        <v>0</v>
      </c>
      <c r="V219" s="34">
        <f t="shared" ca="1" si="116"/>
        <v>0</v>
      </c>
      <c r="W219" s="34">
        <f t="shared" ca="1" si="116"/>
        <v>0</v>
      </c>
      <c r="X219" s="34">
        <f t="shared" ca="1" si="116"/>
        <v>0</v>
      </c>
      <c r="Y219" s="34">
        <f t="shared" ca="1" si="116"/>
        <v>0</v>
      </c>
      <c r="Z219" s="34">
        <f t="shared" ca="1" si="116"/>
        <v>0</v>
      </c>
      <c r="AA219" s="34">
        <f t="shared" ca="1" si="116"/>
        <v>0</v>
      </c>
      <c r="AB219" s="32">
        <f t="shared" ca="1" si="116"/>
        <v>252.54423065581159</v>
      </c>
      <c r="AC219" s="32">
        <f t="shared" ca="1" si="116"/>
        <v>247.44232700619924</v>
      </c>
      <c r="AD219" s="32">
        <f t="shared" ca="1" si="116"/>
        <v>242.34042335658688</v>
      </c>
      <c r="AE219" s="32">
        <f t="shared" ca="1" si="116"/>
        <v>237.23851970697453</v>
      </c>
      <c r="AF219" s="32">
        <f t="shared" ca="1" si="116"/>
        <v>232.13661605736218</v>
      </c>
      <c r="AG219" s="21"/>
    </row>
    <row r="220" spans="4:33" ht="15" hidden="1" outlineLevel="1" x14ac:dyDescent="0.25">
      <c r="D220" t="s">
        <v>54</v>
      </c>
      <c r="E220" s="19">
        <v>2047</v>
      </c>
      <c r="F220" s="20" t="s">
        <v>50</v>
      </c>
      <c r="G220" s="26"/>
      <c r="H220" s="34">
        <f t="shared" ref="H220:AF220" ca="1" si="117">SUM(H95,H120,H145,H170,H195)</f>
        <v>0</v>
      </c>
      <c r="I220" s="34">
        <f t="shared" ca="1" si="117"/>
        <v>0</v>
      </c>
      <c r="J220" s="34">
        <f t="shared" ca="1" si="117"/>
        <v>0</v>
      </c>
      <c r="K220" s="34">
        <f t="shared" ca="1" si="117"/>
        <v>0</v>
      </c>
      <c r="L220" s="34">
        <f t="shared" ca="1" si="117"/>
        <v>0</v>
      </c>
      <c r="M220" s="34">
        <f t="shared" ca="1" si="117"/>
        <v>0</v>
      </c>
      <c r="N220" s="34">
        <f t="shared" ca="1" si="117"/>
        <v>0</v>
      </c>
      <c r="O220" s="34">
        <f t="shared" ca="1" si="117"/>
        <v>0</v>
      </c>
      <c r="P220" s="34">
        <f t="shared" ca="1" si="117"/>
        <v>0</v>
      </c>
      <c r="Q220" s="34">
        <f t="shared" ca="1" si="117"/>
        <v>0</v>
      </c>
      <c r="R220" s="34">
        <f t="shared" ca="1" si="117"/>
        <v>0</v>
      </c>
      <c r="S220" s="34">
        <f t="shared" ca="1" si="117"/>
        <v>0</v>
      </c>
      <c r="T220" s="34">
        <f t="shared" ca="1" si="117"/>
        <v>0</v>
      </c>
      <c r="U220" s="34">
        <f t="shared" ca="1" si="117"/>
        <v>0</v>
      </c>
      <c r="V220" s="34">
        <f t="shared" ca="1" si="117"/>
        <v>0</v>
      </c>
      <c r="W220" s="34">
        <f t="shared" ca="1" si="117"/>
        <v>0</v>
      </c>
      <c r="X220" s="34">
        <f t="shared" ca="1" si="117"/>
        <v>0</v>
      </c>
      <c r="Y220" s="34">
        <f t="shared" ca="1" si="117"/>
        <v>0</v>
      </c>
      <c r="Z220" s="34">
        <f t="shared" ca="1" si="117"/>
        <v>0</v>
      </c>
      <c r="AA220" s="34">
        <f t="shared" ca="1" si="117"/>
        <v>0</v>
      </c>
      <c r="AB220" s="34">
        <f t="shared" ca="1" si="117"/>
        <v>0</v>
      </c>
      <c r="AC220" s="32">
        <f t="shared" ca="1" si="117"/>
        <v>268.1705084293738</v>
      </c>
      <c r="AD220" s="32">
        <f t="shared" ca="1" si="117"/>
        <v>262.75292240049754</v>
      </c>
      <c r="AE220" s="32">
        <f t="shared" ca="1" si="117"/>
        <v>257.33533637162128</v>
      </c>
      <c r="AF220" s="32">
        <f t="shared" ca="1" si="117"/>
        <v>251.91775034274505</v>
      </c>
      <c r="AG220" s="21"/>
    </row>
    <row r="221" spans="4:33" ht="15" hidden="1" outlineLevel="1" x14ac:dyDescent="0.25">
      <c r="D221" t="s">
        <v>54</v>
      </c>
      <c r="E221" s="19">
        <v>2048</v>
      </c>
      <c r="F221" s="20" t="s">
        <v>50</v>
      </c>
      <c r="G221" s="26"/>
      <c r="H221" s="34">
        <f t="shared" ref="H221:AF221" ca="1" si="118">SUM(H96,H121,H146,H171,H196)</f>
        <v>0</v>
      </c>
      <c r="I221" s="34">
        <f t="shared" ca="1" si="118"/>
        <v>0</v>
      </c>
      <c r="J221" s="34">
        <f t="shared" ca="1" si="118"/>
        <v>0</v>
      </c>
      <c r="K221" s="34">
        <f t="shared" ca="1" si="118"/>
        <v>0</v>
      </c>
      <c r="L221" s="34">
        <f t="shared" ca="1" si="118"/>
        <v>0</v>
      </c>
      <c r="M221" s="34">
        <f t="shared" ca="1" si="118"/>
        <v>0</v>
      </c>
      <c r="N221" s="34">
        <f t="shared" ca="1" si="118"/>
        <v>0</v>
      </c>
      <c r="O221" s="34">
        <f t="shared" ca="1" si="118"/>
        <v>0</v>
      </c>
      <c r="P221" s="34">
        <f t="shared" ca="1" si="118"/>
        <v>0</v>
      </c>
      <c r="Q221" s="34">
        <f t="shared" ca="1" si="118"/>
        <v>0</v>
      </c>
      <c r="R221" s="34">
        <f t="shared" ca="1" si="118"/>
        <v>0</v>
      </c>
      <c r="S221" s="34">
        <f t="shared" ca="1" si="118"/>
        <v>0</v>
      </c>
      <c r="T221" s="34">
        <f t="shared" ca="1" si="118"/>
        <v>0</v>
      </c>
      <c r="U221" s="34">
        <f t="shared" ca="1" si="118"/>
        <v>0</v>
      </c>
      <c r="V221" s="34">
        <f t="shared" ca="1" si="118"/>
        <v>0</v>
      </c>
      <c r="W221" s="34">
        <f t="shared" ca="1" si="118"/>
        <v>0</v>
      </c>
      <c r="X221" s="34">
        <f t="shared" ca="1" si="118"/>
        <v>0</v>
      </c>
      <c r="Y221" s="34">
        <f t="shared" ca="1" si="118"/>
        <v>0</v>
      </c>
      <c r="Z221" s="34">
        <f t="shared" ca="1" si="118"/>
        <v>0</v>
      </c>
      <c r="AA221" s="34">
        <f t="shared" ca="1" si="118"/>
        <v>0</v>
      </c>
      <c r="AB221" s="34">
        <f t="shared" ca="1" si="118"/>
        <v>0</v>
      </c>
      <c r="AC221" s="34">
        <f t="shared" ca="1" si="118"/>
        <v>0</v>
      </c>
      <c r="AD221" s="32">
        <f t="shared" ca="1" si="118"/>
        <v>269.6549439312422</v>
      </c>
      <c r="AE221" s="32">
        <f t="shared" ca="1" si="118"/>
        <v>264.20736930636861</v>
      </c>
      <c r="AF221" s="32">
        <f t="shared" ca="1" si="118"/>
        <v>258.75979468149501</v>
      </c>
      <c r="AG221" s="21"/>
    </row>
    <row r="222" spans="4:33" ht="15" hidden="1" outlineLevel="1" x14ac:dyDescent="0.25">
      <c r="D222" t="s">
        <v>54</v>
      </c>
      <c r="E222" s="19">
        <v>2049</v>
      </c>
      <c r="F222" s="20" t="s">
        <v>50</v>
      </c>
      <c r="G222" s="26"/>
      <c r="H222" s="34">
        <f t="shared" ref="H222:AF222" ca="1" si="119">SUM(H97,H122,H147,H172,H197)</f>
        <v>0</v>
      </c>
      <c r="I222" s="34">
        <f t="shared" ca="1" si="119"/>
        <v>0</v>
      </c>
      <c r="J222" s="34">
        <f t="shared" ca="1" si="119"/>
        <v>0</v>
      </c>
      <c r="K222" s="34">
        <f t="shared" ca="1" si="119"/>
        <v>0</v>
      </c>
      <c r="L222" s="34">
        <f t="shared" ca="1" si="119"/>
        <v>0</v>
      </c>
      <c r="M222" s="34">
        <f t="shared" ca="1" si="119"/>
        <v>0</v>
      </c>
      <c r="N222" s="34">
        <f t="shared" ca="1" si="119"/>
        <v>0</v>
      </c>
      <c r="O222" s="34">
        <f t="shared" ca="1" si="119"/>
        <v>0</v>
      </c>
      <c r="P222" s="34">
        <f t="shared" ca="1" si="119"/>
        <v>0</v>
      </c>
      <c r="Q222" s="34">
        <f t="shared" ca="1" si="119"/>
        <v>0</v>
      </c>
      <c r="R222" s="34">
        <f t="shared" ca="1" si="119"/>
        <v>0</v>
      </c>
      <c r="S222" s="34">
        <f t="shared" ca="1" si="119"/>
        <v>0</v>
      </c>
      <c r="T222" s="34">
        <f t="shared" ca="1" si="119"/>
        <v>0</v>
      </c>
      <c r="U222" s="34">
        <f t="shared" ca="1" si="119"/>
        <v>0</v>
      </c>
      <c r="V222" s="34">
        <f t="shared" ca="1" si="119"/>
        <v>0</v>
      </c>
      <c r="W222" s="34">
        <f t="shared" ca="1" si="119"/>
        <v>0</v>
      </c>
      <c r="X222" s="34">
        <f t="shared" ca="1" si="119"/>
        <v>0</v>
      </c>
      <c r="Y222" s="34">
        <f t="shared" ca="1" si="119"/>
        <v>0</v>
      </c>
      <c r="Z222" s="34">
        <f t="shared" ca="1" si="119"/>
        <v>0</v>
      </c>
      <c r="AA222" s="34">
        <f t="shared" ca="1" si="119"/>
        <v>0</v>
      </c>
      <c r="AB222" s="34">
        <f t="shared" ca="1" si="119"/>
        <v>0</v>
      </c>
      <c r="AC222" s="34">
        <f t="shared" ca="1" si="119"/>
        <v>0</v>
      </c>
      <c r="AD222" s="34">
        <f t="shared" ca="1" si="119"/>
        <v>0</v>
      </c>
      <c r="AE222" s="32">
        <f t="shared" ca="1" si="119"/>
        <v>265.09057516825948</v>
      </c>
      <c r="AF222" s="32">
        <f t="shared" ca="1" si="119"/>
        <v>259.73521001334512</v>
      </c>
      <c r="AG222" s="21"/>
    </row>
    <row r="223" spans="4:33" ht="15" hidden="1" outlineLevel="1" x14ac:dyDescent="0.25">
      <c r="D223" t="s">
        <v>54</v>
      </c>
      <c r="E223" s="19">
        <v>2050</v>
      </c>
      <c r="F223" s="20" t="s">
        <v>50</v>
      </c>
      <c r="G223" s="26"/>
      <c r="H223" s="34">
        <f t="shared" ref="H223:AF223" ca="1" si="120">SUM(H98,H123,H148,H173,H198)</f>
        <v>0</v>
      </c>
      <c r="I223" s="34">
        <f t="shared" ca="1" si="120"/>
        <v>0</v>
      </c>
      <c r="J223" s="34">
        <f t="shared" ca="1" si="120"/>
        <v>0</v>
      </c>
      <c r="K223" s="34">
        <f t="shared" ca="1" si="120"/>
        <v>0</v>
      </c>
      <c r="L223" s="34">
        <f t="shared" ca="1" si="120"/>
        <v>0</v>
      </c>
      <c r="M223" s="34">
        <f t="shared" ca="1" si="120"/>
        <v>0</v>
      </c>
      <c r="N223" s="34">
        <f t="shared" ca="1" si="120"/>
        <v>0</v>
      </c>
      <c r="O223" s="34">
        <f t="shared" ca="1" si="120"/>
        <v>0</v>
      </c>
      <c r="P223" s="34">
        <f t="shared" ca="1" si="120"/>
        <v>0</v>
      </c>
      <c r="Q223" s="34">
        <f t="shared" ca="1" si="120"/>
        <v>0</v>
      </c>
      <c r="R223" s="34">
        <f t="shared" ca="1" si="120"/>
        <v>0</v>
      </c>
      <c r="S223" s="34">
        <f t="shared" ca="1" si="120"/>
        <v>0</v>
      </c>
      <c r="T223" s="34">
        <f t="shared" ca="1" si="120"/>
        <v>0</v>
      </c>
      <c r="U223" s="34">
        <f t="shared" ca="1" si="120"/>
        <v>0</v>
      </c>
      <c r="V223" s="34">
        <f t="shared" ca="1" si="120"/>
        <v>0</v>
      </c>
      <c r="W223" s="34">
        <f t="shared" ca="1" si="120"/>
        <v>0</v>
      </c>
      <c r="X223" s="34">
        <f t="shared" ca="1" si="120"/>
        <v>0</v>
      </c>
      <c r="Y223" s="34">
        <f t="shared" ca="1" si="120"/>
        <v>0</v>
      </c>
      <c r="Z223" s="34">
        <f t="shared" ca="1" si="120"/>
        <v>0</v>
      </c>
      <c r="AA223" s="34">
        <f t="shared" ca="1" si="120"/>
        <v>0</v>
      </c>
      <c r="AB223" s="34">
        <f t="shared" ca="1" si="120"/>
        <v>0</v>
      </c>
      <c r="AC223" s="34">
        <f t="shared" ca="1" si="120"/>
        <v>0</v>
      </c>
      <c r="AD223" s="34">
        <f t="shared" ca="1" si="120"/>
        <v>0</v>
      </c>
      <c r="AE223" s="34">
        <f t="shared" ca="1" si="120"/>
        <v>0</v>
      </c>
      <c r="AF223" s="32">
        <f t="shared" ca="1" si="120"/>
        <v>272.62556098469537</v>
      </c>
      <c r="AG223" s="21"/>
    </row>
    <row r="224" spans="4:33" ht="15" hidden="1" outlineLevel="1" collapsed="1" x14ac:dyDescent="0.25">
      <c r="E224" s="19"/>
      <c r="F224" s="20"/>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1"/>
    </row>
    <row r="225" spans="3:33" ht="15" hidden="1" outlineLevel="1" x14ac:dyDescent="0.25">
      <c r="C225" s="1" t="s">
        <v>57</v>
      </c>
      <c r="D225" s="1"/>
      <c r="E225" s="1"/>
      <c r="F225" s="8"/>
      <c r="G225" s="1"/>
      <c r="H225" s="2"/>
      <c r="I225" s="1"/>
      <c r="J225" s="2"/>
      <c r="K225" s="2"/>
      <c r="L225" s="2"/>
      <c r="M225" s="2"/>
      <c r="N225" s="2"/>
      <c r="O225" s="2"/>
      <c r="P225" s="2"/>
      <c r="Q225" s="2"/>
      <c r="R225" s="2"/>
      <c r="S225" s="2"/>
      <c r="T225" s="2"/>
      <c r="U225" s="2"/>
      <c r="V225" s="2"/>
      <c r="W225" s="2"/>
      <c r="X225" s="2"/>
      <c r="Y225" s="2"/>
      <c r="Z225" s="2"/>
      <c r="AA225" s="2"/>
      <c r="AB225" s="2"/>
      <c r="AC225" s="2"/>
      <c r="AD225" s="2"/>
      <c r="AE225" s="2"/>
      <c r="AF225" s="2"/>
      <c r="AG225" s="21"/>
    </row>
    <row r="226" spans="3:33" ht="15" hidden="1" outlineLevel="1" x14ac:dyDescent="0.25">
      <c r="E226" s="19"/>
      <c r="F226" s="20"/>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1"/>
    </row>
    <row r="227" spans="3:33" ht="15" hidden="1" outlineLevel="1" x14ac:dyDescent="0.25">
      <c r="D227" t="s">
        <v>48</v>
      </c>
      <c r="E227" s="19">
        <v>2026</v>
      </c>
      <c r="F227" s="20" t="s">
        <v>49</v>
      </c>
      <c r="G227" s="26"/>
      <c r="H227" s="32">
        <f t="shared" ref="H227:Q236" si="121">MAX($G$26
-MAX(H$2-$E227-0.5,0),0)
*($E227&lt;=H$2)</f>
        <v>40</v>
      </c>
      <c r="I227" s="32">
        <f t="shared" si="121"/>
        <v>39.5</v>
      </c>
      <c r="J227" s="32">
        <f t="shared" si="121"/>
        <v>38.5</v>
      </c>
      <c r="K227" s="32">
        <f t="shared" si="121"/>
        <v>37.5</v>
      </c>
      <c r="L227" s="32">
        <f t="shared" si="121"/>
        <v>36.5</v>
      </c>
      <c r="M227" s="32">
        <f t="shared" si="121"/>
        <v>35.5</v>
      </c>
      <c r="N227" s="32">
        <f t="shared" si="121"/>
        <v>34.5</v>
      </c>
      <c r="O227" s="32">
        <f t="shared" si="121"/>
        <v>33.5</v>
      </c>
      <c r="P227" s="32">
        <f t="shared" si="121"/>
        <v>32.5</v>
      </c>
      <c r="Q227" s="32">
        <f t="shared" si="121"/>
        <v>31.5</v>
      </c>
      <c r="R227" s="32">
        <f t="shared" ref="R227:AF236" si="122">MAX($G$26
-MAX(R$2-$E227-0.5,0),0)
*($E227&lt;=R$2)</f>
        <v>30.5</v>
      </c>
      <c r="S227" s="32">
        <f t="shared" si="122"/>
        <v>29.5</v>
      </c>
      <c r="T227" s="32">
        <f t="shared" si="122"/>
        <v>28.5</v>
      </c>
      <c r="U227" s="32">
        <f t="shared" si="122"/>
        <v>27.5</v>
      </c>
      <c r="V227" s="32">
        <f t="shared" si="122"/>
        <v>26.5</v>
      </c>
      <c r="W227" s="32">
        <f t="shared" si="122"/>
        <v>25.5</v>
      </c>
      <c r="X227" s="32">
        <f t="shared" si="122"/>
        <v>24.5</v>
      </c>
      <c r="Y227" s="32">
        <f t="shared" si="122"/>
        <v>23.5</v>
      </c>
      <c r="Z227" s="32">
        <f t="shared" si="122"/>
        <v>22.5</v>
      </c>
      <c r="AA227" s="32">
        <f t="shared" si="122"/>
        <v>21.5</v>
      </c>
      <c r="AB227" s="32">
        <f t="shared" si="122"/>
        <v>20.5</v>
      </c>
      <c r="AC227" s="32">
        <f t="shared" si="122"/>
        <v>19.5</v>
      </c>
      <c r="AD227" s="32">
        <f t="shared" si="122"/>
        <v>18.5</v>
      </c>
      <c r="AE227" s="32">
        <f t="shared" si="122"/>
        <v>17.5</v>
      </c>
      <c r="AF227" s="32">
        <f t="shared" si="122"/>
        <v>16.5</v>
      </c>
      <c r="AG227" s="21"/>
    </row>
    <row r="228" spans="3:33" ht="15" hidden="1" outlineLevel="1" x14ac:dyDescent="0.25">
      <c r="D228" t="s">
        <v>48</v>
      </c>
      <c r="E228" s="19">
        <v>2027</v>
      </c>
      <c r="F228" s="20" t="s">
        <v>49</v>
      </c>
      <c r="G228" s="26"/>
      <c r="H228" s="34">
        <f t="shared" si="121"/>
        <v>0</v>
      </c>
      <c r="I228" s="32">
        <f t="shared" si="121"/>
        <v>40</v>
      </c>
      <c r="J228" s="32">
        <f t="shared" si="121"/>
        <v>39.5</v>
      </c>
      <c r="K228" s="32">
        <f t="shared" si="121"/>
        <v>38.5</v>
      </c>
      <c r="L228" s="32">
        <f t="shared" si="121"/>
        <v>37.5</v>
      </c>
      <c r="M228" s="32">
        <f t="shared" si="121"/>
        <v>36.5</v>
      </c>
      <c r="N228" s="32">
        <f t="shared" si="121"/>
        <v>35.5</v>
      </c>
      <c r="O228" s="32">
        <f t="shared" si="121"/>
        <v>34.5</v>
      </c>
      <c r="P228" s="32">
        <f t="shared" si="121"/>
        <v>33.5</v>
      </c>
      <c r="Q228" s="32">
        <f t="shared" si="121"/>
        <v>32.5</v>
      </c>
      <c r="R228" s="32">
        <f t="shared" si="122"/>
        <v>31.5</v>
      </c>
      <c r="S228" s="32">
        <f t="shared" si="122"/>
        <v>30.5</v>
      </c>
      <c r="T228" s="32">
        <f t="shared" si="122"/>
        <v>29.5</v>
      </c>
      <c r="U228" s="32">
        <f t="shared" si="122"/>
        <v>28.5</v>
      </c>
      <c r="V228" s="32">
        <f t="shared" si="122"/>
        <v>27.5</v>
      </c>
      <c r="W228" s="32">
        <f t="shared" si="122"/>
        <v>26.5</v>
      </c>
      <c r="X228" s="32">
        <f t="shared" si="122"/>
        <v>25.5</v>
      </c>
      <c r="Y228" s="32">
        <f t="shared" si="122"/>
        <v>24.5</v>
      </c>
      <c r="Z228" s="32">
        <f t="shared" si="122"/>
        <v>23.5</v>
      </c>
      <c r="AA228" s="32">
        <f t="shared" si="122"/>
        <v>22.5</v>
      </c>
      <c r="AB228" s="32">
        <f t="shared" si="122"/>
        <v>21.5</v>
      </c>
      <c r="AC228" s="32">
        <f t="shared" si="122"/>
        <v>20.5</v>
      </c>
      <c r="AD228" s="32">
        <f t="shared" si="122"/>
        <v>19.5</v>
      </c>
      <c r="AE228" s="32">
        <f t="shared" si="122"/>
        <v>18.5</v>
      </c>
      <c r="AF228" s="32">
        <f t="shared" si="122"/>
        <v>17.5</v>
      </c>
      <c r="AG228" s="21"/>
    </row>
    <row r="229" spans="3:33" ht="15" hidden="1" outlineLevel="1" x14ac:dyDescent="0.25">
      <c r="D229" t="s">
        <v>48</v>
      </c>
      <c r="E229" s="19">
        <v>2028</v>
      </c>
      <c r="F229" s="20" t="s">
        <v>49</v>
      </c>
      <c r="G229" s="26"/>
      <c r="H229" s="34">
        <f t="shared" si="121"/>
        <v>0</v>
      </c>
      <c r="I229" s="34">
        <f t="shared" si="121"/>
        <v>0</v>
      </c>
      <c r="J229" s="32">
        <f t="shared" si="121"/>
        <v>40</v>
      </c>
      <c r="K229" s="32">
        <f t="shared" si="121"/>
        <v>39.5</v>
      </c>
      <c r="L229" s="32">
        <f t="shared" si="121"/>
        <v>38.5</v>
      </c>
      <c r="M229" s="32">
        <f t="shared" si="121"/>
        <v>37.5</v>
      </c>
      <c r="N229" s="32">
        <f t="shared" si="121"/>
        <v>36.5</v>
      </c>
      <c r="O229" s="32">
        <f t="shared" si="121"/>
        <v>35.5</v>
      </c>
      <c r="P229" s="32">
        <f t="shared" si="121"/>
        <v>34.5</v>
      </c>
      <c r="Q229" s="32">
        <f t="shared" si="121"/>
        <v>33.5</v>
      </c>
      <c r="R229" s="32">
        <f t="shared" si="122"/>
        <v>32.5</v>
      </c>
      <c r="S229" s="32">
        <f t="shared" si="122"/>
        <v>31.5</v>
      </c>
      <c r="T229" s="32">
        <f t="shared" si="122"/>
        <v>30.5</v>
      </c>
      <c r="U229" s="32">
        <f t="shared" si="122"/>
        <v>29.5</v>
      </c>
      <c r="V229" s="32">
        <f t="shared" si="122"/>
        <v>28.5</v>
      </c>
      <c r="W229" s="32">
        <f t="shared" si="122"/>
        <v>27.5</v>
      </c>
      <c r="X229" s="32">
        <f t="shared" si="122"/>
        <v>26.5</v>
      </c>
      <c r="Y229" s="32">
        <f t="shared" si="122"/>
        <v>25.5</v>
      </c>
      <c r="Z229" s="32">
        <f t="shared" si="122"/>
        <v>24.5</v>
      </c>
      <c r="AA229" s="32">
        <f t="shared" si="122"/>
        <v>23.5</v>
      </c>
      <c r="AB229" s="32">
        <f t="shared" si="122"/>
        <v>22.5</v>
      </c>
      <c r="AC229" s="32">
        <f t="shared" si="122"/>
        <v>21.5</v>
      </c>
      <c r="AD229" s="32">
        <f t="shared" si="122"/>
        <v>20.5</v>
      </c>
      <c r="AE229" s="32">
        <f t="shared" si="122"/>
        <v>19.5</v>
      </c>
      <c r="AF229" s="32">
        <f t="shared" si="122"/>
        <v>18.5</v>
      </c>
      <c r="AG229" s="21"/>
    </row>
    <row r="230" spans="3:33" ht="15" hidden="1" outlineLevel="1" x14ac:dyDescent="0.25">
      <c r="D230" t="s">
        <v>48</v>
      </c>
      <c r="E230" s="19">
        <v>2029</v>
      </c>
      <c r="F230" s="20" t="s">
        <v>49</v>
      </c>
      <c r="G230" s="26"/>
      <c r="H230" s="34">
        <f t="shared" si="121"/>
        <v>0</v>
      </c>
      <c r="I230" s="34">
        <f t="shared" si="121"/>
        <v>0</v>
      </c>
      <c r="J230" s="34">
        <f t="shared" si="121"/>
        <v>0</v>
      </c>
      <c r="K230" s="32">
        <f t="shared" si="121"/>
        <v>40</v>
      </c>
      <c r="L230" s="32">
        <f t="shared" si="121"/>
        <v>39.5</v>
      </c>
      <c r="M230" s="32">
        <f t="shared" si="121"/>
        <v>38.5</v>
      </c>
      <c r="N230" s="32">
        <f t="shared" si="121"/>
        <v>37.5</v>
      </c>
      <c r="O230" s="32">
        <f t="shared" si="121"/>
        <v>36.5</v>
      </c>
      <c r="P230" s="32">
        <f t="shared" si="121"/>
        <v>35.5</v>
      </c>
      <c r="Q230" s="32">
        <f t="shared" si="121"/>
        <v>34.5</v>
      </c>
      <c r="R230" s="32">
        <f t="shared" si="122"/>
        <v>33.5</v>
      </c>
      <c r="S230" s="32">
        <f t="shared" si="122"/>
        <v>32.5</v>
      </c>
      <c r="T230" s="32">
        <f t="shared" si="122"/>
        <v>31.5</v>
      </c>
      <c r="U230" s="32">
        <f t="shared" si="122"/>
        <v>30.5</v>
      </c>
      <c r="V230" s="32">
        <f t="shared" si="122"/>
        <v>29.5</v>
      </c>
      <c r="W230" s="32">
        <f t="shared" si="122"/>
        <v>28.5</v>
      </c>
      <c r="X230" s="32">
        <f t="shared" si="122"/>
        <v>27.5</v>
      </c>
      <c r="Y230" s="32">
        <f t="shared" si="122"/>
        <v>26.5</v>
      </c>
      <c r="Z230" s="32">
        <f t="shared" si="122"/>
        <v>25.5</v>
      </c>
      <c r="AA230" s="32">
        <f t="shared" si="122"/>
        <v>24.5</v>
      </c>
      <c r="AB230" s="32">
        <f t="shared" si="122"/>
        <v>23.5</v>
      </c>
      <c r="AC230" s="32">
        <f t="shared" si="122"/>
        <v>22.5</v>
      </c>
      <c r="AD230" s="32">
        <f t="shared" si="122"/>
        <v>21.5</v>
      </c>
      <c r="AE230" s="32">
        <f t="shared" si="122"/>
        <v>20.5</v>
      </c>
      <c r="AF230" s="32">
        <f t="shared" si="122"/>
        <v>19.5</v>
      </c>
      <c r="AG230" s="21"/>
    </row>
    <row r="231" spans="3:33" ht="15" hidden="1" outlineLevel="1" x14ac:dyDescent="0.25">
      <c r="D231" t="s">
        <v>48</v>
      </c>
      <c r="E231" s="19">
        <v>2030</v>
      </c>
      <c r="F231" s="20" t="s">
        <v>49</v>
      </c>
      <c r="G231" s="26"/>
      <c r="H231" s="34">
        <f t="shared" si="121"/>
        <v>0</v>
      </c>
      <c r="I231" s="34">
        <f t="shared" si="121"/>
        <v>0</v>
      </c>
      <c r="J231" s="34">
        <f t="shared" si="121"/>
        <v>0</v>
      </c>
      <c r="K231" s="34">
        <f t="shared" si="121"/>
        <v>0</v>
      </c>
      <c r="L231" s="32">
        <f t="shared" si="121"/>
        <v>40</v>
      </c>
      <c r="M231" s="32">
        <f t="shared" si="121"/>
        <v>39.5</v>
      </c>
      <c r="N231" s="32">
        <f t="shared" si="121"/>
        <v>38.5</v>
      </c>
      <c r="O231" s="32">
        <f t="shared" si="121"/>
        <v>37.5</v>
      </c>
      <c r="P231" s="32">
        <f t="shared" si="121"/>
        <v>36.5</v>
      </c>
      <c r="Q231" s="32">
        <f t="shared" si="121"/>
        <v>35.5</v>
      </c>
      <c r="R231" s="32">
        <f t="shared" si="122"/>
        <v>34.5</v>
      </c>
      <c r="S231" s="32">
        <f t="shared" si="122"/>
        <v>33.5</v>
      </c>
      <c r="T231" s="32">
        <f t="shared" si="122"/>
        <v>32.5</v>
      </c>
      <c r="U231" s="32">
        <f t="shared" si="122"/>
        <v>31.5</v>
      </c>
      <c r="V231" s="32">
        <f t="shared" si="122"/>
        <v>30.5</v>
      </c>
      <c r="W231" s="32">
        <f t="shared" si="122"/>
        <v>29.5</v>
      </c>
      <c r="X231" s="32">
        <f t="shared" si="122"/>
        <v>28.5</v>
      </c>
      <c r="Y231" s="32">
        <f t="shared" si="122"/>
        <v>27.5</v>
      </c>
      <c r="Z231" s="32">
        <f t="shared" si="122"/>
        <v>26.5</v>
      </c>
      <c r="AA231" s="32">
        <f t="shared" si="122"/>
        <v>25.5</v>
      </c>
      <c r="AB231" s="32">
        <f t="shared" si="122"/>
        <v>24.5</v>
      </c>
      <c r="AC231" s="32">
        <f t="shared" si="122"/>
        <v>23.5</v>
      </c>
      <c r="AD231" s="32">
        <f t="shared" si="122"/>
        <v>22.5</v>
      </c>
      <c r="AE231" s="32">
        <f t="shared" si="122"/>
        <v>21.5</v>
      </c>
      <c r="AF231" s="32">
        <f t="shared" si="122"/>
        <v>20.5</v>
      </c>
      <c r="AG231" s="21"/>
    </row>
    <row r="232" spans="3:33" ht="15" hidden="1" outlineLevel="1" x14ac:dyDescent="0.25">
      <c r="D232" t="s">
        <v>48</v>
      </c>
      <c r="E232" s="19">
        <v>2031</v>
      </c>
      <c r="F232" s="20" t="s">
        <v>49</v>
      </c>
      <c r="G232" s="26"/>
      <c r="H232" s="34">
        <f t="shared" si="121"/>
        <v>0</v>
      </c>
      <c r="I232" s="34">
        <f t="shared" si="121"/>
        <v>0</v>
      </c>
      <c r="J232" s="34">
        <f t="shared" si="121"/>
        <v>0</v>
      </c>
      <c r="K232" s="34">
        <f t="shared" si="121"/>
        <v>0</v>
      </c>
      <c r="L232" s="34">
        <f t="shared" si="121"/>
        <v>0</v>
      </c>
      <c r="M232" s="32">
        <f t="shared" si="121"/>
        <v>40</v>
      </c>
      <c r="N232" s="32">
        <f t="shared" si="121"/>
        <v>39.5</v>
      </c>
      <c r="O232" s="32">
        <f t="shared" si="121"/>
        <v>38.5</v>
      </c>
      <c r="P232" s="32">
        <f t="shared" si="121"/>
        <v>37.5</v>
      </c>
      <c r="Q232" s="32">
        <f t="shared" si="121"/>
        <v>36.5</v>
      </c>
      <c r="R232" s="32">
        <f t="shared" si="122"/>
        <v>35.5</v>
      </c>
      <c r="S232" s="32">
        <f t="shared" si="122"/>
        <v>34.5</v>
      </c>
      <c r="T232" s="32">
        <f t="shared" si="122"/>
        <v>33.5</v>
      </c>
      <c r="U232" s="32">
        <f t="shared" si="122"/>
        <v>32.5</v>
      </c>
      <c r="V232" s="32">
        <f t="shared" si="122"/>
        <v>31.5</v>
      </c>
      <c r="W232" s="32">
        <f t="shared" si="122"/>
        <v>30.5</v>
      </c>
      <c r="X232" s="32">
        <f t="shared" si="122"/>
        <v>29.5</v>
      </c>
      <c r="Y232" s="32">
        <f t="shared" si="122"/>
        <v>28.5</v>
      </c>
      <c r="Z232" s="32">
        <f t="shared" si="122"/>
        <v>27.5</v>
      </c>
      <c r="AA232" s="32">
        <f t="shared" si="122"/>
        <v>26.5</v>
      </c>
      <c r="AB232" s="32">
        <f t="shared" si="122"/>
        <v>25.5</v>
      </c>
      <c r="AC232" s="32">
        <f t="shared" si="122"/>
        <v>24.5</v>
      </c>
      <c r="AD232" s="32">
        <f t="shared" si="122"/>
        <v>23.5</v>
      </c>
      <c r="AE232" s="32">
        <f t="shared" si="122"/>
        <v>22.5</v>
      </c>
      <c r="AF232" s="32">
        <f t="shared" si="122"/>
        <v>21.5</v>
      </c>
      <c r="AG232" s="21"/>
    </row>
    <row r="233" spans="3:33" ht="15" hidden="1" outlineLevel="1" x14ac:dyDescent="0.25">
      <c r="D233" t="s">
        <v>48</v>
      </c>
      <c r="E233" s="19">
        <v>2032</v>
      </c>
      <c r="F233" s="20" t="s">
        <v>49</v>
      </c>
      <c r="G233" s="26"/>
      <c r="H233" s="34">
        <f t="shared" si="121"/>
        <v>0</v>
      </c>
      <c r="I233" s="34">
        <f t="shared" si="121"/>
        <v>0</v>
      </c>
      <c r="J233" s="34">
        <f t="shared" si="121"/>
        <v>0</v>
      </c>
      <c r="K233" s="34">
        <f t="shared" si="121"/>
        <v>0</v>
      </c>
      <c r="L233" s="34">
        <f t="shared" si="121"/>
        <v>0</v>
      </c>
      <c r="M233" s="34">
        <f t="shared" si="121"/>
        <v>0</v>
      </c>
      <c r="N233" s="32">
        <f t="shared" si="121"/>
        <v>40</v>
      </c>
      <c r="O233" s="32">
        <f t="shared" si="121"/>
        <v>39.5</v>
      </c>
      <c r="P233" s="32">
        <f t="shared" si="121"/>
        <v>38.5</v>
      </c>
      <c r="Q233" s="32">
        <f t="shared" si="121"/>
        <v>37.5</v>
      </c>
      <c r="R233" s="32">
        <f t="shared" si="122"/>
        <v>36.5</v>
      </c>
      <c r="S233" s="32">
        <f t="shared" si="122"/>
        <v>35.5</v>
      </c>
      <c r="T233" s="32">
        <f t="shared" si="122"/>
        <v>34.5</v>
      </c>
      <c r="U233" s="32">
        <f t="shared" si="122"/>
        <v>33.5</v>
      </c>
      <c r="V233" s="32">
        <f t="shared" si="122"/>
        <v>32.5</v>
      </c>
      <c r="W233" s="32">
        <f t="shared" si="122"/>
        <v>31.5</v>
      </c>
      <c r="X233" s="32">
        <f t="shared" si="122"/>
        <v>30.5</v>
      </c>
      <c r="Y233" s="32">
        <f t="shared" si="122"/>
        <v>29.5</v>
      </c>
      <c r="Z233" s="32">
        <f t="shared" si="122"/>
        <v>28.5</v>
      </c>
      <c r="AA233" s="32">
        <f t="shared" si="122"/>
        <v>27.5</v>
      </c>
      <c r="AB233" s="32">
        <f t="shared" si="122"/>
        <v>26.5</v>
      </c>
      <c r="AC233" s="32">
        <f t="shared" si="122"/>
        <v>25.5</v>
      </c>
      <c r="AD233" s="32">
        <f t="shared" si="122"/>
        <v>24.5</v>
      </c>
      <c r="AE233" s="32">
        <f t="shared" si="122"/>
        <v>23.5</v>
      </c>
      <c r="AF233" s="32">
        <f t="shared" si="122"/>
        <v>22.5</v>
      </c>
      <c r="AG233" s="21"/>
    </row>
    <row r="234" spans="3:33" ht="15" hidden="1" outlineLevel="1" x14ac:dyDescent="0.25">
      <c r="D234" t="s">
        <v>48</v>
      </c>
      <c r="E234" s="19">
        <v>2033</v>
      </c>
      <c r="F234" s="20" t="s">
        <v>49</v>
      </c>
      <c r="G234" s="26"/>
      <c r="H234" s="34">
        <f t="shared" si="121"/>
        <v>0</v>
      </c>
      <c r="I234" s="34">
        <f t="shared" si="121"/>
        <v>0</v>
      </c>
      <c r="J234" s="34">
        <f t="shared" si="121"/>
        <v>0</v>
      </c>
      <c r="K234" s="34">
        <f t="shared" si="121"/>
        <v>0</v>
      </c>
      <c r="L234" s="34">
        <f t="shared" si="121"/>
        <v>0</v>
      </c>
      <c r="M234" s="34">
        <f t="shared" si="121"/>
        <v>0</v>
      </c>
      <c r="N234" s="34">
        <f t="shared" si="121"/>
        <v>0</v>
      </c>
      <c r="O234" s="32">
        <f t="shared" si="121"/>
        <v>40</v>
      </c>
      <c r="P234" s="32">
        <f t="shared" si="121"/>
        <v>39.5</v>
      </c>
      <c r="Q234" s="32">
        <f t="shared" si="121"/>
        <v>38.5</v>
      </c>
      <c r="R234" s="32">
        <f t="shared" si="122"/>
        <v>37.5</v>
      </c>
      <c r="S234" s="32">
        <f t="shared" si="122"/>
        <v>36.5</v>
      </c>
      <c r="T234" s="32">
        <f t="shared" si="122"/>
        <v>35.5</v>
      </c>
      <c r="U234" s="32">
        <f t="shared" si="122"/>
        <v>34.5</v>
      </c>
      <c r="V234" s="32">
        <f t="shared" si="122"/>
        <v>33.5</v>
      </c>
      <c r="W234" s="32">
        <f t="shared" si="122"/>
        <v>32.5</v>
      </c>
      <c r="X234" s="32">
        <f t="shared" si="122"/>
        <v>31.5</v>
      </c>
      <c r="Y234" s="32">
        <f t="shared" si="122"/>
        <v>30.5</v>
      </c>
      <c r="Z234" s="32">
        <f t="shared" si="122"/>
        <v>29.5</v>
      </c>
      <c r="AA234" s="32">
        <f t="shared" si="122"/>
        <v>28.5</v>
      </c>
      <c r="AB234" s="32">
        <f t="shared" si="122"/>
        <v>27.5</v>
      </c>
      <c r="AC234" s="32">
        <f t="shared" si="122"/>
        <v>26.5</v>
      </c>
      <c r="AD234" s="32">
        <f t="shared" si="122"/>
        <v>25.5</v>
      </c>
      <c r="AE234" s="32">
        <f t="shared" si="122"/>
        <v>24.5</v>
      </c>
      <c r="AF234" s="32">
        <f t="shared" si="122"/>
        <v>23.5</v>
      </c>
      <c r="AG234" s="21"/>
    </row>
    <row r="235" spans="3:33" ht="15" hidden="1" outlineLevel="1" x14ac:dyDescent="0.25">
      <c r="D235" t="s">
        <v>48</v>
      </c>
      <c r="E235" s="19">
        <v>2034</v>
      </c>
      <c r="F235" s="20" t="s">
        <v>49</v>
      </c>
      <c r="G235" s="26"/>
      <c r="H235" s="34">
        <f t="shared" si="121"/>
        <v>0</v>
      </c>
      <c r="I235" s="34">
        <f t="shared" si="121"/>
        <v>0</v>
      </c>
      <c r="J235" s="34">
        <f t="shared" si="121"/>
        <v>0</v>
      </c>
      <c r="K235" s="34">
        <f t="shared" si="121"/>
        <v>0</v>
      </c>
      <c r="L235" s="34">
        <f t="shared" si="121"/>
        <v>0</v>
      </c>
      <c r="M235" s="34">
        <f t="shared" si="121"/>
        <v>0</v>
      </c>
      <c r="N235" s="34">
        <f t="shared" si="121"/>
        <v>0</v>
      </c>
      <c r="O235" s="34">
        <f t="shared" si="121"/>
        <v>0</v>
      </c>
      <c r="P235" s="32">
        <f t="shared" si="121"/>
        <v>40</v>
      </c>
      <c r="Q235" s="32">
        <f t="shared" si="121"/>
        <v>39.5</v>
      </c>
      <c r="R235" s="32">
        <f t="shared" si="122"/>
        <v>38.5</v>
      </c>
      <c r="S235" s="32">
        <f t="shared" si="122"/>
        <v>37.5</v>
      </c>
      <c r="T235" s="32">
        <f t="shared" si="122"/>
        <v>36.5</v>
      </c>
      <c r="U235" s="32">
        <f t="shared" si="122"/>
        <v>35.5</v>
      </c>
      <c r="V235" s="32">
        <f t="shared" si="122"/>
        <v>34.5</v>
      </c>
      <c r="W235" s="32">
        <f t="shared" si="122"/>
        <v>33.5</v>
      </c>
      <c r="X235" s="32">
        <f t="shared" si="122"/>
        <v>32.5</v>
      </c>
      <c r="Y235" s="32">
        <f t="shared" si="122"/>
        <v>31.5</v>
      </c>
      <c r="Z235" s="32">
        <f t="shared" si="122"/>
        <v>30.5</v>
      </c>
      <c r="AA235" s="32">
        <f t="shared" si="122"/>
        <v>29.5</v>
      </c>
      <c r="AB235" s="32">
        <f t="shared" si="122"/>
        <v>28.5</v>
      </c>
      <c r="AC235" s="32">
        <f t="shared" si="122"/>
        <v>27.5</v>
      </c>
      <c r="AD235" s="32">
        <f t="shared" si="122"/>
        <v>26.5</v>
      </c>
      <c r="AE235" s="32">
        <f t="shared" si="122"/>
        <v>25.5</v>
      </c>
      <c r="AF235" s="32">
        <f t="shared" si="122"/>
        <v>24.5</v>
      </c>
      <c r="AG235" s="21"/>
    </row>
    <row r="236" spans="3:33" ht="15" hidden="1" outlineLevel="1" x14ac:dyDescent="0.25">
      <c r="D236" t="s">
        <v>48</v>
      </c>
      <c r="E236" s="19">
        <v>2035</v>
      </c>
      <c r="F236" s="20" t="s">
        <v>49</v>
      </c>
      <c r="G236" s="26"/>
      <c r="H236" s="34">
        <f t="shared" si="121"/>
        <v>0</v>
      </c>
      <c r="I236" s="34">
        <f t="shared" si="121"/>
        <v>0</v>
      </c>
      <c r="J236" s="34">
        <f t="shared" si="121"/>
        <v>0</v>
      </c>
      <c r="K236" s="34">
        <f t="shared" si="121"/>
        <v>0</v>
      </c>
      <c r="L236" s="34">
        <f t="shared" si="121"/>
        <v>0</v>
      </c>
      <c r="M236" s="34">
        <f t="shared" si="121"/>
        <v>0</v>
      </c>
      <c r="N236" s="34">
        <f t="shared" si="121"/>
        <v>0</v>
      </c>
      <c r="O236" s="34">
        <f t="shared" si="121"/>
        <v>0</v>
      </c>
      <c r="P236" s="34">
        <f t="shared" si="121"/>
        <v>0</v>
      </c>
      <c r="Q236" s="32">
        <f t="shared" si="121"/>
        <v>40</v>
      </c>
      <c r="R236" s="32">
        <f t="shared" si="122"/>
        <v>39.5</v>
      </c>
      <c r="S236" s="32">
        <f t="shared" si="122"/>
        <v>38.5</v>
      </c>
      <c r="T236" s="32">
        <f t="shared" si="122"/>
        <v>37.5</v>
      </c>
      <c r="U236" s="32">
        <f t="shared" si="122"/>
        <v>36.5</v>
      </c>
      <c r="V236" s="32">
        <f t="shared" si="122"/>
        <v>35.5</v>
      </c>
      <c r="W236" s="32">
        <f t="shared" si="122"/>
        <v>34.5</v>
      </c>
      <c r="X236" s="32">
        <f t="shared" si="122"/>
        <v>33.5</v>
      </c>
      <c r="Y236" s="32">
        <f t="shared" si="122"/>
        <v>32.5</v>
      </c>
      <c r="Z236" s="32">
        <f t="shared" si="122"/>
        <v>31.5</v>
      </c>
      <c r="AA236" s="32">
        <f t="shared" si="122"/>
        <v>30.5</v>
      </c>
      <c r="AB236" s="32">
        <f t="shared" si="122"/>
        <v>29.5</v>
      </c>
      <c r="AC236" s="32">
        <f t="shared" si="122"/>
        <v>28.5</v>
      </c>
      <c r="AD236" s="32">
        <f t="shared" si="122"/>
        <v>27.5</v>
      </c>
      <c r="AE236" s="32">
        <f t="shared" si="122"/>
        <v>26.5</v>
      </c>
      <c r="AF236" s="32">
        <f t="shared" si="122"/>
        <v>25.5</v>
      </c>
      <c r="AG236" s="21"/>
    </row>
    <row r="237" spans="3:33" ht="15" hidden="1" outlineLevel="1" x14ac:dyDescent="0.25">
      <c r="D237" t="s">
        <v>48</v>
      </c>
      <c r="E237" s="19">
        <v>2036</v>
      </c>
      <c r="F237" s="20" t="s">
        <v>49</v>
      </c>
      <c r="G237" s="26"/>
      <c r="H237" s="34">
        <f t="shared" ref="H237:Q251" si="123">MAX($G$26
-MAX(H$2-$E237-0.5,0),0)
*($E237&lt;=H$2)</f>
        <v>0</v>
      </c>
      <c r="I237" s="34">
        <f t="shared" si="123"/>
        <v>0</v>
      </c>
      <c r="J237" s="34">
        <f t="shared" si="123"/>
        <v>0</v>
      </c>
      <c r="K237" s="34">
        <f t="shared" si="123"/>
        <v>0</v>
      </c>
      <c r="L237" s="34">
        <f t="shared" si="123"/>
        <v>0</v>
      </c>
      <c r="M237" s="34">
        <f t="shared" si="123"/>
        <v>0</v>
      </c>
      <c r="N237" s="34">
        <f t="shared" si="123"/>
        <v>0</v>
      </c>
      <c r="O237" s="34">
        <f t="shared" si="123"/>
        <v>0</v>
      </c>
      <c r="P237" s="34">
        <f t="shared" si="123"/>
        <v>0</v>
      </c>
      <c r="Q237" s="34">
        <f t="shared" si="123"/>
        <v>0</v>
      </c>
      <c r="R237" s="32">
        <f t="shared" ref="R237:AF251" si="124">MAX($G$26
-MAX(R$2-$E237-0.5,0),0)
*($E237&lt;=R$2)</f>
        <v>40</v>
      </c>
      <c r="S237" s="32">
        <f t="shared" si="124"/>
        <v>39.5</v>
      </c>
      <c r="T237" s="32">
        <f t="shared" si="124"/>
        <v>38.5</v>
      </c>
      <c r="U237" s="32">
        <f t="shared" si="124"/>
        <v>37.5</v>
      </c>
      <c r="V237" s="32">
        <f t="shared" si="124"/>
        <v>36.5</v>
      </c>
      <c r="W237" s="32">
        <f t="shared" si="124"/>
        <v>35.5</v>
      </c>
      <c r="X237" s="32">
        <f t="shared" si="124"/>
        <v>34.5</v>
      </c>
      <c r="Y237" s="32">
        <f t="shared" si="124"/>
        <v>33.5</v>
      </c>
      <c r="Z237" s="32">
        <f t="shared" si="124"/>
        <v>32.5</v>
      </c>
      <c r="AA237" s="32">
        <f t="shared" si="124"/>
        <v>31.5</v>
      </c>
      <c r="AB237" s="32">
        <f t="shared" si="124"/>
        <v>30.5</v>
      </c>
      <c r="AC237" s="32">
        <f t="shared" si="124"/>
        <v>29.5</v>
      </c>
      <c r="AD237" s="32">
        <f t="shared" si="124"/>
        <v>28.5</v>
      </c>
      <c r="AE237" s="32">
        <f t="shared" si="124"/>
        <v>27.5</v>
      </c>
      <c r="AF237" s="32">
        <f t="shared" si="124"/>
        <v>26.5</v>
      </c>
      <c r="AG237" s="21"/>
    </row>
    <row r="238" spans="3:33" ht="15" hidden="1" outlineLevel="1" x14ac:dyDescent="0.25">
      <c r="D238" t="s">
        <v>48</v>
      </c>
      <c r="E238" s="19">
        <v>2037</v>
      </c>
      <c r="F238" s="20" t="s">
        <v>49</v>
      </c>
      <c r="G238" s="26"/>
      <c r="H238" s="34">
        <f t="shared" si="123"/>
        <v>0</v>
      </c>
      <c r="I238" s="34">
        <f t="shared" si="123"/>
        <v>0</v>
      </c>
      <c r="J238" s="34">
        <f t="shared" si="123"/>
        <v>0</v>
      </c>
      <c r="K238" s="34">
        <f t="shared" si="123"/>
        <v>0</v>
      </c>
      <c r="L238" s="34">
        <f t="shared" si="123"/>
        <v>0</v>
      </c>
      <c r="M238" s="34">
        <f t="shared" si="123"/>
        <v>0</v>
      </c>
      <c r="N238" s="34">
        <f t="shared" si="123"/>
        <v>0</v>
      </c>
      <c r="O238" s="34">
        <f t="shared" si="123"/>
        <v>0</v>
      </c>
      <c r="P238" s="34">
        <f t="shared" si="123"/>
        <v>0</v>
      </c>
      <c r="Q238" s="34">
        <f t="shared" si="123"/>
        <v>0</v>
      </c>
      <c r="R238" s="34">
        <f t="shared" si="124"/>
        <v>0</v>
      </c>
      <c r="S238" s="32">
        <f t="shared" si="124"/>
        <v>40</v>
      </c>
      <c r="T238" s="32">
        <f t="shared" si="124"/>
        <v>39.5</v>
      </c>
      <c r="U238" s="32">
        <f t="shared" si="124"/>
        <v>38.5</v>
      </c>
      <c r="V238" s="32">
        <f t="shared" si="124"/>
        <v>37.5</v>
      </c>
      <c r="W238" s="32">
        <f t="shared" si="124"/>
        <v>36.5</v>
      </c>
      <c r="X238" s="32">
        <f t="shared" si="124"/>
        <v>35.5</v>
      </c>
      <c r="Y238" s="32">
        <f t="shared" si="124"/>
        <v>34.5</v>
      </c>
      <c r="Z238" s="32">
        <f t="shared" si="124"/>
        <v>33.5</v>
      </c>
      <c r="AA238" s="32">
        <f t="shared" si="124"/>
        <v>32.5</v>
      </c>
      <c r="AB238" s="32">
        <f t="shared" si="124"/>
        <v>31.5</v>
      </c>
      <c r="AC238" s="32">
        <f t="shared" si="124"/>
        <v>30.5</v>
      </c>
      <c r="AD238" s="32">
        <f t="shared" si="124"/>
        <v>29.5</v>
      </c>
      <c r="AE238" s="32">
        <f t="shared" si="124"/>
        <v>28.5</v>
      </c>
      <c r="AF238" s="32">
        <f t="shared" si="124"/>
        <v>27.5</v>
      </c>
      <c r="AG238" s="21"/>
    </row>
    <row r="239" spans="3:33" ht="15" hidden="1" outlineLevel="1" x14ac:dyDescent="0.25">
      <c r="D239" t="s">
        <v>48</v>
      </c>
      <c r="E239" s="19">
        <v>2038</v>
      </c>
      <c r="F239" s="20" t="s">
        <v>49</v>
      </c>
      <c r="G239" s="26"/>
      <c r="H239" s="34">
        <f t="shared" si="123"/>
        <v>0</v>
      </c>
      <c r="I239" s="34">
        <f t="shared" si="123"/>
        <v>0</v>
      </c>
      <c r="J239" s="34">
        <f t="shared" si="123"/>
        <v>0</v>
      </c>
      <c r="K239" s="34">
        <f t="shared" si="123"/>
        <v>0</v>
      </c>
      <c r="L239" s="34">
        <f t="shared" si="123"/>
        <v>0</v>
      </c>
      <c r="M239" s="34">
        <f t="shared" si="123"/>
        <v>0</v>
      </c>
      <c r="N239" s="34">
        <f t="shared" si="123"/>
        <v>0</v>
      </c>
      <c r="O239" s="34">
        <f t="shared" si="123"/>
        <v>0</v>
      </c>
      <c r="P239" s="34">
        <f t="shared" si="123"/>
        <v>0</v>
      </c>
      <c r="Q239" s="34">
        <f t="shared" si="123"/>
        <v>0</v>
      </c>
      <c r="R239" s="34">
        <f t="shared" si="124"/>
        <v>0</v>
      </c>
      <c r="S239" s="34">
        <f t="shared" si="124"/>
        <v>0</v>
      </c>
      <c r="T239" s="32">
        <f t="shared" si="124"/>
        <v>40</v>
      </c>
      <c r="U239" s="32">
        <f t="shared" si="124"/>
        <v>39.5</v>
      </c>
      <c r="V239" s="32">
        <f t="shared" si="124"/>
        <v>38.5</v>
      </c>
      <c r="W239" s="32">
        <f t="shared" si="124"/>
        <v>37.5</v>
      </c>
      <c r="X239" s="32">
        <f t="shared" si="124"/>
        <v>36.5</v>
      </c>
      <c r="Y239" s="32">
        <f t="shared" si="124"/>
        <v>35.5</v>
      </c>
      <c r="Z239" s="32">
        <f t="shared" si="124"/>
        <v>34.5</v>
      </c>
      <c r="AA239" s="32">
        <f t="shared" si="124"/>
        <v>33.5</v>
      </c>
      <c r="AB239" s="32">
        <f t="shared" si="124"/>
        <v>32.5</v>
      </c>
      <c r="AC239" s="32">
        <f t="shared" si="124"/>
        <v>31.5</v>
      </c>
      <c r="AD239" s="32">
        <f t="shared" si="124"/>
        <v>30.5</v>
      </c>
      <c r="AE239" s="32">
        <f t="shared" si="124"/>
        <v>29.5</v>
      </c>
      <c r="AF239" s="32">
        <f t="shared" si="124"/>
        <v>28.5</v>
      </c>
      <c r="AG239" s="21"/>
    </row>
    <row r="240" spans="3:33" ht="15" hidden="1" outlineLevel="1" x14ac:dyDescent="0.25">
      <c r="D240" t="s">
        <v>48</v>
      </c>
      <c r="E240" s="19">
        <v>2039</v>
      </c>
      <c r="F240" s="20" t="s">
        <v>49</v>
      </c>
      <c r="G240" s="26"/>
      <c r="H240" s="34">
        <f t="shared" si="123"/>
        <v>0</v>
      </c>
      <c r="I240" s="34">
        <f t="shared" si="123"/>
        <v>0</v>
      </c>
      <c r="J240" s="34">
        <f t="shared" si="123"/>
        <v>0</v>
      </c>
      <c r="K240" s="34">
        <f t="shared" si="123"/>
        <v>0</v>
      </c>
      <c r="L240" s="34">
        <f t="shared" si="123"/>
        <v>0</v>
      </c>
      <c r="M240" s="34">
        <f t="shared" si="123"/>
        <v>0</v>
      </c>
      <c r="N240" s="34">
        <f t="shared" si="123"/>
        <v>0</v>
      </c>
      <c r="O240" s="34">
        <f t="shared" si="123"/>
        <v>0</v>
      </c>
      <c r="P240" s="34">
        <f t="shared" si="123"/>
        <v>0</v>
      </c>
      <c r="Q240" s="34">
        <f t="shared" si="123"/>
        <v>0</v>
      </c>
      <c r="R240" s="34">
        <f t="shared" si="124"/>
        <v>0</v>
      </c>
      <c r="S240" s="34">
        <f t="shared" si="124"/>
        <v>0</v>
      </c>
      <c r="T240" s="34">
        <f t="shared" si="124"/>
        <v>0</v>
      </c>
      <c r="U240" s="32">
        <f t="shared" si="124"/>
        <v>40</v>
      </c>
      <c r="V240" s="32">
        <f t="shared" si="124"/>
        <v>39.5</v>
      </c>
      <c r="W240" s="32">
        <f t="shared" si="124"/>
        <v>38.5</v>
      </c>
      <c r="X240" s="32">
        <f t="shared" si="124"/>
        <v>37.5</v>
      </c>
      <c r="Y240" s="32">
        <f t="shared" si="124"/>
        <v>36.5</v>
      </c>
      <c r="Z240" s="32">
        <f t="shared" si="124"/>
        <v>35.5</v>
      </c>
      <c r="AA240" s="32">
        <f t="shared" si="124"/>
        <v>34.5</v>
      </c>
      <c r="AB240" s="32">
        <f t="shared" si="124"/>
        <v>33.5</v>
      </c>
      <c r="AC240" s="32">
        <f t="shared" si="124"/>
        <v>32.5</v>
      </c>
      <c r="AD240" s="32">
        <f t="shared" si="124"/>
        <v>31.5</v>
      </c>
      <c r="AE240" s="32">
        <f t="shared" si="124"/>
        <v>30.5</v>
      </c>
      <c r="AF240" s="32">
        <f t="shared" si="124"/>
        <v>29.5</v>
      </c>
      <c r="AG240" s="21"/>
    </row>
    <row r="241" spans="4:33" ht="15" hidden="1" outlineLevel="1" x14ac:dyDescent="0.25">
      <c r="D241" t="s">
        <v>48</v>
      </c>
      <c r="E241" s="19">
        <v>2040</v>
      </c>
      <c r="F241" s="20" t="s">
        <v>49</v>
      </c>
      <c r="G241" s="26"/>
      <c r="H241" s="34">
        <f t="shared" si="123"/>
        <v>0</v>
      </c>
      <c r="I241" s="34">
        <f t="shared" si="123"/>
        <v>0</v>
      </c>
      <c r="J241" s="34">
        <f t="shared" si="123"/>
        <v>0</v>
      </c>
      <c r="K241" s="34">
        <f t="shared" si="123"/>
        <v>0</v>
      </c>
      <c r="L241" s="34">
        <f t="shared" si="123"/>
        <v>0</v>
      </c>
      <c r="M241" s="34">
        <f t="shared" si="123"/>
        <v>0</v>
      </c>
      <c r="N241" s="34">
        <f t="shared" si="123"/>
        <v>0</v>
      </c>
      <c r="O241" s="34">
        <f t="shared" si="123"/>
        <v>0</v>
      </c>
      <c r="P241" s="34">
        <f t="shared" si="123"/>
        <v>0</v>
      </c>
      <c r="Q241" s="34">
        <f t="shared" si="123"/>
        <v>0</v>
      </c>
      <c r="R241" s="34">
        <f t="shared" si="124"/>
        <v>0</v>
      </c>
      <c r="S241" s="34">
        <f t="shared" si="124"/>
        <v>0</v>
      </c>
      <c r="T241" s="34">
        <f t="shared" si="124"/>
        <v>0</v>
      </c>
      <c r="U241" s="34">
        <f t="shared" si="124"/>
        <v>0</v>
      </c>
      <c r="V241" s="32">
        <f t="shared" si="124"/>
        <v>40</v>
      </c>
      <c r="W241" s="32">
        <f t="shared" si="124"/>
        <v>39.5</v>
      </c>
      <c r="X241" s="32">
        <f t="shared" si="124"/>
        <v>38.5</v>
      </c>
      <c r="Y241" s="32">
        <f t="shared" si="124"/>
        <v>37.5</v>
      </c>
      <c r="Z241" s="32">
        <f t="shared" si="124"/>
        <v>36.5</v>
      </c>
      <c r="AA241" s="32">
        <f t="shared" si="124"/>
        <v>35.5</v>
      </c>
      <c r="AB241" s="32">
        <f t="shared" si="124"/>
        <v>34.5</v>
      </c>
      <c r="AC241" s="32">
        <f t="shared" si="124"/>
        <v>33.5</v>
      </c>
      <c r="AD241" s="32">
        <f t="shared" si="124"/>
        <v>32.5</v>
      </c>
      <c r="AE241" s="32">
        <f t="shared" si="124"/>
        <v>31.5</v>
      </c>
      <c r="AF241" s="32">
        <f t="shared" si="124"/>
        <v>30.5</v>
      </c>
      <c r="AG241" s="21"/>
    </row>
    <row r="242" spans="4:33" ht="15" hidden="1" outlineLevel="1" x14ac:dyDescent="0.25">
      <c r="D242" t="s">
        <v>48</v>
      </c>
      <c r="E242" s="19">
        <v>2041</v>
      </c>
      <c r="F242" s="20" t="s">
        <v>49</v>
      </c>
      <c r="G242" s="26"/>
      <c r="H242" s="34">
        <f t="shared" si="123"/>
        <v>0</v>
      </c>
      <c r="I242" s="34">
        <f t="shared" si="123"/>
        <v>0</v>
      </c>
      <c r="J242" s="34">
        <f t="shared" si="123"/>
        <v>0</v>
      </c>
      <c r="K242" s="34">
        <f t="shared" si="123"/>
        <v>0</v>
      </c>
      <c r="L242" s="34">
        <f t="shared" si="123"/>
        <v>0</v>
      </c>
      <c r="M242" s="34">
        <f t="shared" si="123"/>
        <v>0</v>
      </c>
      <c r="N242" s="34">
        <f t="shared" si="123"/>
        <v>0</v>
      </c>
      <c r="O242" s="34">
        <f t="shared" si="123"/>
        <v>0</v>
      </c>
      <c r="P242" s="34">
        <f t="shared" si="123"/>
        <v>0</v>
      </c>
      <c r="Q242" s="34">
        <f t="shared" si="123"/>
        <v>0</v>
      </c>
      <c r="R242" s="34">
        <f t="shared" si="124"/>
        <v>0</v>
      </c>
      <c r="S242" s="34">
        <f t="shared" si="124"/>
        <v>0</v>
      </c>
      <c r="T242" s="34">
        <f t="shared" si="124"/>
        <v>0</v>
      </c>
      <c r="U242" s="34">
        <f t="shared" si="124"/>
        <v>0</v>
      </c>
      <c r="V242" s="34">
        <f t="shared" si="124"/>
        <v>0</v>
      </c>
      <c r="W242" s="32">
        <f t="shared" si="124"/>
        <v>40</v>
      </c>
      <c r="X242" s="32">
        <f t="shared" si="124"/>
        <v>39.5</v>
      </c>
      <c r="Y242" s="32">
        <f t="shared" si="124"/>
        <v>38.5</v>
      </c>
      <c r="Z242" s="32">
        <f t="shared" si="124"/>
        <v>37.5</v>
      </c>
      <c r="AA242" s="32">
        <f t="shared" si="124"/>
        <v>36.5</v>
      </c>
      <c r="AB242" s="32">
        <f t="shared" si="124"/>
        <v>35.5</v>
      </c>
      <c r="AC242" s="32">
        <f t="shared" si="124"/>
        <v>34.5</v>
      </c>
      <c r="AD242" s="32">
        <f t="shared" si="124"/>
        <v>33.5</v>
      </c>
      <c r="AE242" s="32">
        <f t="shared" si="124"/>
        <v>32.5</v>
      </c>
      <c r="AF242" s="32">
        <f t="shared" si="124"/>
        <v>31.5</v>
      </c>
      <c r="AG242" s="21"/>
    </row>
    <row r="243" spans="4:33" ht="15" hidden="1" outlineLevel="1" x14ac:dyDescent="0.25">
      <c r="D243" t="s">
        <v>48</v>
      </c>
      <c r="E243" s="19">
        <v>2042</v>
      </c>
      <c r="F243" s="20" t="s">
        <v>49</v>
      </c>
      <c r="G243" s="26"/>
      <c r="H243" s="34">
        <f t="shared" si="123"/>
        <v>0</v>
      </c>
      <c r="I243" s="34">
        <f t="shared" si="123"/>
        <v>0</v>
      </c>
      <c r="J243" s="34">
        <f t="shared" si="123"/>
        <v>0</v>
      </c>
      <c r="K243" s="34">
        <f t="shared" si="123"/>
        <v>0</v>
      </c>
      <c r="L243" s="34">
        <f t="shared" si="123"/>
        <v>0</v>
      </c>
      <c r="M243" s="34">
        <f t="shared" si="123"/>
        <v>0</v>
      </c>
      <c r="N243" s="34">
        <f t="shared" si="123"/>
        <v>0</v>
      </c>
      <c r="O243" s="34">
        <f t="shared" si="123"/>
        <v>0</v>
      </c>
      <c r="P243" s="34">
        <f t="shared" si="123"/>
        <v>0</v>
      </c>
      <c r="Q243" s="34">
        <f t="shared" si="123"/>
        <v>0</v>
      </c>
      <c r="R243" s="34">
        <f t="shared" si="124"/>
        <v>0</v>
      </c>
      <c r="S243" s="34">
        <f t="shared" si="124"/>
        <v>0</v>
      </c>
      <c r="T243" s="34">
        <f t="shared" si="124"/>
        <v>0</v>
      </c>
      <c r="U243" s="34">
        <f t="shared" si="124"/>
        <v>0</v>
      </c>
      <c r="V243" s="34">
        <f t="shared" si="124"/>
        <v>0</v>
      </c>
      <c r="W243" s="34">
        <f t="shared" si="124"/>
        <v>0</v>
      </c>
      <c r="X243" s="32">
        <f t="shared" si="124"/>
        <v>40</v>
      </c>
      <c r="Y243" s="32">
        <f t="shared" si="124"/>
        <v>39.5</v>
      </c>
      <c r="Z243" s="32">
        <f t="shared" si="124"/>
        <v>38.5</v>
      </c>
      <c r="AA243" s="32">
        <f t="shared" si="124"/>
        <v>37.5</v>
      </c>
      <c r="AB243" s="32">
        <f t="shared" si="124"/>
        <v>36.5</v>
      </c>
      <c r="AC243" s="32">
        <f t="shared" si="124"/>
        <v>35.5</v>
      </c>
      <c r="AD243" s="32">
        <f t="shared" si="124"/>
        <v>34.5</v>
      </c>
      <c r="AE243" s="32">
        <f t="shared" si="124"/>
        <v>33.5</v>
      </c>
      <c r="AF243" s="32">
        <f t="shared" si="124"/>
        <v>32.5</v>
      </c>
      <c r="AG243" s="21"/>
    </row>
    <row r="244" spans="4:33" ht="15" hidden="1" outlineLevel="1" x14ac:dyDescent="0.25">
      <c r="D244" t="s">
        <v>48</v>
      </c>
      <c r="E244" s="19">
        <v>2043</v>
      </c>
      <c r="F244" s="20" t="s">
        <v>49</v>
      </c>
      <c r="G244" s="26"/>
      <c r="H244" s="34">
        <f t="shared" si="123"/>
        <v>0</v>
      </c>
      <c r="I244" s="34">
        <f t="shared" si="123"/>
        <v>0</v>
      </c>
      <c r="J244" s="34">
        <f t="shared" si="123"/>
        <v>0</v>
      </c>
      <c r="K244" s="34">
        <f t="shared" si="123"/>
        <v>0</v>
      </c>
      <c r="L244" s="34">
        <f t="shared" si="123"/>
        <v>0</v>
      </c>
      <c r="M244" s="34">
        <f t="shared" si="123"/>
        <v>0</v>
      </c>
      <c r="N244" s="34">
        <f t="shared" si="123"/>
        <v>0</v>
      </c>
      <c r="O244" s="34">
        <f t="shared" si="123"/>
        <v>0</v>
      </c>
      <c r="P244" s="34">
        <f t="shared" si="123"/>
        <v>0</v>
      </c>
      <c r="Q244" s="34">
        <f t="shared" si="123"/>
        <v>0</v>
      </c>
      <c r="R244" s="34">
        <f t="shared" si="124"/>
        <v>0</v>
      </c>
      <c r="S244" s="34">
        <f t="shared" si="124"/>
        <v>0</v>
      </c>
      <c r="T244" s="34">
        <f t="shared" si="124"/>
        <v>0</v>
      </c>
      <c r="U244" s="34">
        <f t="shared" si="124"/>
        <v>0</v>
      </c>
      <c r="V244" s="34">
        <f t="shared" si="124"/>
        <v>0</v>
      </c>
      <c r="W244" s="34">
        <f t="shared" si="124"/>
        <v>0</v>
      </c>
      <c r="X244" s="34">
        <f t="shared" si="124"/>
        <v>0</v>
      </c>
      <c r="Y244" s="32">
        <f t="shared" si="124"/>
        <v>40</v>
      </c>
      <c r="Z244" s="32">
        <f t="shared" si="124"/>
        <v>39.5</v>
      </c>
      <c r="AA244" s="32">
        <f t="shared" si="124"/>
        <v>38.5</v>
      </c>
      <c r="AB244" s="32">
        <f t="shared" si="124"/>
        <v>37.5</v>
      </c>
      <c r="AC244" s="32">
        <f t="shared" si="124"/>
        <v>36.5</v>
      </c>
      <c r="AD244" s="32">
        <f t="shared" si="124"/>
        <v>35.5</v>
      </c>
      <c r="AE244" s="32">
        <f t="shared" si="124"/>
        <v>34.5</v>
      </c>
      <c r="AF244" s="32">
        <f t="shared" si="124"/>
        <v>33.5</v>
      </c>
      <c r="AG244" s="21"/>
    </row>
    <row r="245" spans="4:33" ht="15" hidden="1" outlineLevel="1" x14ac:dyDescent="0.25">
      <c r="D245" t="s">
        <v>48</v>
      </c>
      <c r="E245" s="19">
        <v>2044</v>
      </c>
      <c r="F245" s="20" t="s">
        <v>49</v>
      </c>
      <c r="G245" s="26"/>
      <c r="H245" s="34">
        <f t="shared" si="123"/>
        <v>0</v>
      </c>
      <c r="I245" s="34">
        <f t="shared" si="123"/>
        <v>0</v>
      </c>
      <c r="J245" s="34">
        <f t="shared" si="123"/>
        <v>0</v>
      </c>
      <c r="K245" s="34">
        <f t="shared" si="123"/>
        <v>0</v>
      </c>
      <c r="L245" s="34">
        <f t="shared" si="123"/>
        <v>0</v>
      </c>
      <c r="M245" s="34">
        <f t="shared" si="123"/>
        <v>0</v>
      </c>
      <c r="N245" s="34">
        <f t="shared" si="123"/>
        <v>0</v>
      </c>
      <c r="O245" s="34">
        <f t="shared" si="123"/>
        <v>0</v>
      </c>
      <c r="P245" s="34">
        <f t="shared" si="123"/>
        <v>0</v>
      </c>
      <c r="Q245" s="34">
        <f t="shared" si="123"/>
        <v>0</v>
      </c>
      <c r="R245" s="34">
        <f t="shared" si="124"/>
        <v>0</v>
      </c>
      <c r="S245" s="34">
        <f t="shared" si="124"/>
        <v>0</v>
      </c>
      <c r="T245" s="34">
        <f t="shared" si="124"/>
        <v>0</v>
      </c>
      <c r="U245" s="34">
        <f t="shared" si="124"/>
        <v>0</v>
      </c>
      <c r="V245" s="34">
        <f t="shared" si="124"/>
        <v>0</v>
      </c>
      <c r="W245" s="34">
        <f t="shared" si="124"/>
        <v>0</v>
      </c>
      <c r="X245" s="34">
        <f t="shared" si="124"/>
        <v>0</v>
      </c>
      <c r="Y245" s="34">
        <f t="shared" si="124"/>
        <v>0</v>
      </c>
      <c r="Z245" s="32">
        <f t="shared" si="124"/>
        <v>40</v>
      </c>
      <c r="AA245" s="32">
        <f t="shared" si="124"/>
        <v>39.5</v>
      </c>
      <c r="AB245" s="32">
        <f t="shared" si="124"/>
        <v>38.5</v>
      </c>
      <c r="AC245" s="32">
        <f t="shared" si="124"/>
        <v>37.5</v>
      </c>
      <c r="AD245" s="32">
        <f t="shared" si="124"/>
        <v>36.5</v>
      </c>
      <c r="AE245" s="32">
        <f t="shared" si="124"/>
        <v>35.5</v>
      </c>
      <c r="AF245" s="32">
        <f t="shared" si="124"/>
        <v>34.5</v>
      </c>
      <c r="AG245" s="21"/>
    </row>
    <row r="246" spans="4:33" ht="15" hidden="1" outlineLevel="1" x14ac:dyDescent="0.25">
      <c r="D246" t="s">
        <v>48</v>
      </c>
      <c r="E246" s="19">
        <v>2045</v>
      </c>
      <c r="F246" s="20" t="s">
        <v>49</v>
      </c>
      <c r="G246" s="26"/>
      <c r="H246" s="34">
        <f t="shared" si="123"/>
        <v>0</v>
      </c>
      <c r="I246" s="34">
        <f t="shared" si="123"/>
        <v>0</v>
      </c>
      <c r="J246" s="34">
        <f t="shared" si="123"/>
        <v>0</v>
      </c>
      <c r="K246" s="34">
        <f t="shared" si="123"/>
        <v>0</v>
      </c>
      <c r="L246" s="34">
        <f t="shared" si="123"/>
        <v>0</v>
      </c>
      <c r="M246" s="34">
        <f t="shared" si="123"/>
        <v>0</v>
      </c>
      <c r="N246" s="34">
        <f t="shared" si="123"/>
        <v>0</v>
      </c>
      <c r="O246" s="34">
        <f t="shared" si="123"/>
        <v>0</v>
      </c>
      <c r="P246" s="34">
        <f t="shared" si="123"/>
        <v>0</v>
      </c>
      <c r="Q246" s="34">
        <f t="shared" si="123"/>
        <v>0</v>
      </c>
      <c r="R246" s="34">
        <f t="shared" si="124"/>
        <v>0</v>
      </c>
      <c r="S246" s="34">
        <f t="shared" si="124"/>
        <v>0</v>
      </c>
      <c r="T246" s="34">
        <f t="shared" si="124"/>
        <v>0</v>
      </c>
      <c r="U246" s="34">
        <f t="shared" si="124"/>
        <v>0</v>
      </c>
      <c r="V246" s="34">
        <f t="shared" si="124"/>
        <v>0</v>
      </c>
      <c r="W246" s="34">
        <f t="shared" si="124"/>
        <v>0</v>
      </c>
      <c r="X246" s="34">
        <f t="shared" si="124"/>
        <v>0</v>
      </c>
      <c r="Y246" s="34">
        <f t="shared" si="124"/>
        <v>0</v>
      </c>
      <c r="Z246" s="34">
        <f t="shared" si="124"/>
        <v>0</v>
      </c>
      <c r="AA246" s="32">
        <f t="shared" si="124"/>
        <v>40</v>
      </c>
      <c r="AB246" s="32">
        <f t="shared" si="124"/>
        <v>39.5</v>
      </c>
      <c r="AC246" s="32">
        <f t="shared" si="124"/>
        <v>38.5</v>
      </c>
      <c r="AD246" s="32">
        <f t="shared" si="124"/>
        <v>37.5</v>
      </c>
      <c r="AE246" s="32">
        <f t="shared" si="124"/>
        <v>36.5</v>
      </c>
      <c r="AF246" s="32">
        <f t="shared" si="124"/>
        <v>35.5</v>
      </c>
      <c r="AG246" s="21"/>
    </row>
    <row r="247" spans="4:33" ht="15" hidden="1" outlineLevel="1" x14ac:dyDescent="0.25">
      <c r="D247" t="s">
        <v>48</v>
      </c>
      <c r="E247" s="19">
        <v>2046</v>
      </c>
      <c r="F247" s="20" t="s">
        <v>49</v>
      </c>
      <c r="G247" s="26"/>
      <c r="H247" s="34">
        <f t="shared" si="123"/>
        <v>0</v>
      </c>
      <c r="I247" s="34">
        <f t="shared" si="123"/>
        <v>0</v>
      </c>
      <c r="J247" s="34">
        <f t="shared" si="123"/>
        <v>0</v>
      </c>
      <c r="K247" s="34">
        <f t="shared" si="123"/>
        <v>0</v>
      </c>
      <c r="L247" s="34">
        <f t="shared" si="123"/>
        <v>0</v>
      </c>
      <c r="M247" s="34">
        <f t="shared" si="123"/>
        <v>0</v>
      </c>
      <c r="N247" s="34">
        <f t="shared" si="123"/>
        <v>0</v>
      </c>
      <c r="O247" s="34">
        <f t="shared" si="123"/>
        <v>0</v>
      </c>
      <c r="P247" s="34">
        <f t="shared" si="123"/>
        <v>0</v>
      </c>
      <c r="Q247" s="34">
        <f t="shared" si="123"/>
        <v>0</v>
      </c>
      <c r="R247" s="34">
        <f t="shared" si="124"/>
        <v>0</v>
      </c>
      <c r="S247" s="34">
        <f t="shared" si="124"/>
        <v>0</v>
      </c>
      <c r="T247" s="34">
        <f t="shared" si="124"/>
        <v>0</v>
      </c>
      <c r="U247" s="34">
        <f t="shared" si="124"/>
        <v>0</v>
      </c>
      <c r="V247" s="34">
        <f t="shared" si="124"/>
        <v>0</v>
      </c>
      <c r="W247" s="34">
        <f t="shared" si="124"/>
        <v>0</v>
      </c>
      <c r="X247" s="34">
        <f t="shared" si="124"/>
        <v>0</v>
      </c>
      <c r="Y247" s="34">
        <f t="shared" si="124"/>
        <v>0</v>
      </c>
      <c r="Z247" s="34">
        <f t="shared" si="124"/>
        <v>0</v>
      </c>
      <c r="AA247" s="34">
        <f t="shared" si="124"/>
        <v>0</v>
      </c>
      <c r="AB247" s="32">
        <f t="shared" si="124"/>
        <v>40</v>
      </c>
      <c r="AC247" s="32">
        <f t="shared" si="124"/>
        <v>39.5</v>
      </c>
      <c r="AD247" s="32">
        <f t="shared" si="124"/>
        <v>38.5</v>
      </c>
      <c r="AE247" s="32">
        <f t="shared" si="124"/>
        <v>37.5</v>
      </c>
      <c r="AF247" s="32">
        <f t="shared" si="124"/>
        <v>36.5</v>
      </c>
      <c r="AG247" s="21"/>
    </row>
    <row r="248" spans="4:33" ht="15" hidden="1" outlineLevel="1" x14ac:dyDescent="0.25">
      <c r="D248" t="s">
        <v>48</v>
      </c>
      <c r="E248" s="19">
        <v>2047</v>
      </c>
      <c r="F248" s="20" t="s">
        <v>49</v>
      </c>
      <c r="G248" s="26"/>
      <c r="H248" s="34">
        <f t="shared" si="123"/>
        <v>0</v>
      </c>
      <c r="I248" s="34">
        <f t="shared" si="123"/>
        <v>0</v>
      </c>
      <c r="J248" s="34">
        <f t="shared" si="123"/>
        <v>0</v>
      </c>
      <c r="K248" s="34">
        <f t="shared" si="123"/>
        <v>0</v>
      </c>
      <c r="L248" s="34">
        <f t="shared" si="123"/>
        <v>0</v>
      </c>
      <c r="M248" s="34">
        <f t="shared" si="123"/>
        <v>0</v>
      </c>
      <c r="N248" s="34">
        <f t="shared" si="123"/>
        <v>0</v>
      </c>
      <c r="O248" s="34">
        <f t="shared" si="123"/>
        <v>0</v>
      </c>
      <c r="P248" s="34">
        <f t="shared" si="123"/>
        <v>0</v>
      </c>
      <c r="Q248" s="34">
        <f t="shared" si="123"/>
        <v>0</v>
      </c>
      <c r="R248" s="34">
        <f t="shared" si="124"/>
        <v>0</v>
      </c>
      <c r="S248" s="34">
        <f t="shared" si="124"/>
        <v>0</v>
      </c>
      <c r="T248" s="34">
        <f t="shared" si="124"/>
        <v>0</v>
      </c>
      <c r="U248" s="34">
        <f t="shared" si="124"/>
        <v>0</v>
      </c>
      <c r="V248" s="34">
        <f t="shared" si="124"/>
        <v>0</v>
      </c>
      <c r="W248" s="34">
        <f t="shared" si="124"/>
        <v>0</v>
      </c>
      <c r="X248" s="34">
        <f t="shared" si="124"/>
        <v>0</v>
      </c>
      <c r="Y248" s="34">
        <f t="shared" si="124"/>
        <v>0</v>
      </c>
      <c r="Z248" s="34">
        <f t="shared" si="124"/>
        <v>0</v>
      </c>
      <c r="AA248" s="34">
        <f t="shared" si="124"/>
        <v>0</v>
      </c>
      <c r="AB248" s="34">
        <f t="shared" si="124"/>
        <v>0</v>
      </c>
      <c r="AC248" s="32">
        <f t="shared" si="124"/>
        <v>40</v>
      </c>
      <c r="AD248" s="32">
        <f t="shared" si="124"/>
        <v>39.5</v>
      </c>
      <c r="AE248" s="32">
        <f t="shared" si="124"/>
        <v>38.5</v>
      </c>
      <c r="AF248" s="32">
        <f t="shared" si="124"/>
        <v>37.5</v>
      </c>
      <c r="AG248" s="21"/>
    </row>
    <row r="249" spans="4:33" ht="15" hidden="1" outlineLevel="1" x14ac:dyDescent="0.25">
      <c r="D249" t="s">
        <v>48</v>
      </c>
      <c r="E249" s="19">
        <v>2048</v>
      </c>
      <c r="F249" s="20" t="s">
        <v>49</v>
      </c>
      <c r="G249" s="26"/>
      <c r="H249" s="34">
        <f t="shared" si="123"/>
        <v>0</v>
      </c>
      <c r="I249" s="34">
        <f t="shared" si="123"/>
        <v>0</v>
      </c>
      <c r="J249" s="34">
        <f t="shared" si="123"/>
        <v>0</v>
      </c>
      <c r="K249" s="34">
        <f t="shared" si="123"/>
        <v>0</v>
      </c>
      <c r="L249" s="34">
        <f t="shared" si="123"/>
        <v>0</v>
      </c>
      <c r="M249" s="34">
        <f t="shared" si="123"/>
        <v>0</v>
      </c>
      <c r="N249" s="34">
        <f t="shared" si="123"/>
        <v>0</v>
      </c>
      <c r="O249" s="34">
        <f t="shared" si="123"/>
        <v>0</v>
      </c>
      <c r="P249" s="34">
        <f t="shared" si="123"/>
        <v>0</v>
      </c>
      <c r="Q249" s="34">
        <f t="shared" si="123"/>
        <v>0</v>
      </c>
      <c r="R249" s="34">
        <f t="shared" si="124"/>
        <v>0</v>
      </c>
      <c r="S249" s="34">
        <f t="shared" si="124"/>
        <v>0</v>
      </c>
      <c r="T249" s="34">
        <f t="shared" si="124"/>
        <v>0</v>
      </c>
      <c r="U249" s="34">
        <f t="shared" si="124"/>
        <v>0</v>
      </c>
      <c r="V249" s="34">
        <f t="shared" si="124"/>
        <v>0</v>
      </c>
      <c r="W249" s="34">
        <f t="shared" si="124"/>
        <v>0</v>
      </c>
      <c r="X249" s="34">
        <f t="shared" si="124"/>
        <v>0</v>
      </c>
      <c r="Y249" s="34">
        <f t="shared" si="124"/>
        <v>0</v>
      </c>
      <c r="Z249" s="34">
        <f t="shared" si="124"/>
        <v>0</v>
      </c>
      <c r="AA249" s="34">
        <f t="shared" si="124"/>
        <v>0</v>
      </c>
      <c r="AB249" s="34">
        <f t="shared" si="124"/>
        <v>0</v>
      </c>
      <c r="AC249" s="34">
        <f t="shared" si="124"/>
        <v>0</v>
      </c>
      <c r="AD249" s="32">
        <f t="shared" si="124"/>
        <v>40</v>
      </c>
      <c r="AE249" s="32">
        <f t="shared" si="124"/>
        <v>39.5</v>
      </c>
      <c r="AF249" s="32">
        <f t="shared" si="124"/>
        <v>38.5</v>
      </c>
      <c r="AG249" s="21"/>
    </row>
    <row r="250" spans="4:33" ht="15" hidden="1" outlineLevel="1" x14ac:dyDescent="0.25">
      <c r="D250" t="s">
        <v>48</v>
      </c>
      <c r="E250" s="19">
        <v>2049</v>
      </c>
      <c r="F250" s="20" t="s">
        <v>49</v>
      </c>
      <c r="G250" s="26"/>
      <c r="H250" s="34">
        <f t="shared" si="123"/>
        <v>0</v>
      </c>
      <c r="I250" s="34">
        <f t="shared" si="123"/>
        <v>0</v>
      </c>
      <c r="J250" s="34">
        <f t="shared" si="123"/>
        <v>0</v>
      </c>
      <c r="K250" s="34">
        <f t="shared" si="123"/>
        <v>0</v>
      </c>
      <c r="L250" s="34">
        <f t="shared" si="123"/>
        <v>0</v>
      </c>
      <c r="M250" s="34">
        <f t="shared" si="123"/>
        <v>0</v>
      </c>
      <c r="N250" s="34">
        <f t="shared" si="123"/>
        <v>0</v>
      </c>
      <c r="O250" s="34">
        <f t="shared" si="123"/>
        <v>0</v>
      </c>
      <c r="P250" s="34">
        <f t="shared" si="123"/>
        <v>0</v>
      </c>
      <c r="Q250" s="34">
        <f t="shared" si="123"/>
        <v>0</v>
      </c>
      <c r="R250" s="34">
        <f t="shared" si="124"/>
        <v>0</v>
      </c>
      <c r="S250" s="34">
        <f t="shared" si="124"/>
        <v>0</v>
      </c>
      <c r="T250" s="34">
        <f t="shared" si="124"/>
        <v>0</v>
      </c>
      <c r="U250" s="34">
        <f t="shared" si="124"/>
        <v>0</v>
      </c>
      <c r="V250" s="34">
        <f t="shared" si="124"/>
        <v>0</v>
      </c>
      <c r="W250" s="34">
        <f t="shared" si="124"/>
        <v>0</v>
      </c>
      <c r="X250" s="34">
        <f t="shared" si="124"/>
        <v>0</v>
      </c>
      <c r="Y250" s="34">
        <f t="shared" si="124"/>
        <v>0</v>
      </c>
      <c r="Z250" s="34">
        <f t="shared" si="124"/>
        <v>0</v>
      </c>
      <c r="AA250" s="34">
        <f t="shared" si="124"/>
        <v>0</v>
      </c>
      <c r="AB250" s="34">
        <f t="shared" si="124"/>
        <v>0</v>
      </c>
      <c r="AC250" s="34">
        <f t="shared" si="124"/>
        <v>0</v>
      </c>
      <c r="AD250" s="34">
        <f t="shared" si="124"/>
        <v>0</v>
      </c>
      <c r="AE250" s="32">
        <f t="shared" si="124"/>
        <v>40</v>
      </c>
      <c r="AF250" s="32">
        <f t="shared" si="124"/>
        <v>39.5</v>
      </c>
      <c r="AG250" s="21"/>
    </row>
    <row r="251" spans="4:33" ht="15" hidden="1" outlineLevel="1" x14ac:dyDescent="0.25">
      <c r="D251" t="s">
        <v>48</v>
      </c>
      <c r="E251" s="19">
        <v>2050</v>
      </c>
      <c r="F251" s="20" t="s">
        <v>49</v>
      </c>
      <c r="G251" s="26"/>
      <c r="H251" s="34">
        <f t="shared" si="123"/>
        <v>0</v>
      </c>
      <c r="I251" s="34">
        <f t="shared" si="123"/>
        <v>0</v>
      </c>
      <c r="J251" s="34">
        <f t="shared" si="123"/>
        <v>0</v>
      </c>
      <c r="K251" s="34">
        <f t="shared" si="123"/>
        <v>0</v>
      </c>
      <c r="L251" s="34">
        <f t="shared" si="123"/>
        <v>0</v>
      </c>
      <c r="M251" s="34">
        <f t="shared" si="123"/>
        <v>0</v>
      </c>
      <c r="N251" s="34">
        <f t="shared" si="123"/>
        <v>0</v>
      </c>
      <c r="O251" s="34">
        <f t="shared" si="123"/>
        <v>0</v>
      </c>
      <c r="P251" s="34">
        <f t="shared" si="123"/>
        <v>0</v>
      </c>
      <c r="Q251" s="34">
        <f t="shared" si="123"/>
        <v>0</v>
      </c>
      <c r="R251" s="34">
        <f t="shared" si="124"/>
        <v>0</v>
      </c>
      <c r="S251" s="34">
        <f t="shared" si="124"/>
        <v>0</v>
      </c>
      <c r="T251" s="34">
        <f t="shared" si="124"/>
        <v>0</v>
      </c>
      <c r="U251" s="34">
        <f t="shared" si="124"/>
        <v>0</v>
      </c>
      <c r="V251" s="34">
        <f t="shared" si="124"/>
        <v>0</v>
      </c>
      <c r="W251" s="34">
        <f t="shared" si="124"/>
        <v>0</v>
      </c>
      <c r="X251" s="34">
        <f t="shared" si="124"/>
        <v>0</v>
      </c>
      <c r="Y251" s="34">
        <f t="shared" si="124"/>
        <v>0</v>
      </c>
      <c r="Z251" s="34">
        <f t="shared" si="124"/>
        <v>0</v>
      </c>
      <c r="AA251" s="34">
        <f t="shared" si="124"/>
        <v>0</v>
      </c>
      <c r="AB251" s="34">
        <f t="shared" si="124"/>
        <v>0</v>
      </c>
      <c r="AC251" s="34">
        <f t="shared" si="124"/>
        <v>0</v>
      </c>
      <c r="AD251" s="34">
        <f t="shared" si="124"/>
        <v>0</v>
      </c>
      <c r="AE251" s="34">
        <f t="shared" si="124"/>
        <v>0</v>
      </c>
      <c r="AF251" s="32">
        <f t="shared" si="124"/>
        <v>40</v>
      </c>
      <c r="AG251" s="21"/>
    </row>
    <row r="252" spans="4:33" ht="15" hidden="1" outlineLevel="1" x14ac:dyDescent="0.25">
      <c r="D252" s="27" t="s">
        <v>47</v>
      </c>
      <c r="E252" s="28">
        <v>2026</v>
      </c>
      <c r="F252" s="29" t="s">
        <v>50</v>
      </c>
      <c r="G252" s="30"/>
      <c r="H252" s="33">
        <f>G377</f>
        <v>0</v>
      </c>
      <c r="I252" s="33">
        <f t="shared" ref="I252:AF252" ca="1" si="125">H377</f>
        <v>101.71250000000001</v>
      </c>
      <c r="J252" s="33">
        <f t="shared" ca="1" si="125"/>
        <v>99.137500000000003</v>
      </c>
      <c r="K252" s="33">
        <f t="shared" ca="1" si="125"/>
        <v>96.5625</v>
      </c>
      <c r="L252" s="33">
        <f t="shared" ca="1" si="125"/>
        <v>93.987499999999997</v>
      </c>
      <c r="M252" s="33">
        <f t="shared" ca="1" si="125"/>
        <v>91.412499999999994</v>
      </c>
      <c r="N252" s="33">
        <f t="shared" ca="1" si="125"/>
        <v>88.837499999999991</v>
      </c>
      <c r="O252" s="33">
        <f t="shared" ca="1" si="125"/>
        <v>86.262499999999989</v>
      </c>
      <c r="P252" s="33">
        <f t="shared" ca="1" si="125"/>
        <v>83.687499999999986</v>
      </c>
      <c r="Q252" s="33">
        <f t="shared" ca="1" si="125"/>
        <v>81.112499999999983</v>
      </c>
      <c r="R252" s="33">
        <f t="shared" ca="1" si="125"/>
        <v>78.53749999999998</v>
      </c>
      <c r="S252" s="33">
        <f t="shared" ca="1" si="125"/>
        <v>75.962499999999977</v>
      </c>
      <c r="T252" s="33">
        <f t="shared" ca="1" si="125"/>
        <v>73.387499999999974</v>
      </c>
      <c r="U252" s="33">
        <f t="shared" ca="1" si="125"/>
        <v>70.812499999999972</v>
      </c>
      <c r="V252" s="33">
        <f t="shared" ca="1" si="125"/>
        <v>68.237499999999969</v>
      </c>
      <c r="W252" s="33">
        <f t="shared" ca="1" si="125"/>
        <v>65.662499999999966</v>
      </c>
      <c r="X252" s="33">
        <f t="shared" ca="1" si="125"/>
        <v>63.08749999999997</v>
      </c>
      <c r="Y252" s="33">
        <f t="shared" ca="1" si="125"/>
        <v>60.512499999999974</v>
      </c>
      <c r="Z252" s="33">
        <f t="shared" ca="1" si="125"/>
        <v>57.937499999999979</v>
      </c>
      <c r="AA252" s="33">
        <f t="shared" ca="1" si="125"/>
        <v>55.362499999999983</v>
      </c>
      <c r="AB252" s="33">
        <f t="shared" ca="1" si="125"/>
        <v>52.78749999999998</v>
      </c>
      <c r="AC252" s="33">
        <f t="shared" ca="1" si="125"/>
        <v>50.212499999999984</v>
      </c>
      <c r="AD252" s="33">
        <f t="shared" ca="1" si="125"/>
        <v>47.637499999999989</v>
      </c>
      <c r="AE252" s="33">
        <f t="shared" ca="1" si="125"/>
        <v>45.062499999999986</v>
      </c>
      <c r="AF252" s="33">
        <f t="shared" ca="1" si="125"/>
        <v>42.487499999999983</v>
      </c>
      <c r="AG252" s="21"/>
    </row>
    <row r="253" spans="4:33" ht="15" hidden="1" outlineLevel="1" x14ac:dyDescent="0.25">
      <c r="D253" t="s">
        <v>47</v>
      </c>
      <c r="E253" s="19">
        <v>2027</v>
      </c>
      <c r="F253" s="20" t="s">
        <v>50</v>
      </c>
      <c r="G253" s="26"/>
      <c r="H253" s="34">
        <f t="shared" ref="H253:AF253" si="126">G378</f>
        <v>0</v>
      </c>
      <c r="I253" s="32">
        <f t="shared" ca="1" si="126"/>
        <v>0</v>
      </c>
      <c r="J253" s="32">
        <f t="shared" ca="1" si="126"/>
        <v>100.95212500000001</v>
      </c>
      <c r="K253" s="32">
        <f t="shared" ca="1" si="126"/>
        <v>98.396375000000006</v>
      </c>
      <c r="L253" s="32">
        <f t="shared" ca="1" si="126"/>
        <v>95.840625000000003</v>
      </c>
      <c r="M253" s="32">
        <f t="shared" ca="1" si="126"/>
        <v>93.284875</v>
      </c>
      <c r="N253" s="32">
        <f t="shared" ca="1" si="126"/>
        <v>90.729124999999996</v>
      </c>
      <c r="O253" s="32">
        <f t="shared" ca="1" si="126"/>
        <v>88.173374999999993</v>
      </c>
      <c r="P253" s="32">
        <f t="shared" ca="1" si="126"/>
        <v>85.61762499999999</v>
      </c>
      <c r="Q253" s="32">
        <f t="shared" ca="1" si="126"/>
        <v>83.061874999999986</v>
      </c>
      <c r="R253" s="32">
        <f t="shared" ca="1" si="126"/>
        <v>80.506124999999983</v>
      </c>
      <c r="S253" s="32">
        <f t="shared" ca="1" si="126"/>
        <v>77.95037499999998</v>
      </c>
      <c r="T253" s="32">
        <f t="shared" ca="1" si="126"/>
        <v>75.394624999999976</v>
      </c>
      <c r="U253" s="32">
        <f t="shared" ca="1" si="126"/>
        <v>72.838874999999973</v>
      </c>
      <c r="V253" s="32">
        <f t="shared" ca="1" si="126"/>
        <v>70.28312499999997</v>
      </c>
      <c r="W253" s="32">
        <f t="shared" ca="1" si="126"/>
        <v>67.727374999999967</v>
      </c>
      <c r="X253" s="32">
        <f t="shared" ca="1" si="126"/>
        <v>65.171624999999963</v>
      </c>
      <c r="Y253" s="32">
        <f t="shared" ca="1" si="126"/>
        <v>62.615874999999967</v>
      </c>
      <c r="Z253" s="32">
        <f t="shared" ca="1" si="126"/>
        <v>60.060124999999971</v>
      </c>
      <c r="AA253" s="32">
        <f t="shared" ca="1" si="126"/>
        <v>57.504374999999975</v>
      </c>
      <c r="AB253" s="32">
        <f t="shared" ca="1" si="126"/>
        <v>54.948624999999979</v>
      </c>
      <c r="AC253" s="32">
        <f t="shared" ca="1" si="126"/>
        <v>52.392874999999982</v>
      </c>
      <c r="AD253" s="32">
        <f t="shared" ca="1" si="126"/>
        <v>49.837124999999986</v>
      </c>
      <c r="AE253" s="32">
        <f t="shared" ca="1" si="126"/>
        <v>47.28137499999999</v>
      </c>
      <c r="AF253" s="32">
        <f t="shared" ca="1" si="126"/>
        <v>44.725624999999994</v>
      </c>
      <c r="AG253" s="21"/>
    </row>
    <row r="254" spans="4:33" ht="15" hidden="1" outlineLevel="1" x14ac:dyDescent="0.25">
      <c r="D254" t="s">
        <v>47</v>
      </c>
      <c r="E254" s="19">
        <v>2028</v>
      </c>
      <c r="F254" s="20" t="s">
        <v>50</v>
      </c>
      <c r="G254" s="26"/>
      <c r="H254" s="34">
        <f t="shared" ref="H254:AF254" si="127">G379</f>
        <v>0</v>
      </c>
      <c r="I254" s="34">
        <f t="shared" ca="1" si="127"/>
        <v>0</v>
      </c>
      <c r="J254" s="32">
        <f t="shared" ca="1" si="127"/>
        <v>0</v>
      </c>
      <c r="K254" s="32">
        <f t="shared" ca="1" si="127"/>
        <v>107.42598287200001</v>
      </c>
      <c r="L254" s="32">
        <f t="shared" ca="1" si="127"/>
        <v>104.70633773600001</v>
      </c>
      <c r="M254" s="32">
        <f t="shared" ca="1" si="127"/>
        <v>101.98669260000001</v>
      </c>
      <c r="N254" s="32">
        <f t="shared" ca="1" si="127"/>
        <v>99.267047464000015</v>
      </c>
      <c r="O254" s="32">
        <f t="shared" ca="1" si="127"/>
        <v>96.547402328000018</v>
      </c>
      <c r="P254" s="32">
        <f t="shared" ca="1" si="127"/>
        <v>93.827757192000021</v>
      </c>
      <c r="Q254" s="32">
        <f t="shared" ca="1" si="127"/>
        <v>91.108112056000024</v>
      </c>
      <c r="R254" s="32">
        <f t="shared" ca="1" si="127"/>
        <v>88.388466920000027</v>
      </c>
      <c r="S254" s="32">
        <f t="shared" ca="1" si="127"/>
        <v>85.668821784000031</v>
      </c>
      <c r="T254" s="32">
        <f t="shared" ca="1" si="127"/>
        <v>82.949176648000034</v>
      </c>
      <c r="U254" s="32">
        <f t="shared" ca="1" si="127"/>
        <v>80.229531512000037</v>
      </c>
      <c r="V254" s="32">
        <f t="shared" ca="1" si="127"/>
        <v>77.50988637600004</v>
      </c>
      <c r="W254" s="32">
        <f t="shared" ca="1" si="127"/>
        <v>74.790241240000043</v>
      </c>
      <c r="X254" s="32">
        <f t="shared" ca="1" si="127"/>
        <v>72.070596104000046</v>
      </c>
      <c r="Y254" s="32">
        <f t="shared" ca="1" si="127"/>
        <v>69.350950968000049</v>
      </c>
      <c r="Z254" s="32">
        <f t="shared" ca="1" si="127"/>
        <v>66.631305832000052</v>
      </c>
      <c r="AA254" s="32">
        <f t="shared" ca="1" si="127"/>
        <v>63.911660696000048</v>
      </c>
      <c r="AB254" s="32">
        <f t="shared" ca="1" si="127"/>
        <v>61.192015560000044</v>
      </c>
      <c r="AC254" s="32">
        <f t="shared" ca="1" si="127"/>
        <v>58.47237042400004</v>
      </c>
      <c r="AD254" s="32">
        <f t="shared" ca="1" si="127"/>
        <v>55.752725288000036</v>
      </c>
      <c r="AE254" s="32">
        <f t="shared" ca="1" si="127"/>
        <v>53.033080152000032</v>
      </c>
      <c r="AF254" s="32">
        <f t="shared" ca="1" si="127"/>
        <v>50.313435016000028</v>
      </c>
      <c r="AG254" s="21"/>
    </row>
    <row r="255" spans="4:33" ht="15" hidden="1" outlineLevel="1" x14ac:dyDescent="0.25">
      <c r="D255" t="s">
        <v>47</v>
      </c>
      <c r="E255" s="19">
        <v>2029</v>
      </c>
      <c r="F255" s="20" t="s">
        <v>50</v>
      </c>
      <c r="G255" s="26"/>
      <c r="H255" s="34">
        <f t="shared" ref="H255:AF255" si="128">G380</f>
        <v>0</v>
      </c>
      <c r="I255" s="34">
        <f t="shared" ca="1" si="128"/>
        <v>0</v>
      </c>
      <c r="J255" s="34">
        <f t="shared" ca="1" si="128"/>
        <v>0</v>
      </c>
      <c r="K255" s="32">
        <f t="shared" ca="1" si="128"/>
        <v>0</v>
      </c>
      <c r="L255" s="32">
        <f t="shared" ca="1" si="128"/>
        <v>120.22826779234198</v>
      </c>
      <c r="M255" s="32">
        <f t="shared" ca="1" si="128"/>
        <v>117.18451417734599</v>
      </c>
      <c r="N255" s="32">
        <f t="shared" ca="1" si="128"/>
        <v>114.14076056234998</v>
      </c>
      <c r="O255" s="32">
        <f t="shared" ca="1" si="128"/>
        <v>111.09700694735398</v>
      </c>
      <c r="P255" s="32">
        <f t="shared" ca="1" si="128"/>
        <v>108.05325333235798</v>
      </c>
      <c r="Q255" s="32">
        <f t="shared" ca="1" si="128"/>
        <v>105.00949971736199</v>
      </c>
      <c r="R255" s="32">
        <f t="shared" ca="1" si="128"/>
        <v>101.96574610236598</v>
      </c>
      <c r="S255" s="32">
        <f t="shared" ca="1" si="128"/>
        <v>98.921992487369977</v>
      </c>
      <c r="T255" s="32">
        <f t="shared" ca="1" si="128"/>
        <v>95.878238872373984</v>
      </c>
      <c r="U255" s="32">
        <f t="shared" ca="1" si="128"/>
        <v>92.834485257377992</v>
      </c>
      <c r="V255" s="32">
        <f t="shared" ca="1" si="128"/>
        <v>89.790731642381985</v>
      </c>
      <c r="W255" s="32">
        <f t="shared" ca="1" si="128"/>
        <v>86.746978027385978</v>
      </c>
      <c r="X255" s="32">
        <f t="shared" ca="1" si="128"/>
        <v>83.703224412389986</v>
      </c>
      <c r="Y255" s="32">
        <f t="shared" ca="1" si="128"/>
        <v>80.659470797393993</v>
      </c>
      <c r="Z255" s="32">
        <f t="shared" ca="1" si="128"/>
        <v>77.615717182397987</v>
      </c>
      <c r="AA255" s="32">
        <f t="shared" ca="1" si="128"/>
        <v>74.57196356740198</v>
      </c>
      <c r="AB255" s="32">
        <f t="shared" ca="1" si="128"/>
        <v>71.528209952405987</v>
      </c>
      <c r="AC255" s="32">
        <f t="shared" ca="1" si="128"/>
        <v>68.484456337409995</v>
      </c>
      <c r="AD255" s="32">
        <f t="shared" ca="1" si="128"/>
        <v>65.440702722413988</v>
      </c>
      <c r="AE255" s="32">
        <f t="shared" ca="1" si="128"/>
        <v>62.396949107417989</v>
      </c>
      <c r="AF255" s="32">
        <f t="shared" ca="1" si="128"/>
        <v>59.353195492421989</v>
      </c>
      <c r="AG255" s="21"/>
    </row>
    <row r="256" spans="4:33" ht="15" hidden="1" outlineLevel="1" x14ac:dyDescent="0.25">
      <c r="D256" t="s">
        <v>47</v>
      </c>
      <c r="E256" s="19">
        <v>2030</v>
      </c>
      <c r="F256" s="20" t="s">
        <v>50</v>
      </c>
      <c r="G256" s="26"/>
      <c r="H256" s="34">
        <f t="shared" ref="H256:AF256" si="129">G381</f>
        <v>0</v>
      </c>
      <c r="I256" s="34">
        <f t="shared" ca="1" si="129"/>
        <v>0</v>
      </c>
      <c r="J256" s="34">
        <f t="shared" ca="1" si="129"/>
        <v>0</v>
      </c>
      <c r="K256" s="34">
        <f t="shared" ca="1" si="129"/>
        <v>0</v>
      </c>
      <c r="L256" s="32">
        <f t="shared" ca="1" si="129"/>
        <v>0</v>
      </c>
      <c r="M256" s="32">
        <f t="shared" ca="1" si="129"/>
        <v>107.4355582456656</v>
      </c>
      <c r="N256" s="32">
        <f t="shared" ca="1" si="129"/>
        <v>104.71567069514242</v>
      </c>
      <c r="O256" s="32">
        <f t="shared" ca="1" si="129"/>
        <v>101.99578314461924</v>
      </c>
      <c r="P256" s="32">
        <f t="shared" ca="1" si="129"/>
        <v>99.275895594096056</v>
      </c>
      <c r="Q256" s="32">
        <f t="shared" ca="1" si="129"/>
        <v>96.556008043572874</v>
      </c>
      <c r="R256" s="32">
        <f t="shared" ca="1" si="129"/>
        <v>93.836120493049691</v>
      </c>
      <c r="S256" s="32">
        <f t="shared" ca="1" si="129"/>
        <v>91.116232942526509</v>
      </c>
      <c r="T256" s="32">
        <f t="shared" ca="1" si="129"/>
        <v>88.396345392003326</v>
      </c>
      <c r="U256" s="32">
        <f t="shared" ca="1" si="129"/>
        <v>85.676457841480143</v>
      </c>
      <c r="V256" s="32">
        <f t="shared" ca="1" si="129"/>
        <v>82.956570290956961</v>
      </c>
      <c r="W256" s="32">
        <f t="shared" ca="1" si="129"/>
        <v>80.236682740433778</v>
      </c>
      <c r="X256" s="32">
        <f t="shared" ca="1" si="129"/>
        <v>77.516795189910596</v>
      </c>
      <c r="Y256" s="32">
        <f t="shared" ca="1" si="129"/>
        <v>74.796907639387413</v>
      </c>
      <c r="Z256" s="32">
        <f t="shared" ca="1" si="129"/>
        <v>72.077020088864231</v>
      </c>
      <c r="AA256" s="32">
        <f t="shared" ca="1" si="129"/>
        <v>69.357132538341048</v>
      </c>
      <c r="AB256" s="32">
        <f t="shared" ca="1" si="129"/>
        <v>66.637244987817866</v>
      </c>
      <c r="AC256" s="32">
        <f t="shared" ca="1" si="129"/>
        <v>63.91735743729469</v>
      </c>
      <c r="AD256" s="32">
        <f t="shared" ca="1" si="129"/>
        <v>61.197469886771515</v>
      </c>
      <c r="AE256" s="32">
        <f t="shared" ca="1" si="129"/>
        <v>58.477582336248339</v>
      </c>
      <c r="AF256" s="32">
        <f t="shared" ca="1" si="129"/>
        <v>55.757694785725164</v>
      </c>
      <c r="AG256" s="21"/>
    </row>
    <row r="257" spans="4:33" ht="15" hidden="1" outlineLevel="1" x14ac:dyDescent="0.25">
      <c r="D257" t="s">
        <v>47</v>
      </c>
      <c r="E257" s="19">
        <v>2031</v>
      </c>
      <c r="F257" s="20" t="s">
        <v>50</v>
      </c>
      <c r="G257" s="26"/>
      <c r="H257" s="34">
        <f t="shared" ref="H257:AF257" si="130">G382</f>
        <v>0</v>
      </c>
      <c r="I257" s="34">
        <f t="shared" ca="1" si="130"/>
        <v>0</v>
      </c>
      <c r="J257" s="34">
        <f t="shared" ca="1" si="130"/>
        <v>0</v>
      </c>
      <c r="K257" s="34">
        <f t="shared" ca="1" si="130"/>
        <v>0</v>
      </c>
      <c r="L257" s="34">
        <f t="shared" ca="1" si="130"/>
        <v>0</v>
      </c>
      <c r="M257" s="32">
        <f t="shared" ca="1" si="130"/>
        <v>0</v>
      </c>
      <c r="N257" s="32">
        <f t="shared" ca="1" si="130"/>
        <v>130.0728749813768</v>
      </c>
      <c r="O257" s="32">
        <f t="shared" ca="1" si="130"/>
        <v>126.77989080463308</v>
      </c>
      <c r="P257" s="32">
        <f t="shared" ca="1" si="130"/>
        <v>123.48690662788937</v>
      </c>
      <c r="Q257" s="32">
        <f t="shared" ca="1" si="130"/>
        <v>120.19392245114565</v>
      </c>
      <c r="R257" s="32">
        <f t="shared" ca="1" si="130"/>
        <v>116.90093827440194</v>
      </c>
      <c r="S257" s="32">
        <f t="shared" ca="1" si="130"/>
        <v>113.60795409765822</v>
      </c>
      <c r="T257" s="32">
        <f t="shared" ca="1" si="130"/>
        <v>110.31496992091451</v>
      </c>
      <c r="U257" s="32">
        <f t="shared" ca="1" si="130"/>
        <v>107.02198574417079</v>
      </c>
      <c r="V257" s="32">
        <f t="shared" ca="1" si="130"/>
        <v>103.72900156742708</v>
      </c>
      <c r="W257" s="32">
        <f t="shared" ca="1" si="130"/>
        <v>100.43601739068336</v>
      </c>
      <c r="X257" s="32">
        <f t="shared" ca="1" si="130"/>
        <v>97.143033213939646</v>
      </c>
      <c r="Y257" s="32">
        <f t="shared" ca="1" si="130"/>
        <v>93.85004903719593</v>
      </c>
      <c r="Z257" s="32">
        <f t="shared" ca="1" si="130"/>
        <v>90.557064860452215</v>
      </c>
      <c r="AA257" s="32">
        <f t="shared" ca="1" si="130"/>
        <v>87.264080683708499</v>
      </c>
      <c r="AB257" s="32">
        <f t="shared" ca="1" si="130"/>
        <v>83.971096506964784</v>
      </c>
      <c r="AC257" s="32">
        <f t="shared" ca="1" si="130"/>
        <v>80.678112330221069</v>
      </c>
      <c r="AD257" s="32">
        <f t="shared" ca="1" si="130"/>
        <v>77.385128153477353</v>
      </c>
      <c r="AE257" s="32">
        <f t="shared" ca="1" si="130"/>
        <v>74.092143976733638</v>
      </c>
      <c r="AF257" s="32">
        <f t="shared" ca="1" si="130"/>
        <v>70.799159799989923</v>
      </c>
      <c r="AG257" s="21"/>
    </row>
    <row r="258" spans="4:33" ht="15" hidden="1" outlineLevel="1" x14ac:dyDescent="0.25">
      <c r="D258" t="s">
        <v>47</v>
      </c>
      <c r="E258" s="19">
        <v>2032</v>
      </c>
      <c r="F258" s="20" t="s">
        <v>50</v>
      </c>
      <c r="G258" s="26"/>
      <c r="H258" s="34">
        <f t="shared" ref="H258:AF258" si="131">G383</f>
        <v>0</v>
      </c>
      <c r="I258" s="34">
        <f t="shared" ca="1" si="131"/>
        <v>0</v>
      </c>
      <c r="J258" s="34">
        <f t="shared" ca="1" si="131"/>
        <v>0</v>
      </c>
      <c r="K258" s="34">
        <f t="shared" ca="1" si="131"/>
        <v>0</v>
      </c>
      <c r="L258" s="34">
        <f t="shared" ca="1" si="131"/>
        <v>0</v>
      </c>
      <c r="M258" s="34">
        <f t="shared" ca="1" si="131"/>
        <v>0</v>
      </c>
      <c r="N258" s="32">
        <f t="shared" ca="1" si="131"/>
        <v>0</v>
      </c>
      <c r="O258" s="32">
        <f t="shared" ca="1" si="131"/>
        <v>110.93358051983137</v>
      </c>
      <c r="P258" s="32">
        <f t="shared" ca="1" si="131"/>
        <v>108.12513544337995</v>
      </c>
      <c r="Q258" s="32">
        <f t="shared" ca="1" si="131"/>
        <v>105.31669036692853</v>
      </c>
      <c r="R258" s="32">
        <f t="shared" ca="1" si="131"/>
        <v>102.50824529047711</v>
      </c>
      <c r="S258" s="32">
        <f t="shared" ca="1" si="131"/>
        <v>99.699800214025672</v>
      </c>
      <c r="T258" s="32">
        <f t="shared" ca="1" si="131"/>
        <v>96.891355137574237</v>
      </c>
      <c r="U258" s="32">
        <f t="shared" ca="1" si="131"/>
        <v>94.082910061122817</v>
      </c>
      <c r="V258" s="32">
        <f t="shared" ca="1" si="131"/>
        <v>91.274464984671397</v>
      </c>
      <c r="W258" s="32">
        <f t="shared" ca="1" si="131"/>
        <v>88.466019908219963</v>
      </c>
      <c r="X258" s="32">
        <f t="shared" ca="1" si="131"/>
        <v>85.657574831768528</v>
      </c>
      <c r="Y258" s="32">
        <f t="shared" ca="1" si="131"/>
        <v>82.849129755317108</v>
      </c>
      <c r="Z258" s="32">
        <f t="shared" ca="1" si="131"/>
        <v>80.040684678865688</v>
      </c>
      <c r="AA258" s="32">
        <f t="shared" ca="1" si="131"/>
        <v>77.232239602414253</v>
      </c>
      <c r="AB258" s="32">
        <f t="shared" ca="1" si="131"/>
        <v>74.423794525962819</v>
      </c>
      <c r="AC258" s="32">
        <f t="shared" ca="1" si="131"/>
        <v>71.615349449511399</v>
      </c>
      <c r="AD258" s="32">
        <f t="shared" ca="1" si="131"/>
        <v>68.806904373059979</v>
      </c>
      <c r="AE258" s="32">
        <f t="shared" ca="1" si="131"/>
        <v>65.998459296608544</v>
      </c>
      <c r="AF258" s="32">
        <f t="shared" ca="1" si="131"/>
        <v>63.190014220157117</v>
      </c>
      <c r="AG258" s="21"/>
    </row>
    <row r="259" spans="4:33" ht="15" hidden="1" outlineLevel="1" x14ac:dyDescent="0.25">
      <c r="D259" t="s">
        <v>47</v>
      </c>
      <c r="E259" s="19">
        <v>2033</v>
      </c>
      <c r="F259" s="20" t="s">
        <v>50</v>
      </c>
      <c r="G259" s="26"/>
      <c r="H259" s="34">
        <f t="shared" ref="H259:AF259" si="132">G384</f>
        <v>0</v>
      </c>
      <c r="I259" s="34">
        <f t="shared" ca="1" si="132"/>
        <v>0</v>
      </c>
      <c r="J259" s="34">
        <f t="shared" ca="1" si="132"/>
        <v>0</v>
      </c>
      <c r="K259" s="34">
        <f t="shared" ca="1" si="132"/>
        <v>0</v>
      </c>
      <c r="L259" s="34">
        <f t="shared" ca="1" si="132"/>
        <v>0</v>
      </c>
      <c r="M259" s="34">
        <f t="shared" ca="1" si="132"/>
        <v>0</v>
      </c>
      <c r="N259" s="34">
        <f t="shared" ca="1" si="132"/>
        <v>0</v>
      </c>
      <c r="O259" s="32">
        <f t="shared" ca="1" si="132"/>
        <v>0</v>
      </c>
      <c r="P259" s="32">
        <f t="shared" ca="1" si="132"/>
        <v>119.27112656454085</v>
      </c>
      <c r="Q259" s="32">
        <f t="shared" ca="1" si="132"/>
        <v>116.25160437303349</v>
      </c>
      <c r="R259" s="32">
        <f t="shared" ca="1" si="132"/>
        <v>113.23208218152612</v>
      </c>
      <c r="S259" s="32">
        <f t="shared" ca="1" si="132"/>
        <v>110.21255999001876</v>
      </c>
      <c r="T259" s="32">
        <f t="shared" ca="1" si="132"/>
        <v>107.1930377985114</v>
      </c>
      <c r="U259" s="32">
        <f t="shared" ca="1" si="132"/>
        <v>104.17351560700403</v>
      </c>
      <c r="V259" s="32">
        <f t="shared" ca="1" si="132"/>
        <v>101.15399341549667</v>
      </c>
      <c r="W259" s="32">
        <f t="shared" ca="1" si="132"/>
        <v>98.134471223989308</v>
      </c>
      <c r="X259" s="32">
        <f t="shared" ca="1" si="132"/>
        <v>95.114949032481945</v>
      </c>
      <c r="Y259" s="32">
        <f t="shared" ca="1" si="132"/>
        <v>92.095426840974582</v>
      </c>
      <c r="Z259" s="32">
        <f t="shared" ca="1" si="132"/>
        <v>89.075904649467219</v>
      </c>
      <c r="AA259" s="32">
        <f t="shared" ca="1" si="132"/>
        <v>86.056382457959856</v>
      </c>
      <c r="AB259" s="32">
        <f t="shared" ca="1" si="132"/>
        <v>83.036860266452493</v>
      </c>
      <c r="AC259" s="32">
        <f t="shared" ca="1" si="132"/>
        <v>80.01733807494513</v>
      </c>
      <c r="AD259" s="32">
        <f t="shared" ca="1" si="132"/>
        <v>76.997815883437767</v>
      </c>
      <c r="AE259" s="32">
        <f t="shared" ca="1" si="132"/>
        <v>73.978293691930403</v>
      </c>
      <c r="AF259" s="32">
        <f t="shared" ca="1" si="132"/>
        <v>70.95877150042304</v>
      </c>
      <c r="AG259" s="21"/>
    </row>
    <row r="260" spans="4:33" ht="15" hidden="1" outlineLevel="1" x14ac:dyDescent="0.25">
      <c r="D260" t="s">
        <v>47</v>
      </c>
      <c r="E260" s="19">
        <v>2034</v>
      </c>
      <c r="F260" s="20" t="s">
        <v>50</v>
      </c>
      <c r="G260" s="26"/>
      <c r="H260" s="34">
        <f t="shared" ref="H260:AF260" si="133">G385</f>
        <v>0</v>
      </c>
      <c r="I260" s="34">
        <f t="shared" ca="1" si="133"/>
        <v>0</v>
      </c>
      <c r="J260" s="34">
        <f t="shared" ca="1" si="133"/>
        <v>0</v>
      </c>
      <c r="K260" s="34">
        <f t="shared" ca="1" si="133"/>
        <v>0</v>
      </c>
      <c r="L260" s="34">
        <f t="shared" ca="1" si="133"/>
        <v>0</v>
      </c>
      <c r="M260" s="34">
        <f t="shared" ca="1" si="133"/>
        <v>0</v>
      </c>
      <c r="N260" s="34">
        <f t="shared" ca="1" si="133"/>
        <v>0</v>
      </c>
      <c r="O260" s="34">
        <f t="shared" ca="1" si="133"/>
        <v>0</v>
      </c>
      <c r="P260" s="32">
        <f t="shared" ca="1" si="133"/>
        <v>0</v>
      </c>
      <c r="Q260" s="32">
        <f t="shared" ca="1" si="133"/>
        <v>127.93786170841557</v>
      </c>
      <c r="R260" s="32">
        <f t="shared" ca="1" si="133"/>
        <v>124.69892850060758</v>
      </c>
      <c r="S260" s="32">
        <f t="shared" ca="1" si="133"/>
        <v>121.45999529279959</v>
      </c>
      <c r="T260" s="32">
        <f t="shared" ca="1" si="133"/>
        <v>118.2210620849916</v>
      </c>
      <c r="U260" s="32">
        <f t="shared" ca="1" si="133"/>
        <v>114.98212887718361</v>
      </c>
      <c r="V260" s="32">
        <f t="shared" ca="1" si="133"/>
        <v>111.74319566937562</v>
      </c>
      <c r="W260" s="32">
        <f t="shared" ca="1" si="133"/>
        <v>108.50426246156763</v>
      </c>
      <c r="X260" s="32">
        <f t="shared" ca="1" si="133"/>
        <v>105.26532925375965</v>
      </c>
      <c r="Y260" s="32">
        <f t="shared" ca="1" si="133"/>
        <v>102.02639604595166</v>
      </c>
      <c r="Z260" s="32">
        <f t="shared" ca="1" si="133"/>
        <v>98.787462838143668</v>
      </c>
      <c r="AA260" s="32">
        <f t="shared" ca="1" si="133"/>
        <v>95.548529630335679</v>
      </c>
      <c r="AB260" s="32">
        <f t="shared" ca="1" si="133"/>
        <v>92.30959642252769</v>
      </c>
      <c r="AC260" s="32">
        <f t="shared" ca="1" si="133"/>
        <v>89.070663214719701</v>
      </c>
      <c r="AD260" s="32">
        <f t="shared" ca="1" si="133"/>
        <v>85.831730006911712</v>
      </c>
      <c r="AE260" s="32">
        <f t="shared" ca="1" si="133"/>
        <v>82.592796799103724</v>
      </c>
      <c r="AF260" s="32">
        <f t="shared" ca="1" si="133"/>
        <v>79.353863591295735</v>
      </c>
      <c r="AG260" s="21"/>
    </row>
    <row r="261" spans="4:33" ht="15" hidden="1" outlineLevel="1" x14ac:dyDescent="0.25">
      <c r="D261" t="s">
        <v>47</v>
      </c>
      <c r="E261" s="19">
        <v>2035</v>
      </c>
      <c r="F261" s="20" t="s">
        <v>50</v>
      </c>
      <c r="G261" s="26"/>
      <c r="H261" s="34">
        <f t="shared" ref="H261:AF261" si="134">G386</f>
        <v>0</v>
      </c>
      <c r="I261" s="34">
        <f t="shared" ca="1" si="134"/>
        <v>0</v>
      </c>
      <c r="J261" s="34">
        <f t="shared" ca="1" si="134"/>
        <v>0</v>
      </c>
      <c r="K261" s="34">
        <f t="shared" ca="1" si="134"/>
        <v>0</v>
      </c>
      <c r="L261" s="34">
        <f t="shared" ca="1" si="134"/>
        <v>0</v>
      </c>
      <c r="M261" s="34">
        <f t="shared" ca="1" si="134"/>
        <v>0</v>
      </c>
      <c r="N261" s="34">
        <f t="shared" ca="1" si="134"/>
        <v>0</v>
      </c>
      <c r="O261" s="34">
        <f t="shared" ca="1" si="134"/>
        <v>0</v>
      </c>
      <c r="P261" s="34">
        <f t="shared" ca="1" si="134"/>
        <v>0</v>
      </c>
      <c r="Q261" s="32">
        <f t="shared" ca="1" si="134"/>
        <v>0</v>
      </c>
      <c r="R261" s="32">
        <f t="shared" ca="1" si="134"/>
        <v>133.46660501795782</v>
      </c>
      <c r="S261" s="32">
        <f t="shared" ca="1" si="134"/>
        <v>130.08770362509813</v>
      </c>
      <c r="T261" s="32">
        <f t="shared" ca="1" si="134"/>
        <v>126.70880223223844</v>
      </c>
      <c r="U261" s="32">
        <f t="shared" ca="1" si="134"/>
        <v>123.32990083937875</v>
      </c>
      <c r="V261" s="32">
        <f t="shared" ca="1" si="134"/>
        <v>119.95099944651906</v>
      </c>
      <c r="W261" s="32">
        <f t="shared" ca="1" si="134"/>
        <v>116.57209805365937</v>
      </c>
      <c r="X261" s="32">
        <f t="shared" ca="1" si="134"/>
        <v>113.19319666079969</v>
      </c>
      <c r="Y261" s="32">
        <f t="shared" ca="1" si="134"/>
        <v>109.81429526794</v>
      </c>
      <c r="Z261" s="32">
        <f t="shared" ca="1" si="134"/>
        <v>106.43539387508031</v>
      </c>
      <c r="AA261" s="32">
        <f t="shared" ca="1" si="134"/>
        <v>103.05649248222062</v>
      </c>
      <c r="AB261" s="32">
        <f t="shared" ca="1" si="134"/>
        <v>99.677591089360931</v>
      </c>
      <c r="AC261" s="32">
        <f t="shared" ca="1" si="134"/>
        <v>96.298689696501242</v>
      </c>
      <c r="AD261" s="32">
        <f t="shared" ca="1" si="134"/>
        <v>92.919788303641553</v>
      </c>
      <c r="AE261" s="32">
        <f t="shared" ca="1" si="134"/>
        <v>89.540886910781865</v>
      </c>
      <c r="AF261" s="32">
        <f t="shared" ca="1" si="134"/>
        <v>86.161985517922176</v>
      </c>
      <c r="AG261" s="21"/>
    </row>
    <row r="262" spans="4:33" ht="15" hidden="1" outlineLevel="1" x14ac:dyDescent="0.25">
      <c r="D262" t="s">
        <v>47</v>
      </c>
      <c r="E262" s="19">
        <v>2036</v>
      </c>
      <c r="F262" s="20" t="s">
        <v>50</v>
      </c>
      <c r="G262" s="26"/>
      <c r="H262" s="34">
        <f t="shared" ref="H262:AF262" si="135">G387</f>
        <v>0</v>
      </c>
      <c r="I262" s="34">
        <f t="shared" ca="1" si="135"/>
        <v>0</v>
      </c>
      <c r="J262" s="34">
        <f t="shared" ca="1" si="135"/>
        <v>0</v>
      </c>
      <c r="K262" s="34">
        <f t="shared" ca="1" si="135"/>
        <v>0</v>
      </c>
      <c r="L262" s="34">
        <f t="shared" ca="1" si="135"/>
        <v>0</v>
      </c>
      <c r="M262" s="34">
        <f t="shared" ca="1" si="135"/>
        <v>0</v>
      </c>
      <c r="N262" s="34">
        <f t="shared" ca="1" si="135"/>
        <v>0</v>
      </c>
      <c r="O262" s="34">
        <f t="shared" ca="1" si="135"/>
        <v>0</v>
      </c>
      <c r="P262" s="34">
        <f t="shared" ca="1" si="135"/>
        <v>0</v>
      </c>
      <c r="Q262" s="34">
        <f t="shared" ca="1" si="135"/>
        <v>0</v>
      </c>
      <c r="R262" s="32">
        <f t="shared" ca="1" si="135"/>
        <v>0</v>
      </c>
      <c r="S262" s="32">
        <f t="shared" ca="1" si="135"/>
        <v>119.42220431671161</v>
      </c>
      <c r="T262" s="32">
        <f t="shared" ca="1" si="135"/>
        <v>116.39885737198473</v>
      </c>
      <c r="U262" s="32">
        <f t="shared" ca="1" si="135"/>
        <v>113.37551042725785</v>
      </c>
      <c r="V262" s="32">
        <f t="shared" ca="1" si="135"/>
        <v>110.35216348253097</v>
      </c>
      <c r="W262" s="32">
        <f t="shared" ca="1" si="135"/>
        <v>107.32881653780409</v>
      </c>
      <c r="X262" s="32">
        <f t="shared" ca="1" si="135"/>
        <v>104.30546959307721</v>
      </c>
      <c r="Y262" s="32">
        <f t="shared" ca="1" si="135"/>
        <v>101.28212264835032</v>
      </c>
      <c r="Z262" s="32">
        <f t="shared" ca="1" si="135"/>
        <v>98.258775703623442</v>
      </c>
      <c r="AA262" s="32">
        <f t="shared" ca="1" si="135"/>
        <v>95.23542875889656</v>
      </c>
      <c r="AB262" s="32">
        <f t="shared" ca="1" si="135"/>
        <v>92.212081814169679</v>
      </c>
      <c r="AC262" s="32">
        <f t="shared" ca="1" si="135"/>
        <v>89.188734869442811</v>
      </c>
      <c r="AD262" s="32">
        <f t="shared" ca="1" si="135"/>
        <v>86.16538792471593</v>
      </c>
      <c r="AE262" s="32">
        <f t="shared" ca="1" si="135"/>
        <v>83.142040979989048</v>
      </c>
      <c r="AF262" s="32">
        <f t="shared" ca="1" si="135"/>
        <v>80.118694035262166</v>
      </c>
      <c r="AG262" s="21"/>
    </row>
    <row r="263" spans="4:33" ht="15" hidden="1" outlineLevel="1" x14ac:dyDescent="0.25">
      <c r="D263" t="s">
        <v>47</v>
      </c>
      <c r="E263" s="19">
        <v>2037</v>
      </c>
      <c r="F263" s="20" t="s">
        <v>50</v>
      </c>
      <c r="G263" s="26"/>
      <c r="H263" s="34">
        <f t="shared" ref="H263:AF263" si="136">G388</f>
        <v>0</v>
      </c>
      <c r="I263" s="34">
        <f t="shared" ca="1" si="136"/>
        <v>0</v>
      </c>
      <c r="J263" s="34">
        <f t="shared" ca="1" si="136"/>
        <v>0</v>
      </c>
      <c r="K263" s="34">
        <f t="shared" ca="1" si="136"/>
        <v>0</v>
      </c>
      <c r="L263" s="34">
        <f t="shared" ca="1" si="136"/>
        <v>0</v>
      </c>
      <c r="M263" s="34">
        <f t="shared" ca="1" si="136"/>
        <v>0</v>
      </c>
      <c r="N263" s="34">
        <f t="shared" ca="1" si="136"/>
        <v>0</v>
      </c>
      <c r="O263" s="34">
        <f t="shared" ca="1" si="136"/>
        <v>0</v>
      </c>
      <c r="P263" s="34">
        <f t="shared" ca="1" si="136"/>
        <v>0</v>
      </c>
      <c r="Q263" s="34">
        <f t="shared" ca="1" si="136"/>
        <v>0</v>
      </c>
      <c r="R263" s="34">
        <f t="shared" ca="1" si="136"/>
        <v>0</v>
      </c>
      <c r="S263" s="32">
        <f t="shared" ca="1" si="136"/>
        <v>0</v>
      </c>
      <c r="T263" s="32">
        <f t="shared" ca="1" si="136"/>
        <v>122.66694107993854</v>
      </c>
      <c r="U263" s="32">
        <f t="shared" ca="1" si="136"/>
        <v>119.56144890069959</v>
      </c>
      <c r="V263" s="32">
        <f t="shared" ca="1" si="136"/>
        <v>116.45595672146064</v>
      </c>
      <c r="W263" s="32">
        <f t="shared" ca="1" si="136"/>
        <v>113.35046454222169</v>
      </c>
      <c r="X263" s="32">
        <f t="shared" ca="1" si="136"/>
        <v>110.24497236298274</v>
      </c>
      <c r="Y263" s="32">
        <f t="shared" ca="1" si="136"/>
        <v>107.13948018374379</v>
      </c>
      <c r="Z263" s="32">
        <f t="shared" ca="1" si="136"/>
        <v>104.03398800450483</v>
      </c>
      <c r="AA263" s="32">
        <f t="shared" ca="1" si="136"/>
        <v>100.92849582526588</v>
      </c>
      <c r="AB263" s="32">
        <f t="shared" ca="1" si="136"/>
        <v>97.823003646026933</v>
      </c>
      <c r="AC263" s="32">
        <f t="shared" ca="1" si="136"/>
        <v>94.717511466787982</v>
      </c>
      <c r="AD263" s="32">
        <f t="shared" ca="1" si="136"/>
        <v>91.612019287549032</v>
      </c>
      <c r="AE263" s="32">
        <f t="shared" ca="1" si="136"/>
        <v>88.506527108310081</v>
      </c>
      <c r="AF263" s="32">
        <f t="shared" ca="1" si="136"/>
        <v>85.40103492907113</v>
      </c>
      <c r="AG263" s="21"/>
    </row>
    <row r="264" spans="4:33" ht="15" hidden="1" outlineLevel="1" x14ac:dyDescent="0.25">
      <c r="D264" t="s">
        <v>47</v>
      </c>
      <c r="E264" s="19">
        <v>2038</v>
      </c>
      <c r="F264" s="20" t="s">
        <v>50</v>
      </c>
      <c r="G264" s="26"/>
      <c r="H264" s="34">
        <f t="shared" ref="H264:AF264" si="137">G389</f>
        <v>0</v>
      </c>
      <c r="I264" s="34">
        <f t="shared" ca="1" si="137"/>
        <v>0</v>
      </c>
      <c r="J264" s="34">
        <f t="shared" ca="1" si="137"/>
        <v>0</v>
      </c>
      <c r="K264" s="34">
        <f t="shared" ca="1" si="137"/>
        <v>0</v>
      </c>
      <c r="L264" s="34">
        <f t="shared" ca="1" si="137"/>
        <v>0</v>
      </c>
      <c r="M264" s="34">
        <f t="shared" ca="1" si="137"/>
        <v>0</v>
      </c>
      <c r="N264" s="34">
        <f t="shared" ca="1" si="137"/>
        <v>0</v>
      </c>
      <c r="O264" s="34">
        <f t="shared" ca="1" si="137"/>
        <v>0</v>
      </c>
      <c r="P264" s="34">
        <f t="shared" ca="1" si="137"/>
        <v>0</v>
      </c>
      <c r="Q264" s="34">
        <f t="shared" ca="1" si="137"/>
        <v>0</v>
      </c>
      <c r="R264" s="34">
        <f t="shared" ca="1" si="137"/>
        <v>0</v>
      </c>
      <c r="S264" s="34">
        <f t="shared" ca="1" si="137"/>
        <v>0</v>
      </c>
      <c r="T264" s="32">
        <f t="shared" ca="1" si="137"/>
        <v>0</v>
      </c>
      <c r="U264" s="32">
        <f t="shared" ca="1" si="137"/>
        <v>145.53001444822107</v>
      </c>
      <c r="V264" s="32">
        <f t="shared" ca="1" si="137"/>
        <v>141.84571028497496</v>
      </c>
      <c r="W264" s="32">
        <f t="shared" ca="1" si="137"/>
        <v>138.16140612172885</v>
      </c>
      <c r="X264" s="32">
        <f t="shared" ca="1" si="137"/>
        <v>134.47710195848273</v>
      </c>
      <c r="Y264" s="32">
        <f t="shared" ca="1" si="137"/>
        <v>130.79279779523662</v>
      </c>
      <c r="Z264" s="32">
        <f t="shared" ca="1" si="137"/>
        <v>127.10849363199053</v>
      </c>
      <c r="AA264" s="32">
        <f t="shared" ca="1" si="137"/>
        <v>123.42418946874443</v>
      </c>
      <c r="AB264" s="32">
        <f t="shared" ca="1" si="137"/>
        <v>119.73988530549833</v>
      </c>
      <c r="AC264" s="32">
        <f t="shared" ca="1" si="137"/>
        <v>116.05558114225224</v>
      </c>
      <c r="AD264" s="32">
        <f t="shared" ca="1" si="137"/>
        <v>112.37127697900614</v>
      </c>
      <c r="AE264" s="32">
        <f t="shared" ca="1" si="137"/>
        <v>108.68697281576004</v>
      </c>
      <c r="AF264" s="32">
        <f t="shared" ca="1" si="137"/>
        <v>105.00266865251395</v>
      </c>
      <c r="AG264" s="21"/>
    </row>
    <row r="265" spans="4:33" ht="15" hidden="1" outlineLevel="1" x14ac:dyDescent="0.25">
      <c r="D265" t="s">
        <v>47</v>
      </c>
      <c r="E265" s="19">
        <v>2039</v>
      </c>
      <c r="F265" s="20" t="s">
        <v>50</v>
      </c>
      <c r="G265" s="26"/>
      <c r="H265" s="34">
        <f t="shared" ref="H265:AF265" si="138">G390</f>
        <v>0</v>
      </c>
      <c r="I265" s="34">
        <f t="shared" ca="1" si="138"/>
        <v>0</v>
      </c>
      <c r="J265" s="34">
        <f t="shared" ca="1" si="138"/>
        <v>0</v>
      </c>
      <c r="K265" s="34">
        <f t="shared" ca="1" si="138"/>
        <v>0</v>
      </c>
      <c r="L265" s="34">
        <f t="shared" ca="1" si="138"/>
        <v>0</v>
      </c>
      <c r="M265" s="34">
        <f t="shared" ca="1" si="138"/>
        <v>0</v>
      </c>
      <c r="N265" s="34">
        <f t="shared" ca="1" si="138"/>
        <v>0</v>
      </c>
      <c r="O265" s="34">
        <f t="shared" ca="1" si="138"/>
        <v>0</v>
      </c>
      <c r="P265" s="34">
        <f t="shared" ca="1" si="138"/>
        <v>0</v>
      </c>
      <c r="Q265" s="34">
        <f t="shared" ca="1" si="138"/>
        <v>0</v>
      </c>
      <c r="R265" s="34">
        <f t="shared" ca="1" si="138"/>
        <v>0</v>
      </c>
      <c r="S265" s="34">
        <f t="shared" ca="1" si="138"/>
        <v>0</v>
      </c>
      <c r="T265" s="34">
        <f t="shared" ca="1" si="138"/>
        <v>0</v>
      </c>
      <c r="U265" s="32">
        <f t="shared" ca="1" si="138"/>
        <v>0</v>
      </c>
      <c r="V265" s="32">
        <f t="shared" ca="1" si="138"/>
        <v>126.94791060338966</v>
      </c>
      <c r="W265" s="32">
        <f t="shared" ca="1" si="138"/>
        <v>123.73403944887346</v>
      </c>
      <c r="X265" s="32">
        <f t="shared" ca="1" si="138"/>
        <v>120.52016829435726</v>
      </c>
      <c r="Y265" s="32">
        <f t="shared" ca="1" si="138"/>
        <v>117.30629713984106</v>
      </c>
      <c r="Z265" s="32">
        <f t="shared" ca="1" si="138"/>
        <v>114.09242598532487</v>
      </c>
      <c r="AA265" s="32">
        <f t="shared" ca="1" si="138"/>
        <v>110.87855483080867</v>
      </c>
      <c r="AB265" s="32">
        <f t="shared" ca="1" si="138"/>
        <v>107.66468367629247</v>
      </c>
      <c r="AC265" s="32">
        <f t="shared" ca="1" si="138"/>
        <v>104.45081252177627</v>
      </c>
      <c r="AD265" s="32">
        <f t="shared" ca="1" si="138"/>
        <v>101.23694136726007</v>
      </c>
      <c r="AE265" s="32">
        <f t="shared" ca="1" si="138"/>
        <v>98.023070212743875</v>
      </c>
      <c r="AF265" s="32">
        <f t="shared" ca="1" si="138"/>
        <v>94.809199058227676</v>
      </c>
      <c r="AG265" s="21"/>
    </row>
    <row r="266" spans="4:33" ht="15" hidden="1" outlineLevel="1" x14ac:dyDescent="0.25">
      <c r="D266" t="s">
        <v>47</v>
      </c>
      <c r="E266" s="19">
        <v>2040</v>
      </c>
      <c r="F266" s="20" t="s">
        <v>50</v>
      </c>
      <c r="G266" s="26"/>
      <c r="H266" s="34">
        <f t="shared" ref="H266:AF266" si="139">G391</f>
        <v>0</v>
      </c>
      <c r="I266" s="34">
        <f t="shared" ca="1" si="139"/>
        <v>0</v>
      </c>
      <c r="J266" s="34">
        <f t="shared" ca="1" si="139"/>
        <v>0</v>
      </c>
      <c r="K266" s="34">
        <f t="shared" ca="1" si="139"/>
        <v>0</v>
      </c>
      <c r="L266" s="34">
        <f t="shared" ca="1" si="139"/>
        <v>0</v>
      </c>
      <c r="M266" s="34">
        <f t="shared" ca="1" si="139"/>
        <v>0</v>
      </c>
      <c r="N266" s="34">
        <f t="shared" ca="1" si="139"/>
        <v>0</v>
      </c>
      <c r="O266" s="34">
        <f t="shared" ca="1" si="139"/>
        <v>0</v>
      </c>
      <c r="P266" s="34">
        <f t="shared" ca="1" si="139"/>
        <v>0</v>
      </c>
      <c r="Q266" s="34">
        <f t="shared" ca="1" si="139"/>
        <v>0</v>
      </c>
      <c r="R266" s="34">
        <f t="shared" ca="1" si="139"/>
        <v>0</v>
      </c>
      <c r="S266" s="34">
        <f t="shared" ca="1" si="139"/>
        <v>0</v>
      </c>
      <c r="T266" s="34">
        <f t="shared" ca="1" si="139"/>
        <v>0</v>
      </c>
      <c r="U266" s="34">
        <f t="shared" ca="1" si="139"/>
        <v>0</v>
      </c>
      <c r="V266" s="32">
        <f t="shared" ca="1" si="139"/>
        <v>0</v>
      </c>
      <c r="W266" s="32">
        <f t="shared" ca="1" si="139"/>
        <v>126.40029216549269</v>
      </c>
      <c r="X266" s="32">
        <f t="shared" ca="1" si="139"/>
        <v>123.20028476889793</v>
      </c>
      <c r="Y266" s="32">
        <f t="shared" ca="1" si="139"/>
        <v>120.00027737230317</v>
      </c>
      <c r="Z266" s="32">
        <f t="shared" ca="1" si="139"/>
        <v>116.80026997570842</v>
      </c>
      <c r="AA266" s="32">
        <f t="shared" ca="1" si="139"/>
        <v>113.60026257911366</v>
      </c>
      <c r="AB266" s="32">
        <f t="shared" ca="1" si="139"/>
        <v>110.4002551825189</v>
      </c>
      <c r="AC266" s="32">
        <f t="shared" ca="1" si="139"/>
        <v>107.20024778592415</v>
      </c>
      <c r="AD266" s="32">
        <f t="shared" ca="1" si="139"/>
        <v>104.00024038932939</v>
      </c>
      <c r="AE266" s="32">
        <f t="shared" ca="1" si="139"/>
        <v>100.80023299273464</v>
      </c>
      <c r="AF266" s="32">
        <f t="shared" ca="1" si="139"/>
        <v>97.600225596139879</v>
      </c>
      <c r="AG266" s="21"/>
    </row>
    <row r="267" spans="4:33" ht="15" hidden="1" outlineLevel="1" x14ac:dyDescent="0.25">
      <c r="D267" t="s">
        <v>47</v>
      </c>
      <c r="E267" s="19">
        <v>2041</v>
      </c>
      <c r="F267" s="20" t="s">
        <v>50</v>
      </c>
      <c r="G267" s="26"/>
      <c r="H267" s="34">
        <f t="shared" ref="H267:AF267" si="140">G392</f>
        <v>0</v>
      </c>
      <c r="I267" s="34">
        <f t="shared" ca="1" si="140"/>
        <v>0</v>
      </c>
      <c r="J267" s="34">
        <f t="shared" ca="1" si="140"/>
        <v>0</v>
      </c>
      <c r="K267" s="34">
        <f t="shared" ca="1" si="140"/>
        <v>0</v>
      </c>
      <c r="L267" s="34">
        <f t="shared" ca="1" si="140"/>
        <v>0</v>
      </c>
      <c r="M267" s="34">
        <f t="shared" ca="1" si="140"/>
        <v>0</v>
      </c>
      <c r="N267" s="34">
        <f t="shared" ca="1" si="140"/>
        <v>0</v>
      </c>
      <c r="O267" s="34">
        <f t="shared" ca="1" si="140"/>
        <v>0</v>
      </c>
      <c r="P267" s="34">
        <f t="shared" ca="1" si="140"/>
        <v>0</v>
      </c>
      <c r="Q267" s="34">
        <f t="shared" ca="1" si="140"/>
        <v>0</v>
      </c>
      <c r="R267" s="34">
        <f t="shared" ca="1" si="140"/>
        <v>0</v>
      </c>
      <c r="S267" s="34">
        <f t="shared" ca="1" si="140"/>
        <v>0</v>
      </c>
      <c r="T267" s="34">
        <f t="shared" ca="1" si="140"/>
        <v>0</v>
      </c>
      <c r="U267" s="34">
        <f t="shared" ca="1" si="140"/>
        <v>0</v>
      </c>
      <c r="V267" s="34">
        <f t="shared" ca="1" si="140"/>
        <v>0</v>
      </c>
      <c r="W267" s="32">
        <f t="shared" ca="1" si="140"/>
        <v>0</v>
      </c>
      <c r="X267" s="32">
        <f t="shared" ca="1" si="140"/>
        <v>132.04103160366995</v>
      </c>
      <c r="Y267" s="32">
        <f t="shared" ca="1" si="140"/>
        <v>128.69822067699477</v>
      </c>
      <c r="Z267" s="32">
        <f t="shared" ca="1" si="140"/>
        <v>125.35540975031958</v>
      </c>
      <c r="AA267" s="32">
        <f t="shared" ca="1" si="140"/>
        <v>122.0125988236444</v>
      </c>
      <c r="AB267" s="32">
        <f t="shared" ca="1" si="140"/>
        <v>118.66978789696921</v>
      </c>
      <c r="AC267" s="32">
        <f t="shared" ca="1" si="140"/>
        <v>115.32697697029403</v>
      </c>
      <c r="AD267" s="32">
        <f t="shared" ca="1" si="140"/>
        <v>111.98416604361884</v>
      </c>
      <c r="AE267" s="32">
        <f t="shared" ca="1" si="140"/>
        <v>108.64135511694366</v>
      </c>
      <c r="AF267" s="32">
        <f t="shared" ca="1" si="140"/>
        <v>105.29854419026847</v>
      </c>
      <c r="AG267" s="21"/>
    </row>
    <row r="268" spans="4:33" ht="15" hidden="1" outlineLevel="1" x14ac:dyDescent="0.25">
      <c r="D268" t="s">
        <v>47</v>
      </c>
      <c r="E268" s="19">
        <v>2042</v>
      </c>
      <c r="F268" s="20" t="s">
        <v>50</v>
      </c>
      <c r="G268" s="26"/>
      <c r="H268" s="34">
        <f t="shared" ref="H268:AF268" si="141">G393</f>
        <v>0</v>
      </c>
      <c r="I268" s="34">
        <f t="shared" ca="1" si="141"/>
        <v>0</v>
      </c>
      <c r="J268" s="34">
        <f t="shared" ca="1" si="141"/>
        <v>0</v>
      </c>
      <c r="K268" s="34">
        <f t="shared" ca="1" si="141"/>
        <v>0</v>
      </c>
      <c r="L268" s="34">
        <f t="shared" ca="1" si="141"/>
        <v>0</v>
      </c>
      <c r="M268" s="34">
        <f t="shared" ca="1" si="141"/>
        <v>0</v>
      </c>
      <c r="N268" s="34">
        <f t="shared" ca="1" si="141"/>
        <v>0</v>
      </c>
      <c r="O268" s="34">
        <f t="shared" ca="1" si="141"/>
        <v>0</v>
      </c>
      <c r="P268" s="34">
        <f t="shared" ca="1" si="141"/>
        <v>0</v>
      </c>
      <c r="Q268" s="34">
        <f t="shared" ca="1" si="141"/>
        <v>0</v>
      </c>
      <c r="R268" s="34">
        <f t="shared" ca="1" si="141"/>
        <v>0</v>
      </c>
      <c r="S268" s="34">
        <f t="shared" ca="1" si="141"/>
        <v>0</v>
      </c>
      <c r="T268" s="34">
        <f t="shared" ca="1" si="141"/>
        <v>0</v>
      </c>
      <c r="U268" s="34">
        <f t="shared" ca="1" si="141"/>
        <v>0</v>
      </c>
      <c r="V268" s="34">
        <f t="shared" ca="1" si="141"/>
        <v>0</v>
      </c>
      <c r="W268" s="34">
        <f t="shared" ca="1" si="141"/>
        <v>0</v>
      </c>
      <c r="X268" s="32">
        <f t="shared" ca="1" si="141"/>
        <v>0</v>
      </c>
      <c r="Y268" s="32">
        <f t="shared" ca="1" si="141"/>
        <v>156.01865738148592</v>
      </c>
      <c r="Z268" s="32">
        <f t="shared" ca="1" si="141"/>
        <v>152.06881795410652</v>
      </c>
      <c r="AA268" s="32">
        <f t="shared" ca="1" si="141"/>
        <v>148.11897852672712</v>
      </c>
      <c r="AB268" s="32">
        <f t="shared" ca="1" si="141"/>
        <v>144.16913909934772</v>
      </c>
      <c r="AC268" s="32">
        <f t="shared" ca="1" si="141"/>
        <v>140.21929967196832</v>
      </c>
      <c r="AD268" s="32">
        <f t="shared" ca="1" si="141"/>
        <v>136.26946024458891</v>
      </c>
      <c r="AE268" s="32">
        <f t="shared" ca="1" si="141"/>
        <v>132.31962081720951</v>
      </c>
      <c r="AF268" s="32">
        <f t="shared" ca="1" si="141"/>
        <v>128.36978138983011</v>
      </c>
      <c r="AG268" s="21"/>
    </row>
    <row r="269" spans="4:33" ht="15" hidden="1" outlineLevel="1" x14ac:dyDescent="0.25">
      <c r="D269" t="s">
        <v>47</v>
      </c>
      <c r="E269" s="19">
        <v>2043</v>
      </c>
      <c r="F269" s="20" t="s">
        <v>50</v>
      </c>
      <c r="G269" s="26"/>
      <c r="H269" s="34">
        <f t="shared" ref="H269:AF269" si="142">G394</f>
        <v>0</v>
      </c>
      <c r="I269" s="34">
        <f t="shared" ca="1" si="142"/>
        <v>0</v>
      </c>
      <c r="J269" s="34">
        <f t="shared" ca="1" si="142"/>
        <v>0</v>
      </c>
      <c r="K269" s="34">
        <f t="shared" ca="1" si="142"/>
        <v>0</v>
      </c>
      <c r="L269" s="34">
        <f t="shared" ca="1" si="142"/>
        <v>0</v>
      </c>
      <c r="M269" s="34">
        <f t="shared" ca="1" si="142"/>
        <v>0</v>
      </c>
      <c r="N269" s="34">
        <f t="shared" ca="1" si="142"/>
        <v>0</v>
      </c>
      <c r="O269" s="34">
        <f t="shared" ca="1" si="142"/>
        <v>0</v>
      </c>
      <c r="P269" s="34">
        <f t="shared" ca="1" si="142"/>
        <v>0</v>
      </c>
      <c r="Q269" s="34">
        <f t="shared" ca="1" si="142"/>
        <v>0</v>
      </c>
      <c r="R269" s="34">
        <f t="shared" ca="1" si="142"/>
        <v>0</v>
      </c>
      <c r="S269" s="34">
        <f t="shared" ca="1" si="142"/>
        <v>0</v>
      </c>
      <c r="T269" s="34">
        <f t="shared" ca="1" si="142"/>
        <v>0</v>
      </c>
      <c r="U269" s="34">
        <f t="shared" ca="1" si="142"/>
        <v>0</v>
      </c>
      <c r="V269" s="34">
        <f t="shared" ca="1" si="142"/>
        <v>0</v>
      </c>
      <c r="W269" s="34">
        <f t="shared" ca="1" si="142"/>
        <v>0</v>
      </c>
      <c r="X269" s="34">
        <f t="shared" ca="1" si="142"/>
        <v>0</v>
      </c>
      <c r="Y269" s="32">
        <f t="shared" ca="1" si="142"/>
        <v>0</v>
      </c>
      <c r="Z269" s="32">
        <f t="shared" ca="1" si="142"/>
        <v>137.25793389355348</v>
      </c>
      <c r="AA269" s="32">
        <f t="shared" ca="1" si="142"/>
        <v>133.78304949118504</v>
      </c>
      <c r="AB269" s="32">
        <f t="shared" ca="1" si="142"/>
        <v>130.30816508881659</v>
      </c>
      <c r="AC269" s="32">
        <f t="shared" ca="1" si="142"/>
        <v>126.83328068644815</v>
      </c>
      <c r="AD269" s="32">
        <f t="shared" ca="1" si="142"/>
        <v>123.3583962840797</v>
      </c>
      <c r="AE269" s="32">
        <f t="shared" ca="1" si="142"/>
        <v>119.88351188171126</v>
      </c>
      <c r="AF269" s="32">
        <f t="shared" ca="1" si="142"/>
        <v>116.40862747934281</v>
      </c>
      <c r="AG269" s="21"/>
    </row>
    <row r="270" spans="4:33" ht="15" hidden="1" outlineLevel="1" x14ac:dyDescent="0.25">
      <c r="D270" t="s">
        <v>47</v>
      </c>
      <c r="E270" s="19">
        <v>2044</v>
      </c>
      <c r="F270" s="20" t="s">
        <v>50</v>
      </c>
      <c r="G270" s="26"/>
      <c r="H270" s="34">
        <f t="shared" ref="H270:AF270" si="143">G395</f>
        <v>0</v>
      </c>
      <c r="I270" s="34">
        <f t="shared" ca="1" si="143"/>
        <v>0</v>
      </c>
      <c r="J270" s="34">
        <f t="shared" ca="1" si="143"/>
        <v>0</v>
      </c>
      <c r="K270" s="34">
        <f t="shared" ca="1" si="143"/>
        <v>0</v>
      </c>
      <c r="L270" s="34">
        <f t="shared" ca="1" si="143"/>
        <v>0</v>
      </c>
      <c r="M270" s="34">
        <f t="shared" ca="1" si="143"/>
        <v>0</v>
      </c>
      <c r="N270" s="34">
        <f t="shared" ca="1" si="143"/>
        <v>0</v>
      </c>
      <c r="O270" s="34">
        <f t="shared" ca="1" si="143"/>
        <v>0</v>
      </c>
      <c r="P270" s="34">
        <f t="shared" ca="1" si="143"/>
        <v>0</v>
      </c>
      <c r="Q270" s="34">
        <f t="shared" ca="1" si="143"/>
        <v>0</v>
      </c>
      <c r="R270" s="34">
        <f t="shared" ca="1" si="143"/>
        <v>0</v>
      </c>
      <c r="S270" s="34">
        <f t="shared" ca="1" si="143"/>
        <v>0</v>
      </c>
      <c r="T270" s="34">
        <f t="shared" ca="1" si="143"/>
        <v>0</v>
      </c>
      <c r="U270" s="34">
        <f t="shared" ca="1" si="143"/>
        <v>0</v>
      </c>
      <c r="V270" s="34">
        <f t="shared" ca="1" si="143"/>
        <v>0</v>
      </c>
      <c r="W270" s="34">
        <f t="shared" ca="1" si="143"/>
        <v>0</v>
      </c>
      <c r="X270" s="34">
        <f t="shared" ca="1" si="143"/>
        <v>0</v>
      </c>
      <c r="Y270" s="34">
        <f t="shared" ca="1" si="143"/>
        <v>0</v>
      </c>
      <c r="Z270" s="32">
        <f t="shared" ca="1" si="143"/>
        <v>0</v>
      </c>
      <c r="AA270" s="32">
        <f t="shared" ca="1" si="143"/>
        <v>144.73215630918784</v>
      </c>
      <c r="AB270" s="32">
        <f t="shared" ca="1" si="143"/>
        <v>141.06805108617044</v>
      </c>
      <c r="AC270" s="32">
        <f t="shared" ca="1" si="143"/>
        <v>137.40394586315304</v>
      </c>
      <c r="AD270" s="32">
        <f t="shared" ca="1" si="143"/>
        <v>133.73984064013564</v>
      </c>
      <c r="AE270" s="32">
        <f t="shared" ca="1" si="143"/>
        <v>130.07573541711824</v>
      </c>
      <c r="AF270" s="32">
        <f t="shared" ca="1" si="143"/>
        <v>126.41163019410082</v>
      </c>
      <c r="AG270" s="21"/>
    </row>
    <row r="271" spans="4:33" ht="15" hidden="1" outlineLevel="1" x14ac:dyDescent="0.25">
      <c r="D271" t="s">
        <v>47</v>
      </c>
      <c r="E271" s="19">
        <v>2045</v>
      </c>
      <c r="F271" s="20" t="s">
        <v>50</v>
      </c>
      <c r="G271" s="26"/>
      <c r="H271" s="34">
        <f t="shared" ref="H271:AF271" si="144">G396</f>
        <v>0</v>
      </c>
      <c r="I271" s="34">
        <f t="shared" ca="1" si="144"/>
        <v>0</v>
      </c>
      <c r="J271" s="34">
        <f t="shared" ca="1" si="144"/>
        <v>0</v>
      </c>
      <c r="K271" s="34">
        <f t="shared" ca="1" si="144"/>
        <v>0</v>
      </c>
      <c r="L271" s="34">
        <f t="shared" ca="1" si="144"/>
        <v>0</v>
      </c>
      <c r="M271" s="34">
        <f t="shared" ca="1" si="144"/>
        <v>0</v>
      </c>
      <c r="N271" s="34">
        <f t="shared" ca="1" si="144"/>
        <v>0</v>
      </c>
      <c r="O271" s="34">
        <f t="shared" ca="1" si="144"/>
        <v>0</v>
      </c>
      <c r="P271" s="34">
        <f t="shared" ca="1" si="144"/>
        <v>0</v>
      </c>
      <c r="Q271" s="34">
        <f t="shared" ca="1" si="144"/>
        <v>0</v>
      </c>
      <c r="R271" s="34">
        <f t="shared" ca="1" si="144"/>
        <v>0</v>
      </c>
      <c r="S271" s="34">
        <f t="shared" ca="1" si="144"/>
        <v>0</v>
      </c>
      <c r="T271" s="34">
        <f t="shared" ca="1" si="144"/>
        <v>0</v>
      </c>
      <c r="U271" s="34">
        <f t="shared" ca="1" si="144"/>
        <v>0</v>
      </c>
      <c r="V271" s="34">
        <f t="shared" ca="1" si="144"/>
        <v>0</v>
      </c>
      <c r="W271" s="34">
        <f t="shared" ca="1" si="144"/>
        <v>0</v>
      </c>
      <c r="X271" s="34">
        <f t="shared" ca="1" si="144"/>
        <v>0</v>
      </c>
      <c r="Y271" s="34">
        <f t="shared" ca="1" si="144"/>
        <v>0</v>
      </c>
      <c r="Z271" s="34">
        <f t="shared" ca="1" si="144"/>
        <v>0</v>
      </c>
      <c r="AA271" s="32">
        <f t="shared" ca="1" si="144"/>
        <v>0</v>
      </c>
      <c r="AB271" s="32">
        <f t="shared" ca="1" si="144"/>
        <v>145.48556758953069</v>
      </c>
      <c r="AC271" s="32">
        <f t="shared" ca="1" si="144"/>
        <v>141.80238866321346</v>
      </c>
      <c r="AD271" s="32">
        <f t="shared" ca="1" si="144"/>
        <v>138.11920973689624</v>
      </c>
      <c r="AE271" s="32">
        <f t="shared" ca="1" si="144"/>
        <v>134.43603081057901</v>
      </c>
      <c r="AF271" s="32">
        <f t="shared" ca="1" si="144"/>
        <v>130.75285188426179</v>
      </c>
      <c r="AG271" s="21"/>
    </row>
    <row r="272" spans="4:33" ht="15" hidden="1" outlineLevel="1" x14ac:dyDescent="0.25">
      <c r="D272" t="s">
        <v>47</v>
      </c>
      <c r="E272" s="19">
        <v>2046</v>
      </c>
      <c r="F272" s="20" t="s">
        <v>50</v>
      </c>
      <c r="G272" s="26"/>
      <c r="H272" s="34">
        <f t="shared" ref="H272:AF272" si="145">G397</f>
        <v>0</v>
      </c>
      <c r="I272" s="34">
        <f t="shared" ca="1" si="145"/>
        <v>0</v>
      </c>
      <c r="J272" s="34">
        <f t="shared" ca="1" si="145"/>
        <v>0</v>
      </c>
      <c r="K272" s="34">
        <f t="shared" ca="1" si="145"/>
        <v>0</v>
      </c>
      <c r="L272" s="34">
        <f t="shared" ca="1" si="145"/>
        <v>0</v>
      </c>
      <c r="M272" s="34">
        <f t="shared" ca="1" si="145"/>
        <v>0</v>
      </c>
      <c r="N272" s="34">
        <f t="shared" ca="1" si="145"/>
        <v>0</v>
      </c>
      <c r="O272" s="34">
        <f t="shared" ca="1" si="145"/>
        <v>0</v>
      </c>
      <c r="P272" s="34">
        <f t="shared" ca="1" si="145"/>
        <v>0</v>
      </c>
      <c r="Q272" s="34">
        <f t="shared" ca="1" si="145"/>
        <v>0</v>
      </c>
      <c r="R272" s="34">
        <f t="shared" ca="1" si="145"/>
        <v>0</v>
      </c>
      <c r="S272" s="34">
        <f t="shared" ca="1" si="145"/>
        <v>0</v>
      </c>
      <c r="T272" s="34">
        <f t="shared" ca="1" si="145"/>
        <v>0</v>
      </c>
      <c r="U272" s="34">
        <f t="shared" ca="1" si="145"/>
        <v>0</v>
      </c>
      <c r="V272" s="34">
        <f t="shared" ca="1" si="145"/>
        <v>0</v>
      </c>
      <c r="W272" s="34">
        <f t="shared" ca="1" si="145"/>
        <v>0</v>
      </c>
      <c r="X272" s="34">
        <f t="shared" ca="1" si="145"/>
        <v>0</v>
      </c>
      <c r="Y272" s="34">
        <f t="shared" ca="1" si="145"/>
        <v>0</v>
      </c>
      <c r="Z272" s="34">
        <f t="shared" ca="1" si="145"/>
        <v>0</v>
      </c>
      <c r="AA272" s="34">
        <f t="shared" ca="1" si="145"/>
        <v>0</v>
      </c>
      <c r="AB272" s="32">
        <f t="shared" ca="1" si="145"/>
        <v>0</v>
      </c>
      <c r="AC272" s="32">
        <f t="shared" ca="1" si="145"/>
        <v>155.54881789648053</v>
      </c>
      <c r="AD272" s="32">
        <f t="shared" ca="1" si="145"/>
        <v>151.61087313960761</v>
      </c>
      <c r="AE272" s="32">
        <f t="shared" ca="1" si="145"/>
        <v>147.67292838273468</v>
      </c>
      <c r="AF272" s="32">
        <f t="shared" ca="1" si="145"/>
        <v>143.73498362586176</v>
      </c>
      <c r="AG272" s="21"/>
    </row>
    <row r="273" spans="4:33" ht="15" hidden="1" outlineLevel="1" x14ac:dyDescent="0.25">
      <c r="D273" t="s">
        <v>47</v>
      </c>
      <c r="E273" s="19">
        <v>2047</v>
      </c>
      <c r="F273" s="20" t="s">
        <v>50</v>
      </c>
      <c r="G273" s="26"/>
      <c r="H273" s="34">
        <f t="shared" ref="H273:AF273" si="146">G398</f>
        <v>0</v>
      </c>
      <c r="I273" s="34">
        <f t="shared" ca="1" si="146"/>
        <v>0</v>
      </c>
      <c r="J273" s="34">
        <f t="shared" ca="1" si="146"/>
        <v>0</v>
      </c>
      <c r="K273" s="34">
        <f t="shared" ca="1" si="146"/>
        <v>0</v>
      </c>
      <c r="L273" s="34">
        <f t="shared" ca="1" si="146"/>
        <v>0</v>
      </c>
      <c r="M273" s="34">
        <f t="shared" ca="1" si="146"/>
        <v>0</v>
      </c>
      <c r="N273" s="34">
        <f t="shared" ca="1" si="146"/>
        <v>0</v>
      </c>
      <c r="O273" s="34">
        <f t="shared" ca="1" si="146"/>
        <v>0</v>
      </c>
      <c r="P273" s="34">
        <f t="shared" ca="1" si="146"/>
        <v>0</v>
      </c>
      <c r="Q273" s="34">
        <f t="shared" ca="1" si="146"/>
        <v>0</v>
      </c>
      <c r="R273" s="34">
        <f t="shared" ca="1" si="146"/>
        <v>0</v>
      </c>
      <c r="S273" s="34">
        <f t="shared" ca="1" si="146"/>
        <v>0</v>
      </c>
      <c r="T273" s="34">
        <f t="shared" ca="1" si="146"/>
        <v>0</v>
      </c>
      <c r="U273" s="34">
        <f t="shared" ca="1" si="146"/>
        <v>0</v>
      </c>
      <c r="V273" s="34">
        <f t="shared" ca="1" si="146"/>
        <v>0</v>
      </c>
      <c r="W273" s="34">
        <f t="shared" ca="1" si="146"/>
        <v>0</v>
      </c>
      <c r="X273" s="34">
        <f t="shared" ca="1" si="146"/>
        <v>0</v>
      </c>
      <c r="Y273" s="34">
        <f t="shared" ca="1" si="146"/>
        <v>0</v>
      </c>
      <c r="Z273" s="34">
        <f t="shared" ca="1" si="146"/>
        <v>0</v>
      </c>
      <c r="AA273" s="34">
        <f t="shared" ca="1" si="146"/>
        <v>0</v>
      </c>
      <c r="AB273" s="34">
        <f t="shared" ca="1" si="146"/>
        <v>0</v>
      </c>
      <c r="AC273" s="32">
        <f t="shared" ca="1" si="146"/>
        <v>0</v>
      </c>
      <c r="AD273" s="32">
        <f t="shared" ca="1" si="146"/>
        <v>158.82415291686004</v>
      </c>
      <c r="AE273" s="32">
        <f t="shared" ca="1" si="146"/>
        <v>154.80328828605346</v>
      </c>
      <c r="AF273" s="32">
        <f t="shared" ca="1" si="146"/>
        <v>150.78242365524687</v>
      </c>
      <c r="AG273" s="21"/>
    </row>
    <row r="274" spans="4:33" ht="15" hidden="1" outlineLevel="1" x14ac:dyDescent="0.25">
      <c r="D274" t="s">
        <v>47</v>
      </c>
      <c r="E274" s="19">
        <v>2048</v>
      </c>
      <c r="F274" s="20" t="s">
        <v>50</v>
      </c>
      <c r="G274" s="26"/>
      <c r="H274" s="34">
        <f t="shared" ref="H274:AF274" si="147">G399</f>
        <v>0</v>
      </c>
      <c r="I274" s="34">
        <f t="shared" ca="1" si="147"/>
        <v>0</v>
      </c>
      <c r="J274" s="34">
        <f t="shared" ca="1" si="147"/>
        <v>0</v>
      </c>
      <c r="K274" s="34">
        <f t="shared" ca="1" si="147"/>
        <v>0</v>
      </c>
      <c r="L274" s="34">
        <f t="shared" ca="1" si="147"/>
        <v>0</v>
      </c>
      <c r="M274" s="34">
        <f t="shared" ca="1" si="147"/>
        <v>0</v>
      </c>
      <c r="N274" s="34">
        <f t="shared" ca="1" si="147"/>
        <v>0</v>
      </c>
      <c r="O274" s="34">
        <f t="shared" ca="1" si="147"/>
        <v>0</v>
      </c>
      <c r="P274" s="34">
        <f t="shared" ca="1" si="147"/>
        <v>0</v>
      </c>
      <c r="Q274" s="34">
        <f t="shared" ca="1" si="147"/>
        <v>0</v>
      </c>
      <c r="R274" s="34">
        <f t="shared" ca="1" si="147"/>
        <v>0</v>
      </c>
      <c r="S274" s="34">
        <f t="shared" ca="1" si="147"/>
        <v>0</v>
      </c>
      <c r="T274" s="34">
        <f t="shared" ca="1" si="147"/>
        <v>0</v>
      </c>
      <c r="U274" s="34">
        <f t="shared" ca="1" si="147"/>
        <v>0</v>
      </c>
      <c r="V274" s="34">
        <f t="shared" ca="1" si="147"/>
        <v>0</v>
      </c>
      <c r="W274" s="34">
        <f t="shared" ca="1" si="147"/>
        <v>0</v>
      </c>
      <c r="X274" s="34">
        <f t="shared" ca="1" si="147"/>
        <v>0</v>
      </c>
      <c r="Y274" s="34">
        <f t="shared" ca="1" si="147"/>
        <v>0</v>
      </c>
      <c r="Z274" s="34">
        <f t="shared" ca="1" si="147"/>
        <v>0</v>
      </c>
      <c r="AA274" s="34">
        <f t="shared" ca="1" si="147"/>
        <v>0</v>
      </c>
      <c r="AB274" s="34">
        <f t="shared" ca="1" si="147"/>
        <v>0</v>
      </c>
      <c r="AC274" s="34">
        <f t="shared" ca="1" si="147"/>
        <v>0</v>
      </c>
      <c r="AD274" s="32">
        <f t="shared" ca="1" si="147"/>
        <v>0</v>
      </c>
      <c r="AE274" s="32">
        <f t="shared" ca="1" si="147"/>
        <v>159.13121294583263</v>
      </c>
      <c r="AF274" s="32">
        <f t="shared" ca="1" si="147"/>
        <v>155.10257464340648</v>
      </c>
      <c r="AG274" s="21"/>
    </row>
    <row r="275" spans="4:33" ht="15" hidden="1" outlineLevel="1" x14ac:dyDescent="0.25">
      <c r="D275" t="s">
        <v>47</v>
      </c>
      <c r="E275" s="19">
        <v>2049</v>
      </c>
      <c r="F275" s="20" t="s">
        <v>50</v>
      </c>
      <c r="G275" s="26"/>
      <c r="H275" s="34">
        <f t="shared" ref="H275:AF275" si="148">G400</f>
        <v>0</v>
      </c>
      <c r="I275" s="34">
        <f t="shared" ca="1" si="148"/>
        <v>0</v>
      </c>
      <c r="J275" s="34">
        <f t="shared" ca="1" si="148"/>
        <v>0</v>
      </c>
      <c r="K275" s="34">
        <f t="shared" ca="1" si="148"/>
        <v>0</v>
      </c>
      <c r="L275" s="34">
        <f t="shared" ca="1" si="148"/>
        <v>0</v>
      </c>
      <c r="M275" s="34">
        <f t="shared" ca="1" si="148"/>
        <v>0</v>
      </c>
      <c r="N275" s="34">
        <f t="shared" ca="1" si="148"/>
        <v>0</v>
      </c>
      <c r="O275" s="34">
        <f t="shared" ca="1" si="148"/>
        <v>0</v>
      </c>
      <c r="P275" s="34">
        <f t="shared" ca="1" si="148"/>
        <v>0</v>
      </c>
      <c r="Q275" s="34">
        <f t="shared" ca="1" si="148"/>
        <v>0</v>
      </c>
      <c r="R275" s="34">
        <f t="shared" ca="1" si="148"/>
        <v>0</v>
      </c>
      <c r="S275" s="34">
        <f t="shared" ca="1" si="148"/>
        <v>0</v>
      </c>
      <c r="T275" s="34">
        <f t="shared" ca="1" si="148"/>
        <v>0</v>
      </c>
      <c r="U275" s="34">
        <f t="shared" ca="1" si="148"/>
        <v>0</v>
      </c>
      <c r="V275" s="34">
        <f t="shared" ca="1" si="148"/>
        <v>0</v>
      </c>
      <c r="W275" s="34">
        <f t="shared" ca="1" si="148"/>
        <v>0</v>
      </c>
      <c r="X275" s="34">
        <f t="shared" ca="1" si="148"/>
        <v>0</v>
      </c>
      <c r="Y275" s="34">
        <f t="shared" ca="1" si="148"/>
        <v>0</v>
      </c>
      <c r="Z275" s="34">
        <f t="shared" ca="1" si="148"/>
        <v>0</v>
      </c>
      <c r="AA275" s="34">
        <f t="shared" ca="1" si="148"/>
        <v>0</v>
      </c>
      <c r="AB275" s="34">
        <f t="shared" ca="1" si="148"/>
        <v>0</v>
      </c>
      <c r="AC275" s="34">
        <f t="shared" ca="1" si="148"/>
        <v>0</v>
      </c>
      <c r="AD275" s="34">
        <f t="shared" ca="1" si="148"/>
        <v>0</v>
      </c>
      <c r="AE275" s="32">
        <f t="shared" ca="1" si="148"/>
        <v>0</v>
      </c>
      <c r="AF275" s="32">
        <f t="shared" ca="1" si="148"/>
        <v>152.11324480675691</v>
      </c>
      <c r="AG275" s="21"/>
    </row>
    <row r="276" spans="4:33" ht="15" hidden="1" outlineLevel="1" x14ac:dyDescent="0.25">
      <c r="D276" t="s">
        <v>47</v>
      </c>
      <c r="E276" s="19">
        <v>2050</v>
      </c>
      <c r="F276" s="20" t="s">
        <v>50</v>
      </c>
      <c r="G276" s="26"/>
      <c r="H276" s="35">
        <f t="shared" ref="H276:AF276" si="149">G401</f>
        <v>0</v>
      </c>
      <c r="I276" s="35">
        <f t="shared" ca="1" si="149"/>
        <v>0</v>
      </c>
      <c r="J276" s="35">
        <f t="shared" ca="1" si="149"/>
        <v>0</v>
      </c>
      <c r="K276" s="35">
        <f t="shared" ca="1" si="149"/>
        <v>0</v>
      </c>
      <c r="L276" s="35">
        <f t="shared" ca="1" si="149"/>
        <v>0</v>
      </c>
      <c r="M276" s="35">
        <f t="shared" ca="1" si="149"/>
        <v>0</v>
      </c>
      <c r="N276" s="35">
        <f t="shared" ca="1" si="149"/>
        <v>0</v>
      </c>
      <c r="O276" s="35">
        <f t="shared" ca="1" si="149"/>
        <v>0</v>
      </c>
      <c r="P276" s="35">
        <f t="shared" ca="1" si="149"/>
        <v>0</v>
      </c>
      <c r="Q276" s="35">
        <f t="shared" ca="1" si="149"/>
        <v>0</v>
      </c>
      <c r="R276" s="35">
        <f t="shared" ca="1" si="149"/>
        <v>0</v>
      </c>
      <c r="S276" s="35">
        <f t="shared" ca="1" si="149"/>
        <v>0</v>
      </c>
      <c r="T276" s="35">
        <f t="shared" ca="1" si="149"/>
        <v>0</v>
      </c>
      <c r="U276" s="35">
        <f t="shared" ca="1" si="149"/>
        <v>0</v>
      </c>
      <c r="V276" s="35">
        <f t="shared" ca="1" si="149"/>
        <v>0</v>
      </c>
      <c r="W276" s="35">
        <f t="shared" ca="1" si="149"/>
        <v>0</v>
      </c>
      <c r="X276" s="35">
        <f t="shared" ca="1" si="149"/>
        <v>0</v>
      </c>
      <c r="Y276" s="35">
        <f t="shared" ca="1" si="149"/>
        <v>0</v>
      </c>
      <c r="Z276" s="35">
        <f t="shared" ca="1" si="149"/>
        <v>0</v>
      </c>
      <c r="AA276" s="35">
        <f t="shared" ca="1" si="149"/>
        <v>0</v>
      </c>
      <c r="AB276" s="35">
        <f t="shared" ca="1" si="149"/>
        <v>0</v>
      </c>
      <c r="AC276" s="35">
        <f t="shared" ca="1" si="149"/>
        <v>0</v>
      </c>
      <c r="AD276" s="35">
        <f t="shared" ca="1" si="149"/>
        <v>0</v>
      </c>
      <c r="AE276" s="35">
        <f t="shared" ca="1" si="149"/>
        <v>0</v>
      </c>
      <c r="AF276" s="36">
        <f t="shared" ca="1" si="149"/>
        <v>0</v>
      </c>
      <c r="AG276" s="21"/>
    </row>
    <row r="277" spans="4:33" ht="15" hidden="1" outlineLevel="1" x14ac:dyDescent="0.25">
      <c r="D277" s="27" t="s">
        <v>51</v>
      </c>
      <c r="E277" s="28">
        <v>2026</v>
      </c>
      <c r="F277" s="29" t="s">
        <v>50</v>
      </c>
      <c r="G277" s="30"/>
      <c r="H277" s="33">
        <f t="shared" ref="H277:Q286" ca="1" si="150">_xlfn.XLOOKUP($E277,$H$2:$AF$2,$H$25:$AF$25)
*($E277=H$2)</f>
        <v>103</v>
      </c>
      <c r="I277" s="33">
        <f t="shared" ca="1" si="150"/>
        <v>0</v>
      </c>
      <c r="J277" s="33">
        <f t="shared" ca="1" si="150"/>
        <v>0</v>
      </c>
      <c r="K277" s="33">
        <f t="shared" ca="1" si="150"/>
        <v>0</v>
      </c>
      <c r="L277" s="33">
        <f t="shared" ca="1" si="150"/>
        <v>0</v>
      </c>
      <c r="M277" s="33">
        <f t="shared" ca="1" si="150"/>
        <v>0</v>
      </c>
      <c r="N277" s="33">
        <f t="shared" ca="1" si="150"/>
        <v>0</v>
      </c>
      <c r="O277" s="33">
        <f t="shared" ca="1" si="150"/>
        <v>0</v>
      </c>
      <c r="P277" s="33">
        <f t="shared" ca="1" si="150"/>
        <v>0</v>
      </c>
      <c r="Q277" s="33">
        <f t="shared" ca="1" si="150"/>
        <v>0</v>
      </c>
      <c r="R277" s="33">
        <f t="shared" ref="R277:AF286" ca="1" si="151">_xlfn.XLOOKUP($E277,$H$2:$AF$2,$H$25:$AF$25)
*($E277=R$2)</f>
        <v>0</v>
      </c>
      <c r="S277" s="33">
        <f t="shared" ca="1" si="151"/>
        <v>0</v>
      </c>
      <c r="T277" s="33">
        <f t="shared" ca="1" si="151"/>
        <v>0</v>
      </c>
      <c r="U277" s="33">
        <f t="shared" ca="1" si="151"/>
        <v>0</v>
      </c>
      <c r="V277" s="33">
        <f t="shared" ca="1" si="151"/>
        <v>0</v>
      </c>
      <c r="W277" s="33">
        <f t="shared" ca="1" si="151"/>
        <v>0</v>
      </c>
      <c r="X277" s="33">
        <f t="shared" ca="1" si="151"/>
        <v>0</v>
      </c>
      <c r="Y277" s="33">
        <f t="shared" ca="1" si="151"/>
        <v>0</v>
      </c>
      <c r="Z277" s="33">
        <f t="shared" ca="1" si="151"/>
        <v>0</v>
      </c>
      <c r="AA277" s="33">
        <f t="shared" ca="1" si="151"/>
        <v>0</v>
      </c>
      <c r="AB277" s="33">
        <f t="shared" ca="1" si="151"/>
        <v>0</v>
      </c>
      <c r="AC277" s="33">
        <f t="shared" ca="1" si="151"/>
        <v>0</v>
      </c>
      <c r="AD277" s="33">
        <f t="shared" ca="1" si="151"/>
        <v>0</v>
      </c>
      <c r="AE277" s="33">
        <f t="shared" ca="1" si="151"/>
        <v>0</v>
      </c>
      <c r="AF277" s="33">
        <f t="shared" ca="1" si="151"/>
        <v>0</v>
      </c>
      <c r="AG277" s="21"/>
    </row>
    <row r="278" spans="4:33" ht="15" hidden="1" outlineLevel="1" x14ac:dyDescent="0.25">
      <c r="D278" t="s">
        <v>51</v>
      </c>
      <c r="E278" s="19">
        <v>2027</v>
      </c>
      <c r="F278" s="20" t="s">
        <v>50</v>
      </c>
      <c r="G278" s="26"/>
      <c r="H278" s="34">
        <f t="shared" ca="1" si="150"/>
        <v>0</v>
      </c>
      <c r="I278" s="32">
        <f t="shared" ca="1" si="150"/>
        <v>102.23</v>
      </c>
      <c r="J278" s="32">
        <f t="shared" ca="1" si="150"/>
        <v>0</v>
      </c>
      <c r="K278" s="32">
        <f t="shared" ca="1" si="150"/>
        <v>0</v>
      </c>
      <c r="L278" s="32">
        <f t="shared" ca="1" si="150"/>
        <v>0</v>
      </c>
      <c r="M278" s="32">
        <f t="shared" ca="1" si="150"/>
        <v>0</v>
      </c>
      <c r="N278" s="32">
        <f t="shared" ca="1" si="150"/>
        <v>0</v>
      </c>
      <c r="O278" s="32">
        <f t="shared" ca="1" si="150"/>
        <v>0</v>
      </c>
      <c r="P278" s="32">
        <f t="shared" ca="1" si="150"/>
        <v>0</v>
      </c>
      <c r="Q278" s="32">
        <f t="shared" ca="1" si="150"/>
        <v>0</v>
      </c>
      <c r="R278" s="32">
        <f t="shared" ca="1" si="151"/>
        <v>0</v>
      </c>
      <c r="S278" s="32">
        <f t="shared" ca="1" si="151"/>
        <v>0</v>
      </c>
      <c r="T278" s="32">
        <f t="shared" ca="1" si="151"/>
        <v>0</v>
      </c>
      <c r="U278" s="32">
        <f t="shared" ca="1" si="151"/>
        <v>0</v>
      </c>
      <c r="V278" s="32">
        <f t="shared" ca="1" si="151"/>
        <v>0</v>
      </c>
      <c r="W278" s="32">
        <f t="shared" ca="1" si="151"/>
        <v>0</v>
      </c>
      <c r="X278" s="32">
        <f t="shared" ca="1" si="151"/>
        <v>0</v>
      </c>
      <c r="Y278" s="32">
        <f t="shared" ca="1" si="151"/>
        <v>0</v>
      </c>
      <c r="Z278" s="32">
        <f t="shared" ca="1" si="151"/>
        <v>0</v>
      </c>
      <c r="AA278" s="32">
        <f t="shared" ca="1" si="151"/>
        <v>0</v>
      </c>
      <c r="AB278" s="32">
        <f t="shared" ca="1" si="151"/>
        <v>0</v>
      </c>
      <c r="AC278" s="32">
        <f t="shared" ca="1" si="151"/>
        <v>0</v>
      </c>
      <c r="AD278" s="32">
        <f t="shared" ca="1" si="151"/>
        <v>0</v>
      </c>
      <c r="AE278" s="32">
        <f t="shared" ca="1" si="151"/>
        <v>0</v>
      </c>
      <c r="AF278" s="32">
        <f t="shared" ca="1" si="151"/>
        <v>0</v>
      </c>
      <c r="AG278" s="21"/>
    </row>
    <row r="279" spans="4:33" ht="15" hidden="1" outlineLevel="1" x14ac:dyDescent="0.25">
      <c r="D279" t="s">
        <v>51</v>
      </c>
      <c r="E279" s="19">
        <v>2028</v>
      </c>
      <c r="F279" s="20" t="s">
        <v>50</v>
      </c>
      <c r="G279" s="26"/>
      <c r="H279" s="34">
        <f t="shared" ca="1" si="150"/>
        <v>0</v>
      </c>
      <c r="I279" s="34">
        <f t="shared" ca="1" si="150"/>
        <v>0</v>
      </c>
      <c r="J279" s="32">
        <f t="shared" ca="1" si="150"/>
        <v>108.78580544</v>
      </c>
      <c r="K279" s="32">
        <f t="shared" ca="1" si="150"/>
        <v>0</v>
      </c>
      <c r="L279" s="32">
        <f t="shared" ca="1" si="150"/>
        <v>0</v>
      </c>
      <c r="M279" s="32">
        <f t="shared" ca="1" si="150"/>
        <v>0</v>
      </c>
      <c r="N279" s="32">
        <f t="shared" ca="1" si="150"/>
        <v>0</v>
      </c>
      <c r="O279" s="32">
        <f t="shared" ca="1" si="150"/>
        <v>0</v>
      </c>
      <c r="P279" s="32">
        <f t="shared" ca="1" si="150"/>
        <v>0</v>
      </c>
      <c r="Q279" s="32">
        <f t="shared" ca="1" si="150"/>
        <v>0</v>
      </c>
      <c r="R279" s="32">
        <f t="shared" ca="1" si="151"/>
        <v>0</v>
      </c>
      <c r="S279" s="32">
        <f t="shared" ca="1" si="151"/>
        <v>0</v>
      </c>
      <c r="T279" s="32">
        <f t="shared" ca="1" si="151"/>
        <v>0</v>
      </c>
      <c r="U279" s="32">
        <f t="shared" ca="1" si="151"/>
        <v>0</v>
      </c>
      <c r="V279" s="32">
        <f t="shared" ca="1" si="151"/>
        <v>0</v>
      </c>
      <c r="W279" s="32">
        <f t="shared" ca="1" si="151"/>
        <v>0</v>
      </c>
      <c r="X279" s="32">
        <f t="shared" ca="1" si="151"/>
        <v>0</v>
      </c>
      <c r="Y279" s="32">
        <f t="shared" ca="1" si="151"/>
        <v>0</v>
      </c>
      <c r="Z279" s="32">
        <f t="shared" ca="1" si="151"/>
        <v>0</v>
      </c>
      <c r="AA279" s="32">
        <f t="shared" ca="1" si="151"/>
        <v>0</v>
      </c>
      <c r="AB279" s="32">
        <f t="shared" ca="1" si="151"/>
        <v>0</v>
      </c>
      <c r="AC279" s="32">
        <f t="shared" ca="1" si="151"/>
        <v>0</v>
      </c>
      <c r="AD279" s="32">
        <f t="shared" ca="1" si="151"/>
        <v>0</v>
      </c>
      <c r="AE279" s="32">
        <f t="shared" ca="1" si="151"/>
        <v>0</v>
      </c>
      <c r="AF279" s="32">
        <f t="shared" ca="1" si="151"/>
        <v>0</v>
      </c>
      <c r="AG279" s="21"/>
    </row>
    <row r="280" spans="4:33" ht="15" hidden="1" outlineLevel="1" x14ac:dyDescent="0.25">
      <c r="D280" t="s">
        <v>51</v>
      </c>
      <c r="E280" s="19">
        <v>2029</v>
      </c>
      <c r="F280" s="20" t="s">
        <v>50</v>
      </c>
      <c r="G280" s="26"/>
      <c r="H280" s="34">
        <f t="shared" ca="1" si="150"/>
        <v>0</v>
      </c>
      <c r="I280" s="34">
        <f t="shared" ca="1" si="150"/>
        <v>0</v>
      </c>
      <c r="J280" s="34">
        <f t="shared" ca="1" si="150"/>
        <v>0</v>
      </c>
      <c r="K280" s="32">
        <f t="shared" ca="1" si="150"/>
        <v>121.75014459983998</v>
      </c>
      <c r="L280" s="32">
        <f t="shared" ca="1" si="150"/>
        <v>0</v>
      </c>
      <c r="M280" s="32">
        <f t="shared" ca="1" si="150"/>
        <v>0</v>
      </c>
      <c r="N280" s="32">
        <f t="shared" ca="1" si="150"/>
        <v>0</v>
      </c>
      <c r="O280" s="32">
        <f t="shared" ca="1" si="150"/>
        <v>0</v>
      </c>
      <c r="P280" s="32">
        <f t="shared" ca="1" si="150"/>
        <v>0</v>
      </c>
      <c r="Q280" s="32">
        <f t="shared" ca="1" si="150"/>
        <v>0</v>
      </c>
      <c r="R280" s="32">
        <f t="shared" ca="1" si="151"/>
        <v>0</v>
      </c>
      <c r="S280" s="32">
        <f t="shared" ca="1" si="151"/>
        <v>0</v>
      </c>
      <c r="T280" s="32">
        <f t="shared" ca="1" si="151"/>
        <v>0</v>
      </c>
      <c r="U280" s="32">
        <f t="shared" ca="1" si="151"/>
        <v>0</v>
      </c>
      <c r="V280" s="32">
        <f t="shared" ca="1" si="151"/>
        <v>0</v>
      </c>
      <c r="W280" s="32">
        <f t="shared" ca="1" si="151"/>
        <v>0</v>
      </c>
      <c r="X280" s="32">
        <f t="shared" ca="1" si="151"/>
        <v>0</v>
      </c>
      <c r="Y280" s="32">
        <f t="shared" ca="1" si="151"/>
        <v>0</v>
      </c>
      <c r="Z280" s="32">
        <f t="shared" ca="1" si="151"/>
        <v>0</v>
      </c>
      <c r="AA280" s="32">
        <f t="shared" ca="1" si="151"/>
        <v>0</v>
      </c>
      <c r="AB280" s="32">
        <f t="shared" ca="1" si="151"/>
        <v>0</v>
      </c>
      <c r="AC280" s="32">
        <f t="shared" ca="1" si="151"/>
        <v>0</v>
      </c>
      <c r="AD280" s="32">
        <f t="shared" ca="1" si="151"/>
        <v>0</v>
      </c>
      <c r="AE280" s="32">
        <f t="shared" ca="1" si="151"/>
        <v>0</v>
      </c>
      <c r="AF280" s="32">
        <f t="shared" ca="1" si="151"/>
        <v>0</v>
      </c>
      <c r="AG280" s="21"/>
    </row>
    <row r="281" spans="4:33" ht="15" hidden="1" outlineLevel="1" x14ac:dyDescent="0.25">
      <c r="D281" t="s">
        <v>51</v>
      </c>
      <c r="E281" s="19">
        <v>2030</v>
      </c>
      <c r="F281" s="20" t="s">
        <v>50</v>
      </c>
      <c r="G281" s="26"/>
      <c r="H281" s="34">
        <f t="shared" ca="1" si="150"/>
        <v>0</v>
      </c>
      <c r="I281" s="34">
        <f t="shared" ca="1" si="150"/>
        <v>0</v>
      </c>
      <c r="J281" s="34">
        <f t="shared" ca="1" si="150"/>
        <v>0</v>
      </c>
      <c r="K281" s="34">
        <f t="shared" ca="1" si="150"/>
        <v>0</v>
      </c>
      <c r="L281" s="32">
        <f t="shared" ca="1" si="150"/>
        <v>108.79550202092719</v>
      </c>
      <c r="M281" s="32">
        <f t="shared" ca="1" si="150"/>
        <v>0</v>
      </c>
      <c r="N281" s="32">
        <f t="shared" ca="1" si="150"/>
        <v>0</v>
      </c>
      <c r="O281" s="32">
        <f t="shared" ca="1" si="150"/>
        <v>0</v>
      </c>
      <c r="P281" s="32">
        <f t="shared" ca="1" si="150"/>
        <v>0</v>
      </c>
      <c r="Q281" s="32">
        <f t="shared" ca="1" si="150"/>
        <v>0</v>
      </c>
      <c r="R281" s="32">
        <f t="shared" ca="1" si="151"/>
        <v>0</v>
      </c>
      <c r="S281" s="32">
        <f t="shared" ca="1" si="151"/>
        <v>0</v>
      </c>
      <c r="T281" s="32">
        <f t="shared" ca="1" si="151"/>
        <v>0</v>
      </c>
      <c r="U281" s="32">
        <f t="shared" ca="1" si="151"/>
        <v>0</v>
      </c>
      <c r="V281" s="32">
        <f t="shared" ca="1" si="151"/>
        <v>0</v>
      </c>
      <c r="W281" s="32">
        <f t="shared" ca="1" si="151"/>
        <v>0</v>
      </c>
      <c r="X281" s="32">
        <f t="shared" ca="1" si="151"/>
        <v>0</v>
      </c>
      <c r="Y281" s="32">
        <f t="shared" ca="1" si="151"/>
        <v>0</v>
      </c>
      <c r="Z281" s="32">
        <f t="shared" ca="1" si="151"/>
        <v>0</v>
      </c>
      <c r="AA281" s="32">
        <f t="shared" ca="1" si="151"/>
        <v>0</v>
      </c>
      <c r="AB281" s="32">
        <f t="shared" ca="1" si="151"/>
        <v>0</v>
      </c>
      <c r="AC281" s="32">
        <f t="shared" ca="1" si="151"/>
        <v>0</v>
      </c>
      <c r="AD281" s="32">
        <f t="shared" ca="1" si="151"/>
        <v>0</v>
      </c>
      <c r="AE281" s="32">
        <f t="shared" ca="1" si="151"/>
        <v>0</v>
      </c>
      <c r="AF281" s="32">
        <f t="shared" ca="1" si="151"/>
        <v>0</v>
      </c>
      <c r="AG281" s="21"/>
    </row>
    <row r="282" spans="4:33" ht="15" hidden="1" outlineLevel="1" x14ac:dyDescent="0.25">
      <c r="D282" t="s">
        <v>51</v>
      </c>
      <c r="E282" s="19">
        <v>2031</v>
      </c>
      <c r="F282" s="20" t="s">
        <v>50</v>
      </c>
      <c r="G282" s="26"/>
      <c r="H282" s="34">
        <f t="shared" ca="1" si="150"/>
        <v>0</v>
      </c>
      <c r="I282" s="34">
        <f t="shared" ca="1" si="150"/>
        <v>0</v>
      </c>
      <c r="J282" s="34">
        <f t="shared" ca="1" si="150"/>
        <v>0</v>
      </c>
      <c r="K282" s="34">
        <f t="shared" ca="1" si="150"/>
        <v>0</v>
      </c>
      <c r="L282" s="34">
        <f t="shared" ca="1" si="150"/>
        <v>0</v>
      </c>
      <c r="M282" s="32">
        <f t="shared" ca="1" si="150"/>
        <v>131.71936706974867</v>
      </c>
      <c r="N282" s="32">
        <f t="shared" ca="1" si="150"/>
        <v>0</v>
      </c>
      <c r="O282" s="32">
        <f t="shared" ca="1" si="150"/>
        <v>0</v>
      </c>
      <c r="P282" s="32">
        <f t="shared" ca="1" si="150"/>
        <v>0</v>
      </c>
      <c r="Q282" s="32">
        <f t="shared" ca="1" si="150"/>
        <v>0</v>
      </c>
      <c r="R282" s="32">
        <f t="shared" ca="1" si="151"/>
        <v>0</v>
      </c>
      <c r="S282" s="32">
        <f t="shared" ca="1" si="151"/>
        <v>0</v>
      </c>
      <c r="T282" s="32">
        <f t="shared" ca="1" si="151"/>
        <v>0</v>
      </c>
      <c r="U282" s="32">
        <f t="shared" ca="1" si="151"/>
        <v>0</v>
      </c>
      <c r="V282" s="32">
        <f t="shared" ca="1" si="151"/>
        <v>0</v>
      </c>
      <c r="W282" s="32">
        <f t="shared" ca="1" si="151"/>
        <v>0</v>
      </c>
      <c r="X282" s="32">
        <f t="shared" ca="1" si="151"/>
        <v>0</v>
      </c>
      <c r="Y282" s="32">
        <f t="shared" ca="1" si="151"/>
        <v>0</v>
      </c>
      <c r="Z282" s="32">
        <f t="shared" ca="1" si="151"/>
        <v>0</v>
      </c>
      <c r="AA282" s="32">
        <f t="shared" ca="1" si="151"/>
        <v>0</v>
      </c>
      <c r="AB282" s="32">
        <f t="shared" ca="1" si="151"/>
        <v>0</v>
      </c>
      <c r="AC282" s="32">
        <f t="shared" ca="1" si="151"/>
        <v>0</v>
      </c>
      <c r="AD282" s="32">
        <f t="shared" ca="1" si="151"/>
        <v>0</v>
      </c>
      <c r="AE282" s="32">
        <f t="shared" ca="1" si="151"/>
        <v>0</v>
      </c>
      <c r="AF282" s="32">
        <f t="shared" ca="1" si="151"/>
        <v>0</v>
      </c>
      <c r="AG282" s="21"/>
    </row>
    <row r="283" spans="4:33" ht="15" hidden="1" outlineLevel="1" x14ac:dyDescent="0.25">
      <c r="D283" t="s">
        <v>51</v>
      </c>
      <c r="E283" s="19">
        <v>2032</v>
      </c>
      <c r="F283" s="20" t="s">
        <v>50</v>
      </c>
      <c r="G283" s="26"/>
      <c r="H283" s="34">
        <f t="shared" ca="1" si="150"/>
        <v>0</v>
      </c>
      <c r="I283" s="34">
        <f t="shared" ca="1" si="150"/>
        <v>0</v>
      </c>
      <c r="J283" s="34">
        <f t="shared" ca="1" si="150"/>
        <v>0</v>
      </c>
      <c r="K283" s="34">
        <f t="shared" ca="1" si="150"/>
        <v>0</v>
      </c>
      <c r="L283" s="34">
        <f t="shared" ca="1" si="150"/>
        <v>0</v>
      </c>
      <c r="M283" s="34">
        <f t="shared" ca="1" si="150"/>
        <v>0</v>
      </c>
      <c r="N283" s="32">
        <f t="shared" ca="1" si="150"/>
        <v>112.33780305805708</v>
      </c>
      <c r="O283" s="32">
        <f t="shared" ca="1" si="150"/>
        <v>0</v>
      </c>
      <c r="P283" s="32">
        <f t="shared" ca="1" si="150"/>
        <v>0</v>
      </c>
      <c r="Q283" s="32">
        <f t="shared" ca="1" si="150"/>
        <v>0</v>
      </c>
      <c r="R283" s="32">
        <f t="shared" ca="1" si="151"/>
        <v>0</v>
      </c>
      <c r="S283" s="32">
        <f t="shared" ca="1" si="151"/>
        <v>0</v>
      </c>
      <c r="T283" s="32">
        <f t="shared" ca="1" si="151"/>
        <v>0</v>
      </c>
      <c r="U283" s="32">
        <f t="shared" ca="1" si="151"/>
        <v>0</v>
      </c>
      <c r="V283" s="32">
        <f t="shared" ca="1" si="151"/>
        <v>0</v>
      </c>
      <c r="W283" s="32">
        <f t="shared" ca="1" si="151"/>
        <v>0</v>
      </c>
      <c r="X283" s="32">
        <f t="shared" ca="1" si="151"/>
        <v>0</v>
      </c>
      <c r="Y283" s="32">
        <f t="shared" ca="1" si="151"/>
        <v>0</v>
      </c>
      <c r="Z283" s="32">
        <f t="shared" ca="1" si="151"/>
        <v>0</v>
      </c>
      <c r="AA283" s="32">
        <f t="shared" ca="1" si="151"/>
        <v>0</v>
      </c>
      <c r="AB283" s="32">
        <f t="shared" ca="1" si="151"/>
        <v>0</v>
      </c>
      <c r="AC283" s="32">
        <f t="shared" ca="1" si="151"/>
        <v>0</v>
      </c>
      <c r="AD283" s="32">
        <f t="shared" ca="1" si="151"/>
        <v>0</v>
      </c>
      <c r="AE283" s="32">
        <f t="shared" ca="1" si="151"/>
        <v>0</v>
      </c>
      <c r="AF283" s="32">
        <f t="shared" ca="1" si="151"/>
        <v>0</v>
      </c>
      <c r="AG283" s="21"/>
    </row>
    <row r="284" spans="4:33" ht="15" hidden="1" outlineLevel="1" x14ac:dyDescent="0.25">
      <c r="D284" t="s">
        <v>51</v>
      </c>
      <c r="E284" s="19">
        <v>2033</v>
      </c>
      <c r="F284" s="20" t="s">
        <v>50</v>
      </c>
      <c r="G284" s="26"/>
      <c r="H284" s="34">
        <f t="shared" ca="1" si="150"/>
        <v>0</v>
      </c>
      <c r="I284" s="34">
        <f t="shared" ca="1" si="150"/>
        <v>0</v>
      </c>
      <c r="J284" s="34">
        <f t="shared" ca="1" si="150"/>
        <v>0</v>
      </c>
      <c r="K284" s="34">
        <f t="shared" ca="1" si="150"/>
        <v>0</v>
      </c>
      <c r="L284" s="34">
        <f t="shared" ca="1" si="150"/>
        <v>0</v>
      </c>
      <c r="M284" s="34">
        <f t="shared" ca="1" si="150"/>
        <v>0</v>
      </c>
      <c r="N284" s="34">
        <f t="shared" ca="1" si="150"/>
        <v>0</v>
      </c>
      <c r="O284" s="32">
        <f t="shared" ca="1" si="150"/>
        <v>120.78088766029454</v>
      </c>
      <c r="P284" s="32">
        <f t="shared" ca="1" si="150"/>
        <v>0</v>
      </c>
      <c r="Q284" s="32">
        <f t="shared" ca="1" si="150"/>
        <v>0</v>
      </c>
      <c r="R284" s="32">
        <f t="shared" ca="1" si="151"/>
        <v>0</v>
      </c>
      <c r="S284" s="32">
        <f t="shared" ca="1" si="151"/>
        <v>0</v>
      </c>
      <c r="T284" s="32">
        <f t="shared" ca="1" si="151"/>
        <v>0</v>
      </c>
      <c r="U284" s="32">
        <f t="shared" ca="1" si="151"/>
        <v>0</v>
      </c>
      <c r="V284" s="32">
        <f t="shared" ca="1" si="151"/>
        <v>0</v>
      </c>
      <c r="W284" s="32">
        <f t="shared" ca="1" si="151"/>
        <v>0</v>
      </c>
      <c r="X284" s="32">
        <f t="shared" ca="1" si="151"/>
        <v>0</v>
      </c>
      <c r="Y284" s="32">
        <f t="shared" ca="1" si="151"/>
        <v>0</v>
      </c>
      <c r="Z284" s="32">
        <f t="shared" ca="1" si="151"/>
        <v>0</v>
      </c>
      <c r="AA284" s="32">
        <f t="shared" ca="1" si="151"/>
        <v>0</v>
      </c>
      <c r="AB284" s="32">
        <f t="shared" ca="1" si="151"/>
        <v>0</v>
      </c>
      <c r="AC284" s="32">
        <f t="shared" ca="1" si="151"/>
        <v>0</v>
      </c>
      <c r="AD284" s="32">
        <f t="shared" ca="1" si="151"/>
        <v>0</v>
      </c>
      <c r="AE284" s="32">
        <f t="shared" ca="1" si="151"/>
        <v>0</v>
      </c>
      <c r="AF284" s="32">
        <f t="shared" ca="1" si="151"/>
        <v>0</v>
      </c>
      <c r="AG284" s="21"/>
    </row>
    <row r="285" spans="4:33" ht="15" hidden="1" outlineLevel="1" x14ac:dyDescent="0.25">
      <c r="D285" t="s">
        <v>51</v>
      </c>
      <c r="E285" s="19">
        <v>2034</v>
      </c>
      <c r="F285" s="20" t="s">
        <v>50</v>
      </c>
      <c r="G285" s="26"/>
      <c r="H285" s="34">
        <f t="shared" ca="1" si="150"/>
        <v>0</v>
      </c>
      <c r="I285" s="34">
        <f t="shared" ca="1" si="150"/>
        <v>0</v>
      </c>
      <c r="J285" s="34">
        <f t="shared" ca="1" si="150"/>
        <v>0</v>
      </c>
      <c r="K285" s="34">
        <f t="shared" ca="1" si="150"/>
        <v>0</v>
      </c>
      <c r="L285" s="34">
        <f t="shared" ca="1" si="150"/>
        <v>0</v>
      </c>
      <c r="M285" s="34">
        <f t="shared" ca="1" si="150"/>
        <v>0</v>
      </c>
      <c r="N285" s="34">
        <f t="shared" ca="1" si="150"/>
        <v>0</v>
      </c>
      <c r="O285" s="34">
        <f t="shared" ca="1" si="150"/>
        <v>0</v>
      </c>
      <c r="P285" s="32">
        <f t="shared" ca="1" si="150"/>
        <v>129.55732831231956</v>
      </c>
      <c r="Q285" s="32">
        <f t="shared" ca="1" si="150"/>
        <v>0</v>
      </c>
      <c r="R285" s="32">
        <f t="shared" ca="1" si="151"/>
        <v>0</v>
      </c>
      <c r="S285" s="32">
        <f t="shared" ca="1" si="151"/>
        <v>0</v>
      </c>
      <c r="T285" s="32">
        <f t="shared" ca="1" si="151"/>
        <v>0</v>
      </c>
      <c r="U285" s="32">
        <f t="shared" ca="1" si="151"/>
        <v>0</v>
      </c>
      <c r="V285" s="32">
        <f t="shared" ca="1" si="151"/>
        <v>0</v>
      </c>
      <c r="W285" s="32">
        <f t="shared" ca="1" si="151"/>
        <v>0</v>
      </c>
      <c r="X285" s="32">
        <f t="shared" ca="1" si="151"/>
        <v>0</v>
      </c>
      <c r="Y285" s="32">
        <f t="shared" ca="1" si="151"/>
        <v>0</v>
      </c>
      <c r="Z285" s="32">
        <f t="shared" ca="1" si="151"/>
        <v>0</v>
      </c>
      <c r="AA285" s="32">
        <f t="shared" ca="1" si="151"/>
        <v>0</v>
      </c>
      <c r="AB285" s="32">
        <f t="shared" ca="1" si="151"/>
        <v>0</v>
      </c>
      <c r="AC285" s="32">
        <f t="shared" ca="1" si="151"/>
        <v>0</v>
      </c>
      <c r="AD285" s="32">
        <f t="shared" ca="1" si="151"/>
        <v>0</v>
      </c>
      <c r="AE285" s="32">
        <f t="shared" ca="1" si="151"/>
        <v>0</v>
      </c>
      <c r="AF285" s="32">
        <f t="shared" ca="1" si="151"/>
        <v>0</v>
      </c>
      <c r="AG285" s="21"/>
    </row>
    <row r="286" spans="4:33" ht="15" hidden="1" outlineLevel="1" x14ac:dyDescent="0.25">
      <c r="D286" t="s">
        <v>51</v>
      </c>
      <c r="E286" s="19">
        <v>2035</v>
      </c>
      <c r="F286" s="20" t="s">
        <v>50</v>
      </c>
      <c r="G286" s="26"/>
      <c r="H286" s="34">
        <f t="shared" ca="1" si="150"/>
        <v>0</v>
      </c>
      <c r="I286" s="34">
        <f t="shared" ca="1" si="150"/>
        <v>0</v>
      </c>
      <c r="J286" s="34">
        <f t="shared" ca="1" si="150"/>
        <v>0</v>
      </c>
      <c r="K286" s="34">
        <f t="shared" ca="1" si="150"/>
        <v>0</v>
      </c>
      <c r="L286" s="34">
        <f t="shared" ca="1" si="150"/>
        <v>0</v>
      </c>
      <c r="M286" s="34">
        <f t="shared" ca="1" si="150"/>
        <v>0</v>
      </c>
      <c r="N286" s="34">
        <f t="shared" ca="1" si="150"/>
        <v>0</v>
      </c>
      <c r="O286" s="34">
        <f t="shared" ca="1" si="150"/>
        <v>0</v>
      </c>
      <c r="P286" s="34">
        <f t="shared" ca="1" si="150"/>
        <v>0</v>
      </c>
      <c r="Q286" s="32">
        <f t="shared" ca="1" si="150"/>
        <v>135.15605571438766</v>
      </c>
      <c r="R286" s="32">
        <f t="shared" ca="1" si="151"/>
        <v>0</v>
      </c>
      <c r="S286" s="32">
        <f t="shared" ca="1" si="151"/>
        <v>0</v>
      </c>
      <c r="T286" s="32">
        <f t="shared" ca="1" si="151"/>
        <v>0</v>
      </c>
      <c r="U286" s="32">
        <f t="shared" ca="1" si="151"/>
        <v>0</v>
      </c>
      <c r="V286" s="32">
        <f t="shared" ca="1" si="151"/>
        <v>0</v>
      </c>
      <c r="W286" s="32">
        <f t="shared" ca="1" si="151"/>
        <v>0</v>
      </c>
      <c r="X286" s="32">
        <f t="shared" ca="1" si="151"/>
        <v>0</v>
      </c>
      <c r="Y286" s="32">
        <f t="shared" ca="1" si="151"/>
        <v>0</v>
      </c>
      <c r="Z286" s="32">
        <f t="shared" ca="1" si="151"/>
        <v>0</v>
      </c>
      <c r="AA286" s="32">
        <f t="shared" ca="1" si="151"/>
        <v>0</v>
      </c>
      <c r="AB286" s="32">
        <f t="shared" ca="1" si="151"/>
        <v>0</v>
      </c>
      <c r="AC286" s="32">
        <f t="shared" ca="1" si="151"/>
        <v>0</v>
      </c>
      <c r="AD286" s="32">
        <f t="shared" ca="1" si="151"/>
        <v>0</v>
      </c>
      <c r="AE286" s="32">
        <f t="shared" ca="1" si="151"/>
        <v>0</v>
      </c>
      <c r="AF286" s="32">
        <f t="shared" ca="1" si="151"/>
        <v>0</v>
      </c>
      <c r="AG286" s="21"/>
    </row>
    <row r="287" spans="4:33" ht="15" hidden="1" outlineLevel="1" x14ac:dyDescent="0.25">
      <c r="D287" t="s">
        <v>51</v>
      </c>
      <c r="E287" s="19">
        <v>2036</v>
      </c>
      <c r="F287" s="20" t="s">
        <v>50</v>
      </c>
      <c r="G287" s="26"/>
      <c r="H287" s="34">
        <f t="shared" ref="H287:Q301" ca="1" si="152">_xlfn.XLOOKUP($E287,$H$2:$AF$2,$H$25:$AF$25)
*($E287=H$2)</f>
        <v>0</v>
      </c>
      <c r="I287" s="34">
        <f t="shared" ca="1" si="152"/>
        <v>0</v>
      </c>
      <c r="J287" s="34">
        <f t="shared" ca="1" si="152"/>
        <v>0</v>
      </c>
      <c r="K287" s="34">
        <f t="shared" ca="1" si="152"/>
        <v>0</v>
      </c>
      <c r="L287" s="34">
        <f t="shared" ca="1" si="152"/>
        <v>0</v>
      </c>
      <c r="M287" s="34">
        <f t="shared" ca="1" si="152"/>
        <v>0</v>
      </c>
      <c r="N287" s="34">
        <f t="shared" ca="1" si="152"/>
        <v>0</v>
      </c>
      <c r="O287" s="34">
        <f t="shared" ca="1" si="152"/>
        <v>0</v>
      </c>
      <c r="P287" s="34">
        <f t="shared" ca="1" si="152"/>
        <v>0</v>
      </c>
      <c r="Q287" s="34">
        <f t="shared" ca="1" si="152"/>
        <v>0</v>
      </c>
      <c r="R287" s="32">
        <f t="shared" ref="R287:AF301" ca="1" si="153">_xlfn.XLOOKUP($E287,$H$2:$AF$2,$H$25:$AF$25)
*($E287=R$2)</f>
        <v>120.93387778907505</v>
      </c>
      <c r="S287" s="32">
        <f t="shared" ca="1" si="153"/>
        <v>0</v>
      </c>
      <c r="T287" s="32">
        <f t="shared" ca="1" si="153"/>
        <v>0</v>
      </c>
      <c r="U287" s="32">
        <f t="shared" ca="1" si="153"/>
        <v>0</v>
      </c>
      <c r="V287" s="32">
        <f t="shared" ca="1" si="153"/>
        <v>0</v>
      </c>
      <c r="W287" s="32">
        <f t="shared" ca="1" si="153"/>
        <v>0</v>
      </c>
      <c r="X287" s="32">
        <f t="shared" ca="1" si="153"/>
        <v>0</v>
      </c>
      <c r="Y287" s="32">
        <f t="shared" ca="1" si="153"/>
        <v>0</v>
      </c>
      <c r="Z287" s="32">
        <f t="shared" ca="1" si="153"/>
        <v>0</v>
      </c>
      <c r="AA287" s="32">
        <f t="shared" ca="1" si="153"/>
        <v>0</v>
      </c>
      <c r="AB287" s="32">
        <f t="shared" ca="1" si="153"/>
        <v>0</v>
      </c>
      <c r="AC287" s="32">
        <f t="shared" ca="1" si="153"/>
        <v>0</v>
      </c>
      <c r="AD287" s="32">
        <f t="shared" ca="1" si="153"/>
        <v>0</v>
      </c>
      <c r="AE287" s="32">
        <f t="shared" ca="1" si="153"/>
        <v>0</v>
      </c>
      <c r="AF287" s="32">
        <f t="shared" ca="1" si="153"/>
        <v>0</v>
      </c>
      <c r="AG287" s="21"/>
    </row>
    <row r="288" spans="4:33" ht="15" hidden="1" outlineLevel="1" x14ac:dyDescent="0.25">
      <c r="D288" t="s">
        <v>51</v>
      </c>
      <c r="E288" s="19">
        <v>2037</v>
      </c>
      <c r="F288" s="20" t="s">
        <v>50</v>
      </c>
      <c r="G288" s="26"/>
      <c r="H288" s="34">
        <f t="shared" ca="1" si="152"/>
        <v>0</v>
      </c>
      <c r="I288" s="34">
        <f t="shared" ca="1" si="152"/>
        <v>0</v>
      </c>
      <c r="J288" s="34">
        <f t="shared" ca="1" si="152"/>
        <v>0</v>
      </c>
      <c r="K288" s="34">
        <f t="shared" ca="1" si="152"/>
        <v>0</v>
      </c>
      <c r="L288" s="34">
        <f t="shared" ca="1" si="152"/>
        <v>0</v>
      </c>
      <c r="M288" s="34">
        <f t="shared" ca="1" si="152"/>
        <v>0</v>
      </c>
      <c r="N288" s="34">
        <f t="shared" ca="1" si="152"/>
        <v>0</v>
      </c>
      <c r="O288" s="34">
        <f t="shared" ca="1" si="152"/>
        <v>0</v>
      </c>
      <c r="P288" s="34">
        <f t="shared" ca="1" si="152"/>
        <v>0</v>
      </c>
      <c r="Q288" s="34">
        <f t="shared" ca="1" si="152"/>
        <v>0</v>
      </c>
      <c r="R288" s="34">
        <f t="shared" ca="1" si="153"/>
        <v>0</v>
      </c>
      <c r="S288" s="32">
        <f t="shared" ca="1" si="153"/>
        <v>124.21968716955801</v>
      </c>
      <c r="T288" s="32">
        <f t="shared" ca="1" si="153"/>
        <v>0</v>
      </c>
      <c r="U288" s="32">
        <f t="shared" ca="1" si="153"/>
        <v>0</v>
      </c>
      <c r="V288" s="32">
        <f t="shared" ca="1" si="153"/>
        <v>0</v>
      </c>
      <c r="W288" s="32">
        <f t="shared" ca="1" si="153"/>
        <v>0</v>
      </c>
      <c r="X288" s="32">
        <f t="shared" ca="1" si="153"/>
        <v>0</v>
      </c>
      <c r="Y288" s="32">
        <f t="shared" ca="1" si="153"/>
        <v>0</v>
      </c>
      <c r="Z288" s="32">
        <f t="shared" ca="1" si="153"/>
        <v>0</v>
      </c>
      <c r="AA288" s="32">
        <f t="shared" ca="1" si="153"/>
        <v>0</v>
      </c>
      <c r="AB288" s="32">
        <f t="shared" ca="1" si="153"/>
        <v>0</v>
      </c>
      <c r="AC288" s="32">
        <f t="shared" ca="1" si="153"/>
        <v>0</v>
      </c>
      <c r="AD288" s="32">
        <f t="shared" ca="1" si="153"/>
        <v>0</v>
      </c>
      <c r="AE288" s="32">
        <f t="shared" ca="1" si="153"/>
        <v>0</v>
      </c>
      <c r="AF288" s="32">
        <f t="shared" ca="1" si="153"/>
        <v>0</v>
      </c>
      <c r="AG288" s="21"/>
    </row>
    <row r="289" spans="4:33" ht="15" hidden="1" outlineLevel="1" x14ac:dyDescent="0.25">
      <c r="D289" t="s">
        <v>51</v>
      </c>
      <c r="E289" s="19">
        <v>2038</v>
      </c>
      <c r="F289" s="20" t="s">
        <v>50</v>
      </c>
      <c r="G289" s="26"/>
      <c r="H289" s="34">
        <f t="shared" ca="1" si="152"/>
        <v>0</v>
      </c>
      <c r="I289" s="34">
        <f t="shared" ca="1" si="152"/>
        <v>0</v>
      </c>
      <c r="J289" s="34">
        <f t="shared" ca="1" si="152"/>
        <v>0</v>
      </c>
      <c r="K289" s="34">
        <f t="shared" ca="1" si="152"/>
        <v>0</v>
      </c>
      <c r="L289" s="34">
        <f t="shared" ca="1" si="152"/>
        <v>0</v>
      </c>
      <c r="M289" s="34">
        <f t="shared" ca="1" si="152"/>
        <v>0</v>
      </c>
      <c r="N289" s="34">
        <f t="shared" ca="1" si="152"/>
        <v>0</v>
      </c>
      <c r="O289" s="34">
        <f t="shared" ca="1" si="152"/>
        <v>0</v>
      </c>
      <c r="P289" s="34">
        <f t="shared" ca="1" si="152"/>
        <v>0</v>
      </c>
      <c r="Q289" s="34">
        <f t="shared" ca="1" si="152"/>
        <v>0</v>
      </c>
      <c r="R289" s="34">
        <f t="shared" ca="1" si="153"/>
        <v>0</v>
      </c>
      <c r="S289" s="34">
        <f t="shared" ca="1" si="153"/>
        <v>0</v>
      </c>
      <c r="T289" s="32">
        <f t="shared" ca="1" si="153"/>
        <v>147.37216652984412</v>
      </c>
      <c r="U289" s="32">
        <f t="shared" ca="1" si="153"/>
        <v>0</v>
      </c>
      <c r="V289" s="32">
        <f t="shared" ca="1" si="153"/>
        <v>0</v>
      </c>
      <c r="W289" s="32">
        <f t="shared" ca="1" si="153"/>
        <v>0</v>
      </c>
      <c r="X289" s="32">
        <f t="shared" ca="1" si="153"/>
        <v>0</v>
      </c>
      <c r="Y289" s="32">
        <f t="shared" ca="1" si="153"/>
        <v>0</v>
      </c>
      <c r="Z289" s="32">
        <f t="shared" ca="1" si="153"/>
        <v>0</v>
      </c>
      <c r="AA289" s="32">
        <f t="shared" ca="1" si="153"/>
        <v>0</v>
      </c>
      <c r="AB289" s="32">
        <f t="shared" ca="1" si="153"/>
        <v>0</v>
      </c>
      <c r="AC289" s="32">
        <f t="shared" ca="1" si="153"/>
        <v>0</v>
      </c>
      <c r="AD289" s="32">
        <f t="shared" ca="1" si="153"/>
        <v>0</v>
      </c>
      <c r="AE289" s="32">
        <f t="shared" ca="1" si="153"/>
        <v>0</v>
      </c>
      <c r="AF289" s="32">
        <f t="shared" ca="1" si="153"/>
        <v>0</v>
      </c>
      <c r="AG289" s="21"/>
    </row>
    <row r="290" spans="4:33" ht="15" hidden="1" outlineLevel="1" x14ac:dyDescent="0.25">
      <c r="D290" t="s">
        <v>51</v>
      </c>
      <c r="E290" s="19">
        <v>2039</v>
      </c>
      <c r="F290" s="20" t="s">
        <v>50</v>
      </c>
      <c r="G290" s="26"/>
      <c r="H290" s="34">
        <f t="shared" ca="1" si="152"/>
        <v>0</v>
      </c>
      <c r="I290" s="34">
        <f t="shared" ca="1" si="152"/>
        <v>0</v>
      </c>
      <c r="J290" s="34">
        <f t="shared" ca="1" si="152"/>
        <v>0</v>
      </c>
      <c r="K290" s="34">
        <f t="shared" ca="1" si="152"/>
        <v>0</v>
      </c>
      <c r="L290" s="34">
        <f t="shared" ca="1" si="152"/>
        <v>0</v>
      </c>
      <c r="M290" s="34">
        <f t="shared" ca="1" si="152"/>
        <v>0</v>
      </c>
      <c r="N290" s="34">
        <f t="shared" ca="1" si="152"/>
        <v>0</v>
      </c>
      <c r="O290" s="34">
        <f t="shared" ca="1" si="152"/>
        <v>0</v>
      </c>
      <c r="P290" s="34">
        <f t="shared" ca="1" si="152"/>
        <v>0</v>
      </c>
      <c r="Q290" s="34">
        <f t="shared" ca="1" si="152"/>
        <v>0</v>
      </c>
      <c r="R290" s="34">
        <f t="shared" ca="1" si="153"/>
        <v>0</v>
      </c>
      <c r="S290" s="34">
        <f t="shared" ca="1" si="153"/>
        <v>0</v>
      </c>
      <c r="T290" s="34">
        <f t="shared" ca="1" si="153"/>
        <v>0</v>
      </c>
      <c r="U290" s="32">
        <f t="shared" ca="1" si="153"/>
        <v>128.55484618064776</v>
      </c>
      <c r="V290" s="32">
        <f t="shared" ca="1" si="153"/>
        <v>0</v>
      </c>
      <c r="W290" s="32">
        <f t="shared" ca="1" si="153"/>
        <v>0</v>
      </c>
      <c r="X290" s="32">
        <f t="shared" ca="1" si="153"/>
        <v>0</v>
      </c>
      <c r="Y290" s="32">
        <f t="shared" ca="1" si="153"/>
        <v>0</v>
      </c>
      <c r="Z290" s="32">
        <f t="shared" ca="1" si="153"/>
        <v>0</v>
      </c>
      <c r="AA290" s="32">
        <f t="shared" ca="1" si="153"/>
        <v>0</v>
      </c>
      <c r="AB290" s="32">
        <f t="shared" ca="1" si="153"/>
        <v>0</v>
      </c>
      <c r="AC290" s="32">
        <f t="shared" ca="1" si="153"/>
        <v>0</v>
      </c>
      <c r="AD290" s="32">
        <f t="shared" ca="1" si="153"/>
        <v>0</v>
      </c>
      <c r="AE290" s="32">
        <f t="shared" ca="1" si="153"/>
        <v>0</v>
      </c>
      <c r="AF290" s="32">
        <f t="shared" ca="1" si="153"/>
        <v>0</v>
      </c>
      <c r="AG290" s="21"/>
    </row>
    <row r="291" spans="4:33" ht="15" hidden="1" outlineLevel="1" x14ac:dyDescent="0.25">
      <c r="D291" t="s">
        <v>51</v>
      </c>
      <c r="E291" s="19">
        <v>2040</v>
      </c>
      <c r="F291" s="20" t="s">
        <v>50</v>
      </c>
      <c r="G291" s="26"/>
      <c r="H291" s="34">
        <f t="shared" ca="1" si="152"/>
        <v>0</v>
      </c>
      <c r="I291" s="34">
        <f t="shared" ca="1" si="152"/>
        <v>0</v>
      </c>
      <c r="J291" s="34">
        <f t="shared" ca="1" si="152"/>
        <v>0</v>
      </c>
      <c r="K291" s="34">
        <f t="shared" ca="1" si="152"/>
        <v>0</v>
      </c>
      <c r="L291" s="34">
        <f t="shared" ca="1" si="152"/>
        <v>0</v>
      </c>
      <c r="M291" s="34">
        <f t="shared" ca="1" si="152"/>
        <v>0</v>
      </c>
      <c r="N291" s="34">
        <f t="shared" ca="1" si="152"/>
        <v>0</v>
      </c>
      <c r="O291" s="34">
        <f t="shared" ca="1" si="152"/>
        <v>0</v>
      </c>
      <c r="P291" s="34">
        <f t="shared" ca="1" si="152"/>
        <v>0</v>
      </c>
      <c r="Q291" s="34">
        <f t="shared" ca="1" si="152"/>
        <v>0</v>
      </c>
      <c r="R291" s="34">
        <f t="shared" ca="1" si="153"/>
        <v>0</v>
      </c>
      <c r="S291" s="34">
        <f t="shared" ca="1" si="153"/>
        <v>0</v>
      </c>
      <c r="T291" s="34">
        <f t="shared" ca="1" si="153"/>
        <v>0</v>
      </c>
      <c r="U291" s="34">
        <f t="shared" ca="1" si="153"/>
        <v>0</v>
      </c>
      <c r="V291" s="32">
        <f t="shared" ca="1" si="153"/>
        <v>128.00029586379006</v>
      </c>
      <c r="W291" s="32">
        <f t="shared" ca="1" si="153"/>
        <v>0</v>
      </c>
      <c r="X291" s="32">
        <f t="shared" ca="1" si="153"/>
        <v>0</v>
      </c>
      <c r="Y291" s="32">
        <f t="shared" ca="1" si="153"/>
        <v>0</v>
      </c>
      <c r="Z291" s="32">
        <f t="shared" ca="1" si="153"/>
        <v>0</v>
      </c>
      <c r="AA291" s="32">
        <f t="shared" ca="1" si="153"/>
        <v>0</v>
      </c>
      <c r="AB291" s="32">
        <f t="shared" ca="1" si="153"/>
        <v>0</v>
      </c>
      <c r="AC291" s="32">
        <f t="shared" ca="1" si="153"/>
        <v>0</v>
      </c>
      <c r="AD291" s="32">
        <f t="shared" ca="1" si="153"/>
        <v>0</v>
      </c>
      <c r="AE291" s="32">
        <f t="shared" ca="1" si="153"/>
        <v>0</v>
      </c>
      <c r="AF291" s="32">
        <f t="shared" ca="1" si="153"/>
        <v>0</v>
      </c>
      <c r="AG291" s="21"/>
    </row>
    <row r="292" spans="4:33" ht="15" hidden="1" outlineLevel="1" x14ac:dyDescent="0.25">
      <c r="D292" t="s">
        <v>51</v>
      </c>
      <c r="E292" s="19">
        <v>2041</v>
      </c>
      <c r="F292" s="20" t="s">
        <v>50</v>
      </c>
      <c r="G292" s="26"/>
      <c r="H292" s="34">
        <f t="shared" ca="1" si="152"/>
        <v>0</v>
      </c>
      <c r="I292" s="34">
        <f t="shared" ca="1" si="152"/>
        <v>0</v>
      </c>
      <c r="J292" s="34">
        <f t="shared" ca="1" si="152"/>
        <v>0</v>
      </c>
      <c r="K292" s="34">
        <f t="shared" ca="1" si="152"/>
        <v>0</v>
      </c>
      <c r="L292" s="34">
        <f t="shared" ca="1" si="152"/>
        <v>0</v>
      </c>
      <c r="M292" s="34">
        <f t="shared" ca="1" si="152"/>
        <v>0</v>
      </c>
      <c r="N292" s="34">
        <f t="shared" ca="1" si="152"/>
        <v>0</v>
      </c>
      <c r="O292" s="34">
        <f t="shared" ca="1" si="152"/>
        <v>0</v>
      </c>
      <c r="P292" s="34">
        <f t="shared" ca="1" si="152"/>
        <v>0</v>
      </c>
      <c r="Q292" s="34">
        <f t="shared" ca="1" si="152"/>
        <v>0</v>
      </c>
      <c r="R292" s="34">
        <f t="shared" ca="1" si="153"/>
        <v>0</v>
      </c>
      <c r="S292" s="34">
        <f t="shared" ca="1" si="153"/>
        <v>0</v>
      </c>
      <c r="T292" s="34">
        <f t="shared" ca="1" si="153"/>
        <v>0</v>
      </c>
      <c r="U292" s="34">
        <f t="shared" ca="1" si="153"/>
        <v>0</v>
      </c>
      <c r="V292" s="34">
        <f t="shared" ca="1" si="153"/>
        <v>0</v>
      </c>
      <c r="W292" s="32">
        <f t="shared" ca="1" si="153"/>
        <v>133.71243706700756</v>
      </c>
      <c r="X292" s="32">
        <f t="shared" ca="1" si="153"/>
        <v>0</v>
      </c>
      <c r="Y292" s="32">
        <f t="shared" ca="1" si="153"/>
        <v>0</v>
      </c>
      <c r="Z292" s="32">
        <f t="shared" ca="1" si="153"/>
        <v>0</v>
      </c>
      <c r="AA292" s="32">
        <f t="shared" ca="1" si="153"/>
        <v>0</v>
      </c>
      <c r="AB292" s="32">
        <f t="shared" ca="1" si="153"/>
        <v>0</v>
      </c>
      <c r="AC292" s="32">
        <f t="shared" ca="1" si="153"/>
        <v>0</v>
      </c>
      <c r="AD292" s="32">
        <f t="shared" ca="1" si="153"/>
        <v>0</v>
      </c>
      <c r="AE292" s="32">
        <f t="shared" ca="1" si="153"/>
        <v>0</v>
      </c>
      <c r="AF292" s="32">
        <f t="shared" ca="1" si="153"/>
        <v>0</v>
      </c>
      <c r="AG292" s="21"/>
    </row>
    <row r="293" spans="4:33" ht="15" hidden="1" outlineLevel="1" x14ac:dyDescent="0.25">
      <c r="D293" t="s">
        <v>51</v>
      </c>
      <c r="E293" s="19">
        <v>2042</v>
      </c>
      <c r="F293" s="20" t="s">
        <v>50</v>
      </c>
      <c r="G293" s="26"/>
      <c r="H293" s="34">
        <f t="shared" ca="1" si="152"/>
        <v>0</v>
      </c>
      <c r="I293" s="34">
        <f t="shared" ca="1" si="152"/>
        <v>0</v>
      </c>
      <c r="J293" s="34">
        <f t="shared" ca="1" si="152"/>
        <v>0</v>
      </c>
      <c r="K293" s="34">
        <f t="shared" ca="1" si="152"/>
        <v>0</v>
      </c>
      <c r="L293" s="34">
        <f t="shared" ca="1" si="152"/>
        <v>0</v>
      </c>
      <c r="M293" s="34">
        <f t="shared" ca="1" si="152"/>
        <v>0</v>
      </c>
      <c r="N293" s="34">
        <f t="shared" ca="1" si="152"/>
        <v>0</v>
      </c>
      <c r="O293" s="34">
        <f t="shared" ca="1" si="152"/>
        <v>0</v>
      </c>
      <c r="P293" s="34">
        <f t="shared" ca="1" si="152"/>
        <v>0</v>
      </c>
      <c r="Q293" s="34">
        <f t="shared" ca="1" si="152"/>
        <v>0</v>
      </c>
      <c r="R293" s="34">
        <f t="shared" ca="1" si="153"/>
        <v>0</v>
      </c>
      <c r="S293" s="34">
        <f t="shared" ca="1" si="153"/>
        <v>0</v>
      </c>
      <c r="T293" s="34">
        <f t="shared" ca="1" si="153"/>
        <v>0</v>
      </c>
      <c r="U293" s="34">
        <f t="shared" ca="1" si="153"/>
        <v>0</v>
      </c>
      <c r="V293" s="34">
        <f t="shared" ca="1" si="153"/>
        <v>0</v>
      </c>
      <c r="W293" s="34">
        <f t="shared" ca="1" si="153"/>
        <v>0</v>
      </c>
      <c r="X293" s="32">
        <f t="shared" ca="1" si="153"/>
        <v>157.99357709517562</v>
      </c>
      <c r="Y293" s="32">
        <f t="shared" ca="1" si="153"/>
        <v>0</v>
      </c>
      <c r="Z293" s="32">
        <f t="shared" ca="1" si="153"/>
        <v>0</v>
      </c>
      <c r="AA293" s="32">
        <f t="shared" ca="1" si="153"/>
        <v>0</v>
      </c>
      <c r="AB293" s="32">
        <f t="shared" ca="1" si="153"/>
        <v>0</v>
      </c>
      <c r="AC293" s="32">
        <f t="shared" ca="1" si="153"/>
        <v>0</v>
      </c>
      <c r="AD293" s="32">
        <f t="shared" ca="1" si="153"/>
        <v>0</v>
      </c>
      <c r="AE293" s="32">
        <f t="shared" ca="1" si="153"/>
        <v>0</v>
      </c>
      <c r="AF293" s="32">
        <f t="shared" ca="1" si="153"/>
        <v>0</v>
      </c>
      <c r="AG293" s="21"/>
    </row>
    <row r="294" spans="4:33" ht="15" hidden="1" outlineLevel="1" x14ac:dyDescent="0.25">
      <c r="D294" t="s">
        <v>51</v>
      </c>
      <c r="E294" s="19">
        <v>2043</v>
      </c>
      <c r="F294" s="20" t="s">
        <v>50</v>
      </c>
      <c r="G294" s="26"/>
      <c r="H294" s="34">
        <f t="shared" ca="1" si="152"/>
        <v>0</v>
      </c>
      <c r="I294" s="34">
        <f t="shared" ca="1" si="152"/>
        <v>0</v>
      </c>
      <c r="J294" s="34">
        <f t="shared" ca="1" si="152"/>
        <v>0</v>
      </c>
      <c r="K294" s="34">
        <f t="shared" ca="1" si="152"/>
        <v>0</v>
      </c>
      <c r="L294" s="34">
        <f t="shared" ca="1" si="152"/>
        <v>0</v>
      </c>
      <c r="M294" s="34">
        <f t="shared" ca="1" si="152"/>
        <v>0</v>
      </c>
      <c r="N294" s="34">
        <f t="shared" ca="1" si="152"/>
        <v>0</v>
      </c>
      <c r="O294" s="34">
        <f t="shared" ca="1" si="152"/>
        <v>0</v>
      </c>
      <c r="P294" s="34">
        <f t="shared" ca="1" si="152"/>
        <v>0</v>
      </c>
      <c r="Q294" s="34">
        <f t="shared" ca="1" si="152"/>
        <v>0</v>
      </c>
      <c r="R294" s="34">
        <f t="shared" ca="1" si="153"/>
        <v>0</v>
      </c>
      <c r="S294" s="34">
        <f t="shared" ca="1" si="153"/>
        <v>0</v>
      </c>
      <c r="T294" s="34">
        <f t="shared" ca="1" si="153"/>
        <v>0</v>
      </c>
      <c r="U294" s="34">
        <f t="shared" ca="1" si="153"/>
        <v>0</v>
      </c>
      <c r="V294" s="34">
        <f t="shared" ca="1" si="153"/>
        <v>0</v>
      </c>
      <c r="W294" s="34">
        <f t="shared" ca="1" si="153"/>
        <v>0</v>
      </c>
      <c r="X294" s="34">
        <f t="shared" ca="1" si="153"/>
        <v>0</v>
      </c>
      <c r="Y294" s="32">
        <f t="shared" ca="1" si="153"/>
        <v>138.99537609473771</v>
      </c>
      <c r="Z294" s="32">
        <f t="shared" ca="1" si="153"/>
        <v>0</v>
      </c>
      <c r="AA294" s="32">
        <f t="shared" ca="1" si="153"/>
        <v>0</v>
      </c>
      <c r="AB294" s="32">
        <f t="shared" ca="1" si="153"/>
        <v>0</v>
      </c>
      <c r="AC294" s="32">
        <f t="shared" ca="1" si="153"/>
        <v>0</v>
      </c>
      <c r="AD294" s="32">
        <f t="shared" ca="1" si="153"/>
        <v>0</v>
      </c>
      <c r="AE294" s="32">
        <f t="shared" ca="1" si="153"/>
        <v>0</v>
      </c>
      <c r="AF294" s="32">
        <f t="shared" ca="1" si="153"/>
        <v>0</v>
      </c>
      <c r="AG294" s="21"/>
    </row>
    <row r="295" spans="4:33" ht="15" hidden="1" outlineLevel="1" x14ac:dyDescent="0.25">
      <c r="D295" t="s">
        <v>51</v>
      </c>
      <c r="E295" s="19">
        <v>2044</v>
      </c>
      <c r="F295" s="20" t="s">
        <v>50</v>
      </c>
      <c r="G295" s="26"/>
      <c r="H295" s="34">
        <f t="shared" ca="1" si="152"/>
        <v>0</v>
      </c>
      <c r="I295" s="34">
        <f t="shared" ca="1" si="152"/>
        <v>0</v>
      </c>
      <c r="J295" s="34">
        <f t="shared" ca="1" si="152"/>
        <v>0</v>
      </c>
      <c r="K295" s="34">
        <f t="shared" ca="1" si="152"/>
        <v>0</v>
      </c>
      <c r="L295" s="34">
        <f t="shared" ca="1" si="152"/>
        <v>0</v>
      </c>
      <c r="M295" s="34">
        <f t="shared" ca="1" si="152"/>
        <v>0</v>
      </c>
      <c r="N295" s="34">
        <f t="shared" ca="1" si="152"/>
        <v>0</v>
      </c>
      <c r="O295" s="34">
        <f t="shared" ca="1" si="152"/>
        <v>0</v>
      </c>
      <c r="P295" s="34">
        <f t="shared" ca="1" si="152"/>
        <v>0</v>
      </c>
      <c r="Q295" s="34">
        <f t="shared" ca="1" si="152"/>
        <v>0</v>
      </c>
      <c r="R295" s="34">
        <f t="shared" ca="1" si="153"/>
        <v>0</v>
      </c>
      <c r="S295" s="34">
        <f t="shared" ca="1" si="153"/>
        <v>0</v>
      </c>
      <c r="T295" s="34">
        <f t="shared" ca="1" si="153"/>
        <v>0</v>
      </c>
      <c r="U295" s="34">
        <f t="shared" ca="1" si="153"/>
        <v>0</v>
      </c>
      <c r="V295" s="34">
        <f t="shared" ca="1" si="153"/>
        <v>0</v>
      </c>
      <c r="W295" s="34">
        <f t="shared" ca="1" si="153"/>
        <v>0</v>
      </c>
      <c r="X295" s="34">
        <f t="shared" ca="1" si="153"/>
        <v>0</v>
      </c>
      <c r="Y295" s="34">
        <f t="shared" ca="1" si="153"/>
        <v>0</v>
      </c>
      <c r="Z295" s="32">
        <f t="shared" ca="1" si="153"/>
        <v>146.56420892069656</v>
      </c>
      <c r="AA295" s="32">
        <f t="shared" ca="1" si="153"/>
        <v>0</v>
      </c>
      <c r="AB295" s="32">
        <f t="shared" ca="1" si="153"/>
        <v>0</v>
      </c>
      <c r="AC295" s="32">
        <f t="shared" ca="1" si="153"/>
        <v>0</v>
      </c>
      <c r="AD295" s="32">
        <f t="shared" ca="1" si="153"/>
        <v>0</v>
      </c>
      <c r="AE295" s="32">
        <f t="shared" ca="1" si="153"/>
        <v>0</v>
      </c>
      <c r="AF295" s="32">
        <f t="shared" ca="1" si="153"/>
        <v>0</v>
      </c>
      <c r="AG295" s="21"/>
    </row>
    <row r="296" spans="4:33" ht="15" hidden="1" outlineLevel="1" x14ac:dyDescent="0.25">
      <c r="D296" t="s">
        <v>51</v>
      </c>
      <c r="E296" s="19">
        <v>2045</v>
      </c>
      <c r="F296" s="20" t="s">
        <v>50</v>
      </c>
      <c r="G296" s="26"/>
      <c r="H296" s="34">
        <f t="shared" ca="1" si="152"/>
        <v>0</v>
      </c>
      <c r="I296" s="34">
        <f t="shared" ca="1" si="152"/>
        <v>0</v>
      </c>
      <c r="J296" s="34">
        <f t="shared" ca="1" si="152"/>
        <v>0</v>
      </c>
      <c r="K296" s="34">
        <f t="shared" ca="1" si="152"/>
        <v>0</v>
      </c>
      <c r="L296" s="34">
        <f t="shared" ca="1" si="152"/>
        <v>0</v>
      </c>
      <c r="M296" s="34">
        <f t="shared" ca="1" si="152"/>
        <v>0</v>
      </c>
      <c r="N296" s="34">
        <f t="shared" ca="1" si="152"/>
        <v>0</v>
      </c>
      <c r="O296" s="34">
        <f t="shared" ca="1" si="152"/>
        <v>0</v>
      </c>
      <c r="P296" s="34">
        <f t="shared" ca="1" si="152"/>
        <v>0</v>
      </c>
      <c r="Q296" s="34">
        <f t="shared" ca="1" si="152"/>
        <v>0</v>
      </c>
      <c r="R296" s="34">
        <f t="shared" ca="1" si="153"/>
        <v>0</v>
      </c>
      <c r="S296" s="34">
        <f t="shared" ca="1" si="153"/>
        <v>0</v>
      </c>
      <c r="T296" s="34">
        <f t="shared" ca="1" si="153"/>
        <v>0</v>
      </c>
      <c r="U296" s="34">
        <f t="shared" ca="1" si="153"/>
        <v>0</v>
      </c>
      <c r="V296" s="34">
        <f t="shared" ca="1" si="153"/>
        <v>0</v>
      </c>
      <c r="W296" s="34">
        <f t="shared" ca="1" si="153"/>
        <v>0</v>
      </c>
      <c r="X296" s="34">
        <f t="shared" ca="1" si="153"/>
        <v>0</v>
      </c>
      <c r="Y296" s="34">
        <f t="shared" ca="1" si="153"/>
        <v>0</v>
      </c>
      <c r="Z296" s="34">
        <f t="shared" ca="1" si="153"/>
        <v>0</v>
      </c>
      <c r="AA296" s="32">
        <f t="shared" ca="1" si="153"/>
        <v>147.3271570526893</v>
      </c>
      <c r="AB296" s="32">
        <f t="shared" ca="1" si="153"/>
        <v>0</v>
      </c>
      <c r="AC296" s="32">
        <f t="shared" ca="1" si="153"/>
        <v>0</v>
      </c>
      <c r="AD296" s="32">
        <f t="shared" ca="1" si="153"/>
        <v>0</v>
      </c>
      <c r="AE296" s="32">
        <f t="shared" ca="1" si="153"/>
        <v>0</v>
      </c>
      <c r="AF296" s="32">
        <f t="shared" ca="1" si="153"/>
        <v>0</v>
      </c>
      <c r="AG296" s="21"/>
    </row>
    <row r="297" spans="4:33" ht="15" hidden="1" outlineLevel="1" x14ac:dyDescent="0.25">
      <c r="D297" t="s">
        <v>51</v>
      </c>
      <c r="E297" s="19">
        <v>2046</v>
      </c>
      <c r="F297" s="20" t="s">
        <v>50</v>
      </c>
      <c r="G297" s="26"/>
      <c r="H297" s="34">
        <f t="shared" ca="1" si="152"/>
        <v>0</v>
      </c>
      <c r="I297" s="34">
        <f t="shared" ca="1" si="152"/>
        <v>0</v>
      </c>
      <c r="J297" s="34">
        <f t="shared" ca="1" si="152"/>
        <v>0</v>
      </c>
      <c r="K297" s="34">
        <f t="shared" ca="1" si="152"/>
        <v>0</v>
      </c>
      <c r="L297" s="34">
        <f t="shared" ca="1" si="152"/>
        <v>0</v>
      </c>
      <c r="M297" s="34">
        <f t="shared" ca="1" si="152"/>
        <v>0</v>
      </c>
      <c r="N297" s="34">
        <f t="shared" ca="1" si="152"/>
        <v>0</v>
      </c>
      <c r="O297" s="34">
        <f t="shared" ca="1" si="152"/>
        <v>0</v>
      </c>
      <c r="P297" s="34">
        <f t="shared" ca="1" si="152"/>
        <v>0</v>
      </c>
      <c r="Q297" s="34">
        <f t="shared" ca="1" si="152"/>
        <v>0</v>
      </c>
      <c r="R297" s="34">
        <f t="shared" ca="1" si="153"/>
        <v>0</v>
      </c>
      <c r="S297" s="34">
        <f t="shared" ca="1" si="153"/>
        <v>0</v>
      </c>
      <c r="T297" s="34">
        <f t="shared" ca="1" si="153"/>
        <v>0</v>
      </c>
      <c r="U297" s="34">
        <f t="shared" ca="1" si="153"/>
        <v>0</v>
      </c>
      <c r="V297" s="34">
        <f t="shared" ca="1" si="153"/>
        <v>0</v>
      </c>
      <c r="W297" s="34">
        <f t="shared" ca="1" si="153"/>
        <v>0</v>
      </c>
      <c r="X297" s="34">
        <f t="shared" ca="1" si="153"/>
        <v>0</v>
      </c>
      <c r="Y297" s="34">
        <f t="shared" ca="1" si="153"/>
        <v>0</v>
      </c>
      <c r="Z297" s="34">
        <f t="shared" ca="1" si="153"/>
        <v>0</v>
      </c>
      <c r="AA297" s="34">
        <f t="shared" ca="1" si="153"/>
        <v>0</v>
      </c>
      <c r="AB297" s="32">
        <f t="shared" ca="1" si="153"/>
        <v>157.51779027491699</v>
      </c>
      <c r="AC297" s="32">
        <f t="shared" ca="1" si="153"/>
        <v>0</v>
      </c>
      <c r="AD297" s="32">
        <f t="shared" ca="1" si="153"/>
        <v>0</v>
      </c>
      <c r="AE297" s="32">
        <f t="shared" ca="1" si="153"/>
        <v>0</v>
      </c>
      <c r="AF297" s="32">
        <f t="shared" ca="1" si="153"/>
        <v>0</v>
      </c>
      <c r="AG297" s="21"/>
    </row>
    <row r="298" spans="4:33" ht="15" hidden="1" outlineLevel="1" x14ac:dyDescent="0.25">
      <c r="D298" t="s">
        <v>51</v>
      </c>
      <c r="E298" s="19">
        <v>2047</v>
      </c>
      <c r="F298" s="20" t="s">
        <v>50</v>
      </c>
      <c r="G298" s="26"/>
      <c r="H298" s="34">
        <f t="shared" ca="1" si="152"/>
        <v>0</v>
      </c>
      <c r="I298" s="34">
        <f t="shared" ca="1" si="152"/>
        <v>0</v>
      </c>
      <c r="J298" s="34">
        <f t="shared" ca="1" si="152"/>
        <v>0</v>
      </c>
      <c r="K298" s="34">
        <f t="shared" ca="1" si="152"/>
        <v>0</v>
      </c>
      <c r="L298" s="34">
        <f t="shared" ca="1" si="152"/>
        <v>0</v>
      </c>
      <c r="M298" s="34">
        <f t="shared" ca="1" si="152"/>
        <v>0</v>
      </c>
      <c r="N298" s="34">
        <f t="shared" ca="1" si="152"/>
        <v>0</v>
      </c>
      <c r="O298" s="34">
        <f t="shared" ca="1" si="152"/>
        <v>0</v>
      </c>
      <c r="P298" s="34">
        <f t="shared" ca="1" si="152"/>
        <v>0</v>
      </c>
      <c r="Q298" s="34">
        <f t="shared" ca="1" si="152"/>
        <v>0</v>
      </c>
      <c r="R298" s="34">
        <f t="shared" ca="1" si="153"/>
        <v>0</v>
      </c>
      <c r="S298" s="34">
        <f t="shared" ca="1" si="153"/>
        <v>0</v>
      </c>
      <c r="T298" s="34">
        <f t="shared" ca="1" si="153"/>
        <v>0</v>
      </c>
      <c r="U298" s="34">
        <f t="shared" ca="1" si="153"/>
        <v>0</v>
      </c>
      <c r="V298" s="34">
        <f t="shared" ca="1" si="153"/>
        <v>0</v>
      </c>
      <c r="W298" s="34">
        <f t="shared" ca="1" si="153"/>
        <v>0</v>
      </c>
      <c r="X298" s="34">
        <f t="shared" ca="1" si="153"/>
        <v>0</v>
      </c>
      <c r="Y298" s="34">
        <f t="shared" ca="1" si="153"/>
        <v>0</v>
      </c>
      <c r="Z298" s="34">
        <f t="shared" ca="1" si="153"/>
        <v>0</v>
      </c>
      <c r="AA298" s="34">
        <f t="shared" ca="1" si="153"/>
        <v>0</v>
      </c>
      <c r="AB298" s="34">
        <f t="shared" ca="1" si="153"/>
        <v>0</v>
      </c>
      <c r="AC298" s="32">
        <f t="shared" ca="1" si="153"/>
        <v>160.83458523226332</v>
      </c>
      <c r="AD298" s="32">
        <f t="shared" ca="1" si="153"/>
        <v>0</v>
      </c>
      <c r="AE298" s="32">
        <f t="shared" ca="1" si="153"/>
        <v>0</v>
      </c>
      <c r="AF298" s="32">
        <f t="shared" ca="1" si="153"/>
        <v>0</v>
      </c>
      <c r="AG298" s="21"/>
    </row>
    <row r="299" spans="4:33" ht="15" hidden="1" outlineLevel="1" x14ac:dyDescent="0.25">
      <c r="D299" t="s">
        <v>51</v>
      </c>
      <c r="E299" s="19">
        <v>2048</v>
      </c>
      <c r="F299" s="20" t="s">
        <v>50</v>
      </c>
      <c r="G299" s="26"/>
      <c r="H299" s="34">
        <f t="shared" ca="1" si="152"/>
        <v>0</v>
      </c>
      <c r="I299" s="34">
        <f t="shared" ca="1" si="152"/>
        <v>0</v>
      </c>
      <c r="J299" s="34">
        <f t="shared" ca="1" si="152"/>
        <v>0</v>
      </c>
      <c r="K299" s="34">
        <f t="shared" ca="1" si="152"/>
        <v>0</v>
      </c>
      <c r="L299" s="34">
        <f t="shared" ca="1" si="152"/>
        <v>0</v>
      </c>
      <c r="M299" s="34">
        <f t="shared" ca="1" si="152"/>
        <v>0</v>
      </c>
      <c r="N299" s="34">
        <f t="shared" ca="1" si="152"/>
        <v>0</v>
      </c>
      <c r="O299" s="34">
        <f t="shared" ca="1" si="152"/>
        <v>0</v>
      </c>
      <c r="P299" s="34">
        <f t="shared" ca="1" si="152"/>
        <v>0</v>
      </c>
      <c r="Q299" s="34">
        <f t="shared" ca="1" si="152"/>
        <v>0</v>
      </c>
      <c r="R299" s="34">
        <f t="shared" ca="1" si="153"/>
        <v>0</v>
      </c>
      <c r="S299" s="34">
        <f t="shared" ca="1" si="153"/>
        <v>0</v>
      </c>
      <c r="T299" s="34">
        <f t="shared" ca="1" si="153"/>
        <v>0</v>
      </c>
      <c r="U299" s="34">
        <f t="shared" ca="1" si="153"/>
        <v>0</v>
      </c>
      <c r="V299" s="34">
        <f t="shared" ca="1" si="153"/>
        <v>0</v>
      </c>
      <c r="W299" s="34">
        <f t="shared" ca="1" si="153"/>
        <v>0</v>
      </c>
      <c r="X299" s="34">
        <f t="shared" ca="1" si="153"/>
        <v>0</v>
      </c>
      <c r="Y299" s="34">
        <f t="shared" ca="1" si="153"/>
        <v>0</v>
      </c>
      <c r="Z299" s="34">
        <f t="shared" ca="1" si="153"/>
        <v>0</v>
      </c>
      <c r="AA299" s="34">
        <f t="shared" ca="1" si="153"/>
        <v>0</v>
      </c>
      <c r="AB299" s="34">
        <f t="shared" ca="1" si="153"/>
        <v>0</v>
      </c>
      <c r="AC299" s="34">
        <f t="shared" ca="1" si="153"/>
        <v>0</v>
      </c>
      <c r="AD299" s="32">
        <f t="shared" ca="1" si="153"/>
        <v>161.1455320970457</v>
      </c>
      <c r="AE299" s="32">
        <f t="shared" ca="1" si="153"/>
        <v>0</v>
      </c>
      <c r="AF299" s="32">
        <f t="shared" ca="1" si="153"/>
        <v>0</v>
      </c>
      <c r="AG299" s="21"/>
    </row>
    <row r="300" spans="4:33" ht="15" hidden="1" outlineLevel="1" x14ac:dyDescent="0.25">
      <c r="D300" t="s">
        <v>51</v>
      </c>
      <c r="E300" s="19">
        <v>2049</v>
      </c>
      <c r="F300" s="20" t="s">
        <v>50</v>
      </c>
      <c r="G300" s="26"/>
      <c r="H300" s="34">
        <f t="shared" ca="1" si="152"/>
        <v>0</v>
      </c>
      <c r="I300" s="34">
        <f t="shared" ca="1" si="152"/>
        <v>0</v>
      </c>
      <c r="J300" s="34">
        <f t="shared" ca="1" si="152"/>
        <v>0</v>
      </c>
      <c r="K300" s="34">
        <f t="shared" ca="1" si="152"/>
        <v>0</v>
      </c>
      <c r="L300" s="34">
        <f t="shared" ca="1" si="152"/>
        <v>0</v>
      </c>
      <c r="M300" s="34">
        <f t="shared" ca="1" si="152"/>
        <v>0</v>
      </c>
      <c r="N300" s="34">
        <f t="shared" ca="1" si="152"/>
        <v>0</v>
      </c>
      <c r="O300" s="34">
        <f t="shared" ca="1" si="152"/>
        <v>0</v>
      </c>
      <c r="P300" s="34">
        <f t="shared" ca="1" si="152"/>
        <v>0</v>
      </c>
      <c r="Q300" s="34">
        <f t="shared" ca="1" si="152"/>
        <v>0</v>
      </c>
      <c r="R300" s="34">
        <f t="shared" ca="1" si="153"/>
        <v>0</v>
      </c>
      <c r="S300" s="34">
        <f t="shared" ca="1" si="153"/>
        <v>0</v>
      </c>
      <c r="T300" s="34">
        <f t="shared" ca="1" si="153"/>
        <v>0</v>
      </c>
      <c r="U300" s="34">
        <f t="shared" ca="1" si="153"/>
        <v>0</v>
      </c>
      <c r="V300" s="34">
        <f t="shared" ca="1" si="153"/>
        <v>0</v>
      </c>
      <c r="W300" s="34">
        <f t="shared" ca="1" si="153"/>
        <v>0</v>
      </c>
      <c r="X300" s="34">
        <f t="shared" ca="1" si="153"/>
        <v>0</v>
      </c>
      <c r="Y300" s="34">
        <f t="shared" ca="1" si="153"/>
        <v>0</v>
      </c>
      <c r="Z300" s="34">
        <f t="shared" ca="1" si="153"/>
        <v>0</v>
      </c>
      <c r="AA300" s="34">
        <f t="shared" ca="1" si="153"/>
        <v>0</v>
      </c>
      <c r="AB300" s="34">
        <f t="shared" ca="1" si="153"/>
        <v>0</v>
      </c>
      <c r="AC300" s="34">
        <f t="shared" ca="1" si="153"/>
        <v>0</v>
      </c>
      <c r="AD300" s="34">
        <f t="shared" ca="1" si="153"/>
        <v>0</v>
      </c>
      <c r="AE300" s="32">
        <f t="shared" ca="1" si="153"/>
        <v>154.03872891823485</v>
      </c>
      <c r="AF300" s="32">
        <f t="shared" ca="1" si="153"/>
        <v>0</v>
      </c>
      <c r="AG300" s="21"/>
    </row>
    <row r="301" spans="4:33" ht="15" hidden="1" outlineLevel="1" x14ac:dyDescent="0.25">
      <c r="D301" t="s">
        <v>51</v>
      </c>
      <c r="E301" s="19">
        <v>2050</v>
      </c>
      <c r="F301" s="20" t="s">
        <v>50</v>
      </c>
      <c r="G301" s="26"/>
      <c r="H301" s="35">
        <f t="shared" ca="1" si="152"/>
        <v>0</v>
      </c>
      <c r="I301" s="35">
        <f t="shared" ca="1" si="152"/>
        <v>0</v>
      </c>
      <c r="J301" s="35">
        <f t="shared" ca="1" si="152"/>
        <v>0</v>
      </c>
      <c r="K301" s="35">
        <f t="shared" ca="1" si="152"/>
        <v>0</v>
      </c>
      <c r="L301" s="35">
        <f t="shared" ca="1" si="152"/>
        <v>0</v>
      </c>
      <c r="M301" s="35">
        <f t="shared" ca="1" si="152"/>
        <v>0</v>
      </c>
      <c r="N301" s="35">
        <f t="shared" ca="1" si="152"/>
        <v>0</v>
      </c>
      <c r="O301" s="35">
        <f t="shared" ca="1" si="152"/>
        <v>0</v>
      </c>
      <c r="P301" s="35">
        <f t="shared" ca="1" si="152"/>
        <v>0</v>
      </c>
      <c r="Q301" s="35">
        <f t="shared" ca="1" si="152"/>
        <v>0</v>
      </c>
      <c r="R301" s="35">
        <f t="shared" ca="1" si="153"/>
        <v>0</v>
      </c>
      <c r="S301" s="35">
        <f t="shared" ca="1" si="153"/>
        <v>0</v>
      </c>
      <c r="T301" s="35">
        <f t="shared" ca="1" si="153"/>
        <v>0</v>
      </c>
      <c r="U301" s="35">
        <f t="shared" ca="1" si="153"/>
        <v>0</v>
      </c>
      <c r="V301" s="35">
        <f t="shared" ca="1" si="153"/>
        <v>0</v>
      </c>
      <c r="W301" s="35">
        <f t="shared" ca="1" si="153"/>
        <v>0</v>
      </c>
      <c r="X301" s="35">
        <f t="shared" ca="1" si="153"/>
        <v>0</v>
      </c>
      <c r="Y301" s="35">
        <f t="shared" ca="1" si="153"/>
        <v>0</v>
      </c>
      <c r="Z301" s="35">
        <f t="shared" ca="1" si="153"/>
        <v>0</v>
      </c>
      <c r="AA301" s="35">
        <f t="shared" ca="1" si="153"/>
        <v>0</v>
      </c>
      <c r="AB301" s="35">
        <f t="shared" ca="1" si="153"/>
        <v>0</v>
      </c>
      <c r="AC301" s="35">
        <f t="shared" ca="1" si="153"/>
        <v>0</v>
      </c>
      <c r="AD301" s="35">
        <f t="shared" ca="1" si="153"/>
        <v>0</v>
      </c>
      <c r="AE301" s="35">
        <f t="shared" ca="1" si="153"/>
        <v>0</v>
      </c>
      <c r="AF301" s="36">
        <f t="shared" ca="1" si="153"/>
        <v>154.44556391629368</v>
      </c>
      <c r="AG301" s="21"/>
    </row>
    <row r="302" spans="4:33" ht="15" hidden="1" outlineLevel="1" x14ac:dyDescent="0.25">
      <c r="D302" s="27" t="s">
        <v>52</v>
      </c>
      <c r="E302" s="28">
        <v>2026</v>
      </c>
      <c r="F302" s="29" t="s">
        <v>50</v>
      </c>
      <c r="G302" s="30"/>
      <c r="H302" s="33">
        <f>H252*H$36</f>
        <v>0</v>
      </c>
      <c r="I302" s="33">
        <f t="shared" ref="I302:AF302" ca="1" si="154">I252*I$36</f>
        <v>0</v>
      </c>
      <c r="J302" s="33">
        <f t="shared" ca="1" si="154"/>
        <v>0</v>
      </c>
      <c r="K302" s="33">
        <f t="shared" ca="1" si="154"/>
        <v>0</v>
      </c>
      <c r="L302" s="33">
        <f t="shared" ca="1" si="154"/>
        <v>0</v>
      </c>
      <c r="M302" s="33">
        <f t="shared" ca="1" si="154"/>
        <v>0</v>
      </c>
      <c r="N302" s="33">
        <f t="shared" ca="1" si="154"/>
        <v>0</v>
      </c>
      <c r="O302" s="33">
        <f t="shared" ca="1" si="154"/>
        <v>0</v>
      </c>
      <c r="P302" s="33">
        <f t="shared" ca="1" si="154"/>
        <v>0</v>
      </c>
      <c r="Q302" s="33">
        <f t="shared" ca="1" si="154"/>
        <v>0</v>
      </c>
      <c r="R302" s="33">
        <f t="shared" ca="1" si="154"/>
        <v>0</v>
      </c>
      <c r="S302" s="33">
        <f t="shared" ca="1" si="154"/>
        <v>0</v>
      </c>
      <c r="T302" s="33">
        <f t="shared" ca="1" si="154"/>
        <v>0</v>
      </c>
      <c r="U302" s="33">
        <f t="shared" ca="1" si="154"/>
        <v>0</v>
      </c>
      <c r="V302" s="33">
        <f t="shared" ca="1" si="154"/>
        <v>0</v>
      </c>
      <c r="W302" s="33">
        <f t="shared" ca="1" si="154"/>
        <v>0</v>
      </c>
      <c r="X302" s="33">
        <f t="shared" ca="1" si="154"/>
        <v>0</v>
      </c>
      <c r="Y302" s="33">
        <f t="shared" ca="1" si="154"/>
        <v>0</v>
      </c>
      <c r="Z302" s="33">
        <f t="shared" ca="1" si="154"/>
        <v>0</v>
      </c>
      <c r="AA302" s="33">
        <f t="shared" ca="1" si="154"/>
        <v>0</v>
      </c>
      <c r="AB302" s="33">
        <f t="shared" ca="1" si="154"/>
        <v>0</v>
      </c>
      <c r="AC302" s="33">
        <f t="shared" ca="1" si="154"/>
        <v>0</v>
      </c>
      <c r="AD302" s="33">
        <f t="shared" ca="1" si="154"/>
        <v>0</v>
      </c>
      <c r="AE302" s="33">
        <f t="shared" ca="1" si="154"/>
        <v>0</v>
      </c>
      <c r="AF302" s="33">
        <f t="shared" ca="1" si="154"/>
        <v>0</v>
      </c>
      <c r="AG302" s="21"/>
    </row>
    <row r="303" spans="4:33" ht="15" hidden="1" outlineLevel="1" x14ac:dyDescent="0.25">
      <c r="D303" t="s">
        <v>52</v>
      </c>
      <c r="E303" s="19">
        <v>2027</v>
      </c>
      <c r="F303" s="20" t="s">
        <v>50</v>
      </c>
      <c r="G303" s="26"/>
      <c r="H303" s="34">
        <f t="shared" ref="H303:AF313" si="155">H253*H$36</f>
        <v>0</v>
      </c>
      <c r="I303" s="32">
        <f t="shared" ca="1" si="155"/>
        <v>0</v>
      </c>
      <c r="J303" s="32">
        <f t="shared" ca="1" si="155"/>
        <v>0</v>
      </c>
      <c r="K303" s="32">
        <f t="shared" ca="1" si="155"/>
        <v>0</v>
      </c>
      <c r="L303" s="32">
        <f t="shared" ca="1" si="155"/>
        <v>0</v>
      </c>
      <c r="M303" s="32">
        <f t="shared" ca="1" si="155"/>
        <v>0</v>
      </c>
      <c r="N303" s="32">
        <f t="shared" ca="1" si="155"/>
        <v>0</v>
      </c>
      <c r="O303" s="32">
        <f t="shared" ca="1" si="155"/>
        <v>0</v>
      </c>
      <c r="P303" s="32">
        <f t="shared" ca="1" si="155"/>
        <v>0</v>
      </c>
      <c r="Q303" s="32">
        <f t="shared" ca="1" si="155"/>
        <v>0</v>
      </c>
      <c r="R303" s="32">
        <f t="shared" ca="1" si="155"/>
        <v>0</v>
      </c>
      <c r="S303" s="32">
        <f t="shared" ca="1" si="155"/>
        <v>0</v>
      </c>
      <c r="T303" s="32">
        <f t="shared" ca="1" si="155"/>
        <v>0</v>
      </c>
      <c r="U303" s="32">
        <f t="shared" ca="1" si="155"/>
        <v>0</v>
      </c>
      <c r="V303" s="32">
        <f t="shared" ca="1" si="155"/>
        <v>0</v>
      </c>
      <c r="W303" s="32">
        <f t="shared" ca="1" si="155"/>
        <v>0</v>
      </c>
      <c r="X303" s="32">
        <f t="shared" ca="1" si="155"/>
        <v>0</v>
      </c>
      <c r="Y303" s="32">
        <f t="shared" ca="1" si="155"/>
        <v>0</v>
      </c>
      <c r="Z303" s="32">
        <f t="shared" ca="1" si="155"/>
        <v>0</v>
      </c>
      <c r="AA303" s="32">
        <f t="shared" ca="1" si="155"/>
        <v>0</v>
      </c>
      <c r="AB303" s="32">
        <f t="shared" ca="1" si="155"/>
        <v>0</v>
      </c>
      <c r="AC303" s="32">
        <f t="shared" ca="1" si="155"/>
        <v>0</v>
      </c>
      <c r="AD303" s="32">
        <f t="shared" ca="1" si="155"/>
        <v>0</v>
      </c>
      <c r="AE303" s="32">
        <f t="shared" ca="1" si="155"/>
        <v>0</v>
      </c>
      <c r="AF303" s="32">
        <f t="shared" ca="1" si="155"/>
        <v>0</v>
      </c>
      <c r="AG303" s="21"/>
    </row>
    <row r="304" spans="4:33" ht="15" hidden="1" outlineLevel="1" x14ac:dyDescent="0.25">
      <c r="D304" t="s">
        <v>52</v>
      </c>
      <c r="E304" s="19">
        <v>2028</v>
      </c>
      <c r="F304" s="20" t="s">
        <v>50</v>
      </c>
      <c r="G304" s="26"/>
      <c r="H304" s="34">
        <f t="shared" si="155"/>
        <v>0</v>
      </c>
      <c r="I304" s="34">
        <f t="shared" ca="1" si="155"/>
        <v>0</v>
      </c>
      <c r="J304" s="32">
        <f t="shared" ca="1" si="155"/>
        <v>0</v>
      </c>
      <c r="K304" s="32">
        <f t="shared" ca="1" si="155"/>
        <v>0</v>
      </c>
      <c r="L304" s="32">
        <f t="shared" ca="1" si="155"/>
        <v>0</v>
      </c>
      <c r="M304" s="32">
        <f t="shared" ca="1" si="155"/>
        <v>0</v>
      </c>
      <c r="N304" s="32">
        <f t="shared" ca="1" si="155"/>
        <v>0</v>
      </c>
      <c r="O304" s="32">
        <f t="shared" ca="1" si="155"/>
        <v>0</v>
      </c>
      <c r="P304" s="32">
        <f t="shared" ca="1" si="155"/>
        <v>0</v>
      </c>
      <c r="Q304" s="32">
        <f t="shared" ca="1" si="155"/>
        <v>0</v>
      </c>
      <c r="R304" s="32">
        <f t="shared" ca="1" si="155"/>
        <v>0</v>
      </c>
      <c r="S304" s="32">
        <f t="shared" ca="1" si="155"/>
        <v>0</v>
      </c>
      <c r="T304" s="32">
        <f t="shared" ca="1" si="155"/>
        <v>0</v>
      </c>
      <c r="U304" s="32">
        <f t="shared" ca="1" si="155"/>
        <v>0</v>
      </c>
      <c r="V304" s="32">
        <f t="shared" ca="1" si="155"/>
        <v>0</v>
      </c>
      <c r="W304" s="32">
        <f t="shared" ca="1" si="155"/>
        <v>0</v>
      </c>
      <c r="X304" s="32">
        <f t="shared" ca="1" si="155"/>
        <v>0</v>
      </c>
      <c r="Y304" s="32">
        <f t="shared" ca="1" si="155"/>
        <v>0</v>
      </c>
      <c r="Z304" s="32">
        <f t="shared" ca="1" si="155"/>
        <v>0</v>
      </c>
      <c r="AA304" s="32">
        <f t="shared" ca="1" si="155"/>
        <v>0</v>
      </c>
      <c r="AB304" s="32">
        <f t="shared" ca="1" si="155"/>
        <v>0</v>
      </c>
      <c r="AC304" s="32">
        <f t="shared" ca="1" si="155"/>
        <v>0</v>
      </c>
      <c r="AD304" s="32">
        <f t="shared" ca="1" si="155"/>
        <v>0</v>
      </c>
      <c r="AE304" s="32">
        <f t="shared" ca="1" si="155"/>
        <v>0</v>
      </c>
      <c r="AF304" s="32">
        <f t="shared" ca="1" si="155"/>
        <v>0</v>
      </c>
      <c r="AG304" s="21"/>
    </row>
    <row r="305" spans="4:33" ht="15" hidden="1" outlineLevel="1" x14ac:dyDescent="0.25">
      <c r="D305" t="s">
        <v>52</v>
      </c>
      <c r="E305" s="19">
        <v>2029</v>
      </c>
      <c r="F305" s="20" t="s">
        <v>50</v>
      </c>
      <c r="G305" s="26"/>
      <c r="H305" s="34">
        <f t="shared" si="155"/>
        <v>0</v>
      </c>
      <c r="I305" s="34">
        <f t="shared" ca="1" si="155"/>
        <v>0</v>
      </c>
      <c r="J305" s="34">
        <f t="shared" ca="1" si="155"/>
        <v>0</v>
      </c>
      <c r="K305" s="32">
        <f t="shared" ca="1" si="155"/>
        <v>0</v>
      </c>
      <c r="L305" s="32">
        <f t="shared" ca="1" si="155"/>
        <v>0</v>
      </c>
      <c r="M305" s="32">
        <f t="shared" ca="1" si="155"/>
        <v>0</v>
      </c>
      <c r="N305" s="32">
        <f t="shared" ca="1" si="155"/>
        <v>0</v>
      </c>
      <c r="O305" s="32">
        <f t="shared" ca="1" si="155"/>
        <v>0</v>
      </c>
      <c r="P305" s="32">
        <f t="shared" ca="1" si="155"/>
        <v>0</v>
      </c>
      <c r="Q305" s="32">
        <f t="shared" ca="1" si="155"/>
        <v>0</v>
      </c>
      <c r="R305" s="32">
        <f t="shared" ca="1" si="155"/>
        <v>0</v>
      </c>
      <c r="S305" s="32">
        <f t="shared" ca="1" si="155"/>
        <v>0</v>
      </c>
      <c r="T305" s="32">
        <f t="shared" ca="1" si="155"/>
        <v>0</v>
      </c>
      <c r="U305" s="32">
        <f t="shared" ca="1" si="155"/>
        <v>0</v>
      </c>
      <c r="V305" s="32">
        <f t="shared" ca="1" si="155"/>
        <v>0</v>
      </c>
      <c r="W305" s="32">
        <f t="shared" ca="1" si="155"/>
        <v>0</v>
      </c>
      <c r="X305" s="32">
        <f t="shared" ca="1" si="155"/>
        <v>0</v>
      </c>
      <c r="Y305" s="32">
        <f t="shared" ca="1" si="155"/>
        <v>0</v>
      </c>
      <c r="Z305" s="32">
        <f t="shared" ca="1" si="155"/>
        <v>0</v>
      </c>
      <c r="AA305" s="32">
        <f t="shared" ca="1" si="155"/>
        <v>0</v>
      </c>
      <c r="AB305" s="32">
        <f t="shared" ca="1" si="155"/>
        <v>0</v>
      </c>
      <c r="AC305" s="32">
        <f t="shared" ca="1" si="155"/>
        <v>0</v>
      </c>
      <c r="AD305" s="32">
        <f t="shared" ca="1" si="155"/>
        <v>0</v>
      </c>
      <c r="AE305" s="32">
        <f t="shared" ca="1" si="155"/>
        <v>0</v>
      </c>
      <c r="AF305" s="32">
        <f t="shared" ca="1" si="155"/>
        <v>0</v>
      </c>
      <c r="AG305" s="21"/>
    </row>
    <row r="306" spans="4:33" ht="15" hidden="1" outlineLevel="1" x14ac:dyDescent="0.25">
      <c r="D306" t="s">
        <v>52</v>
      </c>
      <c r="E306" s="19">
        <v>2030</v>
      </c>
      <c r="F306" s="20" t="s">
        <v>50</v>
      </c>
      <c r="G306" s="26"/>
      <c r="H306" s="34">
        <f t="shared" si="155"/>
        <v>0</v>
      </c>
      <c r="I306" s="34">
        <f t="shared" ca="1" si="155"/>
        <v>0</v>
      </c>
      <c r="J306" s="34">
        <f t="shared" ca="1" si="155"/>
        <v>0</v>
      </c>
      <c r="K306" s="34">
        <f t="shared" ca="1" si="155"/>
        <v>0</v>
      </c>
      <c r="L306" s="32">
        <f t="shared" ca="1" si="155"/>
        <v>0</v>
      </c>
      <c r="M306" s="32">
        <f t="shared" ca="1" si="155"/>
        <v>0</v>
      </c>
      <c r="N306" s="32">
        <f t="shared" ca="1" si="155"/>
        <v>0</v>
      </c>
      <c r="O306" s="32">
        <f t="shared" ca="1" si="155"/>
        <v>0</v>
      </c>
      <c r="P306" s="32">
        <f t="shared" ca="1" si="155"/>
        <v>0</v>
      </c>
      <c r="Q306" s="32">
        <f t="shared" ca="1" si="155"/>
        <v>0</v>
      </c>
      <c r="R306" s="32">
        <f t="shared" ca="1" si="155"/>
        <v>0</v>
      </c>
      <c r="S306" s="32">
        <f t="shared" ca="1" si="155"/>
        <v>0</v>
      </c>
      <c r="T306" s="32">
        <f t="shared" ca="1" si="155"/>
        <v>0</v>
      </c>
      <c r="U306" s="32">
        <f t="shared" ca="1" si="155"/>
        <v>0</v>
      </c>
      <c r="V306" s="32">
        <f t="shared" ca="1" si="155"/>
        <v>0</v>
      </c>
      <c r="W306" s="32">
        <f t="shared" ca="1" si="155"/>
        <v>0</v>
      </c>
      <c r="X306" s="32">
        <f t="shared" ca="1" si="155"/>
        <v>0</v>
      </c>
      <c r="Y306" s="32">
        <f t="shared" ca="1" si="155"/>
        <v>0</v>
      </c>
      <c r="Z306" s="32">
        <f t="shared" ca="1" si="155"/>
        <v>0</v>
      </c>
      <c r="AA306" s="32">
        <f t="shared" ca="1" si="155"/>
        <v>0</v>
      </c>
      <c r="AB306" s="32">
        <f t="shared" ca="1" si="155"/>
        <v>0</v>
      </c>
      <c r="AC306" s="32">
        <f t="shared" ca="1" si="155"/>
        <v>0</v>
      </c>
      <c r="AD306" s="32">
        <f t="shared" ca="1" si="155"/>
        <v>0</v>
      </c>
      <c r="AE306" s="32">
        <f t="shared" ca="1" si="155"/>
        <v>0</v>
      </c>
      <c r="AF306" s="32">
        <f t="shared" ca="1" si="155"/>
        <v>0</v>
      </c>
      <c r="AG306" s="21"/>
    </row>
    <row r="307" spans="4:33" ht="15" hidden="1" outlineLevel="1" x14ac:dyDescent="0.25">
      <c r="D307" t="s">
        <v>52</v>
      </c>
      <c r="E307" s="19">
        <v>2031</v>
      </c>
      <c r="F307" s="20" t="s">
        <v>50</v>
      </c>
      <c r="G307" s="26"/>
      <c r="H307" s="34">
        <f t="shared" si="155"/>
        <v>0</v>
      </c>
      <c r="I307" s="34">
        <f t="shared" ca="1" si="155"/>
        <v>0</v>
      </c>
      <c r="J307" s="34">
        <f t="shared" ca="1" si="155"/>
        <v>0</v>
      </c>
      <c r="K307" s="34">
        <f t="shared" ca="1" si="155"/>
        <v>0</v>
      </c>
      <c r="L307" s="34">
        <f t="shared" ca="1" si="155"/>
        <v>0</v>
      </c>
      <c r="M307" s="32">
        <f t="shared" ca="1" si="155"/>
        <v>0</v>
      </c>
      <c r="N307" s="32">
        <f t="shared" ca="1" si="155"/>
        <v>0</v>
      </c>
      <c r="O307" s="32">
        <f t="shared" ca="1" si="155"/>
        <v>0</v>
      </c>
      <c r="P307" s="32">
        <f t="shared" ca="1" si="155"/>
        <v>0</v>
      </c>
      <c r="Q307" s="32">
        <f t="shared" ca="1" si="155"/>
        <v>0</v>
      </c>
      <c r="R307" s="32">
        <f t="shared" ca="1" si="155"/>
        <v>0</v>
      </c>
      <c r="S307" s="32">
        <f t="shared" ca="1" si="155"/>
        <v>0</v>
      </c>
      <c r="T307" s="32">
        <f t="shared" ca="1" si="155"/>
        <v>0</v>
      </c>
      <c r="U307" s="32">
        <f t="shared" ca="1" si="155"/>
        <v>0</v>
      </c>
      <c r="V307" s="32">
        <f t="shared" ca="1" si="155"/>
        <v>0</v>
      </c>
      <c r="W307" s="32">
        <f t="shared" ca="1" si="155"/>
        <v>0</v>
      </c>
      <c r="X307" s="32">
        <f t="shared" ca="1" si="155"/>
        <v>0</v>
      </c>
      <c r="Y307" s="32">
        <f t="shared" ca="1" si="155"/>
        <v>0</v>
      </c>
      <c r="Z307" s="32">
        <f t="shared" ca="1" si="155"/>
        <v>0</v>
      </c>
      <c r="AA307" s="32">
        <f t="shared" ca="1" si="155"/>
        <v>0</v>
      </c>
      <c r="AB307" s="32">
        <f t="shared" ca="1" si="155"/>
        <v>0</v>
      </c>
      <c r="AC307" s="32">
        <f t="shared" ca="1" si="155"/>
        <v>0</v>
      </c>
      <c r="AD307" s="32">
        <f t="shared" ca="1" si="155"/>
        <v>0</v>
      </c>
      <c r="AE307" s="32">
        <f t="shared" ca="1" si="155"/>
        <v>0</v>
      </c>
      <c r="AF307" s="32">
        <f t="shared" ca="1" si="155"/>
        <v>0</v>
      </c>
      <c r="AG307" s="21"/>
    </row>
    <row r="308" spans="4:33" ht="15" hidden="1" outlineLevel="1" x14ac:dyDescent="0.25">
      <c r="D308" t="s">
        <v>52</v>
      </c>
      <c r="E308" s="19">
        <v>2032</v>
      </c>
      <c r="F308" s="20" t="s">
        <v>50</v>
      </c>
      <c r="G308" s="26"/>
      <c r="H308" s="34">
        <f t="shared" si="155"/>
        <v>0</v>
      </c>
      <c r="I308" s="34">
        <f t="shared" ca="1" si="155"/>
        <v>0</v>
      </c>
      <c r="J308" s="34">
        <f t="shared" ca="1" si="155"/>
        <v>0</v>
      </c>
      <c r="K308" s="34">
        <f t="shared" ca="1" si="155"/>
        <v>0</v>
      </c>
      <c r="L308" s="34">
        <f t="shared" ca="1" si="155"/>
        <v>0</v>
      </c>
      <c r="M308" s="34">
        <f t="shared" ca="1" si="155"/>
        <v>0</v>
      </c>
      <c r="N308" s="32">
        <f t="shared" ca="1" si="155"/>
        <v>0</v>
      </c>
      <c r="O308" s="32">
        <f t="shared" ca="1" si="155"/>
        <v>0</v>
      </c>
      <c r="P308" s="32">
        <f t="shared" ca="1" si="155"/>
        <v>0</v>
      </c>
      <c r="Q308" s="32">
        <f t="shared" ca="1" si="155"/>
        <v>0</v>
      </c>
      <c r="R308" s="32">
        <f t="shared" ca="1" si="155"/>
        <v>0</v>
      </c>
      <c r="S308" s="32">
        <f t="shared" ca="1" si="155"/>
        <v>0</v>
      </c>
      <c r="T308" s="32">
        <f t="shared" ca="1" si="155"/>
        <v>0</v>
      </c>
      <c r="U308" s="32">
        <f t="shared" ca="1" si="155"/>
        <v>0</v>
      </c>
      <c r="V308" s="32">
        <f t="shared" ca="1" si="155"/>
        <v>0</v>
      </c>
      <c r="W308" s="32">
        <f t="shared" ca="1" si="155"/>
        <v>0</v>
      </c>
      <c r="X308" s="32">
        <f t="shared" ca="1" si="155"/>
        <v>0</v>
      </c>
      <c r="Y308" s="32">
        <f t="shared" ca="1" si="155"/>
        <v>0</v>
      </c>
      <c r="Z308" s="32">
        <f t="shared" ca="1" si="155"/>
        <v>0</v>
      </c>
      <c r="AA308" s="32">
        <f t="shared" ca="1" si="155"/>
        <v>0</v>
      </c>
      <c r="AB308" s="32">
        <f t="shared" ca="1" si="155"/>
        <v>0</v>
      </c>
      <c r="AC308" s="32">
        <f t="shared" ca="1" si="155"/>
        <v>0</v>
      </c>
      <c r="AD308" s="32">
        <f t="shared" ca="1" si="155"/>
        <v>0</v>
      </c>
      <c r="AE308" s="32">
        <f t="shared" ca="1" si="155"/>
        <v>0</v>
      </c>
      <c r="AF308" s="32">
        <f t="shared" ca="1" si="155"/>
        <v>0</v>
      </c>
      <c r="AG308" s="21"/>
    </row>
    <row r="309" spans="4:33" ht="15" hidden="1" outlineLevel="1" x14ac:dyDescent="0.25">
      <c r="D309" t="s">
        <v>52</v>
      </c>
      <c r="E309" s="19">
        <v>2033</v>
      </c>
      <c r="F309" s="20" t="s">
        <v>50</v>
      </c>
      <c r="G309" s="26"/>
      <c r="H309" s="34">
        <f t="shared" si="155"/>
        <v>0</v>
      </c>
      <c r="I309" s="34">
        <f t="shared" ca="1" si="155"/>
        <v>0</v>
      </c>
      <c r="J309" s="34">
        <f t="shared" ca="1" si="155"/>
        <v>0</v>
      </c>
      <c r="K309" s="34">
        <f t="shared" ca="1" si="155"/>
        <v>0</v>
      </c>
      <c r="L309" s="34">
        <f t="shared" ca="1" si="155"/>
        <v>0</v>
      </c>
      <c r="M309" s="34">
        <f t="shared" ca="1" si="155"/>
        <v>0</v>
      </c>
      <c r="N309" s="34">
        <f t="shared" ca="1" si="155"/>
        <v>0</v>
      </c>
      <c r="O309" s="32">
        <f t="shared" ca="1" si="155"/>
        <v>0</v>
      </c>
      <c r="P309" s="32">
        <f t="shared" ca="1" si="155"/>
        <v>0</v>
      </c>
      <c r="Q309" s="32">
        <f t="shared" ca="1" si="155"/>
        <v>0</v>
      </c>
      <c r="R309" s="32">
        <f t="shared" ca="1" si="155"/>
        <v>0</v>
      </c>
      <c r="S309" s="32">
        <f t="shared" ca="1" si="155"/>
        <v>0</v>
      </c>
      <c r="T309" s="32">
        <f t="shared" ca="1" si="155"/>
        <v>0</v>
      </c>
      <c r="U309" s="32">
        <f t="shared" ca="1" si="155"/>
        <v>0</v>
      </c>
      <c r="V309" s="32">
        <f t="shared" ca="1" si="155"/>
        <v>0</v>
      </c>
      <c r="W309" s="32">
        <f t="shared" ca="1" si="155"/>
        <v>0</v>
      </c>
      <c r="X309" s="32">
        <f t="shared" ca="1" si="155"/>
        <v>0</v>
      </c>
      <c r="Y309" s="32">
        <f t="shared" ca="1" si="155"/>
        <v>0</v>
      </c>
      <c r="Z309" s="32">
        <f t="shared" ca="1" si="155"/>
        <v>0</v>
      </c>
      <c r="AA309" s="32">
        <f t="shared" ca="1" si="155"/>
        <v>0</v>
      </c>
      <c r="AB309" s="32">
        <f t="shared" ca="1" si="155"/>
        <v>0</v>
      </c>
      <c r="AC309" s="32">
        <f t="shared" ca="1" si="155"/>
        <v>0</v>
      </c>
      <c r="AD309" s="32">
        <f t="shared" ca="1" si="155"/>
        <v>0</v>
      </c>
      <c r="AE309" s="32">
        <f t="shared" ca="1" si="155"/>
        <v>0</v>
      </c>
      <c r="AF309" s="32">
        <f t="shared" ca="1" si="155"/>
        <v>0</v>
      </c>
      <c r="AG309" s="21"/>
    </row>
    <row r="310" spans="4:33" ht="15" hidden="1" outlineLevel="1" x14ac:dyDescent="0.25">
      <c r="D310" t="s">
        <v>52</v>
      </c>
      <c r="E310" s="19">
        <v>2034</v>
      </c>
      <c r="F310" s="20" t="s">
        <v>50</v>
      </c>
      <c r="G310" s="26"/>
      <c r="H310" s="34">
        <f t="shared" si="155"/>
        <v>0</v>
      </c>
      <c r="I310" s="34">
        <f t="shared" ca="1" si="155"/>
        <v>0</v>
      </c>
      <c r="J310" s="34">
        <f t="shared" ca="1" si="155"/>
        <v>0</v>
      </c>
      <c r="K310" s="34">
        <f t="shared" ca="1" si="155"/>
        <v>0</v>
      </c>
      <c r="L310" s="34">
        <f t="shared" ca="1" si="155"/>
        <v>0</v>
      </c>
      <c r="M310" s="34">
        <f t="shared" ca="1" si="155"/>
        <v>0</v>
      </c>
      <c r="N310" s="34">
        <f t="shared" ca="1" si="155"/>
        <v>0</v>
      </c>
      <c r="O310" s="34">
        <f t="shared" ca="1" si="155"/>
        <v>0</v>
      </c>
      <c r="P310" s="32">
        <f t="shared" ca="1" si="155"/>
        <v>0</v>
      </c>
      <c r="Q310" s="32">
        <f t="shared" ca="1" si="155"/>
        <v>0</v>
      </c>
      <c r="R310" s="32">
        <f t="shared" ca="1" si="155"/>
        <v>0</v>
      </c>
      <c r="S310" s="32">
        <f t="shared" ca="1" si="155"/>
        <v>0</v>
      </c>
      <c r="T310" s="32">
        <f t="shared" ca="1" si="155"/>
        <v>0</v>
      </c>
      <c r="U310" s="32">
        <f t="shared" ca="1" si="155"/>
        <v>0</v>
      </c>
      <c r="V310" s="32">
        <f t="shared" ca="1" si="155"/>
        <v>0</v>
      </c>
      <c r="W310" s="32">
        <f t="shared" ca="1" si="155"/>
        <v>0</v>
      </c>
      <c r="X310" s="32">
        <f t="shared" ca="1" si="155"/>
        <v>0</v>
      </c>
      <c r="Y310" s="32">
        <f t="shared" ca="1" si="155"/>
        <v>0</v>
      </c>
      <c r="Z310" s="32">
        <f t="shared" ca="1" si="155"/>
        <v>0</v>
      </c>
      <c r="AA310" s="32">
        <f t="shared" ca="1" si="155"/>
        <v>0</v>
      </c>
      <c r="AB310" s="32">
        <f t="shared" ca="1" si="155"/>
        <v>0</v>
      </c>
      <c r="AC310" s="32">
        <f t="shared" ca="1" si="155"/>
        <v>0</v>
      </c>
      <c r="AD310" s="32">
        <f t="shared" ca="1" si="155"/>
        <v>0</v>
      </c>
      <c r="AE310" s="32">
        <f t="shared" ca="1" si="155"/>
        <v>0</v>
      </c>
      <c r="AF310" s="32">
        <f t="shared" ca="1" si="155"/>
        <v>0</v>
      </c>
      <c r="AG310" s="21"/>
    </row>
    <row r="311" spans="4:33" ht="15" hidden="1" outlineLevel="1" x14ac:dyDescent="0.25">
      <c r="D311" t="s">
        <v>52</v>
      </c>
      <c r="E311" s="19">
        <v>2035</v>
      </c>
      <c r="F311" s="20" t="s">
        <v>50</v>
      </c>
      <c r="G311" s="26"/>
      <c r="H311" s="34">
        <f t="shared" si="155"/>
        <v>0</v>
      </c>
      <c r="I311" s="34">
        <f t="shared" ca="1" si="155"/>
        <v>0</v>
      </c>
      <c r="J311" s="34">
        <f t="shared" ca="1" si="155"/>
        <v>0</v>
      </c>
      <c r="K311" s="34">
        <f t="shared" ca="1" si="155"/>
        <v>0</v>
      </c>
      <c r="L311" s="34">
        <f t="shared" ca="1" si="155"/>
        <v>0</v>
      </c>
      <c r="M311" s="34">
        <f t="shared" ca="1" si="155"/>
        <v>0</v>
      </c>
      <c r="N311" s="34">
        <f t="shared" ca="1" si="155"/>
        <v>0</v>
      </c>
      <c r="O311" s="34">
        <f t="shared" ca="1" si="155"/>
        <v>0</v>
      </c>
      <c r="P311" s="34">
        <f t="shared" ca="1" si="155"/>
        <v>0</v>
      </c>
      <c r="Q311" s="32">
        <f t="shared" ca="1" si="155"/>
        <v>0</v>
      </c>
      <c r="R311" s="32">
        <f t="shared" ca="1" si="155"/>
        <v>0</v>
      </c>
      <c r="S311" s="32">
        <f t="shared" ca="1" si="155"/>
        <v>0</v>
      </c>
      <c r="T311" s="32">
        <f t="shared" ca="1" si="155"/>
        <v>0</v>
      </c>
      <c r="U311" s="32">
        <f t="shared" ca="1" si="155"/>
        <v>0</v>
      </c>
      <c r="V311" s="32">
        <f t="shared" ca="1" si="155"/>
        <v>0</v>
      </c>
      <c r="W311" s="32">
        <f t="shared" ca="1" si="155"/>
        <v>0</v>
      </c>
      <c r="X311" s="32">
        <f t="shared" ca="1" si="155"/>
        <v>0</v>
      </c>
      <c r="Y311" s="32">
        <f t="shared" ca="1" si="155"/>
        <v>0</v>
      </c>
      <c r="Z311" s="32">
        <f t="shared" ca="1" si="155"/>
        <v>0</v>
      </c>
      <c r="AA311" s="32">
        <f t="shared" ca="1" si="155"/>
        <v>0</v>
      </c>
      <c r="AB311" s="32">
        <f t="shared" ca="1" si="155"/>
        <v>0</v>
      </c>
      <c r="AC311" s="32">
        <f t="shared" ca="1" si="155"/>
        <v>0</v>
      </c>
      <c r="AD311" s="32">
        <f t="shared" ca="1" si="155"/>
        <v>0</v>
      </c>
      <c r="AE311" s="32">
        <f t="shared" ca="1" si="155"/>
        <v>0</v>
      </c>
      <c r="AF311" s="32">
        <f t="shared" ca="1" si="155"/>
        <v>0</v>
      </c>
      <c r="AG311" s="21"/>
    </row>
    <row r="312" spans="4:33" ht="15" hidden="1" outlineLevel="1" x14ac:dyDescent="0.25">
      <c r="D312" t="s">
        <v>52</v>
      </c>
      <c r="E312" s="19">
        <v>2036</v>
      </c>
      <c r="F312" s="20" t="s">
        <v>50</v>
      </c>
      <c r="G312" s="26"/>
      <c r="H312" s="34">
        <f t="shared" si="155"/>
        <v>0</v>
      </c>
      <c r="I312" s="34">
        <f t="shared" ca="1" si="155"/>
        <v>0</v>
      </c>
      <c r="J312" s="34">
        <f t="shared" ca="1" si="155"/>
        <v>0</v>
      </c>
      <c r="K312" s="34">
        <f t="shared" ca="1" si="155"/>
        <v>0</v>
      </c>
      <c r="L312" s="34">
        <f t="shared" ca="1" si="155"/>
        <v>0</v>
      </c>
      <c r="M312" s="34">
        <f t="shared" ca="1" si="155"/>
        <v>0</v>
      </c>
      <c r="N312" s="34">
        <f t="shared" ca="1" si="155"/>
        <v>0</v>
      </c>
      <c r="O312" s="34">
        <f t="shared" ca="1" si="155"/>
        <v>0</v>
      </c>
      <c r="P312" s="34">
        <f t="shared" ca="1" si="155"/>
        <v>0</v>
      </c>
      <c r="Q312" s="34">
        <f t="shared" ca="1" si="155"/>
        <v>0</v>
      </c>
      <c r="R312" s="32">
        <f t="shared" ca="1" si="155"/>
        <v>0</v>
      </c>
      <c r="S312" s="32">
        <f t="shared" ca="1" si="155"/>
        <v>0</v>
      </c>
      <c r="T312" s="32">
        <f t="shared" ca="1" si="155"/>
        <v>0</v>
      </c>
      <c r="U312" s="32">
        <f t="shared" ca="1" si="155"/>
        <v>0</v>
      </c>
      <c r="V312" s="32">
        <f t="shared" ca="1" si="155"/>
        <v>0</v>
      </c>
      <c r="W312" s="32">
        <f t="shared" ca="1" si="155"/>
        <v>0</v>
      </c>
      <c r="X312" s="32">
        <f t="shared" ca="1" si="155"/>
        <v>0</v>
      </c>
      <c r="Y312" s="32">
        <f t="shared" ca="1" si="155"/>
        <v>0</v>
      </c>
      <c r="Z312" s="32">
        <f t="shared" ca="1" si="155"/>
        <v>0</v>
      </c>
      <c r="AA312" s="32">
        <f t="shared" ca="1" si="155"/>
        <v>0</v>
      </c>
      <c r="AB312" s="32">
        <f t="shared" ca="1" si="155"/>
        <v>0</v>
      </c>
      <c r="AC312" s="32">
        <f t="shared" ca="1" si="155"/>
        <v>0</v>
      </c>
      <c r="AD312" s="32">
        <f t="shared" ca="1" si="155"/>
        <v>0</v>
      </c>
      <c r="AE312" s="32">
        <f t="shared" ca="1" si="155"/>
        <v>0</v>
      </c>
      <c r="AF312" s="32">
        <f t="shared" ca="1" si="155"/>
        <v>0</v>
      </c>
      <c r="AG312" s="21"/>
    </row>
    <row r="313" spans="4:33" ht="15" hidden="1" outlineLevel="1" x14ac:dyDescent="0.25">
      <c r="D313" t="s">
        <v>52</v>
      </c>
      <c r="E313" s="19">
        <v>2037</v>
      </c>
      <c r="F313" s="20" t="s">
        <v>50</v>
      </c>
      <c r="G313" s="26"/>
      <c r="H313" s="34">
        <f t="shared" si="155"/>
        <v>0</v>
      </c>
      <c r="I313" s="34">
        <f t="shared" ca="1" si="155"/>
        <v>0</v>
      </c>
      <c r="J313" s="34">
        <f t="shared" ca="1" si="155"/>
        <v>0</v>
      </c>
      <c r="K313" s="34">
        <f t="shared" ca="1" si="155"/>
        <v>0</v>
      </c>
      <c r="L313" s="34">
        <f t="shared" ca="1" si="155"/>
        <v>0</v>
      </c>
      <c r="M313" s="34">
        <f t="shared" ref="M313:AF313" ca="1" si="156">M263*M$36</f>
        <v>0</v>
      </c>
      <c r="N313" s="34">
        <f t="shared" ca="1" si="156"/>
        <v>0</v>
      </c>
      <c r="O313" s="34">
        <f t="shared" ca="1" si="156"/>
        <v>0</v>
      </c>
      <c r="P313" s="34">
        <f t="shared" ca="1" si="156"/>
        <v>0</v>
      </c>
      <c r="Q313" s="34">
        <f t="shared" ca="1" si="156"/>
        <v>0</v>
      </c>
      <c r="R313" s="34">
        <f t="shared" ca="1" si="156"/>
        <v>0</v>
      </c>
      <c r="S313" s="32">
        <f t="shared" ca="1" si="156"/>
        <v>0</v>
      </c>
      <c r="T313" s="32">
        <f t="shared" ca="1" si="156"/>
        <v>0</v>
      </c>
      <c r="U313" s="32">
        <f t="shared" ca="1" si="156"/>
        <v>0</v>
      </c>
      <c r="V313" s="32">
        <f t="shared" ca="1" si="156"/>
        <v>0</v>
      </c>
      <c r="W313" s="32">
        <f t="shared" ca="1" si="156"/>
        <v>0</v>
      </c>
      <c r="X313" s="32">
        <f t="shared" ca="1" si="156"/>
        <v>0</v>
      </c>
      <c r="Y313" s="32">
        <f t="shared" ca="1" si="156"/>
        <v>0</v>
      </c>
      <c r="Z313" s="32">
        <f t="shared" ca="1" si="156"/>
        <v>0</v>
      </c>
      <c r="AA313" s="32">
        <f t="shared" ca="1" si="156"/>
        <v>0</v>
      </c>
      <c r="AB313" s="32">
        <f t="shared" ca="1" si="156"/>
        <v>0</v>
      </c>
      <c r="AC313" s="32">
        <f t="shared" ca="1" si="156"/>
        <v>0</v>
      </c>
      <c r="AD313" s="32">
        <f t="shared" ca="1" si="156"/>
        <v>0</v>
      </c>
      <c r="AE313" s="32">
        <f t="shared" ca="1" si="156"/>
        <v>0</v>
      </c>
      <c r="AF313" s="32">
        <f t="shared" ca="1" si="156"/>
        <v>0</v>
      </c>
      <c r="AG313" s="21"/>
    </row>
    <row r="314" spans="4:33" ht="15" hidden="1" outlineLevel="1" x14ac:dyDescent="0.25">
      <c r="D314" t="s">
        <v>52</v>
      </c>
      <c r="E314" s="19">
        <v>2038</v>
      </c>
      <c r="F314" s="20" t="s">
        <v>50</v>
      </c>
      <c r="G314" s="26"/>
      <c r="H314" s="34">
        <f t="shared" ref="H314:AF324" si="157">H264*H$36</f>
        <v>0</v>
      </c>
      <c r="I314" s="34">
        <f t="shared" ca="1" si="157"/>
        <v>0</v>
      </c>
      <c r="J314" s="34">
        <f t="shared" ca="1" si="157"/>
        <v>0</v>
      </c>
      <c r="K314" s="34">
        <f t="shared" ca="1" si="157"/>
        <v>0</v>
      </c>
      <c r="L314" s="34">
        <f t="shared" ca="1" si="157"/>
        <v>0</v>
      </c>
      <c r="M314" s="34">
        <f t="shared" ca="1" si="157"/>
        <v>0</v>
      </c>
      <c r="N314" s="34">
        <f t="shared" ca="1" si="157"/>
        <v>0</v>
      </c>
      <c r="O314" s="34">
        <f t="shared" ca="1" si="157"/>
        <v>0</v>
      </c>
      <c r="P314" s="34">
        <f t="shared" ca="1" si="157"/>
        <v>0</v>
      </c>
      <c r="Q314" s="34">
        <f t="shared" ca="1" si="157"/>
        <v>0</v>
      </c>
      <c r="R314" s="34">
        <f t="shared" ca="1" si="157"/>
        <v>0</v>
      </c>
      <c r="S314" s="34">
        <f t="shared" ca="1" si="157"/>
        <v>0</v>
      </c>
      <c r="T314" s="32">
        <f t="shared" ca="1" si="157"/>
        <v>0</v>
      </c>
      <c r="U314" s="32">
        <f t="shared" ca="1" si="157"/>
        <v>0</v>
      </c>
      <c r="V314" s="32">
        <f t="shared" ca="1" si="157"/>
        <v>0</v>
      </c>
      <c r="W314" s="32">
        <f t="shared" ca="1" si="157"/>
        <v>0</v>
      </c>
      <c r="X314" s="32">
        <f t="shared" ca="1" si="157"/>
        <v>0</v>
      </c>
      <c r="Y314" s="32">
        <f t="shared" ca="1" si="157"/>
        <v>0</v>
      </c>
      <c r="Z314" s="32">
        <f t="shared" ca="1" si="157"/>
        <v>0</v>
      </c>
      <c r="AA314" s="32">
        <f t="shared" ca="1" si="157"/>
        <v>0</v>
      </c>
      <c r="AB314" s="32">
        <f t="shared" ca="1" si="157"/>
        <v>0</v>
      </c>
      <c r="AC314" s="32">
        <f t="shared" ca="1" si="157"/>
        <v>0</v>
      </c>
      <c r="AD314" s="32">
        <f t="shared" ca="1" si="157"/>
        <v>0</v>
      </c>
      <c r="AE314" s="32">
        <f t="shared" ca="1" si="157"/>
        <v>0</v>
      </c>
      <c r="AF314" s="32">
        <f t="shared" ca="1" si="157"/>
        <v>0</v>
      </c>
      <c r="AG314" s="21"/>
    </row>
    <row r="315" spans="4:33" ht="15" hidden="1" outlineLevel="1" x14ac:dyDescent="0.25">
      <c r="D315" t="s">
        <v>52</v>
      </c>
      <c r="E315" s="19">
        <v>2039</v>
      </c>
      <c r="F315" s="20" t="s">
        <v>50</v>
      </c>
      <c r="G315" s="26"/>
      <c r="H315" s="34">
        <f t="shared" si="157"/>
        <v>0</v>
      </c>
      <c r="I315" s="34">
        <f t="shared" ca="1" si="157"/>
        <v>0</v>
      </c>
      <c r="J315" s="34">
        <f t="shared" ca="1" si="157"/>
        <v>0</v>
      </c>
      <c r="K315" s="34">
        <f t="shared" ca="1" si="157"/>
        <v>0</v>
      </c>
      <c r="L315" s="34">
        <f t="shared" ca="1" si="157"/>
        <v>0</v>
      </c>
      <c r="M315" s="34">
        <f t="shared" ca="1" si="157"/>
        <v>0</v>
      </c>
      <c r="N315" s="34">
        <f t="shared" ca="1" si="157"/>
        <v>0</v>
      </c>
      <c r="O315" s="34">
        <f t="shared" ca="1" si="157"/>
        <v>0</v>
      </c>
      <c r="P315" s="34">
        <f t="shared" ca="1" si="157"/>
        <v>0</v>
      </c>
      <c r="Q315" s="34">
        <f t="shared" ca="1" si="157"/>
        <v>0</v>
      </c>
      <c r="R315" s="34">
        <f t="shared" ca="1" si="157"/>
        <v>0</v>
      </c>
      <c r="S315" s="34">
        <f t="shared" ca="1" si="157"/>
        <v>0</v>
      </c>
      <c r="T315" s="34">
        <f t="shared" ca="1" si="157"/>
        <v>0</v>
      </c>
      <c r="U315" s="32">
        <f t="shared" ca="1" si="157"/>
        <v>0</v>
      </c>
      <c r="V315" s="32">
        <f t="shared" ca="1" si="157"/>
        <v>0</v>
      </c>
      <c r="W315" s="32">
        <f t="shared" ca="1" si="157"/>
        <v>0</v>
      </c>
      <c r="X315" s="32">
        <f t="shared" ca="1" si="157"/>
        <v>0</v>
      </c>
      <c r="Y315" s="32">
        <f t="shared" ca="1" si="157"/>
        <v>0</v>
      </c>
      <c r="Z315" s="32">
        <f t="shared" ca="1" si="157"/>
        <v>0</v>
      </c>
      <c r="AA315" s="32">
        <f t="shared" ca="1" si="157"/>
        <v>0</v>
      </c>
      <c r="AB315" s="32">
        <f t="shared" ca="1" si="157"/>
        <v>0</v>
      </c>
      <c r="AC315" s="32">
        <f t="shared" ca="1" si="157"/>
        <v>0</v>
      </c>
      <c r="AD315" s="32">
        <f t="shared" ca="1" si="157"/>
        <v>0</v>
      </c>
      <c r="AE315" s="32">
        <f t="shared" ca="1" si="157"/>
        <v>0</v>
      </c>
      <c r="AF315" s="32">
        <f t="shared" ca="1" si="157"/>
        <v>0</v>
      </c>
      <c r="AG315" s="21"/>
    </row>
    <row r="316" spans="4:33" ht="15" hidden="1" outlineLevel="1" x14ac:dyDescent="0.25">
      <c r="D316" t="s">
        <v>52</v>
      </c>
      <c r="E316" s="19">
        <v>2040</v>
      </c>
      <c r="F316" s="20" t="s">
        <v>50</v>
      </c>
      <c r="G316" s="26"/>
      <c r="H316" s="34">
        <f t="shared" si="157"/>
        <v>0</v>
      </c>
      <c r="I316" s="34">
        <f t="shared" ca="1" si="157"/>
        <v>0</v>
      </c>
      <c r="J316" s="34">
        <f t="shared" ca="1" si="157"/>
        <v>0</v>
      </c>
      <c r="K316" s="34">
        <f t="shared" ca="1" si="157"/>
        <v>0</v>
      </c>
      <c r="L316" s="34">
        <f t="shared" ca="1" si="157"/>
        <v>0</v>
      </c>
      <c r="M316" s="34">
        <f t="shared" ca="1" si="157"/>
        <v>0</v>
      </c>
      <c r="N316" s="34">
        <f t="shared" ca="1" si="157"/>
        <v>0</v>
      </c>
      <c r="O316" s="34">
        <f t="shared" ca="1" si="157"/>
        <v>0</v>
      </c>
      <c r="P316" s="34">
        <f t="shared" ca="1" si="157"/>
        <v>0</v>
      </c>
      <c r="Q316" s="34">
        <f t="shared" ca="1" si="157"/>
        <v>0</v>
      </c>
      <c r="R316" s="34">
        <f t="shared" ca="1" si="157"/>
        <v>0</v>
      </c>
      <c r="S316" s="34">
        <f t="shared" ca="1" si="157"/>
        <v>0</v>
      </c>
      <c r="T316" s="34">
        <f t="shared" ca="1" si="157"/>
        <v>0</v>
      </c>
      <c r="U316" s="34">
        <f t="shared" ca="1" si="157"/>
        <v>0</v>
      </c>
      <c r="V316" s="32">
        <f t="shared" ca="1" si="157"/>
        <v>0</v>
      </c>
      <c r="W316" s="32">
        <f t="shared" ca="1" si="157"/>
        <v>0</v>
      </c>
      <c r="X316" s="32">
        <f t="shared" ca="1" si="157"/>
        <v>0</v>
      </c>
      <c r="Y316" s="32">
        <f t="shared" ca="1" si="157"/>
        <v>0</v>
      </c>
      <c r="Z316" s="32">
        <f t="shared" ca="1" si="157"/>
        <v>0</v>
      </c>
      <c r="AA316" s="32">
        <f t="shared" ca="1" si="157"/>
        <v>0</v>
      </c>
      <c r="AB316" s="32">
        <f t="shared" ca="1" si="157"/>
        <v>0</v>
      </c>
      <c r="AC316" s="32">
        <f t="shared" ca="1" si="157"/>
        <v>0</v>
      </c>
      <c r="AD316" s="32">
        <f t="shared" ca="1" si="157"/>
        <v>0</v>
      </c>
      <c r="AE316" s="32">
        <f t="shared" ca="1" si="157"/>
        <v>0</v>
      </c>
      <c r="AF316" s="32">
        <f t="shared" ca="1" si="157"/>
        <v>0</v>
      </c>
      <c r="AG316" s="21"/>
    </row>
    <row r="317" spans="4:33" ht="15" hidden="1" outlineLevel="1" x14ac:dyDescent="0.25">
      <c r="D317" t="s">
        <v>52</v>
      </c>
      <c r="E317" s="19">
        <v>2041</v>
      </c>
      <c r="F317" s="20" t="s">
        <v>50</v>
      </c>
      <c r="G317" s="26"/>
      <c r="H317" s="34">
        <f t="shared" si="157"/>
        <v>0</v>
      </c>
      <c r="I317" s="34">
        <f t="shared" ca="1" si="157"/>
        <v>0</v>
      </c>
      <c r="J317" s="34">
        <f t="shared" ca="1" si="157"/>
        <v>0</v>
      </c>
      <c r="K317" s="34">
        <f t="shared" ca="1" si="157"/>
        <v>0</v>
      </c>
      <c r="L317" s="34">
        <f t="shared" ca="1" si="157"/>
        <v>0</v>
      </c>
      <c r="M317" s="34">
        <f t="shared" ca="1" si="157"/>
        <v>0</v>
      </c>
      <c r="N317" s="34">
        <f t="shared" ca="1" si="157"/>
        <v>0</v>
      </c>
      <c r="O317" s="34">
        <f t="shared" ca="1" si="157"/>
        <v>0</v>
      </c>
      <c r="P317" s="34">
        <f t="shared" ca="1" si="157"/>
        <v>0</v>
      </c>
      <c r="Q317" s="34">
        <f t="shared" ca="1" si="157"/>
        <v>0</v>
      </c>
      <c r="R317" s="34">
        <f t="shared" ca="1" si="157"/>
        <v>0</v>
      </c>
      <c r="S317" s="34">
        <f t="shared" ca="1" si="157"/>
        <v>0</v>
      </c>
      <c r="T317" s="34">
        <f t="shared" ca="1" si="157"/>
        <v>0</v>
      </c>
      <c r="U317" s="34">
        <f t="shared" ca="1" si="157"/>
        <v>0</v>
      </c>
      <c r="V317" s="34">
        <f t="shared" ca="1" si="157"/>
        <v>0</v>
      </c>
      <c r="W317" s="32">
        <f t="shared" ca="1" si="157"/>
        <v>0</v>
      </c>
      <c r="X317" s="32">
        <f t="shared" ca="1" si="157"/>
        <v>0</v>
      </c>
      <c r="Y317" s="32">
        <f t="shared" ca="1" si="157"/>
        <v>0</v>
      </c>
      <c r="Z317" s="32">
        <f t="shared" ca="1" si="157"/>
        <v>0</v>
      </c>
      <c r="AA317" s="32">
        <f t="shared" ca="1" si="157"/>
        <v>0</v>
      </c>
      <c r="AB317" s="32">
        <f t="shared" ca="1" si="157"/>
        <v>0</v>
      </c>
      <c r="AC317" s="32">
        <f t="shared" ca="1" si="157"/>
        <v>0</v>
      </c>
      <c r="AD317" s="32">
        <f t="shared" ca="1" si="157"/>
        <v>0</v>
      </c>
      <c r="AE317" s="32">
        <f t="shared" ca="1" si="157"/>
        <v>0</v>
      </c>
      <c r="AF317" s="32">
        <f t="shared" ca="1" si="157"/>
        <v>0</v>
      </c>
      <c r="AG317" s="21"/>
    </row>
    <row r="318" spans="4:33" ht="15" hidden="1" outlineLevel="1" x14ac:dyDescent="0.25">
      <c r="D318" t="s">
        <v>52</v>
      </c>
      <c r="E318" s="19">
        <v>2042</v>
      </c>
      <c r="F318" s="20" t="s">
        <v>50</v>
      </c>
      <c r="G318" s="26"/>
      <c r="H318" s="34">
        <f t="shared" si="157"/>
        <v>0</v>
      </c>
      <c r="I318" s="34">
        <f t="shared" ca="1" si="157"/>
        <v>0</v>
      </c>
      <c r="J318" s="34">
        <f t="shared" ca="1" si="157"/>
        <v>0</v>
      </c>
      <c r="K318" s="34">
        <f t="shared" ca="1" si="157"/>
        <v>0</v>
      </c>
      <c r="L318" s="34">
        <f t="shared" ca="1" si="157"/>
        <v>0</v>
      </c>
      <c r="M318" s="34">
        <f t="shared" ca="1" si="157"/>
        <v>0</v>
      </c>
      <c r="N318" s="34">
        <f t="shared" ca="1" si="157"/>
        <v>0</v>
      </c>
      <c r="O318" s="34">
        <f t="shared" ca="1" si="157"/>
        <v>0</v>
      </c>
      <c r="P318" s="34">
        <f t="shared" ca="1" si="157"/>
        <v>0</v>
      </c>
      <c r="Q318" s="34">
        <f t="shared" ca="1" si="157"/>
        <v>0</v>
      </c>
      <c r="R318" s="34">
        <f t="shared" ca="1" si="157"/>
        <v>0</v>
      </c>
      <c r="S318" s="34">
        <f t="shared" ca="1" si="157"/>
        <v>0</v>
      </c>
      <c r="T318" s="34">
        <f t="shared" ca="1" si="157"/>
        <v>0</v>
      </c>
      <c r="U318" s="34">
        <f t="shared" ca="1" si="157"/>
        <v>0</v>
      </c>
      <c r="V318" s="34">
        <f t="shared" ca="1" si="157"/>
        <v>0</v>
      </c>
      <c r="W318" s="34">
        <f t="shared" ca="1" si="157"/>
        <v>0</v>
      </c>
      <c r="X318" s="32">
        <f t="shared" ca="1" si="157"/>
        <v>0</v>
      </c>
      <c r="Y318" s="32">
        <f t="shared" ca="1" si="157"/>
        <v>0</v>
      </c>
      <c r="Z318" s="32">
        <f t="shared" ca="1" si="157"/>
        <v>0</v>
      </c>
      <c r="AA318" s="32">
        <f t="shared" ca="1" si="157"/>
        <v>0</v>
      </c>
      <c r="AB318" s="32">
        <f t="shared" ca="1" si="157"/>
        <v>0</v>
      </c>
      <c r="AC318" s="32">
        <f t="shared" ca="1" si="157"/>
        <v>0</v>
      </c>
      <c r="AD318" s="32">
        <f t="shared" ca="1" si="157"/>
        <v>0</v>
      </c>
      <c r="AE318" s="32">
        <f t="shared" ca="1" si="157"/>
        <v>0</v>
      </c>
      <c r="AF318" s="32">
        <f t="shared" ca="1" si="157"/>
        <v>0</v>
      </c>
      <c r="AG318" s="21"/>
    </row>
    <row r="319" spans="4:33" ht="15" hidden="1" outlineLevel="1" x14ac:dyDescent="0.25">
      <c r="D319" t="s">
        <v>52</v>
      </c>
      <c r="E319" s="19">
        <v>2043</v>
      </c>
      <c r="F319" s="20" t="s">
        <v>50</v>
      </c>
      <c r="G319" s="26"/>
      <c r="H319" s="34">
        <f t="shared" si="157"/>
        <v>0</v>
      </c>
      <c r="I319" s="34">
        <f t="shared" ca="1" si="157"/>
        <v>0</v>
      </c>
      <c r="J319" s="34">
        <f t="shared" ca="1" si="157"/>
        <v>0</v>
      </c>
      <c r="K319" s="34">
        <f t="shared" ca="1" si="157"/>
        <v>0</v>
      </c>
      <c r="L319" s="34">
        <f t="shared" ca="1" si="157"/>
        <v>0</v>
      </c>
      <c r="M319" s="34">
        <f t="shared" ca="1" si="157"/>
        <v>0</v>
      </c>
      <c r="N319" s="34">
        <f t="shared" ca="1" si="157"/>
        <v>0</v>
      </c>
      <c r="O319" s="34">
        <f t="shared" ca="1" si="157"/>
        <v>0</v>
      </c>
      <c r="P319" s="34">
        <f t="shared" ca="1" si="157"/>
        <v>0</v>
      </c>
      <c r="Q319" s="34">
        <f t="shared" ca="1" si="157"/>
        <v>0</v>
      </c>
      <c r="R319" s="34">
        <f t="shared" ca="1" si="157"/>
        <v>0</v>
      </c>
      <c r="S319" s="34">
        <f t="shared" ca="1" si="157"/>
        <v>0</v>
      </c>
      <c r="T319" s="34">
        <f t="shared" ca="1" si="157"/>
        <v>0</v>
      </c>
      <c r="U319" s="34">
        <f t="shared" ca="1" si="157"/>
        <v>0</v>
      </c>
      <c r="V319" s="34">
        <f t="shared" ca="1" si="157"/>
        <v>0</v>
      </c>
      <c r="W319" s="34">
        <f t="shared" ca="1" si="157"/>
        <v>0</v>
      </c>
      <c r="X319" s="34">
        <f t="shared" ca="1" si="157"/>
        <v>0</v>
      </c>
      <c r="Y319" s="32">
        <f t="shared" ca="1" si="157"/>
        <v>0</v>
      </c>
      <c r="Z319" s="32">
        <f t="shared" ca="1" si="157"/>
        <v>0</v>
      </c>
      <c r="AA319" s="32">
        <f t="shared" ca="1" si="157"/>
        <v>0</v>
      </c>
      <c r="AB319" s="32">
        <f t="shared" ca="1" si="157"/>
        <v>0</v>
      </c>
      <c r="AC319" s="32">
        <f t="shared" ca="1" si="157"/>
        <v>0</v>
      </c>
      <c r="AD319" s="32">
        <f t="shared" ca="1" si="157"/>
        <v>0</v>
      </c>
      <c r="AE319" s="32">
        <f t="shared" ca="1" si="157"/>
        <v>0</v>
      </c>
      <c r="AF319" s="32">
        <f t="shared" ca="1" si="157"/>
        <v>0</v>
      </c>
      <c r="AG319" s="21"/>
    </row>
    <row r="320" spans="4:33" ht="15" hidden="1" outlineLevel="1" x14ac:dyDescent="0.25">
      <c r="D320" t="s">
        <v>52</v>
      </c>
      <c r="E320" s="19">
        <v>2044</v>
      </c>
      <c r="F320" s="20" t="s">
        <v>50</v>
      </c>
      <c r="G320" s="26"/>
      <c r="H320" s="34">
        <f t="shared" si="157"/>
        <v>0</v>
      </c>
      <c r="I320" s="34">
        <f t="shared" ca="1" si="157"/>
        <v>0</v>
      </c>
      <c r="J320" s="34">
        <f t="shared" ca="1" si="157"/>
        <v>0</v>
      </c>
      <c r="K320" s="34">
        <f t="shared" ca="1" si="157"/>
        <v>0</v>
      </c>
      <c r="L320" s="34">
        <f t="shared" ca="1" si="157"/>
        <v>0</v>
      </c>
      <c r="M320" s="34">
        <f t="shared" ca="1" si="157"/>
        <v>0</v>
      </c>
      <c r="N320" s="34">
        <f t="shared" ca="1" si="157"/>
        <v>0</v>
      </c>
      <c r="O320" s="34">
        <f t="shared" ca="1" si="157"/>
        <v>0</v>
      </c>
      <c r="P320" s="34">
        <f t="shared" ca="1" si="157"/>
        <v>0</v>
      </c>
      <c r="Q320" s="34">
        <f t="shared" ca="1" si="157"/>
        <v>0</v>
      </c>
      <c r="R320" s="34">
        <f t="shared" ca="1" si="157"/>
        <v>0</v>
      </c>
      <c r="S320" s="34">
        <f t="shared" ca="1" si="157"/>
        <v>0</v>
      </c>
      <c r="T320" s="34">
        <f t="shared" ca="1" si="157"/>
        <v>0</v>
      </c>
      <c r="U320" s="34">
        <f t="shared" ca="1" si="157"/>
        <v>0</v>
      </c>
      <c r="V320" s="34">
        <f t="shared" ca="1" si="157"/>
        <v>0</v>
      </c>
      <c r="W320" s="34">
        <f t="shared" ca="1" si="157"/>
        <v>0</v>
      </c>
      <c r="X320" s="34">
        <f t="shared" ca="1" si="157"/>
        <v>0</v>
      </c>
      <c r="Y320" s="34">
        <f t="shared" ca="1" si="157"/>
        <v>0</v>
      </c>
      <c r="Z320" s="32">
        <f t="shared" ca="1" si="157"/>
        <v>0</v>
      </c>
      <c r="AA320" s="32">
        <f t="shared" ca="1" si="157"/>
        <v>0</v>
      </c>
      <c r="AB320" s="32">
        <f t="shared" ca="1" si="157"/>
        <v>0</v>
      </c>
      <c r="AC320" s="32">
        <f t="shared" ca="1" si="157"/>
        <v>0</v>
      </c>
      <c r="AD320" s="32">
        <f t="shared" ca="1" si="157"/>
        <v>0</v>
      </c>
      <c r="AE320" s="32">
        <f t="shared" ca="1" si="157"/>
        <v>0</v>
      </c>
      <c r="AF320" s="32">
        <f t="shared" ca="1" si="157"/>
        <v>0</v>
      </c>
      <c r="AG320" s="21"/>
    </row>
    <row r="321" spans="4:33" ht="15" hidden="1" outlineLevel="1" x14ac:dyDescent="0.25">
      <c r="D321" t="s">
        <v>52</v>
      </c>
      <c r="E321" s="19">
        <v>2045</v>
      </c>
      <c r="F321" s="20" t="s">
        <v>50</v>
      </c>
      <c r="G321" s="26"/>
      <c r="H321" s="34">
        <f t="shared" si="157"/>
        <v>0</v>
      </c>
      <c r="I321" s="34">
        <f t="shared" ca="1" si="157"/>
        <v>0</v>
      </c>
      <c r="J321" s="34">
        <f t="shared" ca="1" si="157"/>
        <v>0</v>
      </c>
      <c r="K321" s="34">
        <f t="shared" ca="1" si="157"/>
        <v>0</v>
      </c>
      <c r="L321" s="34">
        <f t="shared" ca="1" si="157"/>
        <v>0</v>
      </c>
      <c r="M321" s="34">
        <f t="shared" ca="1" si="157"/>
        <v>0</v>
      </c>
      <c r="N321" s="34">
        <f t="shared" ca="1" si="157"/>
        <v>0</v>
      </c>
      <c r="O321" s="34">
        <f t="shared" ca="1" si="157"/>
        <v>0</v>
      </c>
      <c r="P321" s="34">
        <f t="shared" ca="1" si="157"/>
        <v>0</v>
      </c>
      <c r="Q321" s="34">
        <f t="shared" ca="1" si="157"/>
        <v>0</v>
      </c>
      <c r="R321" s="34">
        <f t="shared" ca="1" si="157"/>
        <v>0</v>
      </c>
      <c r="S321" s="34">
        <f t="shared" ca="1" si="157"/>
        <v>0</v>
      </c>
      <c r="T321" s="34">
        <f t="shared" ca="1" si="157"/>
        <v>0</v>
      </c>
      <c r="U321" s="34">
        <f t="shared" ca="1" si="157"/>
        <v>0</v>
      </c>
      <c r="V321" s="34">
        <f t="shared" ca="1" si="157"/>
        <v>0</v>
      </c>
      <c r="W321" s="34">
        <f t="shared" ca="1" si="157"/>
        <v>0</v>
      </c>
      <c r="X321" s="34">
        <f t="shared" ca="1" si="157"/>
        <v>0</v>
      </c>
      <c r="Y321" s="34">
        <f t="shared" ca="1" si="157"/>
        <v>0</v>
      </c>
      <c r="Z321" s="34">
        <f t="shared" ca="1" si="157"/>
        <v>0</v>
      </c>
      <c r="AA321" s="32">
        <f t="shared" ca="1" si="157"/>
        <v>0</v>
      </c>
      <c r="AB321" s="32">
        <f t="shared" ca="1" si="157"/>
        <v>0</v>
      </c>
      <c r="AC321" s="32">
        <f t="shared" ca="1" si="157"/>
        <v>0</v>
      </c>
      <c r="AD321" s="32">
        <f t="shared" ca="1" si="157"/>
        <v>0</v>
      </c>
      <c r="AE321" s="32">
        <f t="shared" ca="1" si="157"/>
        <v>0</v>
      </c>
      <c r="AF321" s="32">
        <f t="shared" ca="1" si="157"/>
        <v>0</v>
      </c>
      <c r="AG321" s="21"/>
    </row>
    <row r="322" spans="4:33" ht="15" hidden="1" outlineLevel="1" x14ac:dyDescent="0.25">
      <c r="D322" t="s">
        <v>52</v>
      </c>
      <c r="E322" s="19">
        <v>2046</v>
      </c>
      <c r="F322" s="20" t="s">
        <v>50</v>
      </c>
      <c r="G322" s="26"/>
      <c r="H322" s="34">
        <f t="shared" si="157"/>
        <v>0</v>
      </c>
      <c r="I322" s="34">
        <f t="shared" ca="1" si="157"/>
        <v>0</v>
      </c>
      <c r="J322" s="34">
        <f t="shared" ca="1" si="157"/>
        <v>0</v>
      </c>
      <c r="K322" s="34">
        <f t="shared" ca="1" si="157"/>
        <v>0</v>
      </c>
      <c r="L322" s="34">
        <f t="shared" ca="1" si="157"/>
        <v>0</v>
      </c>
      <c r="M322" s="34">
        <f t="shared" ca="1" si="157"/>
        <v>0</v>
      </c>
      <c r="N322" s="34">
        <f t="shared" ca="1" si="157"/>
        <v>0</v>
      </c>
      <c r="O322" s="34">
        <f t="shared" ca="1" si="157"/>
        <v>0</v>
      </c>
      <c r="P322" s="34">
        <f t="shared" ca="1" si="157"/>
        <v>0</v>
      </c>
      <c r="Q322" s="34">
        <f t="shared" ca="1" si="157"/>
        <v>0</v>
      </c>
      <c r="R322" s="34">
        <f t="shared" ca="1" si="157"/>
        <v>0</v>
      </c>
      <c r="S322" s="34">
        <f t="shared" ca="1" si="157"/>
        <v>0</v>
      </c>
      <c r="T322" s="34">
        <f t="shared" ca="1" si="157"/>
        <v>0</v>
      </c>
      <c r="U322" s="34">
        <f t="shared" ca="1" si="157"/>
        <v>0</v>
      </c>
      <c r="V322" s="34">
        <f t="shared" ca="1" si="157"/>
        <v>0</v>
      </c>
      <c r="W322" s="34">
        <f t="shared" ca="1" si="157"/>
        <v>0</v>
      </c>
      <c r="X322" s="34">
        <f t="shared" ca="1" si="157"/>
        <v>0</v>
      </c>
      <c r="Y322" s="34">
        <f t="shared" ca="1" si="157"/>
        <v>0</v>
      </c>
      <c r="Z322" s="34">
        <f t="shared" ca="1" si="157"/>
        <v>0</v>
      </c>
      <c r="AA322" s="34">
        <f t="shared" ca="1" si="157"/>
        <v>0</v>
      </c>
      <c r="AB322" s="32">
        <f t="shared" ca="1" si="157"/>
        <v>0</v>
      </c>
      <c r="AC322" s="32">
        <f t="shared" ca="1" si="157"/>
        <v>0</v>
      </c>
      <c r="AD322" s="32">
        <f t="shared" ca="1" si="157"/>
        <v>0</v>
      </c>
      <c r="AE322" s="32">
        <f t="shared" ca="1" si="157"/>
        <v>0</v>
      </c>
      <c r="AF322" s="32">
        <f t="shared" ca="1" si="157"/>
        <v>0</v>
      </c>
      <c r="AG322" s="21"/>
    </row>
    <row r="323" spans="4:33" ht="15" hidden="1" outlineLevel="1" x14ac:dyDescent="0.25">
      <c r="D323" t="s">
        <v>52</v>
      </c>
      <c r="E323" s="19">
        <v>2047</v>
      </c>
      <c r="F323" s="20" t="s">
        <v>50</v>
      </c>
      <c r="G323" s="26"/>
      <c r="H323" s="34">
        <f t="shared" si="157"/>
        <v>0</v>
      </c>
      <c r="I323" s="34">
        <f t="shared" ca="1" si="157"/>
        <v>0</v>
      </c>
      <c r="J323" s="34">
        <f t="shared" ca="1" si="157"/>
        <v>0</v>
      </c>
      <c r="K323" s="34">
        <f t="shared" ca="1" si="157"/>
        <v>0</v>
      </c>
      <c r="L323" s="34">
        <f t="shared" ca="1" si="157"/>
        <v>0</v>
      </c>
      <c r="M323" s="34">
        <f t="shared" ca="1" si="157"/>
        <v>0</v>
      </c>
      <c r="N323" s="34">
        <f t="shared" ca="1" si="157"/>
        <v>0</v>
      </c>
      <c r="O323" s="34">
        <f t="shared" ca="1" si="157"/>
        <v>0</v>
      </c>
      <c r="P323" s="34">
        <f t="shared" ca="1" si="157"/>
        <v>0</v>
      </c>
      <c r="Q323" s="34">
        <f t="shared" ca="1" si="157"/>
        <v>0</v>
      </c>
      <c r="R323" s="34">
        <f t="shared" ca="1" si="157"/>
        <v>0</v>
      </c>
      <c r="S323" s="34">
        <f t="shared" ca="1" si="157"/>
        <v>0</v>
      </c>
      <c r="T323" s="34">
        <f t="shared" ca="1" si="157"/>
        <v>0</v>
      </c>
      <c r="U323" s="34">
        <f t="shared" ca="1" si="157"/>
        <v>0</v>
      </c>
      <c r="V323" s="34">
        <f t="shared" ca="1" si="157"/>
        <v>0</v>
      </c>
      <c r="W323" s="34">
        <f t="shared" ca="1" si="157"/>
        <v>0</v>
      </c>
      <c r="X323" s="34">
        <f t="shared" ca="1" si="157"/>
        <v>0</v>
      </c>
      <c r="Y323" s="34">
        <f t="shared" ca="1" si="157"/>
        <v>0</v>
      </c>
      <c r="Z323" s="34">
        <f t="shared" ca="1" si="157"/>
        <v>0</v>
      </c>
      <c r="AA323" s="34">
        <f t="shared" ca="1" si="157"/>
        <v>0</v>
      </c>
      <c r="AB323" s="34">
        <f t="shared" ca="1" si="157"/>
        <v>0</v>
      </c>
      <c r="AC323" s="32">
        <f t="shared" ca="1" si="157"/>
        <v>0</v>
      </c>
      <c r="AD323" s="32">
        <f t="shared" ca="1" si="157"/>
        <v>0</v>
      </c>
      <c r="AE323" s="32">
        <f t="shared" ca="1" si="157"/>
        <v>0</v>
      </c>
      <c r="AF323" s="32">
        <f t="shared" ca="1" si="157"/>
        <v>0</v>
      </c>
      <c r="AG323" s="21"/>
    </row>
    <row r="324" spans="4:33" ht="15" hidden="1" outlineLevel="1" x14ac:dyDescent="0.25">
      <c r="D324" t="s">
        <v>52</v>
      </c>
      <c r="E324" s="19">
        <v>2048</v>
      </c>
      <c r="F324" s="20" t="s">
        <v>50</v>
      </c>
      <c r="G324" s="26"/>
      <c r="H324" s="34">
        <f t="shared" si="157"/>
        <v>0</v>
      </c>
      <c r="I324" s="34">
        <f t="shared" ca="1" si="157"/>
        <v>0</v>
      </c>
      <c r="J324" s="34">
        <f t="shared" ca="1" si="157"/>
        <v>0</v>
      </c>
      <c r="K324" s="34">
        <f t="shared" ca="1" si="157"/>
        <v>0</v>
      </c>
      <c r="L324" s="34">
        <f t="shared" ca="1" si="157"/>
        <v>0</v>
      </c>
      <c r="M324" s="34">
        <f t="shared" ref="M324:AF324" ca="1" si="158">M274*M$36</f>
        <v>0</v>
      </c>
      <c r="N324" s="34">
        <f t="shared" ca="1" si="158"/>
        <v>0</v>
      </c>
      <c r="O324" s="34">
        <f t="shared" ca="1" si="158"/>
        <v>0</v>
      </c>
      <c r="P324" s="34">
        <f t="shared" ca="1" si="158"/>
        <v>0</v>
      </c>
      <c r="Q324" s="34">
        <f t="shared" ca="1" si="158"/>
        <v>0</v>
      </c>
      <c r="R324" s="34">
        <f t="shared" ca="1" si="158"/>
        <v>0</v>
      </c>
      <c r="S324" s="34">
        <f t="shared" ca="1" si="158"/>
        <v>0</v>
      </c>
      <c r="T324" s="34">
        <f t="shared" ca="1" si="158"/>
        <v>0</v>
      </c>
      <c r="U324" s="34">
        <f t="shared" ca="1" si="158"/>
        <v>0</v>
      </c>
      <c r="V324" s="34">
        <f t="shared" ca="1" si="158"/>
        <v>0</v>
      </c>
      <c r="W324" s="34">
        <f t="shared" ca="1" si="158"/>
        <v>0</v>
      </c>
      <c r="X324" s="34">
        <f t="shared" ca="1" si="158"/>
        <v>0</v>
      </c>
      <c r="Y324" s="34">
        <f t="shared" ca="1" si="158"/>
        <v>0</v>
      </c>
      <c r="Z324" s="34">
        <f t="shared" ca="1" si="158"/>
        <v>0</v>
      </c>
      <c r="AA324" s="34">
        <f t="shared" ca="1" si="158"/>
        <v>0</v>
      </c>
      <c r="AB324" s="34">
        <f t="shared" ca="1" si="158"/>
        <v>0</v>
      </c>
      <c r="AC324" s="34">
        <f t="shared" ca="1" si="158"/>
        <v>0</v>
      </c>
      <c r="AD324" s="32">
        <f t="shared" ca="1" si="158"/>
        <v>0</v>
      </c>
      <c r="AE324" s="32">
        <f t="shared" ca="1" si="158"/>
        <v>0</v>
      </c>
      <c r="AF324" s="32">
        <f t="shared" ca="1" si="158"/>
        <v>0</v>
      </c>
      <c r="AG324" s="21"/>
    </row>
    <row r="325" spans="4:33" ht="15" hidden="1" outlineLevel="1" x14ac:dyDescent="0.25">
      <c r="D325" t="s">
        <v>52</v>
      </c>
      <c r="E325" s="19">
        <v>2049</v>
      </c>
      <c r="F325" s="20" t="s">
        <v>50</v>
      </c>
      <c r="G325" s="26"/>
      <c r="H325" s="34">
        <f t="shared" ref="H325:AF326" si="159">H275*H$36</f>
        <v>0</v>
      </c>
      <c r="I325" s="34">
        <f t="shared" ca="1" si="159"/>
        <v>0</v>
      </c>
      <c r="J325" s="34">
        <f t="shared" ca="1" si="159"/>
        <v>0</v>
      </c>
      <c r="K325" s="34">
        <f t="shared" ca="1" si="159"/>
        <v>0</v>
      </c>
      <c r="L325" s="34">
        <f t="shared" ca="1" si="159"/>
        <v>0</v>
      </c>
      <c r="M325" s="34">
        <f t="shared" ca="1" si="159"/>
        <v>0</v>
      </c>
      <c r="N325" s="34">
        <f t="shared" ca="1" si="159"/>
        <v>0</v>
      </c>
      <c r="O325" s="34">
        <f t="shared" ca="1" si="159"/>
        <v>0</v>
      </c>
      <c r="P325" s="34">
        <f t="shared" ca="1" si="159"/>
        <v>0</v>
      </c>
      <c r="Q325" s="34">
        <f t="shared" ca="1" si="159"/>
        <v>0</v>
      </c>
      <c r="R325" s="34">
        <f t="shared" ca="1" si="159"/>
        <v>0</v>
      </c>
      <c r="S325" s="34">
        <f t="shared" ca="1" si="159"/>
        <v>0</v>
      </c>
      <c r="T325" s="34">
        <f t="shared" ca="1" si="159"/>
        <v>0</v>
      </c>
      <c r="U325" s="34">
        <f t="shared" ca="1" si="159"/>
        <v>0</v>
      </c>
      <c r="V325" s="34">
        <f t="shared" ca="1" si="159"/>
        <v>0</v>
      </c>
      <c r="W325" s="34">
        <f t="shared" ca="1" si="159"/>
        <v>0</v>
      </c>
      <c r="X325" s="34">
        <f t="shared" ca="1" si="159"/>
        <v>0</v>
      </c>
      <c r="Y325" s="34">
        <f t="shared" ca="1" si="159"/>
        <v>0</v>
      </c>
      <c r="Z325" s="34">
        <f t="shared" ca="1" si="159"/>
        <v>0</v>
      </c>
      <c r="AA325" s="34">
        <f t="shared" ca="1" si="159"/>
        <v>0</v>
      </c>
      <c r="AB325" s="34">
        <f t="shared" ca="1" si="159"/>
        <v>0</v>
      </c>
      <c r="AC325" s="34">
        <f t="shared" ca="1" si="159"/>
        <v>0</v>
      </c>
      <c r="AD325" s="34">
        <f t="shared" ca="1" si="159"/>
        <v>0</v>
      </c>
      <c r="AE325" s="32">
        <f t="shared" ca="1" si="159"/>
        <v>0</v>
      </c>
      <c r="AF325" s="32">
        <f t="shared" ca="1" si="159"/>
        <v>0</v>
      </c>
      <c r="AG325" s="21"/>
    </row>
    <row r="326" spans="4:33" ht="15" hidden="1" outlineLevel="1" x14ac:dyDescent="0.25">
      <c r="D326" t="s">
        <v>52</v>
      </c>
      <c r="E326" s="19">
        <v>2050</v>
      </c>
      <c r="F326" s="20" t="s">
        <v>50</v>
      </c>
      <c r="G326" s="26"/>
      <c r="H326" s="35">
        <f t="shared" si="159"/>
        <v>0</v>
      </c>
      <c r="I326" s="35">
        <f t="shared" ca="1" si="159"/>
        <v>0</v>
      </c>
      <c r="J326" s="35">
        <f t="shared" ca="1" si="159"/>
        <v>0</v>
      </c>
      <c r="K326" s="35">
        <f t="shared" ca="1" si="159"/>
        <v>0</v>
      </c>
      <c r="L326" s="35">
        <f t="shared" ca="1" si="159"/>
        <v>0</v>
      </c>
      <c r="M326" s="35">
        <f t="shared" ca="1" si="159"/>
        <v>0</v>
      </c>
      <c r="N326" s="35">
        <f t="shared" ca="1" si="159"/>
        <v>0</v>
      </c>
      <c r="O326" s="35">
        <f t="shared" ca="1" si="159"/>
        <v>0</v>
      </c>
      <c r="P326" s="35">
        <f t="shared" ca="1" si="159"/>
        <v>0</v>
      </c>
      <c r="Q326" s="35">
        <f t="shared" ca="1" si="159"/>
        <v>0</v>
      </c>
      <c r="R326" s="35">
        <f t="shared" ca="1" si="159"/>
        <v>0</v>
      </c>
      <c r="S326" s="35">
        <f t="shared" ca="1" si="159"/>
        <v>0</v>
      </c>
      <c r="T326" s="35">
        <f t="shared" ca="1" si="159"/>
        <v>0</v>
      </c>
      <c r="U326" s="35">
        <f t="shared" ca="1" si="159"/>
        <v>0</v>
      </c>
      <c r="V326" s="35">
        <f t="shared" ca="1" si="159"/>
        <v>0</v>
      </c>
      <c r="W326" s="35">
        <f t="shared" ca="1" si="159"/>
        <v>0</v>
      </c>
      <c r="X326" s="35">
        <f t="shared" ca="1" si="159"/>
        <v>0</v>
      </c>
      <c r="Y326" s="35">
        <f t="shared" ca="1" si="159"/>
        <v>0</v>
      </c>
      <c r="Z326" s="35">
        <f t="shared" ca="1" si="159"/>
        <v>0</v>
      </c>
      <c r="AA326" s="35">
        <f t="shared" ca="1" si="159"/>
        <v>0</v>
      </c>
      <c r="AB326" s="35">
        <f t="shared" ca="1" si="159"/>
        <v>0</v>
      </c>
      <c r="AC326" s="35">
        <f t="shared" ca="1" si="159"/>
        <v>0</v>
      </c>
      <c r="AD326" s="35">
        <f t="shared" ca="1" si="159"/>
        <v>0</v>
      </c>
      <c r="AE326" s="35">
        <f t="shared" ca="1" si="159"/>
        <v>0</v>
      </c>
      <c r="AF326" s="36">
        <f t="shared" ca="1" si="159"/>
        <v>0</v>
      </c>
      <c r="AG326" s="21"/>
    </row>
    <row r="327" spans="4:33" ht="15" hidden="1" outlineLevel="1" x14ac:dyDescent="0.25">
      <c r="D327" s="27" t="s">
        <v>56</v>
      </c>
      <c r="E327" s="28">
        <v>2026</v>
      </c>
      <c r="F327" s="29" t="s">
        <v>50</v>
      </c>
      <c r="G327" s="30"/>
      <c r="H327" s="33">
        <f ca="1">-IFERROR(H277/H227/2,0)</f>
        <v>-1.2875000000000001</v>
      </c>
      <c r="I327" s="33">
        <f t="shared" ref="I327:AF327" ca="1" si="160">-IFERROR(I277/I227/2,0)</f>
        <v>0</v>
      </c>
      <c r="J327" s="33">
        <f t="shared" ca="1" si="160"/>
        <v>0</v>
      </c>
      <c r="K327" s="33">
        <f t="shared" ca="1" si="160"/>
        <v>0</v>
      </c>
      <c r="L327" s="33">
        <f t="shared" ca="1" si="160"/>
        <v>0</v>
      </c>
      <c r="M327" s="33">
        <f t="shared" ca="1" si="160"/>
        <v>0</v>
      </c>
      <c r="N327" s="33">
        <f t="shared" ca="1" si="160"/>
        <v>0</v>
      </c>
      <c r="O327" s="33">
        <f t="shared" ca="1" si="160"/>
        <v>0</v>
      </c>
      <c r="P327" s="33">
        <f t="shared" ca="1" si="160"/>
        <v>0</v>
      </c>
      <c r="Q327" s="33">
        <f t="shared" ca="1" si="160"/>
        <v>0</v>
      </c>
      <c r="R327" s="33">
        <f t="shared" ca="1" si="160"/>
        <v>0</v>
      </c>
      <c r="S327" s="33">
        <f t="shared" ca="1" si="160"/>
        <v>0</v>
      </c>
      <c r="T327" s="33">
        <f t="shared" ca="1" si="160"/>
        <v>0</v>
      </c>
      <c r="U327" s="33">
        <f t="shared" ca="1" si="160"/>
        <v>0</v>
      </c>
      <c r="V327" s="33">
        <f t="shared" ca="1" si="160"/>
        <v>0</v>
      </c>
      <c r="W327" s="33">
        <f t="shared" ca="1" si="160"/>
        <v>0</v>
      </c>
      <c r="X327" s="33">
        <f t="shared" ca="1" si="160"/>
        <v>0</v>
      </c>
      <c r="Y327" s="33">
        <f t="shared" ca="1" si="160"/>
        <v>0</v>
      </c>
      <c r="Z327" s="33">
        <f t="shared" ca="1" si="160"/>
        <v>0</v>
      </c>
      <c r="AA327" s="33">
        <f t="shared" ca="1" si="160"/>
        <v>0</v>
      </c>
      <c r="AB327" s="33">
        <f t="shared" ca="1" si="160"/>
        <v>0</v>
      </c>
      <c r="AC327" s="33">
        <f t="shared" ca="1" si="160"/>
        <v>0</v>
      </c>
      <c r="AD327" s="33">
        <f t="shared" ca="1" si="160"/>
        <v>0</v>
      </c>
      <c r="AE327" s="33">
        <f t="shared" ca="1" si="160"/>
        <v>0</v>
      </c>
      <c r="AF327" s="33">
        <f t="shared" ca="1" si="160"/>
        <v>0</v>
      </c>
      <c r="AG327" s="21"/>
    </row>
    <row r="328" spans="4:33" ht="15" hidden="1" outlineLevel="1" x14ac:dyDescent="0.25">
      <c r="D328" t="s">
        <v>56</v>
      </c>
      <c r="E328" s="19">
        <v>2027</v>
      </c>
      <c r="F328" s="20" t="s">
        <v>50</v>
      </c>
      <c r="G328" s="26"/>
      <c r="H328" s="34">
        <f t="shared" ref="H328:AF328" ca="1" si="161">-IFERROR(H278/H228/2,0)</f>
        <v>0</v>
      </c>
      <c r="I328" s="32">
        <f t="shared" ca="1" si="161"/>
        <v>-1.2778750000000001</v>
      </c>
      <c r="J328" s="32">
        <f t="shared" ca="1" si="161"/>
        <v>0</v>
      </c>
      <c r="K328" s="32">
        <f t="shared" ca="1" si="161"/>
        <v>0</v>
      </c>
      <c r="L328" s="32">
        <f t="shared" ca="1" si="161"/>
        <v>0</v>
      </c>
      <c r="M328" s="32">
        <f t="shared" ca="1" si="161"/>
        <v>0</v>
      </c>
      <c r="N328" s="32">
        <f t="shared" ca="1" si="161"/>
        <v>0</v>
      </c>
      <c r="O328" s="32">
        <f t="shared" ca="1" si="161"/>
        <v>0</v>
      </c>
      <c r="P328" s="32">
        <f t="shared" ca="1" si="161"/>
        <v>0</v>
      </c>
      <c r="Q328" s="32">
        <f t="shared" ca="1" si="161"/>
        <v>0</v>
      </c>
      <c r="R328" s="32">
        <f t="shared" ca="1" si="161"/>
        <v>0</v>
      </c>
      <c r="S328" s="32">
        <f t="shared" ca="1" si="161"/>
        <v>0</v>
      </c>
      <c r="T328" s="32">
        <f t="shared" ca="1" si="161"/>
        <v>0</v>
      </c>
      <c r="U328" s="32">
        <f t="shared" ca="1" si="161"/>
        <v>0</v>
      </c>
      <c r="V328" s="32">
        <f t="shared" ca="1" si="161"/>
        <v>0</v>
      </c>
      <c r="W328" s="32">
        <f t="shared" ca="1" si="161"/>
        <v>0</v>
      </c>
      <c r="X328" s="32">
        <f t="shared" ca="1" si="161"/>
        <v>0</v>
      </c>
      <c r="Y328" s="32">
        <f t="shared" ca="1" si="161"/>
        <v>0</v>
      </c>
      <c r="Z328" s="32">
        <f t="shared" ca="1" si="161"/>
        <v>0</v>
      </c>
      <c r="AA328" s="32">
        <f t="shared" ca="1" si="161"/>
        <v>0</v>
      </c>
      <c r="AB328" s="32">
        <f t="shared" ca="1" si="161"/>
        <v>0</v>
      </c>
      <c r="AC328" s="32">
        <f t="shared" ca="1" si="161"/>
        <v>0</v>
      </c>
      <c r="AD328" s="32">
        <f t="shared" ca="1" si="161"/>
        <v>0</v>
      </c>
      <c r="AE328" s="32">
        <f t="shared" ca="1" si="161"/>
        <v>0</v>
      </c>
      <c r="AF328" s="32">
        <f t="shared" ca="1" si="161"/>
        <v>0</v>
      </c>
      <c r="AG328" s="21"/>
    </row>
    <row r="329" spans="4:33" ht="15" hidden="1" outlineLevel="1" x14ac:dyDescent="0.25">
      <c r="D329" t="s">
        <v>56</v>
      </c>
      <c r="E329" s="19">
        <v>2028</v>
      </c>
      <c r="F329" s="20" t="s">
        <v>50</v>
      </c>
      <c r="G329" s="26"/>
      <c r="H329" s="34">
        <f t="shared" ref="H329:AF329" ca="1" si="162">-IFERROR(H279/H229/2,0)</f>
        <v>0</v>
      </c>
      <c r="I329" s="34">
        <f t="shared" ca="1" si="162"/>
        <v>0</v>
      </c>
      <c r="J329" s="32">
        <f t="shared" ca="1" si="162"/>
        <v>-1.359822568</v>
      </c>
      <c r="K329" s="32">
        <f t="shared" ca="1" si="162"/>
        <v>0</v>
      </c>
      <c r="L329" s="32">
        <f t="shared" ca="1" si="162"/>
        <v>0</v>
      </c>
      <c r="M329" s="32">
        <f t="shared" ca="1" si="162"/>
        <v>0</v>
      </c>
      <c r="N329" s="32">
        <f t="shared" ca="1" si="162"/>
        <v>0</v>
      </c>
      <c r="O329" s="32">
        <f t="shared" ca="1" si="162"/>
        <v>0</v>
      </c>
      <c r="P329" s="32">
        <f t="shared" ca="1" si="162"/>
        <v>0</v>
      </c>
      <c r="Q329" s="32">
        <f t="shared" ca="1" si="162"/>
        <v>0</v>
      </c>
      <c r="R329" s="32">
        <f t="shared" ca="1" si="162"/>
        <v>0</v>
      </c>
      <c r="S329" s="32">
        <f t="shared" ca="1" si="162"/>
        <v>0</v>
      </c>
      <c r="T329" s="32">
        <f t="shared" ca="1" si="162"/>
        <v>0</v>
      </c>
      <c r="U329" s="32">
        <f t="shared" ca="1" si="162"/>
        <v>0</v>
      </c>
      <c r="V329" s="32">
        <f t="shared" ca="1" si="162"/>
        <v>0</v>
      </c>
      <c r="W329" s="32">
        <f t="shared" ca="1" si="162"/>
        <v>0</v>
      </c>
      <c r="X329" s="32">
        <f t="shared" ca="1" si="162"/>
        <v>0</v>
      </c>
      <c r="Y329" s="32">
        <f t="shared" ca="1" si="162"/>
        <v>0</v>
      </c>
      <c r="Z329" s="32">
        <f t="shared" ca="1" si="162"/>
        <v>0</v>
      </c>
      <c r="AA329" s="32">
        <f t="shared" ca="1" si="162"/>
        <v>0</v>
      </c>
      <c r="AB329" s="32">
        <f t="shared" ca="1" si="162"/>
        <v>0</v>
      </c>
      <c r="AC329" s="32">
        <f t="shared" ca="1" si="162"/>
        <v>0</v>
      </c>
      <c r="AD329" s="32">
        <f t="shared" ca="1" si="162"/>
        <v>0</v>
      </c>
      <c r="AE329" s="32">
        <f t="shared" ca="1" si="162"/>
        <v>0</v>
      </c>
      <c r="AF329" s="32">
        <f t="shared" ca="1" si="162"/>
        <v>0</v>
      </c>
      <c r="AG329" s="21"/>
    </row>
    <row r="330" spans="4:33" ht="15" hidden="1" outlineLevel="1" x14ac:dyDescent="0.25">
      <c r="D330" t="s">
        <v>56</v>
      </c>
      <c r="E330" s="19">
        <v>2029</v>
      </c>
      <c r="F330" s="20" t="s">
        <v>50</v>
      </c>
      <c r="G330" s="26"/>
      <c r="H330" s="34">
        <f t="shared" ref="H330:AF330" ca="1" si="163">-IFERROR(H280/H230/2,0)</f>
        <v>0</v>
      </c>
      <c r="I330" s="34">
        <f t="shared" ca="1" si="163"/>
        <v>0</v>
      </c>
      <c r="J330" s="34">
        <f t="shared" ca="1" si="163"/>
        <v>0</v>
      </c>
      <c r="K330" s="32">
        <f t="shared" ca="1" si="163"/>
        <v>-1.5218768074979998</v>
      </c>
      <c r="L330" s="32">
        <f t="shared" ca="1" si="163"/>
        <v>0</v>
      </c>
      <c r="M330" s="32">
        <f t="shared" ca="1" si="163"/>
        <v>0</v>
      </c>
      <c r="N330" s="32">
        <f t="shared" ca="1" si="163"/>
        <v>0</v>
      </c>
      <c r="O330" s="32">
        <f t="shared" ca="1" si="163"/>
        <v>0</v>
      </c>
      <c r="P330" s="32">
        <f t="shared" ca="1" si="163"/>
        <v>0</v>
      </c>
      <c r="Q330" s="32">
        <f t="shared" ca="1" si="163"/>
        <v>0</v>
      </c>
      <c r="R330" s="32">
        <f t="shared" ca="1" si="163"/>
        <v>0</v>
      </c>
      <c r="S330" s="32">
        <f t="shared" ca="1" si="163"/>
        <v>0</v>
      </c>
      <c r="T330" s="32">
        <f t="shared" ca="1" si="163"/>
        <v>0</v>
      </c>
      <c r="U330" s="32">
        <f t="shared" ca="1" si="163"/>
        <v>0</v>
      </c>
      <c r="V330" s="32">
        <f t="shared" ca="1" si="163"/>
        <v>0</v>
      </c>
      <c r="W330" s="32">
        <f t="shared" ca="1" si="163"/>
        <v>0</v>
      </c>
      <c r="X330" s="32">
        <f t="shared" ca="1" si="163"/>
        <v>0</v>
      </c>
      <c r="Y330" s="32">
        <f t="shared" ca="1" si="163"/>
        <v>0</v>
      </c>
      <c r="Z330" s="32">
        <f t="shared" ca="1" si="163"/>
        <v>0</v>
      </c>
      <c r="AA330" s="32">
        <f t="shared" ca="1" si="163"/>
        <v>0</v>
      </c>
      <c r="AB330" s="32">
        <f t="shared" ca="1" si="163"/>
        <v>0</v>
      </c>
      <c r="AC330" s="32">
        <f t="shared" ca="1" si="163"/>
        <v>0</v>
      </c>
      <c r="AD330" s="32">
        <f t="shared" ca="1" si="163"/>
        <v>0</v>
      </c>
      <c r="AE330" s="32">
        <f t="shared" ca="1" si="163"/>
        <v>0</v>
      </c>
      <c r="AF330" s="32">
        <f t="shared" ca="1" si="163"/>
        <v>0</v>
      </c>
      <c r="AG330" s="21"/>
    </row>
    <row r="331" spans="4:33" ht="15" hidden="1" outlineLevel="1" x14ac:dyDescent="0.25">
      <c r="D331" t="s">
        <v>56</v>
      </c>
      <c r="E331" s="19">
        <v>2030</v>
      </c>
      <c r="F331" s="20" t="s">
        <v>50</v>
      </c>
      <c r="G331" s="26"/>
      <c r="H331" s="34">
        <f t="shared" ref="H331:AF331" ca="1" si="164">-IFERROR(H281/H231/2,0)</f>
        <v>0</v>
      </c>
      <c r="I331" s="34">
        <f t="shared" ca="1" si="164"/>
        <v>0</v>
      </c>
      <c r="J331" s="34">
        <f t="shared" ca="1" si="164"/>
        <v>0</v>
      </c>
      <c r="K331" s="34">
        <f t="shared" ca="1" si="164"/>
        <v>0</v>
      </c>
      <c r="L331" s="32">
        <f t="shared" ca="1" si="164"/>
        <v>-1.3599437752615899</v>
      </c>
      <c r="M331" s="32">
        <f t="shared" ca="1" si="164"/>
        <v>0</v>
      </c>
      <c r="N331" s="32">
        <f t="shared" ca="1" si="164"/>
        <v>0</v>
      </c>
      <c r="O331" s="32">
        <f t="shared" ca="1" si="164"/>
        <v>0</v>
      </c>
      <c r="P331" s="32">
        <f t="shared" ca="1" si="164"/>
        <v>0</v>
      </c>
      <c r="Q331" s="32">
        <f t="shared" ca="1" si="164"/>
        <v>0</v>
      </c>
      <c r="R331" s="32">
        <f t="shared" ca="1" si="164"/>
        <v>0</v>
      </c>
      <c r="S331" s="32">
        <f t="shared" ca="1" si="164"/>
        <v>0</v>
      </c>
      <c r="T331" s="32">
        <f t="shared" ca="1" si="164"/>
        <v>0</v>
      </c>
      <c r="U331" s="32">
        <f t="shared" ca="1" si="164"/>
        <v>0</v>
      </c>
      <c r="V331" s="32">
        <f t="shared" ca="1" si="164"/>
        <v>0</v>
      </c>
      <c r="W331" s="32">
        <f t="shared" ca="1" si="164"/>
        <v>0</v>
      </c>
      <c r="X331" s="32">
        <f t="shared" ca="1" si="164"/>
        <v>0</v>
      </c>
      <c r="Y331" s="32">
        <f t="shared" ca="1" si="164"/>
        <v>0</v>
      </c>
      <c r="Z331" s="32">
        <f t="shared" ca="1" si="164"/>
        <v>0</v>
      </c>
      <c r="AA331" s="32">
        <f t="shared" ca="1" si="164"/>
        <v>0</v>
      </c>
      <c r="AB331" s="32">
        <f t="shared" ca="1" si="164"/>
        <v>0</v>
      </c>
      <c r="AC331" s="32">
        <f t="shared" ca="1" si="164"/>
        <v>0</v>
      </c>
      <c r="AD331" s="32">
        <f t="shared" ca="1" si="164"/>
        <v>0</v>
      </c>
      <c r="AE331" s="32">
        <f t="shared" ca="1" si="164"/>
        <v>0</v>
      </c>
      <c r="AF331" s="32">
        <f t="shared" ca="1" si="164"/>
        <v>0</v>
      </c>
      <c r="AG331" s="21"/>
    </row>
    <row r="332" spans="4:33" ht="15" hidden="1" outlineLevel="1" x14ac:dyDescent="0.25">
      <c r="D332" t="s">
        <v>56</v>
      </c>
      <c r="E332" s="19">
        <v>2031</v>
      </c>
      <c r="F332" s="20" t="s">
        <v>50</v>
      </c>
      <c r="G332" s="26"/>
      <c r="H332" s="34">
        <f t="shared" ref="H332:AF332" ca="1" si="165">-IFERROR(H282/H232/2,0)</f>
        <v>0</v>
      </c>
      <c r="I332" s="34">
        <f t="shared" ca="1" si="165"/>
        <v>0</v>
      </c>
      <c r="J332" s="34">
        <f t="shared" ca="1" si="165"/>
        <v>0</v>
      </c>
      <c r="K332" s="34">
        <f t="shared" ca="1" si="165"/>
        <v>0</v>
      </c>
      <c r="L332" s="34">
        <f t="shared" ca="1" si="165"/>
        <v>0</v>
      </c>
      <c r="M332" s="32">
        <f t="shared" ca="1" si="165"/>
        <v>-1.6464920883718583</v>
      </c>
      <c r="N332" s="32">
        <f t="shared" ca="1" si="165"/>
        <v>0</v>
      </c>
      <c r="O332" s="32">
        <f t="shared" ca="1" si="165"/>
        <v>0</v>
      </c>
      <c r="P332" s="32">
        <f t="shared" ca="1" si="165"/>
        <v>0</v>
      </c>
      <c r="Q332" s="32">
        <f t="shared" ca="1" si="165"/>
        <v>0</v>
      </c>
      <c r="R332" s="32">
        <f t="shared" ca="1" si="165"/>
        <v>0</v>
      </c>
      <c r="S332" s="32">
        <f t="shared" ca="1" si="165"/>
        <v>0</v>
      </c>
      <c r="T332" s="32">
        <f t="shared" ca="1" si="165"/>
        <v>0</v>
      </c>
      <c r="U332" s="32">
        <f t="shared" ca="1" si="165"/>
        <v>0</v>
      </c>
      <c r="V332" s="32">
        <f t="shared" ca="1" si="165"/>
        <v>0</v>
      </c>
      <c r="W332" s="32">
        <f t="shared" ca="1" si="165"/>
        <v>0</v>
      </c>
      <c r="X332" s="32">
        <f t="shared" ca="1" si="165"/>
        <v>0</v>
      </c>
      <c r="Y332" s="32">
        <f t="shared" ca="1" si="165"/>
        <v>0</v>
      </c>
      <c r="Z332" s="32">
        <f t="shared" ca="1" si="165"/>
        <v>0</v>
      </c>
      <c r="AA332" s="32">
        <f t="shared" ca="1" si="165"/>
        <v>0</v>
      </c>
      <c r="AB332" s="32">
        <f t="shared" ca="1" si="165"/>
        <v>0</v>
      </c>
      <c r="AC332" s="32">
        <f t="shared" ca="1" si="165"/>
        <v>0</v>
      </c>
      <c r="AD332" s="32">
        <f t="shared" ca="1" si="165"/>
        <v>0</v>
      </c>
      <c r="AE332" s="32">
        <f t="shared" ca="1" si="165"/>
        <v>0</v>
      </c>
      <c r="AF332" s="32">
        <f t="shared" ca="1" si="165"/>
        <v>0</v>
      </c>
      <c r="AG332" s="21"/>
    </row>
    <row r="333" spans="4:33" ht="15" hidden="1" outlineLevel="1" x14ac:dyDescent="0.25">
      <c r="D333" t="s">
        <v>56</v>
      </c>
      <c r="E333" s="19">
        <v>2032</v>
      </c>
      <c r="F333" s="20" t="s">
        <v>50</v>
      </c>
      <c r="G333" s="26"/>
      <c r="H333" s="34">
        <f t="shared" ref="H333:AF333" ca="1" si="166">-IFERROR(H283/H233/2,0)</f>
        <v>0</v>
      </c>
      <c r="I333" s="34">
        <f t="shared" ca="1" si="166"/>
        <v>0</v>
      </c>
      <c r="J333" s="34">
        <f t="shared" ca="1" si="166"/>
        <v>0</v>
      </c>
      <c r="K333" s="34">
        <f t="shared" ca="1" si="166"/>
        <v>0</v>
      </c>
      <c r="L333" s="34">
        <f t="shared" ca="1" si="166"/>
        <v>0</v>
      </c>
      <c r="M333" s="34">
        <f t="shared" ca="1" si="166"/>
        <v>0</v>
      </c>
      <c r="N333" s="32">
        <f t="shared" ca="1" si="166"/>
        <v>-1.4042225382257134</v>
      </c>
      <c r="O333" s="32">
        <f t="shared" ca="1" si="166"/>
        <v>0</v>
      </c>
      <c r="P333" s="32">
        <f t="shared" ca="1" si="166"/>
        <v>0</v>
      </c>
      <c r="Q333" s="32">
        <f t="shared" ca="1" si="166"/>
        <v>0</v>
      </c>
      <c r="R333" s="32">
        <f t="shared" ca="1" si="166"/>
        <v>0</v>
      </c>
      <c r="S333" s="32">
        <f t="shared" ca="1" si="166"/>
        <v>0</v>
      </c>
      <c r="T333" s="32">
        <f t="shared" ca="1" si="166"/>
        <v>0</v>
      </c>
      <c r="U333" s="32">
        <f t="shared" ca="1" si="166"/>
        <v>0</v>
      </c>
      <c r="V333" s="32">
        <f t="shared" ca="1" si="166"/>
        <v>0</v>
      </c>
      <c r="W333" s="32">
        <f t="shared" ca="1" si="166"/>
        <v>0</v>
      </c>
      <c r="X333" s="32">
        <f t="shared" ca="1" si="166"/>
        <v>0</v>
      </c>
      <c r="Y333" s="32">
        <f t="shared" ca="1" si="166"/>
        <v>0</v>
      </c>
      <c r="Z333" s="32">
        <f t="shared" ca="1" si="166"/>
        <v>0</v>
      </c>
      <c r="AA333" s="32">
        <f t="shared" ca="1" si="166"/>
        <v>0</v>
      </c>
      <c r="AB333" s="32">
        <f t="shared" ca="1" si="166"/>
        <v>0</v>
      </c>
      <c r="AC333" s="32">
        <f t="shared" ca="1" si="166"/>
        <v>0</v>
      </c>
      <c r="AD333" s="32">
        <f t="shared" ca="1" si="166"/>
        <v>0</v>
      </c>
      <c r="AE333" s="32">
        <f t="shared" ca="1" si="166"/>
        <v>0</v>
      </c>
      <c r="AF333" s="32">
        <f t="shared" ca="1" si="166"/>
        <v>0</v>
      </c>
      <c r="AG333" s="21"/>
    </row>
    <row r="334" spans="4:33" ht="15" hidden="1" outlineLevel="1" x14ac:dyDescent="0.25">
      <c r="D334" t="s">
        <v>56</v>
      </c>
      <c r="E334" s="19">
        <v>2033</v>
      </c>
      <c r="F334" s="20" t="s">
        <v>50</v>
      </c>
      <c r="G334" s="26"/>
      <c r="H334" s="34">
        <f t="shared" ref="H334:AF334" ca="1" si="167">-IFERROR(H284/H234/2,0)</f>
        <v>0</v>
      </c>
      <c r="I334" s="34">
        <f t="shared" ca="1" si="167"/>
        <v>0</v>
      </c>
      <c r="J334" s="34">
        <f t="shared" ca="1" si="167"/>
        <v>0</v>
      </c>
      <c r="K334" s="34">
        <f t="shared" ca="1" si="167"/>
        <v>0</v>
      </c>
      <c r="L334" s="34">
        <f t="shared" ca="1" si="167"/>
        <v>0</v>
      </c>
      <c r="M334" s="34">
        <f t="shared" ca="1" si="167"/>
        <v>0</v>
      </c>
      <c r="N334" s="34">
        <f t="shared" ca="1" si="167"/>
        <v>0</v>
      </c>
      <c r="O334" s="32">
        <f t="shared" ca="1" si="167"/>
        <v>-1.5097610957536818</v>
      </c>
      <c r="P334" s="32">
        <f t="shared" ca="1" si="167"/>
        <v>0</v>
      </c>
      <c r="Q334" s="32">
        <f t="shared" ca="1" si="167"/>
        <v>0</v>
      </c>
      <c r="R334" s="32">
        <f t="shared" ca="1" si="167"/>
        <v>0</v>
      </c>
      <c r="S334" s="32">
        <f t="shared" ca="1" si="167"/>
        <v>0</v>
      </c>
      <c r="T334" s="32">
        <f t="shared" ca="1" si="167"/>
        <v>0</v>
      </c>
      <c r="U334" s="32">
        <f t="shared" ca="1" si="167"/>
        <v>0</v>
      </c>
      <c r="V334" s="32">
        <f t="shared" ca="1" si="167"/>
        <v>0</v>
      </c>
      <c r="W334" s="32">
        <f t="shared" ca="1" si="167"/>
        <v>0</v>
      </c>
      <c r="X334" s="32">
        <f t="shared" ca="1" si="167"/>
        <v>0</v>
      </c>
      <c r="Y334" s="32">
        <f t="shared" ca="1" si="167"/>
        <v>0</v>
      </c>
      <c r="Z334" s="32">
        <f t="shared" ca="1" si="167"/>
        <v>0</v>
      </c>
      <c r="AA334" s="32">
        <f t="shared" ca="1" si="167"/>
        <v>0</v>
      </c>
      <c r="AB334" s="32">
        <f t="shared" ca="1" si="167"/>
        <v>0</v>
      </c>
      <c r="AC334" s="32">
        <f t="shared" ca="1" si="167"/>
        <v>0</v>
      </c>
      <c r="AD334" s="32">
        <f t="shared" ca="1" si="167"/>
        <v>0</v>
      </c>
      <c r="AE334" s="32">
        <f t="shared" ca="1" si="167"/>
        <v>0</v>
      </c>
      <c r="AF334" s="32">
        <f t="shared" ca="1" si="167"/>
        <v>0</v>
      </c>
      <c r="AG334" s="21"/>
    </row>
    <row r="335" spans="4:33" ht="15" hidden="1" outlineLevel="1" x14ac:dyDescent="0.25">
      <c r="D335" t="s">
        <v>56</v>
      </c>
      <c r="E335" s="19">
        <v>2034</v>
      </c>
      <c r="F335" s="20" t="s">
        <v>50</v>
      </c>
      <c r="G335" s="26"/>
      <c r="H335" s="34">
        <f t="shared" ref="H335:AF335" ca="1" si="168">-IFERROR(H285/H235/2,0)</f>
        <v>0</v>
      </c>
      <c r="I335" s="34">
        <f t="shared" ca="1" si="168"/>
        <v>0</v>
      </c>
      <c r="J335" s="34">
        <f t="shared" ca="1" si="168"/>
        <v>0</v>
      </c>
      <c r="K335" s="34">
        <f t="shared" ca="1" si="168"/>
        <v>0</v>
      </c>
      <c r="L335" s="34">
        <f t="shared" ca="1" si="168"/>
        <v>0</v>
      </c>
      <c r="M335" s="34">
        <f t="shared" ca="1" si="168"/>
        <v>0</v>
      </c>
      <c r="N335" s="34">
        <f t="shared" ca="1" si="168"/>
        <v>0</v>
      </c>
      <c r="O335" s="34">
        <f t="shared" ca="1" si="168"/>
        <v>0</v>
      </c>
      <c r="P335" s="32">
        <f t="shared" ca="1" si="168"/>
        <v>-1.6194666039039944</v>
      </c>
      <c r="Q335" s="32">
        <f t="shared" ca="1" si="168"/>
        <v>0</v>
      </c>
      <c r="R335" s="32">
        <f t="shared" ca="1" si="168"/>
        <v>0</v>
      </c>
      <c r="S335" s="32">
        <f t="shared" ca="1" si="168"/>
        <v>0</v>
      </c>
      <c r="T335" s="32">
        <f t="shared" ca="1" si="168"/>
        <v>0</v>
      </c>
      <c r="U335" s="32">
        <f t="shared" ca="1" si="168"/>
        <v>0</v>
      </c>
      <c r="V335" s="32">
        <f t="shared" ca="1" si="168"/>
        <v>0</v>
      </c>
      <c r="W335" s="32">
        <f t="shared" ca="1" si="168"/>
        <v>0</v>
      </c>
      <c r="X335" s="32">
        <f t="shared" ca="1" si="168"/>
        <v>0</v>
      </c>
      <c r="Y335" s="32">
        <f t="shared" ca="1" si="168"/>
        <v>0</v>
      </c>
      <c r="Z335" s="32">
        <f t="shared" ca="1" si="168"/>
        <v>0</v>
      </c>
      <c r="AA335" s="32">
        <f t="shared" ca="1" si="168"/>
        <v>0</v>
      </c>
      <c r="AB335" s="32">
        <f t="shared" ca="1" si="168"/>
        <v>0</v>
      </c>
      <c r="AC335" s="32">
        <f t="shared" ca="1" si="168"/>
        <v>0</v>
      </c>
      <c r="AD335" s="32">
        <f t="shared" ca="1" si="168"/>
        <v>0</v>
      </c>
      <c r="AE335" s="32">
        <f t="shared" ca="1" si="168"/>
        <v>0</v>
      </c>
      <c r="AF335" s="32">
        <f t="shared" ca="1" si="168"/>
        <v>0</v>
      </c>
      <c r="AG335" s="21"/>
    </row>
    <row r="336" spans="4:33" ht="15" hidden="1" outlineLevel="1" x14ac:dyDescent="0.25">
      <c r="D336" t="s">
        <v>56</v>
      </c>
      <c r="E336" s="19">
        <v>2035</v>
      </c>
      <c r="F336" s="20" t="s">
        <v>50</v>
      </c>
      <c r="G336" s="26"/>
      <c r="H336" s="34">
        <f t="shared" ref="H336:AF336" ca="1" si="169">-IFERROR(H286/H236/2,0)</f>
        <v>0</v>
      </c>
      <c r="I336" s="34">
        <f t="shared" ca="1" si="169"/>
        <v>0</v>
      </c>
      <c r="J336" s="34">
        <f t="shared" ca="1" si="169"/>
        <v>0</v>
      </c>
      <c r="K336" s="34">
        <f t="shared" ca="1" si="169"/>
        <v>0</v>
      </c>
      <c r="L336" s="34">
        <f t="shared" ca="1" si="169"/>
        <v>0</v>
      </c>
      <c r="M336" s="34">
        <f t="shared" ca="1" si="169"/>
        <v>0</v>
      </c>
      <c r="N336" s="34">
        <f t="shared" ca="1" si="169"/>
        <v>0</v>
      </c>
      <c r="O336" s="34">
        <f t="shared" ca="1" si="169"/>
        <v>0</v>
      </c>
      <c r="P336" s="34">
        <f t="shared" ca="1" si="169"/>
        <v>0</v>
      </c>
      <c r="Q336" s="32">
        <f t="shared" ca="1" si="169"/>
        <v>-1.6894506964298457</v>
      </c>
      <c r="R336" s="32">
        <f t="shared" ca="1" si="169"/>
        <v>0</v>
      </c>
      <c r="S336" s="32">
        <f t="shared" ca="1" si="169"/>
        <v>0</v>
      </c>
      <c r="T336" s="32">
        <f t="shared" ca="1" si="169"/>
        <v>0</v>
      </c>
      <c r="U336" s="32">
        <f t="shared" ca="1" si="169"/>
        <v>0</v>
      </c>
      <c r="V336" s="32">
        <f t="shared" ca="1" si="169"/>
        <v>0</v>
      </c>
      <c r="W336" s="32">
        <f t="shared" ca="1" si="169"/>
        <v>0</v>
      </c>
      <c r="X336" s="32">
        <f t="shared" ca="1" si="169"/>
        <v>0</v>
      </c>
      <c r="Y336" s="32">
        <f t="shared" ca="1" si="169"/>
        <v>0</v>
      </c>
      <c r="Z336" s="32">
        <f t="shared" ca="1" si="169"/>
        <v>0</v>
      </c>
      <c r="AA336" s="32">
        <f t="shared" ca="1" si="169"/>
        <v>0</v>
      </c>
      <c r="AB336" s="32">
        <f t="shared" ca="1" si="169"/>
        <v>0</v>
      </c>
      <c r="AC336" s="32">
        <f t="shared" ca="1" si="169"/>
        <v>0</v>
      </c>
      <c r="AD336" s="32">
        <f t="shared" ca="1" si="169"/>
        <v>0</v>
      </c>
      <c r="AE336" s="32">
        <f t="shared" ca="1" si="169"/>
        <v>0</v>
      </c>
      <c r="AF336" s="32">
        <f t="shared" ca="1" si="169"/>
        <v>0</v>
      </c>
      <c r="AG336" s="21"/>
    </row>
    <row r="337" spans="4:33" ht="15" hidden="1" outlineLevel="1" x14ac:dyDescent="0.25">
      <c r="D337" t="s">
        <v>56</v>
      </c>
      <c r="E337" s="19">
        <v>2036</v>
      </c>
      <c r="F337" s="20" t="s">
        <v>50</v>
      </c>
      <c r="G337" s="26"/>
      <c r="H337" s="34">
        <f t="shared" ref="H337:AF337" ca="1" si="170">-IFERROR(H287/H237/2,0)</f>
        <v>0</v>
      </c>
      <c r="I337" s="34">
        <f t="shared" ca="1" si="170"/>
        <v>0</v>
      </c>
      <c r="J337" s="34">
        <f t="shared" ca="1" si="170"/>
        <v>0</v>
      </c>
      <c r="K337" s="34">
        <f t="shared" ca="1" si="170"/>
        <v>0</v>
      </c>
      <c r="L337" s="34">
        <f t="shared" ca="1" si="170"/>
        <v>0</v>
      </c>
      <c r="M337" s="34">
        <f t="shared" ca="1" si="170"/>
        <v>0</v>
      </c>
      <c r="N337" s="34">
        <f t="shared" ca="1" si="170"/>
        <v>0</v>
      </c>
      <c r="O337" s="34">
        <f t="shared" ca="1" si="170"/>
        <v>0</v>
      </c>
      <c r="P337" s="34">
        <f t="shared" ca="1" si="170"/>
        <v>0</v>
      </c>
      <c r="Q337" s="34">
        <f t="shared" ca="1" si="170"/>
        <v>0</v>
      </c>
      <c r="R337" s="32">
        <f t="shared" ca="1" si="170"/>
        <v>-1.5116734723634382</v>
      </c>
      <c r="S337" s="32">
        <f t="shared" ca="1" si="170"/>
        <v>0</v>
      </c>
      <c r="T337" s="32">
        <f t="shared" ca="1" si="170"/>
        <v>0</v>
      </c>
      <c r="U337" s="32">
        <f t="shared" ca="1" si="170"/>
        <v>0</v>
      </c>
      <c r="V337" s="32">
        <f t="shared" ca="1" si="170"/>
        <v>0</v>
      </c>
      <c r="W337" s="32">
        <f t="shared" ca="1" si="170"/>
        <v>0</v>
      </c>
      <c r="X337" s="32">
        <f t="shared" ca="1" si="170"/>
        <v>0</v>
      </c>
      <c r="Y337" s="32">
        <f t="shared" ca="1" si="170"/>
        <v>0</v>
      </c>
      <c r="Z337" s="32">
        <f t="shared" ca="1" si="170"/>
        <v>0</v>
      </c>
      <c r="AA337" s="32">
        <f t="shared" ca="1" si="170"/>
        <v>0</v>
      </c>
      <c r="AB337" s="32">
        <f t="shared" ca="1" si="170"/>
        <v>0</v>
      </c>
      <c r="AC337" s="32">
        <f t="shared" ca="1" si="170"/>
        <v>0</v>
      </c>
      <c r="AD337" s="32">
        <f t="shared" ca="1" si="170"/>
        <v>0</v>
      </c>
      <c r="AE337" s="32">
        <f t="shared" ca="1" si="170"/>
        <v>0</v>
      </c>
      <c r="AF337" s="32">
        <f t="shared" ca="1" si="170"/>
        <v>0</v>
      </c>
      <c r="AG337" s="21"/>
    </row>
    <row r="338" spans="4:33" ht="15" hidden="1" outlineLevel="1" x14ac:dyDescent="0.25">
      <c r="D338" t="s">
        <v>56</v>
      </c>
      <c r="E338" s="19">
        <v>2037</v>
      </c>
      <c r="F338" s="20" t="s">
        <v>50</v>
      </c>
      <c r="G338" s="26"/>
      <c r="H338" s="34">
        <f t="shared" ref="H338:AF338" ca="1" si="171">-IFERROR(H288/H238/2,0)</f>
        <v>0</v>
      </c>
      <c r="I338" s="34">
        <f t="shared" ca="1" si="171"/>
        <v>0</v>
      </c>
      <c r="J338" s="34">
        <f t="shared" ca="1" si="171"/>
        <v>0</v>
      </c>
      <c r="K338" s="34">
        <f t="shared" ca="1" si="171"/>
        <v>0</v>
      </c>
      <c r="L338" s="34">
        <f t="shared" ca="1" si="171"/>
        <v>0</v>
      </c>
      <c r="M338" s="34">
        <f t="shared" ca="1" si="171"/>
        <v>0</v>
      </c>
      <c r="N338" s="34">
        <f t="shared" ca="1" si="171"/>
        <v>0</v>
      </c>
      <c r="O338" s="34">
        <f t="shared" ca="1" si="171"/>
        <v>0</v>
      </c>
      <c r="P338" s="34">
        <f t="shared" ca="1" si="171"/>
        <v>0</v>
      </c>
      <c r="Q338" s="34">
        <f t="shared" ca="1" si="171"/>
        <v>0</v>
      </c>
      <c r="R338" s="34">
        <f t="shared" ca="1" si="171"/>
        <v>0</v>
      </c>
      <c r="S338" s="32">
        <f t="shared" ca="1" si="171"/>
        <v>-1.5527460896194751</v>
      </c>
      <c r="T338" s="32">
        <f t="shared" ca="1" si="171"/>
        <v>0</v>
      </c>
      <c r="U338" s="32">
        <f t="shared" ca="1" si="171"/>
        <v>0</v>
      </c>
      <c r="V338" s="32">
        <f t="shared" ca="1" si="171"/>
        <v>0</v>
      </c>
      <c r="W338" s="32">
        <f t="shared" ca="1" si="171"/>
        <v>0</v>
      </c>
      <c r="X338" s="32">
        <f t="shared" ca="1" si="171"/>
        <v>0</v>
      </c>
      <c r="Y338" s="32">
        <f t="shared" ca="1" si="171"/>
        <v>0</v>
      </c>
      <c r="Z338" s="32">
        <f t="shared" ca="1" si="171"/>
        <v>0</v>
      </c>
      <c r="AA338" s="32">
        <f t="shared" ca="1" si="171"/>
        <v>0</v>
      </c>
      <c r="AB338" s="32">
        <f t="shared" ca="1" si="171"/>
        <v>0</v>
      </c>
      <c r="AC338" s="32">
        <f t="shared" ca="1" si="171"/>
        <v>0</v>
      </c>
      <c r="AD338" s="32">
        <f t="shared" ca="1" si="171"/>
        <v>0</v>
      </c>
      <c r="AE338" s="32">
        <f t="shared" ca="1" si="171"/>
        <v>0</v>
      </c>
      <c r="AF338" s="32">
        <f t="shared" ca="1" si="171"/>
        <v>0</v>
      </c>
      <c r="AG338" s="21"/>
    </row>
    <row r="339" spans="4:33" ht="15" hidden="1" outlineLevel="1" x14ac:dyDescent="0.25">
      <c r="D339" t="s">
        <v>56</v>
      </c>
      <c r="E339" s="19">
        <v>2038</v>
      </c>
      <c r="F339" s="20" t="s">
        <v>50</v>
      </c>
      <c r="G339" s="26"/>
      <c r="H339" s="34">
        <f t="shared" ref="H339:AF339" ca="1" si="172">-IFERROR(H289/H239/2,0)</f>
        <v>0</v>
      </c>
      <c r="I339" s="34">
        <f t="shared" ca="1" si="172"/>
        <v>0</v>
      </c>
      <c r="J339" s="34">
        <f t="shared" ca="1" si="172"/>
        <v>0</v>
      </c>
      <c r="K339" s="34">
        <f t="shared" ca="1" si="172"/>
        <v>0</v>
      </c>
      <c r="L339" s="34">
        <f t="shared" ca="1" si="172"/>
        <v>0</v>
      </c>
      <c r="M339" s="34">
        <f t="shared" ca="1" si="172"/>
        <v>0</v>
      </c>
      <c r="N339" s="34">
        <f t="shared" ca="1" si="172"/>
        <v>0</v>
      </c>
      <c r="O339" s="34">
        <f t="shared" ca="1" si="172"/>
        <v>0</v>
      </c>
      <c r="P339" s="34">
        <f t="shared" ca="1" si="172"/>
        <v>0</v>
      </c>
      <c r="Q339" s="34">
        <f t="shared" ca="1" si="172"/>
        <v>0</v>
      </c>
      <c r="R339" s="34">
        <f t="shared" ca="1" si="172"/>
        <v>0</v>
      </c>
      <c r="S339" s="34">
        <f t="shared" ca="1" si="172"/>
        <v>0</v>
      </c>
      <c r="T339" s="32">
        <f t="shared" ca="1" si="172"/>
        <v>-1.8421520816230514</v>
      </c>
      <c r="U339" s="32">
        <f t="shared" ca="1" si="172"/>
        <v>0</v>
      </c>
      <c r="V339" s="32">
        <f t="shared" ca="1" si="172"/>
        <v>0</v>
      </c>
      <c r="W339" s="32">
        <f t="shared" ca="1" si="172"/>
        <v>0</v>
      </c>
      <c r="X339" s="32">
        <f t="shared" ca="1" si="172"/>
        <v>0</v>
      </c>
      <c r="Y339" s="32">
        <f t="shared" ca="1" si="172"/>
        <v>0</v>
      </c>
      <c r="Z339" s="32">
        <f t="shared" ca="1" si="172"/>
        <v>0</v>
      </c>
      <c r="AA339" s="32">
        <f t="shared" ca="1" si="172"/>
        <v>0</v>
      </c>
      <c r="AB339" s="32">
        <f t="shared" ca="1" si="172"/>
        <v>0</v>
      </c>
      <c r="AC339" s="32">
        <f t="shared" ca="1" si="172"/>
        <v>0</v>
      </c>
      <c r="AD339" s="32">
        <f t="shared" ca="1" si="172"/>
        <v>0</v>
      </c>
      <c r="AE339" s="32">
        <f t="shared" ca="1" si="172"/>
        <v>0</v>
      </c>
      <c r="AF339" s="32">
        <f t="shared" ca="1" si="172"/>
        <v>0</v>
      </c>
      <c r="AG339" s="21"/>
    </row>
    <row r="340" spans="4:33" ht="15" hidden="1" outlineLevel="1" x14ac:dyDescent="0.25">
      <c r="D340" t="s">
        <v>56</v>
      </c>
      <c r="E340" s="19">
        <v>2039</v>
      </c>
      <c r="F340" s="20" t="s">
        <v>50</v>
      </c>
      <c r="G340" s="26"/>
      <c r="H340" s="34">
        <f t="shared" ref="H340:AF340" ca="1" si="173">-IFERROR(H290/H240/2,0)</f>
        <v>0</v>
      </c>
      <c r="I340" s="34">
        <f t="shared" ca="1" si="173"/>
        <v>0</v>
      </c>
      <c r="J340" s="34">
        <f t="shared" ca="1" si="173"/>
        <v>0</v>
      </c>
      <c r="K340" s="34">
        <f t="shared" ca="1" si="173"/>
        <v>0</v>
      </c>
      <c r="L340" s="34">
        <f t="shared" ca="1" si="173"/>
        <v>0</v>
      </c>
      <c r="M340" s="34">
        <f t="shared" ca="1" si="173"/>
        <v>0</v>
      </c>
      <c r="N340" s="34">
        <f t="shared" ca="1" si="173"/>
        <v>0</v>
      </c>
      <c r="O340" s="34">
        <f t="shared" ca="1" si="173"/>
        <v>0</v>
      </c>
      <c r="P340" s="34">
        <f t="shared" ca="1" si="173"/>
        <v>0</v>
      </c>
      <c r="Q340" s="34">
        <f t="shared" ca="1" si="173"/>
        <v>0</v>
      </c>
      <c r="R340" s="34">
        <f t="shared" ca="1" si="173"/>
        <v>0</v>
      </c>
      <c r="S340" s="34">
        <f t="shared" ca="1" si="173"/>
        <v>0</v>
      </c>
      <c r="T340" s="34">
        <f t="shared" ca="1" si="173"/>
        <v>0</v>
      </c>
      <c r="U340" s="32">
        <f t="shared" ca="1" si="173"/>
        <v>-1.6069355772580969</v>
      </c>
      <c r="V340" s="32">
        <f t="shared" ca="1" si="173"/>
        <v>0</v>
      </c>
      <c r="W340" s="32">
        <f t="shared" ca="1" si="173"/>
        <v>0</v>
      </c>
      <c r="X340" s="32">
        <f t="shared" ca="1" si="173"/>
        <v>0</v>
      </c>
      <c r="Y340" s="32">
        <f t="shared" ca="1" si="173"/>
        <v>0</v>
      </c>
      <c r="Z340" s="32">
        <f t="shared" ca="1" si="173"/>
        <v>0</v>
      </c>
      <c r="AA340" s="32">
        <f t="shared" ca="1" si="173"/>
        <v>0</v>
      </c>
      <c r="AB340" s="32">
        <f t="shared" ca="1" si="173"/>
        <v>0</v>
      </c>
      <c r="AC340" s="32">
        <f t="shared" ca="1" si="173"/>
        <v>0</v>
      </c>
      <c r="AD340" s="32">
        <f t="shared" ca="1" si="173"/>
        <v>0</v>
      </c>
      <c r="AE340" s="32">
        <f t="shared" ca="1" si="173"/>
        <v>0</v>
      </c>
      <c r="AF340" s="32">
        <f t="shared" ca="1" si="173"/>
        <v>0</v>
      </c>
      <c r="AG340" s="21"/>
    </row>
    <row r="341" spans="4:33" ht="15" hidden="1" outlineLevel="1" x14ac:dyDescent="0.25">
      <c r="D341" t="s">
        <v>56</v>
      </c>
      <c r="E341" s="19">
        <v>2040</v>
      </c>
      <c r="F341" s="20" t="s">
        <v>50</v>
      </c>
      <c r="G341" s="26"/>
      <c r="H341" s="34">
        <f t="shared" ref="H341:AF341" ca="1" si="174">-IFERROR(H291/H241/2,0)</f>
        <v>0</v>
      </c>
      <c r="I341" s="34">
        <f t="shared" ca="1" si="174"/>
        <v>0</v>
      </c>
      <c r="J341" s="34">
        <f t="shared" ca="1" si="174"/>
        <v>0</v>
      </c>
      <c r="K341" s="34">
        <f t="shared" ca="1" si="174"/>
        <v>0</v>
      </c>
      <c r="L341" s="34">
        <f t="shared" ca="1" si="174"/>
        <v>0</v>
      </c>
      <c r="M341" s="34">
        <f t="shared" ca="1" si="174"/>
        <v>0</v>
      </c>
      <c r="N341" s="34">
        <f t="shared" ca="1" si="174"/>
        <v>0</v>
      </c>
      <c r="O341" s="34">
        <f t="shared" ca="1" si="174"/>
        <v>0</v>
      </c>
      <c r="P341" s="34">
        <f t="shared" ca="1" si="174"/>
        <v>0</v>
      </c>
      <c r="Q341" s="34">
        <f t="shared" ca="1" si="174"/>
        <v>0</v>
      </c>
      <c r="R341" s="34">
        <f t="shared" ca="1" si="174"/>
        <v>0</v>
      </c>
      <c r="S341" s="34">
        <f t="shared" ca="1" si="174"/>
        <v>0</v>
      </c>
      <c r="T341" s="34">
        <f t="shared" ca="1" si="174"/>
        <v>0</v>
      </c>
      <c r="U341" s="34">
        <f t="shared" ca="1" si="174"/>
        <v>0</v>
      </c>
      <c r="V341" s="32">
        <f t="shared" ca="1" si="174"/>
        <v>-1.6000036982973758</v>
      </c>
      <c r="W341" s="32">
        <f t="shared" ca="1" si="174"/>
        <v>0</v>
      </c>
      <c r="X341" s="32">
        <f t="shared" ca="1" si="174"/>
        <v>0</v>
      </c>
      <c r="Y341" s="32">
        <f t="shared" ca="1" si="174"/>
        <v>0</v>
      </c>
      <c r="Z341" s="32">
        <f t="shared" ca="1" si="174"/>
        <v>0</v>
      </c>
      <c r="AA341" s="32">
        <f t="shared" ca="1" si="174"/>
        <v>0</v>
      </c>
      <c r="AB341" s="32">
        <f t="shared" ca="1" si="174"/>
        <v>0</v>
      </c>
      <c r="AC341" s="32">
        <f t="shared" ca="1" si="174"/>
        <v>0</v>
      </c>
      <c r="AD341" s="32">
        <f t="shared" ca="1" si="174"/>
        <v>0</v>
      </c>
      <c r="AE341" s="32">
        <f t="shared" ca="1" si="174"/>
        <v>0</v>
      </c>
      <c r="AF341" s="32">
        <f t="shared" ca="1" si="174"/>
        <v>0</v>
      </c>
      <c r="AG341" s="21"/>
    </row>
    <row r="342" spans="4:33" ht="15" hidden="1" outlineLevel="1" x14ac:dyDescent="0.25">
      <c r="D342" t="s">
        <v>56</v>
      </c>
      <c r="E342" s="19">
        <v>2041</v>
      </c>
      <c r="F342" s="20" t="s">
        <v>50</v>
      </c>
      <c r="G342" s="26"/>
      <c r="H342" s="34">
        <f t="shared" ref="H342:AF342" ca="1" si="175">-IFERROR(H292/H242/2,0)</f>
        <v>0</v>
      </c>
      <c r="I342" s="34">
        <f t="shared" ca="1" si="175"/>
        <v>0</v>
      </c>
      <c r="J342" s="34">
        <f t="shared" ca="1" si="175"/>
        <v>0</v>
      </c>
      <c r="K342" s="34">
        <f t="shared" ca="1" si="175"/>
        <v>0</v>
      </c>
      <c r="L342" s="34">
        <f t="shared" ca="1" si="175"/>
        <v>0</v>
      </c>
      <c r="M342" s="34">
        <f t="shared" ca="1" si="175"/>
        <v>0</v>
      </c>
      <c r="N342" s="34">
        <f t="shared" ca="1" si="175"/>
        <v>0</v>
      </c>
      <c r="O342" s="34">
        <f t="shared" ca="1" si="175"/>
        <v>0</v>
      </c>
      <c r="P342" s="34">
        <f t="shared" ca="1" si="175"/>
        <v>0</v>
      </c>
      <c r="Q342" s="34">
        <f t="shared" ca="1" si="175"/>
        <v>0</v>
      </c>
      <c r="R342" s="34">
        <f t="shared" ca="1" si="175"/>
        <v>0</v>
      </c>
      <c r="S342" s="34">
        <f t="shared" ca="1" si="175"/>
        <v>0</v>
      </c>
      <c r="T342" s="34">
        <f t="shared" ca="1" si="175"/>
        <v>0</v>
      </c>
      <c r="U342" s="34">
        <f t="shared" ca="1" si="175"/>
        <v>0</v>
      </c>
      <c r="V342" s="34">
        <f t="shared" ca="1" si="175"/>
        <v>0</v>
      </c>
      <c r="W342" s="32">
        <f t="shared" ca="1" si="175"/>
        <v>-1.6714054633375945</v>
      </c>
      <c r="X342" s="32">
        <f t="shared" ca="1" si="175"/>
        <v>0</v>
      </c>
      <c r="Y342" s="32">
        <f t="shared" ca="1" si="175"/>
        <v>0</v>
      </c>
      <c r="Z342" s="32">
        <f t="shared" ca="1" si="175"/>
        <v>0</v>
      </c>
      <c r="AA342" s="32">
        <f t="shared" ca="1" si="175"/>
        <v>0</v>
      </c>
      <c r="AB342" s="32">
        <f t="shared" ca="1" si="175"/>
        <v>0</v>
      </c>
      <c r="AC342" s="32">
        <f t="shared" ca="1" si="175"/>
        <v>0</v>
      </c>
      <c r="AD342" s="32">
        <f t="shared" ca="1" si="175"/>
        <v>0</v>
      </c>
      <c r="AE342" s="32">
        <f t="shared" ca="1" si="175"/>
        <v>0</v>
      </c>
      <c r="AF342" s="32">
        <f t="shared" ca="1" si="175"/>
        <v>0</v>
      </c>
      <c r="AG342" s="21"/>
    </row>
    <row r="343" spans="4:33" ht="15" hidden="1" outlineLevel="1" x14ac:dyDescent="0.25">
      <c r="D343" t="s">
        <v>56</v>
      </c>
      <c r="E343" s="19">
        <v>2042</v>
      </c>
      <c r="F343" s="20" t="s">
        <v>50</v>
      </c>
      <c r="G343" s="26"/>
      <c r="H343" s="34">
        <f t="shared" ref="H343:AF343" ca="1" si="176">-IFERROR(H293/H243/2,0)</f>
        <v>0</v>
      </c>
      <c r="I343" s="34">
        <f t="shared" ca="1" si="176"/>
        <v>0</v>
      </c>
      <c r="J343" s="34">
        <f t="shared" ca="1" si="176"/>
        <v>0</v>
      </c>
      <c r="K343" s="34">
        <f t="shared" ca="1" si="176"/>
        <v>0</v>
      </c>
      <c r="L343" s="34">
        <f t="shared" ca="1" si="176"/>
        <v>0</v>
      </c>
      <c r="M343" s="34">
        <f t="shared" ca="1" si="176"/>
        <v>0</v>
      </c>
      <c r="N343" s="34">
        <f t="shared" ca="1" si="176"/>
        <v>0</v>
      </c>
      <c r="O343" s="34">
        <f t="shared" ca="1" si="176"/>
        <v>0</v>
      </c>
      <c r="P343" s="34">
        <f t="shared" ca="1" si="176"/>
        <v>0</v>
      </c>
      <c r="Q343" s="34">
        <f t="shared" ca="1" si="176"/>
        <v>0</v>
      </c>
      <c r="R343" s="34">
        <f t="shared" ca="1" si="176"/>
        <v>0</v>
      </c>
      <c r="S343" s="34">
        <f t="shared" ca="1" si="176"/>
        <v>0</v>
      </c>
      <c r="T343" s="34">
        <f t="shared" ca="1" si="176"/>
        <v>0</v>
      </c>
      <c r="U343" s="34">
        <f t="shared" ca="1" si="176"/>
        <v>0</v>
      </c>
      <c r="V343" s="34">
        <f t="shared" ca="1" si="176"/>
        <v>0</v>
      </c>
      <c r="W343" s="34">
        <f t="shared" ca="1" si="176"/>
        <v>0</v>
      </c>
      <c r="X343" s="32">
        <f t="shared" ca="1" si="176"/>
        <v>-1.9749197136896952</v>
      </c>
      <c r="Y343" s="32">
        <f t="shared" ca="1" si="176"/>
        <v>0</v>
      </c>
      <c r="Z343" s="32">
        <f t="shared" ca="1" si="176"/>
        <v>0</v>
      </c>
      <c r="AA343" s="32">
        <f t="shared" ca="1" si="176"/>
        <v>0</v>
      </c>
      <c r="AB343" s="32">
        <f t="shared" ca="1" si="176"/>
        <v>0</v>
      </c>
      <c r="AC343" s="32">
        <f t="shared" ca="1" si="176"/>
        <v>0</v>
      </c>
      <c r="AD343" s="32">
        <f t="shared" ca="1" si="176"/>
        <v>0</v>
      </c>
      <c r="AE343" s="32">
        <f t="shared" ca="1" si="176"/>
        <v>0</v>
      </c>
      <c r="AF343" s="32">
        <f t="shared" ca="1" si="176"/>
        <v>0</v>
      </c>
      <c r="AG343" s="21"/>
    </row>
    <row r="344" spans="4:33" ht="15" hidden="1" outlineLevel="1" x14ac:dyDescent="0.25">
      <c r="D344" t="s">
        <v>56</v>
      </c>
      <c r="E344" s="19">
        <v>2043</v>
      </c>
      <c r="F344" s="20" t="s">
        <v>50</v>
      </c>
      <c r="G344" s="26"/>
      <c r="H344" s="34">
        <f t="shared" ref="H344:AF344" ca="1" si="177">-IFERROR(H294/H244/2,0)</f>
        <v>0</v>
      </c>
      <c r="I344" s="34">
        <f t="shared" ca="1" si="177"/>
        <v>0</v>
      </c>
      <c r="J344" s="34">
        <f t="shared" ca="1" si="177"/>
        <v>0</v>
      </c>
      <c r="K344" s="34">
        <f t="shared" ca="1" si="177"/>
        <v>0</v>
      </c>
      <c r="L344" s="34">
        <f t="shared" ca="1" si="177"/>
        <v>0</v>
      </c>
      <c r="M344" s="34">
        <f t="shared" ca="1" si="177"/>
        <v>0</v>
      </c>
      <c r="N344" s="34">
        <f t="shared" ca="1" si="177"/>
        <v>0</v>
      </c>
      <c r="O344" s="34">
        <f t="shared" ca="1" si="177"/>
        <v>0</v>
      </c>
      <c r="P344" s="34">
        <f t="shared" ca="1" si="177"/>
        <v>0</v>
      </c>
      <c r="Q344" s="34">
        <f t="shared" ca="1" si="177"/>
        <v>0</v>
      </c>
      <c r="R344" s="34">
        <f t="shared" ca="1" si="177"/>
        <v>0</v>
      </c>
      <c r="S344" s="34">
        <f t="shared" ca="1" si="177"/>
        <v>0</v>
      </c>
      <c r="T344" s="34">
        <f t="shared" ca="1" si="177"/>
        <v>0</v>
      </c>
      <c r="U344" s="34">
        <f t="shared" ca="1" si="177"/>
        <v>0</v>
      </c>
      <c r="V344" s="34">
        <f t="shared" ca="1" si="177"/>
        <v>0</v>
      </c>
      <c r="W344" s="34">
        <f t="shared" ca="1" si="177"/>
        <v>0</v>
      </c>
      <c r="X344" s="34">
        <f t="shared" ca="1" si="177"/>
        <v>0</v>
      </c>
      <c r="Y344" s="32">
        <f t="shared" ca="1" si="177"/>
        <v>-1.7374422011842214</v>
      </c>
      <c r="Z344" s="32">
        <f t="shared" ca="1" si="177"/>
        <v>0</v>
      </c>
      <c r="AA344" s="32">
        <f t="shared" ca="1" si="177"/>
        <v>0</v>
      </c>
      <c r="AB344" s="32">
        <f t="shared" ca="1" si="177"/>
        <v>0</v>
      </c>
      <c r="AC344" s="32">
        <f t="shared" ca="1" si="177"/>
        <v>0</v>
      </c>
      <c r="AD344" s="32">
        <f t="shared" ca="1" si="177"/>
        <v>0</v>
      </c>
      <c r="AE344" s="32">
        <f t="shared" ca="1" si="177"/>
        <v>0</v>
      </c>
      <c r="AF344" s="32">
        <f t="shared" ca="1" si="177"/>
        <v>0</v>
      </c>
      <c r="AG344" s="21"/>
    </row>
    <row r="345" spans="4:33" ht="15" hidden="1" outlineLevel="1" x14ac:dyDescent="0.25">
      <c r="D345" t="s">
        <v>56</v>
      </c>
      <c r="E345" s="19">
        <v>2044</v>
      </c>
      <c r="F345" s="20" t="s">
        <v>50</v>
      </c>
      <c r="G345" s="26"/>
      <c r="H345" s="34">
        <f t="shared" ref="H345:AF345" ca="1" si="178">-IFERROR(H295/H245/2,0)</f>
        <v>0</v>
      </c>
      <c r="I345" s="34">
        <f t="shared" ca="1" si="178"/>
        <v>0</v>
      </c>
      <c r="J345" s="34">
        <f t="shared" ca="1" si="178"/>
        <v>0</v>
      </c>
      <c r="K345" s="34">
        <f t="shared" ca="1" si="178"/>
        <v>0</v>
      </c>
      <c r="L345" s="34">
        <f t="shared" ca="1" si="178"/>
        <v>0</v>
      </c>
      <c r="M345" s="34">
        <f t="shared" ca="1" si="178"/>
        <v>0</v>
      </c>
      <c r="N345" s="34">
        <f t="shared" ca="1" si="178"/>
        <v>0</v>
      </c>
      <c r="O345" s="34">
        <f t="shared" ca="1" si="178"/>
        <v>0</v>
      </c>
      <c r="P345" s="34">
        <f t="shared" ca="1" si="178"/>
        <v>0</v>
      </c>
      <c r="Q345" s="34">
        <f t="shared" ca="1" si="178"/>
        <v>0</v>
      </c>
      <c r="R345" s="34">
        <f t="shared" ca="1" si="178"/>
        <v>0</v>
      </c>
      <c r="S345" s="34">
        <f t="shared" ca="1" si="178"/>
        <v>0</v>
      </c>
      <c r="T345" s="34">
        <f t="shared" ca="1" si="178"/>
        <v>0</v>
      </c>
      <c r="U345" s="34">
        <f t="shared" ca="1" si="178"/>
        <v>0</v>
      </c>
      <c r="V345" s="34">
        <f t="shared" ca="1" si="178"/>
        <v>0</v>
      </c>
      <c r="W345" s="34">
        <f t="shared" ca="1" si="178"/>
        <v>0</v>
      </c>
      <c r="X345" s="34">
        <f t="shared" ca="1" si="178"/>
        <v>0</v>
      </c>
      <c r="Y345" s="34">
        <f t="shared" ca="1" si="178"/>
        <v>0</v>
      </c>
      <c r="Z345" s="32">
        <f t="shared" ca="1" si="178"/>
        <v>-1.832052611508707</v>
      </c>
      <c r="AA345" s="32">
        <f t="shared" ca="1" si="178"/>
        <v>0</v>
      </c>
      <c r="AB345" s="32">
        <f t="shared" ca="1" si="178"/>
        <v>0</v>
      </c>
      <c r="AC345" s="32">
        <f t="shared" ca="1" si="178"/>
        <v>0</v>
      </c>
      <c r="AD345" s="32">
        <f t="shared" ca="1" si="178"/>
        <v>0</v>
      </c>
      <c r="AE345" s="32">
        <f t="shared" ca="1" si="178"/>
        <v>0</v>
      </c>
      <c r="AF345" s="32">
        <f t="shared" ca="1" si="178"/>
        <v>0</v>
      </c>
      <c r="AG345" s="21"/>
    </row>
    <row r="346" spans="4:33" ht="15" hidden="1" outlineLevel="1" x14ac:dyDescent="0.25">
      <c r="D346" t="s">
        <v>56</v>
      </c>
      <c r="E346" s="19">
        <v>2045</v>
      </c>
      <c r="F346" s="20" t="s">
        <v>50</v>
      </c>
      <c r="G346" s="26"/>
      <c r="H346" s="34">
        <f t="shared" ref="H346:AF346" ca="1" si="179">-IFERROR(H296/H246/2,0)</f>
        <v>0</v>
      </c>
      <c r="I346" s="34">
        <f t="shared" ca="1" si="179"/>
        <v>0</v>
      </c>
      <c r="J346" s="34">
        <f t="shared" ca="1" si="179"/>
        <v>0</v>
      </c>
      <c r="K346" s="34">
        <f t="shared" ca="1" si="179"/>
        <v>0</v>
      </c>
      <c r="L346" s="34">
        <f t="shared" ca="1" si="179"/>
        <v>0</v>
      </c>
      <c r="M346" s="34">
        <f t="shared" ca="1" si="179"/>
        <v>0</v>
      </c>
      <c r="N346" s="34">
        <f t="shared" ca="1" si="179"/>
        <v>0</v>
      </c>
      <c r="O346" s="34">
        <f t="shared" ca="1" si="179"/>
        <v>0</v>
      </c>
      <c r="P346" s="34">
        <f t="shared" ca="1" si="179"/>
        <v>0</v>
      </c>
      <c r="Q346" s="34">
        <f t="shared" ca="1" si="179"/>
        <v>0</v>
      </c>
      <c r="R346" s="34">
        <f t="shared" ca="1" si="179"/>
        <v>0</v>
      </c>
      <c r="S346" s="34">
        <f t="shared" ca="1" si="179"/>
        <v>0</v>
      </c>
      <c r="T346" s="34">
        <f t="shared" ca="1" si="179"/>
        <v>0</v>
      </c>
      <c r="U346" s="34">
        <f t="shared" ca="1" si="179"/>
        <v>0</v>
      </c>
      <c r="V346" s="34">
        <f t="shared" ca="1" si="179"/>
        <v>0</v>
      </c>
      <c r="W346" s="34">
        <f t="shared" ca="1" si="179"/>
        <v>0</v>
      </c>
      <c r="X346" s="34">
        <f t="shared" ca="1" si="179"/>
        <v>0</v>
      </c>
      <c r="Y346" s="34">
        <f t="shared" ca="1" si="179"/>
        <v>0</v>
      </c>
      <c r="Z346" s="34">
        <f t="shared" ca="1" si="179"/>
        <v>0</v>
      </c>
      <c r="AA346" s="32">
        <f t="shared" ca="1" si="179"/>
        <v>-1.8415894631586163</v>
      </c>
      <c r="AB346" s="32">
        <f t="shared" ca="1" si="179"/>
        <v>0</v>
      </c>
      <c r="AC346" s="32">
        <f t="shared" ca="1" si="179"/>
        <v>0</v>
      </c>
      <c r="AD346" s="32">
        <f t="shared" ca="1" si="179"/>
        <v>0</v>
      </c>
      <c r="AE346" s="32">
        <f t="shared" ca="1" si="179"/>
        <v>0</v>
      </c>
      <c r="AF346" s="32">
        <f t="shared" ca="1" si="179"/>
        <v>0</v>
      </c>
      <c r="AG346" s="21"/>
    </row>
    <row r="347" spans="4:33" ht="15" hidden="1" outlineLevel="1" x14ac:dyDescent="0.25">
      <c r="D347" t="s">
        <v>56</v>
      </c>
      <c r="E347" s="19">
        <v>2046</v>
      </c>
      <c r="F347" s="20" t="s">
        <v>50</v>
      </c>
      <c r="G347" s="26"/>
      <c r="H347" s="34">
        <f t="shared" ref="H347:AF347" ca="1" si="180">-IFERROR(H297/H247/2,0)</f>
        <v>0</v>
      </c>
      <c r="I347" s="34">
        <f t="shared" ca="1" si="180"/>
        <v>0</v>
      </c>
      <c r="J347" s="34">
        <f t="shared" ca="1" si="180"/>
        <v>0</v>
      </c>
      <c r="K347" s="34">
        <f t="shared" ca="1" si="180"/>
        <v>0</v>
      </c>
      <c r="L347" s="34">
        <f t="shared" ca="1" si="180"/>
        <v>0</v>
      </c>
      <c r="M347" s="34">
        <f t="shared" ca="1" si="180"/>
        <v>0</v>
      </c>
      <c r="N347" s="34">
        <f t="shared" ca="1" si="180"/>
        <v>0</v>
      </c>
      <c r="O347" s="34">
        <f t="shared" ca="1" si="180"/>
        <v>0</v>
      </c>
      <c r="P347" s="34">
        <f t="shared" ca="1" si="180"/>
        <v>0</v>
      </c>
      <c r="Q347" s="34">
        <f t="shared" ca="1" si="180"/>
        <v>0</v>
      </c>
      <c r="R347" s="34">
        <f t="shared" ca="1" si="180"/>
        <v>0</v>
      </c>
      <c r="S347" s="34">
        <f t="shared" ca="1" si="180"/>
        <v>0</v>
      </c>
      <c r="T347" s="34">
        <f t="shared" ca="1" si="180"/>
        <v>0</v>
      </c>
      <c r="U347" s="34">
        <f t="shared" ca="1" si="180"/>
        <v>0</v>
      </c>
      <c r="V347" s="34">
        <f t="shared" ca="1" si="180"/>
        <v>0</v>
      </c>
      <c r="W347" s="34">
        <f t="shared" ca="1" si="180"/>
        <v>0</v>
      </c>
      <c r="X347" s="34">
        <f t="shared" ca="1" si="180"/>
        <v>0</v>
      </c>
      <c r="Y347" s="34">
        <f t="shared" ca="1" si="180"/>
        <v>0</v>
      </c>
      <c r="Z347" s="34">
        <f t="shared" ca="1" si="180"/>
        <v>0</v>
      </c>
      <c r="AA347" s="34">
        <f t="shared" ca="1" si="180"/>
        <v>0</v>
      </c>
      <c r="AB347" s="32">
        <f t="shared" ca="1" si="180"/>
        <v>-1.9689723784364623</v>
      </c>
      <c r="AC347" s="32">
        <f t="shared" ca="1" si="180"/>
        <v>0</v>
      </c>
      <c r="AD347" s="32">
        <f t="shared" ca="1" si="180"/>
        <v>0</v>
      </c>
      <c r="AE347" s="32">
        <f t="shared" ca="1" si="180"/>
        <v>0</v>
      </c>
      <c r="AF347" s="32">
        <f t="shared" ca="1" si="180"/>
        <v>0</v>
      </c>
      <c r="AG347" s="21"/>
    </row>
    <row r="348" spans="4:33" ht="15" hidden="1" outlineLevel="1" x14ac:dyDescent="0.25">
      <c r="D348" t="s">
        <v>56</v>
      </c>
      <c r="E348" s="19">
        <v>2047</v>
      </c>
      <c r="F348" s="20" t="s">
        <v>50</v>
      </c>
      <c r="G348" s="26"/>
      <c r="H348" s="34">
        <f t="shared" ref="H348:AF348" ca="1" si="181">-IFERROR(H298/H248/2,0)</f>
        <v>0</v>
      </c>
      <c r="I348" s="34">
        <f t="shared" ca="1" si="181"/>
        <v>0</v>
      </c>
      <c r="J348" s="34">
        <f t="shared" ca="1" si="181"/>
        <v>0</v>
      </c>
      <c r="K348" s="34">
        <f t="shared" ca="1" si="181"/>
        <v>0</v>
      </c>
      <c r="L348" s="34">
        <f t="shared" ca="1" si="181"/>
        <v>0</v>
      </c>
      <c r="M348" s="34">
        <f t="shared" ca="1" si="181"/>
        <v>0</v>
      </c>
      <c r="N348" s="34">
        <f t="shared" ca="1" si="181"/>
        <v>0</v>
      </c>
      <c r="O348" s="34">
        <f t="shared" ca="1" si="181"/>
        <v>0</v>
      </c>
      <c r="P348" s="34">
        <f t="shared" ca="1" si="181"/>
        <v>0</v>
      </c>
      <c r="Q348" s="34">
        <f t="shared" ca="1" si="181"/>
        <v>0</v>
      </c>
      <c r="R348" s="34">
        <f t="shared" ca="1" si="181"/>
        <v>0</v>
      </c>
      <c r="S348" s="34">
        <f t="shared" ca="1" si="181"/>
        <v>0</v>
      </c>
      <c r="T348" s="34">
        <f t="shared" ca="1" si="181"/>
        <v>0</v>
      </c>
      <c r="U348" s="34">
        <f t="shared" ca="1" si="181"/>
        <v>0</v>
      </c>
      <c r="V348" s="34">
        <f t="shared" ca="1" si="181"/>
        <v>0</v>
      </c>
      <c r="W348" s="34">
        <f t="shared" ca="1" si="181"/>
        <v>0</v>
      </c>
      <c r="X348" s="34">
        <f t="shared" ca="1" si="181"/>
        <v>0</v>
      </c>
      <c r="Y348" s="34">
        <f t="shared" ca="1" si="181"/>
        <v>0</v>
      </c>
      <c r="Z348" s="34">
        <f t="shared" ca="1" si="181"/>
        <v>0</v>
      </c>
      <c r="AA348" s="34">
        <f t="shared" ca="1" si="181"/>
        <v>0</v>
      </c>
      <c r="AB348" s="34">
        <f t="shared" ca="1" si="181"/>
        <v>0</v>
      </c>
      <c r="AC348" s="32">
        <f t="shared" ca="1" si="181"/>
        <v>-2.0104323154032917</v>
      </c>
      <c r="AD348" s="32">
        <f t="shared" ca="1" si="181"/>
        <v>0</v>
      </c>
      <c r="AE348" s="32">
        <f t="shared" ca="1" si="181"/>
        <v>0</v>
      </c>
      <c r="AF348" s="32">
        <f t="shared" ca="1" si="181"/>
        <v>0</v>
      </c>
      <c r="AG348" s="21"/>
    </row>
    <row r="349" spans="4:33" ht="15" hidden="1" outlineLevel="1" x14ac:dyDescent="0.25">
      <c r="D349" t="s">
        <v>56</v>
      </c>
      <c r="E349" s="19">
        <v>2048</v>
      </c>
      <c r="F349" s="20" t="s">
        <v>50</v>
      </c>
      <c r="G349" s="26"/>
      <c r="H349" s="34">
        <f t="shared" ref="H349:AF349" ca="1" si="182">-IFERROR(H299/H249/2,0)</f>
        <v>0</v>
      </c>
      <c r="I349" s="34">
        <f t="shared" ca="1" si="182"/>
        <v>0</v>
      </c>
      <c r="J349" s="34">
        <f t="shared" ca="1" si="182"/>
        <v>0</v>
      </c>
      <c r="K349" s="34">
        <f t="shared" ca="1" si="182"/>
        <v>0</v>
      </c>
      <c r="L349" s="34">
        <f t="shared" ca="1" si="182"/>
        <v>0</v>
      </c>
      <c r="M349" s="34">
        <f t="shared" ca="1" si="182"/>
        <v>0</v>
      </c>
      <c r="N349" s="34">
        <f t="shared" ca="1" si="182"/>
        <v>0</v>
      </c>
      <c r="O349" s="34">
        <f t="shared" ca="1" si="182"/>
        <v>0</v>
      </c>
      <c r="P349" s="34">
        <f t="shared" ca="1" si="182"/>
        <v>0</v>
      </c>
      <c r="Q349" s="34">
        <f t="shared" ca="1" si="182"/>
        <v>0</v>
      </c>
      <c r="R349" s="34">
        <f t="shared" ca="1" si="182"/>
        <v>0</v>
      </c>
      <c r="S349" s="34">
        <f t="shared" ca="1" si="182"/>
        <v>0</v>
      </c>
      <c r="T349" s="34">
        <f t="shared" ca="1" si="182"/>
        <v>0</v>
      </c>
      <c r="U349" s="34">
        <f t="shared" ca="1" si="182"/>
        <v>0</v>
      </c>
      <c r="V349" s="34">
        <f t="shared" ca="1" si="182"/>
        <v>0</v>
      </c>
      <c r="W349" s="34">
        <f t="shared" ca="1" si="182"/>
        <v>0</v>
      </c>
      <c r="X349" s="34">
        <f t="shared" ca="1" si="182"/>
        <v>0</v>
      </c>
      <c r="Y349" s="34">
        <f t="shared" ca="1" si="182"/>
        <v>0</v>
      </c>
      <c r="Z349" s="34">
        <f t="shared" ca="1" si="182"/>
        <v>0</v>
      </c>
      <c r="AA349" s="34">
        <f t="shared" ca="1" si="182"/>
        <v>0</v>
      </c>
      <c r="AB349" s="34">
        <f t="shared" ca="1" si="182"/>
        <v>0</v>
      </c>
      <c r="AC349" s="34">
        <f t="shared" ca="1" si="182"/>
        <v>0</v>
      </c>
      <c r="AD349" s="32">
        <f t="shared" ca="1" si="182"/>
        <v>-2.0143191512130714</v>
      </c>
      <c r="AE349" s="32">
        <f t="shared" ca="1" si="182"/>
        <v>0</v>
      </c>
      <c r="AF349" s="32">
        <f t="shared" ca="1" si="182"/>
        <v>0</v>
      </c>
      <c r="AG349" s="21"/>
    </row>
    <row r="350" spans="4:33" ht="15" hidden="1" outlineLevel="1" x14ac:dyDescent="0.25">
      <c r="D350" t="s">
        <v>56</v>
      </c>
      <c r="E350" s="19">
        <v>2049</v>
      </c>
      <c r="F350" s="20" t="s">
        <v>50</v>
      </c>
      <c r="G350" s="26"/>
      <c r="H350" s="34">
        <f t="shared" ref="H350:AF350" ca="1" si="183">-IFERROR(H300/H250/2,0)</f>
        <v>0</v>
      </c>
      <c r="I350" s="34">
        <f t="shared" ca="1" si="183"/>
        <v>0</v>
      </c>
      <c r="J350" s="34">
        <f t="shared" ca="1" si="183"/>
        <v>0</v>
      </c>
      <c r="K350" s="34">
        <f t="shared" ca="1" si="183"/>
        <v>0</v>
      </c>
      <c r="L350" s="34">
        <f t="shared" ca="1" si="183"/>
        <v>0</v>
      </c>
      <c r="M350" s="34">
        <f t="shared" ca="1" si="183"/>
        <v>0</v>
      </c>
      <c r="N350" s="34">
        <f t="shared" ca="1" si="183"/>
        <v>0</v>
      </c>
      <c r="O350" s="34">
        <f t="shared" ca="1" si="183"/>
        <v>0</v>
      </c>
      <c r="P350" s="34">
        <f t="shared" ca="1" si="183"/>
        <v>0</v>
      </c>
      <c r="Q350" s="34">
        <f t="shared" ca="1" si="183"/>
        <v>0</v>
      </c>
      <c r="R350" s="34">
        <f t="shared" ca="1" si="183"/>
        <v>0</v>
      </c>
      <c r="S350" s="34">
        <f t="shared" ca="1" si="183"/>
        <v>0</v>
      </c>
      <c r="T350" s="34">
        <f t="shared" ca="1" si="183"/>
        <v>0</v>
      </c>
      <c r="U350" s="34">
        <f t="shared" ca="1" si="183"/>
        <v>0</v>
      </c>
      <c r="V350" s="34">
        <f t="shared" ca="1" si="183"/>
        <v>0</v>
      </c>
      <c r="W350" s="34">
        <f t="shared" ca="1" si="183"/>
        <v>0</v>
      </c>
      <c r="X350" s="34">
        <f t="shared" ca="1" si="183"/>
        <v>0</v>
      </c>
      <c r="Y350" s="34">
        <f t="shared" ca="1" si="183"/>
        <v>0</v>
      </c>
      <c r="Z350" s="34">
        <f t="shared" ca="1" si="183"/>
        <v>0</v>
      </c>
      <c r="AA350" s="34">
        <f t="shared" ca="1" si="183"/>
        <v>0</v>
      </c>
      <c r="AB350" s="34">
        <f t="shared" ca="1" si="183"/>
        <v>0</v>
      </c>
      <c r="AC350" s="34">
        <f t="shared" ca="1" si="183"/>
        <v>0</v>
      </c>
      <c r="AD350" s="34">
        <f t="shared" ca="1" si="183"/>
        <v>0</v>
      </c>
      <c r="AE350" s="32">
        <f t="shared" ca="1" si="183"/>
        <v>-1.9254841114779357</v>
      </c>
      <c r="AF350" s="32">
        <f t="shared" ca="1" si="183"/>
        <v>0</v>
      </c>
      <c r="AG350" s="21"/>
    </row>
    <row r="351" spans="4:33" ht="15" hidden="1" outlineLevel="1" x14ac:dyDescent="0.25">
      <c r="D351" t="s">
        <v>56</v>
      </c>
      <c r="E351" s="19">
        <v>2050</v>
      </c>
      <c r="F351" s="20" t="s">
        <v>50</v>
      </c>
      <c r="G351" s="26"/>
      <c r="H351" s="35">
        <f t="shared" ref="H351:AF351" ca="1" si="184">-IFERROR(H301/H251/2,0)</f>
        <v>0</v>
      </c>
      <c r="I351" s="35">
        <f t="shared" ca="1" si="184"/>
        <v>0</v>
      </c>
      <c r="J351" s="35">
        <f t="shared" ca="1" si="184"/>
        <v>0</v>
      </c>
      <c r="K351" s="35">
        <f t="shared" ca="1" si="184"/>
        <v>0</v>
      </c>
      <c r="L351" s="35">
        <f t="shared" ca="1" si="184"/>
        <v>0</v>
      </c>
      <c r="M351" s="35">
        <f t="shared" ca="1" si="184"/>
        <v>0</v>
      </c>
      <c r="N351" s="35">
        <f t="shared" ca="1" si="184"/>
        <v>0</v>
      </c>
      <c r="O351" s="35">
        <f t="shared" ca="1" si="184"/>
        <v>0</v>
      </c>
      <c r="P351" s="35">
        <f t="shared" ca="1" si="184"/>
        <v>0</v>
      </c>
      <c r="Q351" s="35">
        <f t="shared" ca="1" si="184"/>
        <v>0</v>
      </c>
      <c r="R351" s="35">
        <f t="shared" ca="1" si="184"/>
        <v>0</v>
      </c>
      <c r="S351" s="35">
        <f t="shared" ca="1" si="184"/>
        <v>0</v>
      </c>
      <c r="T351" s="35">
        <f t="shared" ca="1" si="184"/>
        <v>0</v>
      </c>
      <c r="U351" s="35">
        <f t="shared" ca="1" si="184"/>
        <v>0</v>
      </c>
      <c r="V351" s="35">
        <f t="shared" ca="1" si="184"/>
        <v>0</v>
      </c>
      <c r="W351" s="35">
        <f t="shared" ca="1" si="184"/>
        <v>0</v>
      </c>
      <c r="X351" s="35">
        <f t="shared" ca="1" si="184"/>
        <v>0</v>
      </c>
      <c r="Y351" s="35">
        <f t="shared" ca="1" si="184"/>
        <v>0</v>
      </c>
      <c r="Z351" s="35">
        <f t="shared" ca="1" si="184"/>
        <v>0</v>
      </c>
      <c r="AA351" s="35">
        <f t="shared" ca="1" si="184"/>
        <v>0</v>
      </c>
      <c r="AB351" s="35">
        <f t="shared" ca="1" si="184"/>
        <v>0</v>
      </c>
      <c r="AC351" s="35">
        <f t="shared" ca="1" si="184"/>
        <v>0</v>
      </c>
      <c r="AD351" s="35">
        <f t="shared" ca="1" si="184"/>
        <v>0</v>
      </c>
      <c r="AE351" s="35">
        <f t="shared" ca="1" si="184"/>
        <v>0</v>
      </c>
      <c r="AF351" s="36">
        <f t="shared" ca="1" si="184"/>
        <v>-1.9305695489536709</v>
      </c>
      <c r="AG351" s="21"/>
    </row>
    <row r="352" spans="4:33" ht="15" hidden="1" outlineLevel="1" x14ac:dyDescent="0.25">
      <c r="D352" s="27" t="s">
        <v>53</v>
      </c>
      <c r="E352" s="28">
        <v>2026</v>
      </c>
      <c r="F352" s="29" t="s">
        <v>50</v>
      </c>
      <c r="G352" s="30"/>
      <c r="H352" s="33">
        <f>-((H252/MAX(H227,1)))</f>
        <v>0</v>
      </c>
      <c r="I352" s="33">
        <f t="shared" ref="I352:AF352" ca="1" si="185">-((I252/MAX(I227,1)))</f>
        <v>-2.5750000000000002</v>
      </c>
      <c r="J352" s="33">
        <f t="shared" ca="1" si="185"/>
        <v>-2.5750000000000002</v>
      </c>
      <c r="K352" s="33">
        <f t="shared" ca="1" si="185"/>
        <v>-2.5750000000000002</v>
      </c>
      <c r="L352" s="33">
        <f t="shared" ca="1" si="185"/>
        <v>-2.5749999999999997</v>
      </c>
      <c r="M352" s="33">
        <f t="shared" ca="1" si="185"/>
        <v>-2.5749999999999997</v>
      </c>
      <c r="N352" s="33">
        <f t="shared" ca="1" si="185"/>
        <v>-2.5749999999999997</v>
      </c>
      <c r="O352" s="33">
        <f t="shared" ca="1" si="185"/>
        <v>-2.5749999999999997</v>
      </c>
      <c r="P352" s="33">
        <f t="shared" ca="1" si="185"/>
        <v>-2.5749999999999997</v>
      </c>
      <c r="Q352" s="33">
        <f t="shared" ca="1" si="185"/>
        <v>-2.5749999999999993</v>
      </c>
      <c r="R352" s="33">
        <f t="shared" ca="1" si="185"/>
        <v>-2.5749999999999993</v>
      </c>
      <c r="S352" s="33">
        <f t="shared" ca="1" si="185"/>
        <v>-2.5749999999999993</v>
      </c>
      <c r="T352" s="33">
        <f t="shared" ca="1" si="185"/>
        <v>-2.5749999999999993</v>
      </c>
      <c r="U352" s="33">
        <f t="shared" ca="1" si="185"/>
        <v>-2.5749999999999988</v>
      </c>
      <c r="V352" s="33">
        <f t="shared" ca="1" si="185"/>
        <v>-2.5749999999999988</v>
      </c>
      <c r="W352" s="33">
        <f t="shared" ca="1" si="185"/>
        <v>-2.5749999999999988</v>
      </c>
      <c r="X352" s="33">
        <f t="shared" ca="1" si="185"/>
        <v>-2.5749999999999988</v>
      </c>
      <c r="Y352" s="33">
        <f t="shared" ca="1" si="185"/>
        <v>-2.5749999999999988</v>
      </c>
      <c r="Z352" s="33">
        <f t="shared" ca="1" si="185"/>
        <v>-2.5749999999999988</v>
      </c>
      <c r="AA352" s="33">
        <f t="shared" ca="1" si="185"/>
        <v>-2.5749999999999993</v>
      </c>
      <c r="AB352" s="33">
        <f t="shared" ca="1" si="185"/>
        <v>-2.5749999999999988</v>
      </c>
      <c r="AC352" s="33">
        <f t="shared" ca="1" si="185"/>
        <v>-2.5749999999999993</v>
      </c>
      <c r="AD352" s="33">
        <f t="shared" ca="1" si="185"/>
        <v>-2.5749999999999993</v>
      </c>
      <c r="AE352" s="33">
        <f t="shared" ca="1" si="185"/>
        <v>-2.5749999999999993</v>
      </c>
      <c r="AF352" s="33">
        <f t="shared" ca="1" si="185"/>
        <v>-2.5749999999999988</v>
      </c>
      <c r="AG352" s="21"/>
    </row>
    <row r="353" spans="4:33" ht="15" hidden="1" outlineLevel="1" x14ac:dyDescent="0.25">
      <c r="D353" t="s">
        <v>53</v>
      </c>
      <c r="E353" s="19">
        <v>2027</v>
      </c>
      <c r="F353" s="20" t="s">
        <v>50</v>
      </c>
      <c r="G353" s="26"/>
      <c r="H353" s="34">
        <f t="shared" ref="H353:AF353" si="186">-((H253/MAX(H228,1)))</f>
        <v>0</v>
      </c>
      <c r="I353" s="32">
        <f t="shared" ca="1" si="186"/>
        <v>0</v>
      </c>
      <c r="J353" s="32">
        <f t="shared" ca="1" si="186"/>
        <v>-2.5557500000000002</v>
      </c>
      <c r="K353" s="32">
        <f t="shared" ca="1" si="186"/>
        <v>-2.5557500000000002</v>
      </c>
      <c r="L353" s="32">
        <f t="shared" ca="1" si="186"/>
        <v>-2.5557500000000002</v>
      </c>
      <c r="M353" s="32">
        <f t="shared" ca="1" si="186"/>
        <v>-2.5557500000000002</v>
      </c>
      <c r="N353" s="32">
        <f t="shared" ca="1" si="186"/>
        <v>-2.5557499999999997</v>
      </c>
      <c r="O353" s="32">
        <f t="shared" ca="1" si="186"/>
        <v>-2.5557499999999997</v>
      </c>
      <c r="P353" s="32">
        <f t="shared" ca="1" si="186"/>
        <v>-2.5557499999999997</v>
      </c>
      <c r="Q353" s="32">
        <f t="shared" ca="1" si="186"/>
        <v>-2.5557499999999997</v>
      </c>
      <c r="R353" s="32">
        <f t="shared" ca="1" si="186"/>
        <v>-2.5557499999999993</v>
      </c>
      <c r="S353" s="32">
        <f t="shared" ca="1" si="186"/>
        <v>-2.5557499999999993</v>
      </c>
      <c r="T353" s="32">
        <f t="shared" ca="1" si="186"/>
        <v>-2.5557499999999993</v>
      </c>
      <c r="U353" s="32">
        <f t="shared" ca="1" si="186"/>
        <v>-2.5557499999999989</v>
      </c>
      <c r="V353" s="32">
        <f t="shared" ca="1" si="186"/>
        <v>-2.5557499999999989</v>
      </c>
      <c r="W353" s="32">
        <f t="shared" ca="1" si="186"/>
        <v>-2.5557499999999989</v>
      </c>
      <c r="X353" s="32">
        <f t="shared" ca="1" si="186"/>
        <v>-2.5557499999999984</v>
      </c>
      <c r="Y353" s="32">
        <f t="shared" ca="1" si="186"/>
        <v>-2.5557499999999989</v>
      </c>
      <c r="Z353" s="32">
        <f t="shared" ca="1" si="186"/>
        <v>-2.5557499999999989</v>
      </c>
      <c r="AA353" s="32">
        <f t="shared" ca="1" si="186"/>
        <v>-2.5557499999999989</v>
      </c>
      <c r="AB353" s="32">
        <f t="shared" ca="1" si="186"/>
        <v>-2.5557499999999989</v>
      </c>
      <c r="AC353" s="32">
        <f t="shared" ca="1" si="186"/>
        <v>-2.5557499999999993</v>
      </c>
      <c r="AD353" s="32">
        <f t="shared" ca="1" si="186"/>
        <v>-2.5557499999999993</v>
      </c>
      <c r="AE353" s="32">
        <f t="shared" ca="1" si="186"/>
        <v>-2.5557499999999993</v>
      </c>
      <c r="AF353" s="32">
        <f t="shared" ca="1" si="186"/>
        <v>-2.5557499999999997</v>
      </c>
      <c r="AG353" s="21"/>
    </row>
    <row r="354" spans="4:33" ht="15" hidden="1" outlineLevel="1" x14ac:dyDescent="0.25">
      <c r="D354" t="s">
        <v>53</v>
      </c>
      <c r="E354" s="19">
        <v>2028</v>
      </c>
      <c r="F354" s="20" t="s">
        <v>50</v>
      </c>
      <c r="G354" s="26"/>
      <c r="H354" s="34">
        <f t="shared" ref="H354:AF354" si="187">-((H254/MAX(H229,1)))</f>
        <v>0</v>
      </c>
      <c r="I354" s="34">
        <f t="shared" ca="1" si="187"/>
        <v>0</v>
      </c>
      <c r="J354" s="32">
        <f t="shared" ca="1" si="187"/>
        <v>0</v>
      </c>
      <c r="K354" s="32">
        <f t="shared" ca="1" si="187"/>
        <v>-2.719645136</v>
      </c>
      <c r="L354" s="32">
        <f t="shared" ca="1" si="187"/>
        <v>-2.719645136</v>
      </c>
      <c r="M354" s="32">
        <f t="shared" ca="1" si="187"/>
        <v>-2.7196451360000005</v>
      </c>
      <c r="N354" s="32">
        <f t="shared" ca="1" si="187"/>
        <v>-2.7196451360000005</v>
      </c>
      <c r="O354" s="32">
        <f t="shared" ca="1" si="187"/>
        <v>-2.7196451360000005</v>
      </c>
      <c r="P354" s="32">
        <f t="shared" ca="1" si="187"/>
        <v>-2.7196451360000005</v>
      </c>
      <c r="Q354" s="32">
        <f t="shared" ca="1" si="187"/>
        <v>-2.7196451360000009</v>
      </c>
      <c r="R354" s="32">
        <f t="shared" ca="1" si="187"/>
        <v>-2.7196451360000009</v>
      </c>
      <c r="S354" s="32">
        <f t="shared" ca="1" si="187"/>
        <v>-2.7196451360000009</v>
      </c>
      <c r="T354" s="32">
        <f t="shared" ca="1" si="187"/>
        <v>-2.7196451360000009</v>
      </c>
      <c r="U354" s="32">
        <f t="shared" ca="1" si="187"/>
        <v>-2.7196451360000014</v>
      </c>
      <c r="V354" s="32">
        <f t="shared" ca="1" si="187"/>
        <v>-2.7196451360000014</v>
      </c>
      <c r="W354" s="32">
        <f t="shared" ca="1" si="187"/>
        <v>-2.7196451360000014</v>
      </c>
      <c r="X354" s="32">
        <f t="shared" ca="1" si="187"/>
        <v>-2.7196451360000018</v>
      </c>
      <c r="Y354" s="32">
        <f t="shared" ca="1" si="187"/>
        <v>-2.7196451360000018</v>
      </c>
      <c r="Z354" s="32">
        <f t="shared" ca="1" si="187"/>
        <v>-2.7196451360000022</v>
      </c>
      <c r="AA354" s="32">
        <f t="shared" ca="1" si="187"/>
        <v>-2.7196451360000022</v>
      </c>
      <c r="AB354" s="32">
        <f t="shared" ca="1" si="187"/>
        <v>-2.7196451360000018</v>
      </c>
      <c r="AC354" s="32">
        <f t="shared" ca="1" si="187"/>
        <v>-2.7196451360000018</v>
      </c>
      <c r="AD354" s="32">
        <f t="shared" ca="1" si="187"/>
        <v>-2.7196451360000018</v>
      </c>
      <c r="AE354" s="32">
        <f t="shared" ca="1" si="187"/>
        <v>-2.7196451360000018</v>
      </c>
      <c r="AF354" s="32">
        <f t="shared" ca="1" si="187"/>
        <v>-2.7196451360000014</v>
      </c>
      <c r="AG354" s="21"/>
    </row>
    <row r="355" spans="4:33" ht="15" hidden="1" outlineLevel="1" x14ac:dyDescent="0.25">
      <c r="D355" t="s">
        <v>53</v>
      </c>
      <c r="E355" s="19">
        <v>2029</v>
      </c>
      <c r="F355" s="20" t="s">
        <v>50</v>
      </c>
      <c r="G355" s="26"/>
      <c r="H355" s="34">
        <f t="shared" ref="H355:AF355" si="188">-((H255/MAX(H230,1)))</f>
        <v>0</v>
      </c>
      <c r="I355" s="34">
        <f t="shared" ca="1" si="188"/>
        <v>0</v>
      </c>
      <c r="J355" s="34">
        <f t="shared" ca="1" si="188"/>
        <v>0</v>
      </c>
      <c r="K355" s="32">
        <f t="shared" ca="1" si="188"/>
        <v>0</v>
      </c>
      <c r="L355" s="32">
        <f t="shared" ca="1" si="188"/>
        <v>-3.0437536149959996</v>
      </c>
      <c r="M355" s="32">
        <f t="shared" ca="1" si="188"/>
        <v>-3.0437536149959996</v>
      </c>
      <c r="N355" s="32">
        <f t="shared" ca="1" si="188"/>
        <v>-3.0437536149959996</v>
      </c>
      <c r="O355" s="32">
        <f t="shared" ca="1" si="188"/>
        <v>-3.0437536149959992</v>
      </c>
      <c r="P355" s="32">
        <f t="shared" ca="1" si="188"/>
        <v>-3.0437536149959996</v>
      </c>
      <c r="Q355" s="32">
        <f t="shared" ca="1" si="188"/>
        <v>-3.0437536149959996</v>
      </c>
      <c r="R355" s="32">
        <f t="shared" ca="1" si="188"/>
        <v>-3.0437536149959996</v>
      </c>
      <c r="S355" s="32">
        <f t="shared" ca="1" si="188"/>
        <v>-3.0437536149959992</v>
      </c>
      <c r="T355" s="32">
        <f t="shared" ca="1" si="188"/>
        <v>-3.0437536149959996</v>
      </c>
      <c r="U355" s="32">
        <f t="shared" ca="1" si="188"/>
        <v>-3.0437536149959996</v>
      </c>
      <c r="V355" s="32">
        <f t="shared" ca="1" si="188"/>
        <v>-3.0437536149959996</v>
      </c>
      <c r="W355" s="32">
        <f t="shared" ca="1" si="188"/>
        <v>-3.0437536149959992</v>
      </c>
      <c r="X355" s="32">
        <f t="shared" ca="1" si="188"/>
        <v>-3.0437536149959996</v>
      </c>
      <c r="Y355" s="32">
        <f t="shared" ca="1" si="188"/>
        <v>-3.0437536149959996</v>
      </c>
      <c r="Z355" s="32">
        <f t="shared" ca="1" si="188"/>
        <v>-3.0437536149959996</v>
      </c>
      <c r="AA355" s="32">
        <f t="shared" ca="1" si="188"/>
        <v>-3.0437536149959992</v>
      </c>
      <c r="AB355" s="32">
        <f t="shared" ca="1" si="188"/>
        <v>-3.0437536149959996</v>
      </c>
      <c r="AC355" s="32">
        <f t="shared" ca="1" si="188"/>
        <v>-3.0437536149959996</v>
      </c>
      <c r="AD355" s="32">
        <f t="shared" ca="1" si="188"/>
        <v>-3.0437536149959996</v>
      </c>
      <c r="AE355" s="32">
        <f t="shared" ca="1" si="188"/>
        <v>-3.0437536149959996</v>
      </c>
      <c r="AF355" s="32">
        <f t="shared" ca="1" si="188"/>
        <v>-3.0437536149959996</v>
      </c>
      <c r="AG355" s="21"/>
    </row>
    <row r="356" spans="4:33" ht="15" hidden="1" outlineLevel="1" x14ac:dyDescent="0.25">
      <c r="D356" t="s">
        <v>53</v>
      </c>
      <c r="E356" s="19">
        <v>2030</v>
      </c>
      <c r="F356" s="20" t="s">
        <v>50</v>
      </c>
      <c r="G356" s="26"/>
      <c r="H356" s="34">
        <f t="shared" ref="H356:AF356" si="189">-((H256/MAX(H231,1)))</f>
        <v>0</v>
      </c>
      <c r="I356" s="34">
        <f t="shared" ca="1" si="189"/>
        <v>0</v>
      </c>
      <c r="J356" s="34">
        <f t="shared" ca="1" si="189"/>
        <v>0</v>
      </c>
      <c r="K356" s="34">
        <f t="shared" ca="1" si="189"/>
        <v>0</v>
      </c>
      <c r="L356" s="32">
        <f t="shared" ca="1" si="189"/>
        <v>0</v>
      </c>
      <c r="M356" s="32">
        <f t="shared" ca="1" si="189"/>
        <v>-2.7198875505231799</v>
      </c>
      <c r="N356" s="32">
        <f t="shared" ca="1" si="189"/>
        <v>-2.7198875505231799</v>
      </c>
      <c r="O356" s="32">
        <f t="shared" ca="1" si="189"/>
        <v>-2.7198875505231799</v>
      </c>
      <c r="P356" s="32">
        <f t="shared" ca="1" si="189"/>
        <v>-2.7198875505231794</v>
      </c>
      <c r="Q356" s="32">
        <f t="shared" ca="1" si="189"/>
        <v>-2.7198875505231794</v>
      </c>
      <c r="R356" s="32">
        <f t="shared" ca="1" si="189"/>
        <v>-2.7198875505231794</v>
      </c>
      <c r="S356" s="32">
        <f t="shared" ca="1" si="189"/>
        <v>-2.7198875505231794</v>
      </c>
      <c r="T356" s="32">
        <f t="shared" ca="1" si="189"/>
        <v>-2.7198875505231794</v>
      </c>
      <c r="U356" s="32">
        <f t="shared" ca="1" si="189"/>
        <v>-2.719887550523179</v>
      </c>
      <c r="V356" s="32">
        <f t="shared" ca="1" si="189"/>
        <v>-2.719887550523179</v>
      </c>
      <c r="W356" s="32">
        <f t="shared" ca="1" si="189"/>
        <v>-2.719887550523179</v>
      </c>
      <c r="X356" s="32">
        <f t="shared" ca="1" si="189"/>
        <v>-2.719887550523179</v>
      </c>
      <c r="Y356" s="32">
        <f t="shared" ca="1" si="189"/>
        <v>-2.7198875505231785</v>
      </c>
      <c r="Z356" s="32">
        <f t="shared" ca="1" si="189"/>
        <v>-2.7198875505231785</v>
      </c>
      <c r="AA356" s="32">
        <f t="shared" ca="1" si="189"/>
        <v>-2.7198875505231785</v>
      </c>
      <c r="AB356" s="32">
        <f t="shared" ca="1" si="189"/>
        <v>-2.7198875505231781</v>
      </c>
      <c r="AC356" s="32">
        <f t="shared" ca="1" si="189"/>
        <v>-2.7198875505231781</v>
      </c>
      <c r="AD356" s="32">
        <f t="shared" ca="1" si="189"/>
        <v>-2.7198875505231785</v>
      </c>
      <c r="AE356" s="32">
        <f t="shared" ca="1" si="189"/>
        <v>-2.7198875505231785</v>
      </c>
      <c r="AF356" s="32">
        <f t="shared" ca="1" si="189"/>
        <v>-2.7198875505231785</v>
      </c>
      <c r="AG356" s="21"/>
    </row>
    <row r="357" spans="4:33" ht="15" hidden="1" outlineLevel="1" x14ac:dyDescent="0.25">
      <c r="D357" t="s">
        <v>53</v>
      </c>
      <c r="E357" s="19">
        <v>2031</v>
      </c>
      <c r="F357" s="20" t="s">
        <v>50</v>
      </c>
      <c r="G357" s="26"/>
      <c r="H357" s="34">
        <f t="shared" ref="H357:AF357" si="190">-((H257/MAX(H232,1)))</f>
        <v>0</v>
      </c>
      <c r="I357" s="34">
        <f t="shared" ca="1" si="190"/>
        <v>0</v>
      </c>
      <c r="J357" s="34">
        <f t="shared" ca="1" si="190"/>
        <v>0</v>
      </c>
      <c r="K357" s="34">
        <f t="shared" ca="1" si="190"/>
        <v>0</v>
      </c>
      <c r="L357" s="34">
        <f t="shared" ca="1" si="190"/>
        <v>0</v>
      </c>
      <c r="M357" s="32">
        <f t="shared" ca="1" si="190"/>
        <v>0</v>
      </c>
      <c r="N357" s="32">
        <f t="shared" ca="1" si="190"/>
        <v>-3.2929841767437162</v>
      </c>
      <c r="O357" s="32">
        <f t="shared" ca="1" si="190"/>
        <v>-3.2929841767437162</v>
      </c>
      <c r="P357" s="32">
        <f t="shared" ca="1" si="190"/>
        <v>-3.2929841767437167</v>
      </c>
      <c r="Q357" s="32">
        <f t="shared" ca="1" si="190"/>
        <v>-3.2929841767437167</v>
      </c>
      <c r="R357" s="32">
        <f t="shared" ca="1" si="190"/>
        <v>-3.2929841767437167</v>
      </c>
      <c r="S357" s="32">
        <f t="shared" ca="1" si="190"/>
        <v>-3.2929841767437167</v>
      </c>
      <c r="T357" s="32">
        <f t="shared" ca="1" si="190"/>
        <v>-3.2929841767437167</v>
      </c>
      <c r="U357" s="32">
        <f t="shared" ca="1" si="190"/>
        <v>-3.2929841767437167</v>
      </c>
      <c r="V357" s="32">
        <f t="shared" ca="1" si="190"/>
        <v>-3.2929841767437167</v>
      </c>
      <c r="W357" s="32">
        <f t="shared" ca="1" si="190"/>
        <v>-3.2929841767437167</v>
      </c>
      <c r="X357" s="32">
        <f t="shared" ca="1" si="190"/>
        <v>-3.2929841767437167</v>
      </c>
      <c r="Y357" s="32">
        <f t="shared" ca="1" si="190"/>
        <v>-3.2929841767437167</v>
      </c>
      <c r="Z357" s="32">
        <f t="shared" ca="1" si="190"/>
        <v>-3.2929841767437167</v>
      </c>
      <c r="AA357" s="32">
        <f t="shared" ca="1" si="190"/>
        <v>-3.2929841767437171</v>
      </c>
      <c r="AB357" s="32">
        <f t="shared" ca="1" si="190"/>
        <v>-3.2929841767437171</v>
      </c>
      <c r="AC357" s="32">
        <f t="shared" ca="1" si="190"/>
        <v>-3.2929841767437171</v>
      </c>
      <c r="AD357" s="32">
        <f t="shared" ca="1" si="190"/>
        <v>-3.2929841767437171</v>
      </c>
      <c r="AE357" s="32">
        <f t="shared" ca="1" si="190"/>
        <v>-3.2929841767437171</v>
      </c>
      <c r="AF357" s="32">
        <f t="shared" ca="1" si="190"/>
        <v>-3.2929841767437171</v>
      </c>
      <c r="AG357" s="21"/>
    </row>
    <row r="358" spans="4:33" ht="15" hidden="1" outlineLevel="1" x14ac:dyDescent="0.25">
      <c r="D358" t="s">
        <v>53</v>
      </c>
      <c r="E358" s="19">
        <v>2032</v>
      </c>
      <c r="F358" s="20" t="s">
        <v>50</v>
      </c>
      <c r="G358" s="26"/>
      <c r="H358" s="34">
        <f t="shared" ref="H358:AF358" si="191">-((H258/MAX(H233,1)))</f>
        <v>0</v>
      </c>
      <c r="I358" s="34">
        <f t="shared" ca="1" si="191"/>
        <v>0</v>
      </c>
      <c r="J358" s="34">
        <f t="shared" ca="1" si="191"/>
        <v>0</v>
      </c>
      <c r="K358" s="34">
        <f t="shared" ca="1" si="191"/>
        <v>0</v>
      </c>
      <c r="L358" s="34">
        <f t="shared" ca="1" si="191"/>
        <v>0</v>
      </c>
      <c r="M358" s="34">
        <f t="shared" ca="1" si="191"/>
        <v>0</v>
      </c>
      <c r="N358" s="32">
        <f t="shared" ca="1" si="191"/>
        <v>0</v>
      </c>
      <c r="O358" s="32">
        <f t="shared" ca="1" si="191"/>
        <v>-2.8084450764514268</v>
      </c>
      <c r="P358" s="32">
        <f t="shared" ca="1" si="191"/>
        <v>-2.8084450764514273</v>
      </c>
      <c r="Q358" s="32">
        <f t="shared" ca="1" si="191"/>
        <v>-2.8084450764514273</v>
      </c>
      <c r="R358" s="32">
        <f t="shared" ca="1" si="191"/>
        <v>-2.8084450764514277</v>
      </c>
      <c r="S358" s="32">
        <f t="shared" ca="1" si="191"/>
        <v>-2.8084450764514273</v>
      </c>
      <c r="T358" s="32">
        <f t="shared" ca="1" si="191"/>
        <v>-2.8084450764514273</v>
      </c>
      <c r="U358" s="32">
        <f t="shared" ca="1" si="191"/>
        <v>-2.8084450764514273</v>
      </c>
      <c r="V358" s="32">
        <f t="shared" ca="1" si="191"/>
        <v>-2.8084450764514277</v>
      </c>
      <c r="W358" s="32">
        <f t="shared" ca="1" si="191"/>
        <v>-2.8084450764514273</v>
      </c>
      <c r="X358" s="32">
        <f t="shared" ca="1" si="191"/>
        <v>-2.8084450764514273</v>
      </c>
      <c r="Y358" s="32">
        <f t="shared" ca="1" si="191"/>
        <v>-2.8084450764514273</v>
      </c>
      <c r="Z358" s="32">
        <f t="shared" ca="1" si="191"/>
        <v>-2.8084450764514277</v>
      </c>
      <c r="AA358" s="32">
        <f t="shared" ca="1" si="191"/>
        <v>-2.8084450764514273</v>
      </c>
      <c r="AB358" s="32">
        <f t="shared" ca="1" si="191"/>
        <v>-2.8084450764514273</v>
      </c>
      <c r="AC358" s="32">
        <f t="shared" ca="1" si="191"/>
        <v>-2.8084450764514273</v>
      </c>
      <c r="AD358" s="32">
        <f t="shared" ca="1" si="191"/>
        <v>-2.8084450764514277</v>
      </c>
      <c r="AE358" s="32">
        <f t="shared" ca="1" si="191"/>
        <v>-2.8084450764514273</v>
      </c>
      <c r="AF358" s="32">
        <f t="shared" ca="1" si="191"/>
        <v>-2.8084450764514273</v>
      </c>
      <c r="AG358" s="21"/>
    </row>
    <row r="359" spans="4:33" ht="15" hidden="1" outlineLevel="1" x14ac:dyDescent="0.25">
      <c r="D359" t="s">
        <v>53</v>
      </c>
      <c r="E359" s="19">
        <v>2033</v>
      </c>
      <c r="F359" s="20" t="s">
        <v>50</v>
      </c>
      <c r="G359" s="26"/>
      <c r="H359" s="34">
        <f t="shared" ref="H359:AF359" si="192">-((H259/MAX(H234,1)))</f>
        <v>0</v>
      </c>
      <c r="I359" s="34">
        <f t="shared" ca="1" si="192"/>
        <v>0</v>
      </c>
      <c r="J359" s="34">
        <f t="shared" ca="1" si="192"/>
        <v>0</v>
      </c>
      <c r="K359" s="34">
        <f t="shared" ca="1" si="192"/>
        <v>0</v>
      </c>
      <c r="L359" s="34">
        <f t="shared" ca="1" si="192"/>
        <v>0</v>
      </c>
      <c r="M359" s="34">
        <f t="shared" ca="1" si="192"/>
        <v>0</v>
      </c>
      <c r="N359" s="34">
        <f t="shared" ca="1" si="192"/>
        <v>0</v>
      </c>
      <c r="O359" s="32">
        <f t="shared" ca="1" si="192"/>
        <v>0</v>
      </c>
      <c r="P359" s="32">
        <f t="shared" ca="1" si="192"/>
        <v>-3.0195221915073631</v>
      </c>
      <c r="Q359" s="32">
        <f t="shared" ca="1" si="192"/>
        <v>-3.0195221915073631</v>
      </c>
      <c r="R359" s="32">
        <f t="shared" ca="1" si="192"/>
        <v>-3.0195221915073631</v>
      </c>
      <c r="S359" s="32">
        <f t="shared" ca="1" si="192"/>
        <v>-3.0195221915073631</v>
      </c>
      <c r="T359" s="32">
        <f t="shared" ca="1" si="192"/>
        <v>-3.0195221915073631</v>
      </c>
      <c r="U359" s="32">
        <f t="shared" ca="1" si="192"/>
        <v>-3.0195221915073631</v>
      </c>
      <c r="V359" s="32">
        <f t="shared" ca="1" si="192"/>
        <v>-3.0195221915073631</v>
      </c>
      <c r="W359" s="32">
        <f t="shared" ca="1" si="192"/>
        <v>-3.0195221915073631</v>
      </c>
      <c r="X359" s="32">
        <f t="shared" ca="1" si="192"/>
        <v>-3.0195221915073636</v>
      </c>
      <c r="Y359" s="32">
        <f t="shared" ca="1" si="192"/>
        <v>-3.0195221915073636</v>
      </c>
      <c r="Z359" s="32">
        <f t="shared" ca="1" si="192"/>
        <v>-3.0195221915073636</v>
      </c>
      <c r="AA359" s="32">
        <f t="shared" ca="1" si="192"/>
        <v>-3.0195221915073636</v>
      </c>
      <c r="AB359" s="32">
        <f t="shared" ca="1" si="192"/>
        <v>-3.0195221915073636</v>
      </c>
      <c r="AC359" s="32">
        <f t="shared" ca="1" si="192"/>
        <v>-3.0195221915073636</v>
      </c>
      <c r="AD359" s="32">
        <f t="shared" ca="1" si="192"/>
        <v>-3.0195221915073636</v>
      </c>
      <c r="AE359" s="32">
        <f t="shared" ca="1" si="192"/>
        <v>-3.0195221915073636</v>
      </c>
      <c r="AF359" s="32">
        <f t="shared" ca="1" si="192"/>
        <v>-3.0195221915073636</v>
      </c>
      <c r="AG359" s="21"/>
    </row>
    <row r="360" spans="4:33" ht="15" hidden="1" outlineLevel="1" x14ac:dyDescent="0.25">
      <c r="D360" t="s">
        <v>53</v>
      </c>
      <c r="E360" s="19">
        <v>2034</v>
      </c>
      <c r="F360" s="20" t="s">
        <v>50</v>
      </c>
      <c r="G360" s="26"/>
      <c r="H360" s="34">
        <f t="shared" ref="H360:AF360" si="193">-((H260/MAX(H235,1)))</f>
        <v>0</v>
      </c>
      <c r="I360" s="34">
        <f t="shared" ca="1" si="193"/>
        <v>0</v>
      </c>
      <c r="J360" s="34">
        <f t="shared" ca="1" si="193"/>
        <v>0</v>
      </c>
      <c r="K360" s="34">
        <f t="shared" ca="1" si="193"/>
        <v>0</v>
      </c>
      <c r="L360" s="34">
        <f t="shared" ca="1" si="193"/>
        <v>0</v>
      </c>
      <c r="M360" s="34">
        <f t="shared" ca="1" si="193"/>
        <v>0</v>
      </c>
      <c r="N360" s="34">
        <f t="shared" ca="1" si="193"/>
        <v>0</v>
      </c>
      <c r="O360" s="34">
        <f t="shared" ca="1" si="193"/>
        <v>0</v>
      </c>
      <c r="P360" s="32">
        <f t="shared" ca="1" si="193"/>
        <v>0</v>
      </c>
      <c r="Q360" s="32">
        <f t="shared" ca="1" si="193"/>
        <v>-3.2389332078079889</v>
      </c>
      <c r="R360" s="32">
        <f t="shared" ca="1" si="193"/>
        <v>-3.2389332078079889</v>
      </c>
      <c r="S360" s="32">
        <f t="shared" ca="1" si="193"/>
        <v>-3.2389332078079889</v>
      </c>
      <c r="T360" s="32">
        <f t="shared" ca="1" si="193"/>
        <v>-3.2389332078079889</v>
      </c>
      <c r="U360" s="32">
        <f t="shared" ca="1" si="193"/>
        <v>-3.2389332078079889</v>
      </c>
      <c r="V360" s="32">
        <f t="shared" ca="1" si="193"/>
        <v>-3.2389332078079889</v>
      </c>
      <c r="W360" s="32">
        <f t="shared" ca="1" si="193"/>
        <v>-3.2389332078079889</v>
      </c>
      <c r="X360" s="32">
        <f t="shared" ca="1" si="193"/>
        <v>-3.2389332078079889</v>
      </c>
      <c r="Y360" s="32">
        <f t="shared" ca="1" si="193"/>
        <v>-3.2389332078079893</v>
      </c>
      <c r="Z360" s="32">
        <f t="shared" ca="1" si="193"/>
        <v>-3.2389332078079893</v>
      </c>
      <c r="AA360" s="32">
        <f t="shared" ca="1" si="193"/>
        <v>-3.2389332078079893</v>
      </c>
      <c r="AB360" s="32">
        <f t="shared" ca="1" si="193"/>
        <v>-3.2389332078079893</v>
      </c>
      <c r="AC360" s="32">
        <f t="shared" ca="1" si="193"/>
        <v>-3.2389332078079893</v>
      </c>
      <c r="AD360" s="32">
        <f t="shared" ca="1" si="193"/>
        <v>-3.2389332078079893</v>
      </c>
      <c r="AE360" s="32">
        <f t="shared" ca="1" si="193"/>
        <v>-3.2389332078079893</v>
      </c>
      <c r="AF360" s="32">
        <f t="shared" ca="1" si="193"/>
        <v>-3.2389332078079893</v>
      </c>
      <c r="AG360" s="21"/>
    </row>
    <row r="361" spans="4:33" ht="15" hidden="1" outlineLevel="1" x14ac:dyDescent="0.25">
      <c r="D361" t="s">
        <v>53</v>
      </c>
      <c r="E361" s="19">
        <v>2035</v>
      </c>
      <c r="F361" s="20" t="s">
        <v>50</v>
      </c>
      <c r="G361" s="26"/>
      <c r="H361" s="34">
        <f t="shared" ref="H361:AF361" si="194">-((H261/MAX(H236,1)))</f>
        <v>0</v>
      </c>
      <c r="I361" s="34">
        <f t="shared" ca="1" si="194"/>
        <v>0</v>
      </c>
      <c r="J361" s="34">
        <f t="shared" ca="1" si="194"/>
        <v>0</v>
      </c>
      <c r="K361" s="34">
        <f t="shared" ca="1" si="194"/>
        <v>0</v>
      </c>
      <c r="L361" s="34">
        <f t="shared" ca="1" si="194"/>
        <v>0</v>
      </c>
      <c r="M361" s="34">
        <f t="shared" ca="1" si="194"/>
        <v>0</v>
      </c>
      <c r="N361" s="34">
        <f t="shared" ca="1" si="194"/>
        <v>0</v>
      </c>
      <c r="O361" s="34">
        <f t="shared" ca="1" si="194"/>
        <v>0</v>
      </c>
      <c r="P361" s="34">
        <f t="shared" ca="1" si="194"/>
        <v>0</v>
      </c>
      <c r="Q361" s="32">
        <f t="shared" ca="1" si="194"/>
        <v>0</v>
      </c>
      <c r="R361" s="32">
        <f t="shared" ca="1" si="194"/>
        <v>-3.3789013928596914</v>
      </c>
      <c r="S361" s="32">
        <f t="shared" ca="1" si="194"/>
        <v>-3.3789013928596918</v>
      </c>
      <c r="T361" s="32">
        <f t="shared" ca="1" si="194"/>
        <v>-3.3789013928596918</v>
      </c>
      <c r="U361" s="32">
        <f t="shared" ca="1" si="194"/>
        <v>-3.3789013928596918</v>
      </c>
      <c r="V361" s="32">
        <f t="shared" ca="1" si="194"/>
        <v>-3.3789013928596918</v>
      </c>
      <c r="W361" s="32">
        <f t="shared" ca="1" si="194"/>
        <v>-3.3789013928596918</v>
      </c>
      <c r="X361" s="32">
        <f t="shared" ca="1" si="194"/>
        <v>-3.3789013928596923</v>
      </c>
      <c r="Y361" s="32">
        <f t="shared" ca="1" si="194"/>
        <v>-3.3789013928596923</v>
      </c>
      <c r="Z361" s="32">
        <f t="shared" ca="1" si="194"/>
        <v>-3.3789013928596923</v>
      </c>
      <c r="AA361" s="32">
        <f t="shared" ca="1" si="194"/>
        <v>-3.3789013928596923</v>
      </c>
      <c r="AB361" s="32">
        <f t="shared" ca="1" si="194"/>
        <v>-3.3789013928596927</v>
      </c>
      <c r="AC361" s="32">
        <f t="shared" ca="1" si="194"/>
        <v>-3.3789013928596927</v>
      </c>
      <c r="AD361" s="32">
        <f t="shared" ca="1" si="194"/>
        <v>-3.3789013928596927</v>
      </c>
      <c r="AE361" s="32">
        <f t="shared" ca="1" si="194"/>
        <v>-3.3789013928596932</v>
      </c>
      <c r="AF361" s="32">
        <f t="shared" ca="1" si="194"/>
        <v>-3.3789013928596932</v>
      </c>
      <c r="AG361" s="21"/>
    </row>
    <row r="362" spans="4:33" ht="15" hidden="1" outlineLevel="1" x14ac:dyDescent="0.25">
      <c r="D362" t="s">
        <v>53</v>
      </c>
      <c r="E362" s="19">
        <v>2036</v>
      </c>
      <c r="F362" s="20" t="s">
        <v>50</v>
      </c>
      <c r="G362" s="26"/>
      <c r="H362" s="34">
        <f t="shared" ref="H362:AF362" si="195">-((H262/MAX(H237,1)))</f>
        <v>0</v>
      </c>
      <c r="I362" s="34">
        <f t="shared" ca="1" si="195"/>
        <v>0</v>
      </c>
      <c r="J362" s="34">
        <f t="shared" ca="1" si="195"/>
        <v>0</v>
      </c>
      <c r="K362" s="34">
        <f t="shared" ca="1" si="195"/>
        <v>0</v>
      </c>
      <c r="L362" s="34">
        <f t="shared" ca="1" si="195"/>
        <v>0</v>
      </c>
      <c r="M362" s="34">
        <f t="shared" ca="1" si="195"/>
        <v>0</v>
      </c>
      <c r="N362" s="34">
        <f t="shared" ca="1" si="195"/>
        <v>0</v>
      </c>
      <c r="O362" s="34">
        <f t="shared" ca="1" si="195"/>
        <v>0</v>
      </c>
      <c r="P362" s="34">
        <f t="shared" ca="1" si="195"/>
        <v>0</v>
      </c>
      <c r="Q362" s="34">
        <f t="shared" ca="1" si="195"/>
        <v>0</v>
      </c>
      <c r="R362" s="32">
        <f t="shared" ca="1" si="195"/>
        <v>0</v>
      </c>
      <c r="S362" s="32">
        <f t="shared" ca="1" si="195"/>
        <v>-3.0233469447268764</v>
      </c>
      <c r="T362" s="32">
        <f t="shared" ca="1" si="195"/>
        <v>-3.0233469447268764</v>
      </c>
      <c r="U362" s="32">
        <f t="shared" ca="1" si="195"/>
        <v>-3.0233469447268759</v>
      </c>
      <c r="V362" s="32">
        <f t="shared" ca="1" si="195"/>
        <v>-3.0233469447268759</v>
      </c>
      <c r="W362" s="32">
        <f t="shared" ca="1" si="195"/>
        <v>-3.0233469447268755</v>
      </c>
      <c r="X362" s="32">
        <f t="shared" ca="1" si="195"/>
        <v>-3.0233469447268755</v>
      </c>
      <c r="Y362" s="32">
        <f t="shared" ca="1" si="195"/>
        <v>-3.0233469447268755</v>
      </c>
      <c r="Z362" s="32">
        <f t="shared" ca="1" si="195"/>
        <v>-3.023346944726875</v>
      </c>
      <c r="AA362" s="32">
        <f t="shared" ca="1" si="195"/>
        <v>-3.023346944726875</v>
      </c>
      <c r="AB362" s="32">
        <f t="shared" ca="1" si="195"/>
        <v>-3.0233469447268746</v>
      </c>
      <c r="AC362" s="32">
        <f t="shared" ca="1" si="195"/>
        <v>-3.023346944726875</v>
      </c>
      <c r="AD362" s="32">
        <f t="shared" ca="1" si="195"/>
        <v>-3.0233469447268746</v>
      </c>
      <c r="AE362" s="32">
        <f t="shared" ca="1" si="195"/>
        <v>-3.0233469447268746</v>
      </c>
      <c r="AF362" s="32">
        <f t="shared" ca="1" si="195"/>
        <v>-3.0233469447268742</v>
      </c>
      <c r="AG362" s="21"/>
    </row>
    <row r="363" spans="4:33" ht="15" hidden="1" outlineLevel="1" x14ac:dyDescent="0.25">
      <c r="D363" t="s">
        <v>53</v>
      </c>
      <c r="E363" s="19">
        <v>2037</v>
      </c>
      <c r="F363" s="20" t="s">
        <v>50</v>
      </c>
      <c r="G363" s="26"/>
      <c r="H363" s="34">
        <f t="shared" ref="H363:AF363" si="196">-((H263/MAX(H238,1)))</f>
        <v>0</v>
      </c>
      <c r="I363" s="34">
        <f t="shared" ca="1" si="196"/>
        <v>0</v>
      </c>
      <c r="J363" s="34">
        <f t="shared" ca="1" si="196"/>
        <v>0</v>
      </c>
      <c r="K363" s="34">
        <f t="shared" ca="1" si="196"/>
        <v>0</v>
      </c>
      <c r="L363" s="34">
        <f t="shared" ca="1" si="196"/>
        <v>0</v>
      </c>
      <c r="M363" s="34">
        <f t="shared" ca="1" si="196"/>
        <v>0</v>
      </c>
      <c r="N363" s="34">
        <f t="shared" ca="1" si="196"/>
        <v>0</v>
      </c>
      <c r="O363" s="34">
        <f t="shared" ca="1" si="196"/>
        <v>0</v>
      </c>
      <c r="P363" s="34">
        <f t="shared" ca="1" si="196"/>
        <v>0</v>
      </c>
      <c r="Q363" s="34">
        <f t="shared" ca="1" si="196"/>
        <v>0</v>
      </c>
      <c r="R363" s="34">
        <f t="shared" ca="1" si="196"/>
        <v>0</v>
      </c>
      <c r="S363" s="32">
        <f t="shared" ca="1" si="196"/>
        <v>0</v>
      </c>
      <c r="T363" s="32">
        <f t="shared" ca="1" si="196"/>
        <v>-3.1054921792389503</v>
      </c>
      <c r="U363" s="32">
        <f t="shared" ca="1" si="196"/>
        <v>-3.1054921792389503</v>
      </c>
      <c r="V363" s="32">
        <f t="shared" ca="1" si="196"/>
        <v>-3.1054921792389503</v>
      </c>
      <c r="W363" s="32">
        <f t="shared" ca="1" si="196"/>
        <v>-3.1054921792389503</v>
      </c>
      <c r="X363" s="32">
        <f t="shared" ca="1" si="196"/>
        <v>-3.1054921792389503</v>
      </c>
      <c r="Y363" s="32">
        <f t="shared" ca="1" si="196"/>
        <v>-3.1054921792389503</v>
      </c>
      <c r="Z363" s="32">
        <f t="shared" ca="1" si="196"/>
        <v>-3.1054921792389503</v>
      </c>
      <c r="AA363" s="32">
        <f t="shared" ca="1" si="196"/>
        <v>-3.1054921792389503</v>
      </c>
      <c r="AB363" s="32">
        <f t="shared" ca="1" si="196"/>
        <v>-3.1054921792389503</v>
      </c>
      <c r="AC363" s="32">
        <f t="shared" ca="1" si="196"/>
        <v>-3.1054921792389503</v>
      </c>
      <c r="AD363" s="32">
        <f t="shared" ca="1" si="196"/>
        <v>-3.1054921792389503</v>
      </c>
      <c r="AE363" s="32">
        <f t="shared" ca="1" si="196"/>
        <v>-3.1054921792389503</v>
      </c>
      <c r="AF363" s="32">
        <f t="shared" ca="1" si="196"/>
        <v>-3.1054921792389503</v>
      </c>
      <c r="AG363" s="21"/>
    </row>
    <row r="364" spans="4:33" ht="15" hidden="1" outlineLevel="1" x14ac:dyDescent="0.25">
      <c r="D364" t="s">
        <v>53</v>
      </c>
      <c r="E364" s="19">
        <v>2038</v>
      </c>
      <c r="F364" s="20" t="s">
        <v>50</v>
      </c>
      <c r="G364" s="26"/>
      <c r="H364" s="34">
        <f t="shared" ref="H364:AF364" si="197">-((H264/MAX(H239,1)))</f>
        <v>0</v>
      </c>
      <c r="I364" s="34">
        <f t="shared" ca="1" si="197"/>
        <v>0</v>
      </c>
      <c r="J364" s="34">
        <f t="shared" ca="1" si="197"/>
        <v>0</v>
      </c>
      <c r="K364" s="34">
        <f t="shared" ca="1" si="197"/>
        <v>0</v>
      </c>
      <c r="L364" s="34">
        <f t="shared" ca="1" si="197"/>
        <v>0</v>
      </c>
      <c r="M364" s="34">
        <f t="shared" ca="1" si="197"/>
        <v>0</v>
      </c>
      <c r="N364" s="34">
        <f t="shared" ca="1" si="197"/>
        <v>0</v>
      </c>
      <c r="O364" s="34">
        <f t="shared" ca="1" si="197"/>
        <v>0</v>
      </c>
      <c r="P364" s="34">
        <f t="shared" ca="1" si="197"/>
        <v>0</v>
      </c>
      <c r="Q364" s="34">
        <f t="shared" ca="1" si="197"/>
        <v>0</v>
      </c>
      <c r="R364" s="34">
        <f t="shared" ca="1" si="197"/>
        <v>0</v>
      </c>
      <c r="S364" s="34">
        <f t="shared" ca="1" si="197"/>
        <v>0</v>
      </c>
      <c r="T364" s="32">
        <f t="shared" ca="1" si="197"/>
        <v>0</v>
      </c>
      <c r="U364" s="32">
        <f t="shared" ca="1" si="197"/>
        <v>-3.6843041632461029</v>
      </c>
      <c r="V364" s="32">
        <f t="shared" ca="1" si="197"/>
        <v>-3.6843041632461029</v>
      </c>
      <c r="W364" s="32">
        <f t="shared" ca="1" si="197"/>
        <v>-3.6843041632461024</v>
      </c>
      <c r="X364" s="32">
        <f t="shared" ca="1" si="197"/>
        <v>-3.6843041632461024</v>
      </c>
      <c r="Y364" s="32">
        <f t="shared" ca="1" si="197"/>
        <v>-3.684304163246102</v>
      </c>
      <c r="Z364" s="32">
        <f t="shared" ca="1" si="197"/>
        <v>-3.6843041632461024</v>
      </c>
      <c r="AA364" s="32">
        <f t="shared" ca="1" si="197"/>
        <v>-3.6843041632461024</v>
      </c>
      <c r="AB364" s="32">
        <f t="shared" ca="1" si="197"/>
        <v>-3.6843041632461024</v>
      </c>
      <c r="AC364" s="32">
        <f t="shared" ca="1" si="197"/>
        <v>-3.6843041632461029</v>
      </c>
      <c r="AD364" s="32">
        <f t="shared" ca="1" si="197"/>
        <v>-3.6843041632461029</v>
      </c>
      <c r="AE364" s="32">
        <f t="shared" ca="1" si="197"/>
        <v>-3.6843041632461033</v>
      </c>
      <c r="AF364" s="32">
        <f t="shared" ca="1" si="197"/>
        <v>-3.6843041632461033</v>
      </c>
      <c r="AG364" s="21"/>
    </row>
    <row r="365" spans="4:33" ht="15" hidden="1" outlineLevel="1" x14ac:dyDescent="0.25">
      <c r="D365" t="s">
        <v>53</v>
      </c>
      <c r="E365" s="19">
        <v>2039</v>
      </c>
      <c r="F365" s="20" t="s">
        <v>50</v>
      </c>
      <c r="G365" s="26"/>
      <c r="H365" s="34">
        <f t="shared" ref="H365:AF365" si="198">-((H265/MAX(H240,1)))</f>
        <v>0</v>
      </c>
      <c r="I365" s="34">
        <f t="shared" ca="1" si="198"/>
        <v>0</v>
      </c>
      <c r="J365" s="34">
        <f t="shared" ca="1" si="198"/>
        <v>0</v>
      </c>
      <c r="K365" s="34">
        <f t="shared" ca="1" si="198"/>
        <v>0</v>
      </c>
      <c r="L365" s="34">
        <f t="shared" ca="1" si="198"/>
        <v>0</v>
      </c>
      <c r="M365" s="34">
        <f t="shared" ca="1" si="198"/>
        <v>0</v>
      </c>
      <c r="N365" s="34">
        <f t="shared" ca="1" si="198"/>
        <v>0</v>
      </c>
      <c r="O365" s="34">
        <f t="shared" ca="1" si="198"/>
        <v>0</v>
      </c>
      <c r="P365" s="34">
        <f t="shared" ca="1" si="198"/>
        <v>0</v>
      </c>
      <c r="Q365" s="34">
        <f t="shared" ca="1" si="198"/>
        <v>0</v>
      </c>
      <c r="R365" s="34">
        <f t="shared" ca="1" si="198"/>
        <v>0</v>
      </c>
      <c r="S365" s="34">
        <f t="shared" ca="1" si="198"/>
        <v>0</v>
      </c>
      <c r="T365" s="34">
        <f t="shared" ca="1" si="198"/>
        <v>0</v>
      </c>
      <c r="U365" s="32">
        <f t="shared" ca="1" si="198"/>
        <v>0</v>
      </c>
      <c r="V365" s="32">
        <f t="shared" ca="1" si="198"/>
        <v>-3.2138711545161938</v>
      </c>
      <c r="W365" s="32">
        <f t="shared" ca="1" si="198"/>
        <v>-3.2138711545161938</v>
      </c>
      <c r="X365" s="32">
        <f t="shared" ca="1" si="198"/>
        <v>-3.2138711545161938</v>
      </c>
      <c r="Y365" s="32">
        <f t="shared" ca="1" si="198"/>
        <v>-3.2138711545161933</v>
      </c>
      <c r="Z365" s="32">
        <f t="shared" ca="1" si="198"/>
        <v>-3.2138711545161933</v>
      </c>
      <c r="AA365" s="32">
        <f t="shared" ca="1" si="198"/>
        <v>-3.2138711545161933</v>
      </c>
      <c r="AB365" s="32">
        <f t="shared" ca="1" si="198"/>
        <v>-3.2138711545161933</v>
      </c>
      <c r="AC365" s="32">
        <f t="shared" ca="1" si="198"/>
        <v>-3.2138711545161929</v>
      </c>
      <c r="AD365" s="32">
        <f t="shared" ca="1" si="198"/>
        <v>-3.2138711545161929</v>
      </c>
      <c r="AE365" s="32">
        <f t="shared" ca="1" si="198"/>
        <v>-3.2138711545161924</v>
      </c>
      <c r="AF365" s="32">
        <f t="shared" ca="1" si="198"/>
        <v>-3.2138711545161924</v>
      </c>
      <c r="AG365" s="21"/>
    </row>
    <row r="366" spans="4:33" ht="15" hidden="1" outlineLevel="1" x14ac:dyDescent="0.25">
      <c r="D366" t="s">
        <v>53</v>
      </c>
      <c r="E366" s="19">
        <v>2040</v>
      </c>
      <c r="F366" s="20" t="s">
        <v>50</v>
      </c>
      <c r="G366" s="26"/>
      <c r="H366" s="34">
        <f t="shared" ref="H366:AF366" si="199">-((H266/MAX(H241,1)))</f>
        <v>0</v>
      </c>
      <c r="I366" s="34">
        <f t="shared" ca="1" si="199"/>
        <v>0</v>
      </c>
      <c r="J366" s="34">
        <f t="shared" ca="1" si="199"/>
        <v>0</v>
      </c>
      <c r="K366" s="34">
        <f t="shared" ca="1" si="199"/>
        <v>0</v>
      </c>
      <c r="L366" s="34">
        <f t="shared" ca="1" si="199"/>
        <v>0</v>
      </c>
      <c r="M366" s="34">
        <f t="shared" ca="1" si="199"/>
        <v>0</v>
      </c>
      <c r="N366" s="34">
        <f t="shared" ca="1" si="199"/>
        <v>0</v>
      </c>
      <c r="O366" s="34">
        <f t="shared" ca="1" si="199"/>
        <v>0</v>
      </c>
      <c r="P366" s="34">
        <f t="shared" ca="1" si="199"/>
        <v>0</v>
      </c>
      <c r="Q366" s="34">
        <f t="shared" ca="1" si="199"/>
        <v>0</v>
      </c>
      <c r="R366" s="34">
        <f t="shared" ca="1" si="199"/>
        <v>0</v>
      </c>
      <c r="S366" s="34">
        <f t="shared" ca="1" si="199"/>
        <v>0</v>
      </c>
      <c r="T366" s="34">
        <f t="shared" ca="1" si="199"/>
        <v>0</v>
      </c>
      <c r="U366" s="34">
        <f t="shared" ca="1" si="199"/>
        <v>0</v>
      </c>
      <c r="V366" s="32">
        <f t="shared" ca="1" si="199"/>
        <v>0</v>
      </c>
      <c r="W366" s="32">
        <f t="shared" ca="1" si="199"/>
        <v>-3.2000073965947515</v>
      </c>
      <c r="X366" s="32">
        <f t="shared" ca="1" si="199"/>
        <v>-3.2000073965947515</v>
      </c>
      <c r="Y366" s="32">
        <f t="shared" ca="1" si="199"/>
        <v>-3.2000073965947511</v>
      </c>
      <c r="Z366" s="32">
        <f t="shared" ca="1" si="199"/>
        <v>-3.2000073965947511</v>
      </c>
      <c r="AA366" s="32">
        <f t="shared" ca="1" si="199"/>
        <v>-3.2000073965947511</v>
      </c>
      <c r="AB366" s="32">
        <f t="shared" ca="1" si="199"/>
        <v>-3.2000073965947506</v>
      </c>
      <c r="AC366" s="32">
        <f t="shared" ca="1" si="199"/>
        <v>-3.2000073965947506</v>
      </c>
      <c r="AD366" s="32">
        <f t="shared" ca="1" si="199"/>
        <v>-3.2000073965947506</v>
      </c>
      <c r="AE366" s="32">
        <f t="shared" ca="1" si="199"/>
        <v>-3.2000073965947502</v>
      </c>
      <c r="AF366" s="32">
        <f t="shared" ca="1" si="199"/>
        <v>-3.2000073965947502</v>
      </c>
      <c r="AG366" s="21"/>
    </row>
    <row r="367" spans="4:33" ht="15" hidden="1" outlineLevel="1" x14ac:dyDescent="0.25">
      <c r="D367" t="s">
        <v>53</v>
      </c>
      <c r="E367" s="19">
        <v>2041</v>
      </c>
      <c r="F367" s="20" t="s">
        <v>50</v>
      </c>
      <c r="G367" s="26"/>
      <c r="H367" s="34">
        <f t="shared" ref="H367:AF367" si="200">-((H267/MAX(H242,1)))</f>
        <v>0</v>
      </c>
      <c r="I367" s="34">
        <f t="shared" ca="1" si="200"/>
        <v>0</v>
      </c>
      <c r="J367" s="34">
        <f t="shared" ca="1" si="200"/>
        <v>0</v>
      </c>
      <c r="K367" s="34">
        <f t="shared" ca="1" si="200"/>
        <v>0</v>
      </c>
      <c r="L367" s="34">
        <f t="shared" ca="1" si="200"/>
        <v>0</v>
      </c>
      <c r="M367" s="34">
        <f t="shared" ca="1" si="200"/>
        <v>0</v>
      </c>
      <c r="N367" s="34">
        <f t="shared" ca="1" si="200"/>
        <v>0</v>
      </c>
      <c r="O367" s="34">
        <f t="shared" ca="1" si="200"/>
        <v>0</v>
      </c>
      <c r="P367" s="34">
        <f t="shared" ca="1" si="200"/>
        <v>0</v>
      </c>
      <c r="Q367" s="34">
        <f t="shared" ca="1" si="200"/>
        <v>0</v>
      </c>
      <c r="R367" s="34">
        <f t="shared" ca="1" si="200"/>
        <v>0</v>
      </c>
      <c r="S367" s="34">
        <f t="shared" ca="1" si="200"/>
        <v>0</v>
      </c>
      <c r="T367" s="34">
        <f t="shared" ca="1" si="200"/>
        <v>0</v>
      </c>
      <c r="U367" s="34">
        <f t="shared" ca="1" si="200"/>
        <v>0</v>
      </c>
      <c r="V367" s="34">
        <f t="shared" ca="1" si="200"/>
        <v>0</v>
      </c>
      <c r="W367" s="32">
        <f t="shared" ca="1" si="200"/>
        <v>0</v>
      </c>
      <c r="X367" s="32">
        <f t="shared" ca="1" si="200"/>
        <v>-3.3428109266751886</v>
      </c>
      <c r="Y367" s="32">
        <f t="shared" ca="1" si="200"/>
        <v>-3.3428109266751886</v>
      </c>
      <c r="Z367" s="32">
        <f t="shared" ca="1" si="200"/>
        <v>-3.3428109266751886</v>
      </c>
      <c r="AA367" s="32">
        <f t="shared" ca="1" si="200"/>
        <v>-3.3428109266751891</v>
      </c>
      <c r="AB367" s="32">
        <f t="shared" ca="1" si="200"/>
        <v>-3.3428109266751891</v>
      </c>
      <c r="AC367" s="32">
        <f t="shared" ca="1" si="200"/>
        <v>-3.3428109266751891</v>
      </c>
      <c r="AD367" s="32">
        <f t="shared" ca="1" si="200"/>
        <v>-3.3428109266751895</v>
      </c>
      <c r="AE367" s="32">
        <f t="shared" ca="1" si="200"/>
        <v>-3.3428109266751895</v>
      </c>
      <c r="AF367" s="32">
        <f t="shared" ca="1" si="200"/>
        <v>-3.3428109266751895</v>
      </c>
      <c r="AG367" s="21"/>
    </row>
    <row r="368" spans="4:33" ht="15" hidden="1" outlineLevel="1" x14ac:dyDescent="0.25">
      <c r="D368" t="s">
        <v>53</v>
      </c>
      <c r="E368" s="19">
        <v>2042</v>
      </c>
      <c r="F368" s="20" t="s">
        <v>50</v>
      </c>
      <c r="G368" s="26"/>
      <c r="H368" s="34">
        <f t="shared" ref="H368:AF368" si="201">-((H268/MAX(H243,1)))</f>
        <v>0</v>
      </c>
      <c r="I368" s="34">
        <f t="shared" ca="1" si="201"/>
        <v>0</v>
      </c>
      <c r="J368" s="34">
        <f t="shared" ca="1" si="201"/>
        <v>0</v>
      </c>
      <c r="K368" s="34">
        <f t="shared" ca="1" si="201"/>
        <v>0</v>
      </c>
      <c r="L368" s="34">
        <f t="shared" ca="1" si="201"/>
        <v>0</v>
      </c>
      <c r="M368" s="34">
        <f t="shared" ca="1" si="201"/>
        <v>0</v>
      </c>
      <c r="N368" s="34">
        <f t="shared" ca="1" si="201"/>
        <v>0</v>
      </c>
      <c r="O368" s="34">
        <f t="shared" ca="1" si="201"/>
        <v>0</v>
      </c>
      <c r="P368" s="34">
        <f t="shared" ca="1" si="201"/>
        <v>0</v>
      </c>
      <c r="Q368" s="34">
        <f t="shared" ca="1" si="201"/>
        <v>0</v>
      </c>
      <c r="R368" s="34">
        <f t="shared" ca="1" si="201"/>
        <v>0</v>
      </c>
      <c r="S368" s="34">
        <f t="shared" ca="1" si="201"/>
        <v>0</v>
      </c>
      <c r="T368" s="34">
        <f t="shared" ca="1" si="201"/>
        <v>0</v>
      </c>
      <c r="U368" s="34">
        <f t="shared" ca="1" si="201"/>
        <v>0</v>
      </c>
      <c r="V368" s="34">
        <f t="shared" ca="1" si="201"/>
        <v>0</v>
      </c>
      <c r="W368" s="34">
        <f t="shared" ca="1" si="201"/>
        <v>0</v>
      </c>
      <c r="X368" s="32">
        <f t="shared" ca="1" si="201"/>
        <v>0</v>
      </c>
      <c r="Y368" s="32">
        <f t="shared" ca="1" si="201"/>
        <v>-3.9498394273793904</v>
      </c>
      <c r="Z368" s="32">
        <f t="shared" ca="1" si="201"/>
        <v>-3.94983942737939</v>
      </c>
      <c r="AA368" s="32">
        <f t="shared" ca="1" si="201"/>
        <v>-3.94983942737939</v>
      </c>
      <c r="AB368" s="32">
        <f t="shared" ca="1" si="201"/>
        <v>-3.9498394273793895</v>
      </c>
      <c r="AC368" s="32">
        <f t="shared" ca="1" si="201"/>
        <v>-3.9498394273793891</v>
      </c>
      <c r="AD368" s="32">
        <f t="shared" ca="1" si="201"/>
        <v>-3.9498394273793886</v>
      </c>
      <c r="AE368" s="32">
        <f t="shared" ca="1" si="201"/>
        <v>-3.9498394273793882</v>
      </c>
      <c r="AF368" s="32">
        <f t="shared" ca="1" si="201"/>
        <v>-3.9498394273793878</v>
      </c>
      <c r="AG368" s="21"/>
    </row>
    <row r="369" spans="4:33" ht="15" hidden="1" outlineLevel="1" x14ac:dyDescent="0.25">
      <c r="D369" t="s">
        <v>53</v>
      </c>
      <c r="E369" s="19">
        <v>2043</v>
      </c>
      <c r="F369" s="20" t="s">
        <v>50</v>
      </c>
      <c r="G369" s="26"/>
      <c r="H369" s="34">
        <f t="shared" ref="H369:AF369" si="202">-((H269/MAX(H244,1)))</f>
        <v>0</v>
      </c>
      <c r="I369" s="34">
        <f t="shared" ca="1" si="202"/>
        <v>0</v>
      </c>
      <c r="J369" s="34">
        <f t="shared" ca="1" si="202"/>
        <v>0</v>
      </c>
      <c r="K369" s="34">
        <f t="shared" ca="1" si="202"/>
        <v>0</v>
      </c>
      <c r="L369" s="34">
        <f t="shared" ca="1" si="202"/>
        <v>0</v>
      </c>
      <c r="M369" s="34">
        <f t="shared" ca="1" si="202"/>
        <v>0</v>
      </c>
      <c r="N369" s="34">
        <f t="shared" ca="1" si="202"/>
        <v>0</v>
      </c>
      <c r="O369" s="34">
        <f t="shared" ca="1" si="202"/>
        <v>0</v>
      </c>
      <c r="P369" s="34">
        <f t="shared" ca="1" si="202"/>
        <v>0</v>
      </c>
      <c r="Q369" s="34">
        <f t="shared" ca="1" si="202"/>
        <v>0</v>
      </c>
      <c r="R369" s="34">
        <f t="shared" ca="1" si="202"/>
        <v>0</v>
      </c>
      <c r="S369" s="34">
        <f t="shared" ca="1" si="202"/>
        <v>0</v>
      </c>
      <c r="T369" s="34">
        <f t="shared" ca="1" si="202"/>
        <v>0</v>
      </c>
      <c r="U369" s="34">
        <f t="shared" ca="1" si="202"/>
        <v>0</v>
      </c>
      <c r="V369" s="34">
        <f t="shared" ca="1" si="202"/>
        <v>0</v>
      </c>
      <c r="W369" s="34">
        <f t="shared" ca="1" si="202"/>
        <v>0</v>
      </c>
      <c r="X369" s="34">
        <f t="shared" ca="1" si="202"/>
        <v>0</v>
      </c>
      <c r="Y369" s="32">
        <f t="shared" ca="1" si="202"/>
        <v>0</v>
      </c>
      <c r="Z369" s="32">
        <f t="shared" ca="1" si="202"/>
        <v>-3.4748844023684429</v>
      </c>
      <c r="AA369" s="32">
        <f t="shared" ca="1" si="202"/>
        <v>-3.4748844023684424</v>
      </c>
      <c r="AB369" s="32">
        <f t="shared" ca="1" si="202"/>
        <v>-3.4748844023684424</v>
      </c>
      <c r="AC369" s="32">
        <f t="shared" ca="1" si="202"/>
        <v>-3.4748844023684424</v>
      </c>
      <c r="AD369" s="32">
        <f t="shared" ca="1" si="202"/>
        <v>-3.4748844023684424</v>
      </c>
      <c r="AE369" s="32">
        <f t="shared" ca="1" si="202"/>
        <v>-3.4748844023684424</v>
      </c>
      <c r="AF369" s="32">
        <f t="shared" ca="1" si="202"/>
        <v>-3.474884402368442</v>
      </c>
      <c r="AG369" s="21"/>
    </row>
    <row r="370" spans="4:33" ht="15" hidden="1" outlineLevel="1" x14ac:dyDescent="0.25">
      <c r="D370" t="s">
        <v>53</v>
      </c>
      <c r="E370" s="19">
        <v>2044</v>
      </c>
      <c r="F370" s="20" t="s">
        <v>50</v>
      </c>
      <c r="G370" s="26"/>
      <c r="H370" s="34">
        <f t="shared" ref="H370:AF370" si="203">-((H270/MAX(H245,1)))</f>
        <v>0</v>
      </c>
      <c r="I370" s="34">
        <f t="shared" ca="1" si="203"/>
        <v>0</v>
      </c>
      <c r="J370" s="34">
        <f t="shared" ca="1" si="203"/>
        <v>0</v>
      </c>
      <c r="K370" s="34">
        <f t="shared" ca="1" si="203"/>
        <v>0</v>
      </c>
      <c r="L370" s="34">
        <f t="shared" ca="1" si="203"/>
        <v>0</v>
      </c>
      <c r="M370" s="34">
        <f t="shared" ca="1" si="203"/>
        <v>0</v>
      </c>
      <c r="N370" s="34">
        <f t="shared" ca="1" si="203"/>
        <v>0</v>
      </c>
      <c r="O370" s="34">
        <f t="shared" ca="1" si="203"/>
        <v>0</v>
      </c>
      <c r="P370" s="34">
        <f t="shared" ca="1" si="203"/>
        <v>0</v>
      </c>
      <c r="Q370" s="34">
        <f t="shared" ca="1" si="203"/>
        <v>0</v>
      </c>
      <c r="R370" s="34">
        <f t="shared" ca="1" si="203"/>
        <v>0</v>
      </c>
      <c r="S370" s="34">
        <f t="shared" ca="1" si="203"/>
        <v>0</v>
      </c>
      <c r="T370" s="34">
        <f t="shared" ca="1" si="203"/>
        <v>0</v>
      </c>
      <c r="U370" s="34">
        <f t="shared" ca="1" si="203"/>
        <v>0</v>
      </c>
      <c r="V370" s="34">
        <f t="shared" ca="1" si="203"/>
        <v>0</v>
      </c>
      <c r="W370" s="34">
        <f t="shared" ca="1" si="203"/>
        <v>0</v>
      </c>
      <c r="X370" s="34">
        <f t="shared" ca="1" si="203"/>
        <v>0</v>
      </c>
      <c r="Y370" s="34">
        <f t="shared" ca="1" si="203"/>
        <v>0</v>
      </c>
      <c r="Z370" s="32">
        <f t="shared" ca="1" si="203"/>
        <v>0</v>
      </c>
      <c r="AA370" s="32">
        <f t="shared" ca="1" si="203"/>
        <v>-3.6641052230174136</v>
      </c>
      <c r="AB370" s="32">
        <f t="shared" ca="1" si="203"/>
        <v>-3.664105223017414</v>
      </c>
      <c r="AC370" s="32">
        <f t="shared" ca="1" si="203"/>
        <v>-3.6641052230174145</v>
      </c>
      <c r="AD370" s="32">
        <f t="shared" ca="1" si="203"/>
        <v>-3.6641052230174149</v>
      </c>
      <c r="AE370" s="32">
        <f t="shared" ca="1" si="203"/>
        <v>-3.6641052230174154</v>
      </c>
      <c r="AF370" s="32">
        <f t="shared" ca="1" si="203"/>
        <v>-3.6641052230174154</v>
      </c>
      <c r="AG370" s="21"/>
    </row>
    <row r="371" spans="4:33" ht="15" hidden="1" outlineLevel="1" x14ac:dyDescent="0.25">
      <c r="D371" t="s">
        <v>53</v>
      </c>
      <c r="E371" s="19">
        <v>2045</v>
      </c>
      <c r="F371" s="20" t="s">
        <v>50</v>
      </c>
      <c r="G371" s="26"/>
      <c r="H371" s="34">
        <f t="shared" ref="H371:AF371" si="204">-((H271/MAX(H246,1)))</f>
        <v>0</v>
      </c>
      <c r="I371" s="34">
        <f t="shared" ca="1" si="204"/>
        <v>0</v>
      </c>
      <c r="J371" s="34">
        <f t="shared" ca="1" si="204"/>
        <v>0</v>
      </c>
      <c r="K371" s="34">
        <f t="shared" ca="1" si="204"/>
        <v>0</v>
      </c>
      <c r="L371" s="34">
        <f t="shared" ca="1" si="204"/>
        <v>0</v>
      </c>
      <c r="M371" s="34">
        <f t="shared" ca="1" si="204"/>
        <v>0</v>
      </c>
      <c r="N371" s="34">
        <f t="shared" ca="1" si="204"/>
        <v>0</v>
      </c>
      <c r="O371" s="34">
        <f t="shared" ca="1" si="204"/>
        <v>0</v>
      </c>
      <c r="P371" s="34">
        <f t="shared" ca="1" si="204"/>
        <v>0</v>
      </c>
      <c r="Q371" s="34">
        <f t="shared" ca="1" si="204"/>
        <v>0</v>
      </c>
      <c r="R371" s="34">
        <f t="shared" ca="1" si="204"/>
        <v>0</v>
      </c>
      <c r="S371" s="34">
        <f t="shared" ca="1" si="204"/>
        <v>0</v>
      </c>
      <c r="T371" s="34">
        <f t="shared" ca="1" si="204"/>
        <v>0</v>
      </c>
      <c r="U371" s="34">
        <f t="shared" ca="1" si="204"/>
        <v>0</v>
      </c>
      <c r="V371" s="34">
        <f t="shared" ca="1" si="204"/>
        <v>0</v>
      </c>
      <c r="W371" s="34">
        <f t="shared" ca="1" si="204"/>
        <v>0</v>
      </c>
      <c r="X371" s="34">
        <f t="shared" ca="1" si="204"/>
        <v>0</v>
      </c>
      <c r="Y371" s="34">
        <f t="shared" ca="1" si="204"/>
        <v>0</v>
      </c>
      <c r="Z371" s="34">
        <f t="shared" ca="1" si="204"/>
        <v>0</v>
      </c>
      <c r="AA371" s="32">
        <f t="shared" ca="1" si="204"/>
        <v>0</v>
      </c>
      <c r="AB371" s="32">
        <f t="shared" ca="1" si="204"/>
        <v>-3.6831789263172325</v>
      </c>
      <c r="AC371" s="32">
        <f t="shared" ca="1" si="204"/>
        <v>-3.683178926317233</v>
      </c>
      <c r="AD371" s="32">
        <f t="shared" ca="1" si="204"/>
        <v>-3.683178926317233</v>
      </c>
      <c r="AE371" s="32">
        <f t="shared" ca="1" si="204"/>
        <v>-3.6831789263172334</v>
      </c>
      <c r="AF371" s="32">
        <f t="shared" ca="1" si="204"/>
        <v>-3.6831789263172334</v>
      </c>
      <c r="AG371" s="21"/>
    </row>
    <row r="372" spans="4:33" ht="15" hidden="1" outlineLevel="1" x14ac:dyDescent="0.25">
      <c r="D372" t="s">
        <v>53</v>
      </c>
      <c r="E372" s="19">
        <v>2046</v>
      </c>
      <c r="F372" s="20" t="s">
        <v>50</v>
      </c>
      <c r="G372" s="26"/>
      <c r="H372" s="34">
        <f t="shared" ref="H372:AF372" si="205">-((H272/MAX(H247,1)))</f>
        <v>0</v>
      </c>
      <c r="I372" s="34">
        <f t="shared" ca="1" si="205"/>
        <v>0</v>
      </c>
      <c r="J372" s="34">
        <f t="shared" ca="1" si="205"/>
        <v>0</v>
      </c>
      <c r="K372" s="34">
        <f t="shared" ca="1" si="205"/>
        <v>0</v>
      </c>
      <c r="L372" s="34">
        <f t="shared" ca="1" si="205"/>
        <v>0</v>
      </c>
      <c r="M372" s="34">
        <f t="shared" ca="1" si="205"/>
        <v>0</v>
      </c>
      <c r="N372" s="34">
        <f t="shared" ca="1" si="205"/>
        <v>0</v>
      </c>
      <c r="O372" s="34">
        <f t="shared" ca="1" si="205"/>
        <v>0</v>
      </c>
      <c r="P372" s="34">
        <f t="shared" ca="1" si="205"/>
        <v>0</v>
      </c>
      <c r="Q372" s="34">
        <f t="shared" ca="1" si="205"/>
        <v>0</v>
      </c>
      <c r="R372" s="34">
        <f t="shared" ca="1" si="205"/>
        <v>0</v>
      </c>
      <c r="S372" s="34">
        <f t="shared" ca="1" si="205"/>
        <v>0</v>
      </c>
      <c r="T372" s="34">
        <f t="shared" ca="1" si="205"/>
        <v>0</v>
      </c>
      <c r="U372" s="34">
        <f t="shared" ca="1" si="205"/>
        <v>0</v>
      </c>
      <c r="V372" s="34">
        <f t="shared" ca="1" si="205"/>
        <v>0</v>
      </c>
      <c r="W372" s="34">
        <f t="shared" ca="1" si="205"/>
        <v>0</v>
      </c>
      <c r="X372" s="34">
        <f t="shared" ca="1" si="205"/>
        <v>0</v>
      </c>
      <c r="Y372" s="34">
        <f t="shared" ca="1" si="205"/>
        <v>0</v>
      </c>
      <c r="Z372" s="34">
        <f t="shared" ca="1" si="205"/>
        <v>0</v>
      </c>
      <c r="AA372" s="34">
        <f t="shared" ca="1" si="205"/>
        <v>0</v>
      </c>
      <c r="AB372" s="32">
        <f t="shared" ca="1" si="205"/>
        <v>0</v>
      </c>
      <c r="AC372" s="32">
        <f t="shared" ca="1" si="205"/>
        <v>-3.9379447568729247</v>
      </c>
      <c r="AD372" s="32">
        <f t="shared" ca="1" si="205"/>
        <v>-3.9379447568729247</v>
      </c>
      <c r="AE372" s="32">
        <f t="shared" ca="1" si="205"/>
        <v>-3.9379447568729247</v>
      </c>
      <c r="AF372" s="32">
        <f t="shared" ca="1" si="205"/>
        <v>-3.9379447568729251</v>
      </c>
      <c r="AG372" s="21"/>
    </row>
    <row r="373" spans="4:33" ht="15" hidden="1" outlineLevel="1" x14ac:dyDescent="0.25">
      <c r="D373" t="s">
        <v>53</v>
      </c>
      <c r="E373" s="19">
        <v>2047</v>
      </c>
      <c r="F373" s="20" t="s">
        <v>50</v>
      </c>
      <c r="G373" s="26"/>
      <c r="H373" s="34">
        <f t="shared" ref="H373:AF373" si="206">-((H273/MAX(H248,1)))</f>
        <v>0</v>
      </c>
      <c r="I373" s="34">
        <f t="shared" ca="1" si="206"/>
        <v>0</v>
      </c>
      <c r="J373" s="34">
        <f t="shared" ca="1" si="206"/>
        <v>0</v>
      </c>
      <c r="K373" s="34">
        <f t="shared" ca="1" si="206"/>
        <v>0</v>
      </c>
      <c r="L373" s="34">
        <f t="shared" ca="1" si="206"/>
        <v>0</v>
      </c>
      <c r="M373" s="34">
        <f t="shared" ca="1" si="206"/>
        <v>0</v>
      </c>
      <c r="N373" s="34">
        <f t="shared" ca="1" si="206"/>
        <v>0</v>
      </c>
      <c r="O373" s="34">
        <f t="shared" ca="1" si="206"/>
        <v>0</v>
      </c>
      <c r="P373" s="34">
        <f t="shared" ca="1" si="206"/>
        <v>0</v>
      </c>
      <c r="Q373" s="34">
        <f t="shared" ca="1" si="206"/>
        <v>0</v>
      </c>
      <c r="R373" s="34">
        <f t="shared" ca="1" si="206"/>
        <v>0</v>
      </c>
      <c r="S373" s="34">
        <f t="shared" ca="1" si="206"/>
        <v>0</v>
      </c>
      <c r="T373" s="34">
        <f t="shared" ca="1" si="206"/>
        <v>0</v>
      </c>
      <c r="U373" s="34">
        <f t="shared" ca="1" si="206"/>
        <v>0</v>
      </c>
      <c r="V373" s="34">
        <f t="shared" ca="1" si="206"/>
        <v>0</v>
      </c>
      <c r="W373" s="34">
        <f t="shared" ca="1" si="206"/>
        <v>0</v>
      </c>
      <c r="X373" s="34">
        <f t="shared" ca="1" si="206"/>
        <v>0</v>
      </c>
      <c r="Y373" s="34">
        <f t="shared" ca="1" si="206"/>
        <v>0</v>
      </c>
      <c r="Z373" s="34">
        <f t="shared" ca="1" si="206"/>
        <v>0</v>
      </c>
      <c r="AA373" s="34">
        <f t="shared" ca="1" si="206"/>
        <v>0</v>
      </c>
      <c r="AB373" s="34">
        <f t="shared" ca="1" si="206"/>
        <v>0</v>
      </c>
      <c r="AC373" s="32">
        <f t="shared" ca="1" si="206"/>
        <v>0</v>
      </c>
      <c r="AD373" s="32">
        <f t="shared" ca="1" si="206"/>
        <v>-4.0208646308065834</v>
      </c>
      <c r="AE373" s="32">
        <f t="shared" ca="1" si="206"/>
        <v>-4.0208646308065834</v>
      </c>
      <c r="AF373" s="32">
        <f t="shared" ca="1" si="206"/>
        <v>-4.0208646308065834</v>
      </c>
      <c r="AG373" s="21"/>
    </row>
    <row r="374" spans="4:33" ht="15" hidden="1" outlineLevel="1" x14ac:dyDescent="0.25">
      <c r="D374" t="s">
        <v>53</v>
      </c>
      <c r="E374" s="19">
        <v>2048</v>
      </c>
      <c r="F374" s="20" t="s">
        <v>50</v>
      </c>
      <c r="G374" s="26"/>
      <c r="H374" s="34">
        <f t="shared" ref="H374:AF374" si="207">-((H274/MAX(H249,1)))</f>
        <v>0</v>
      </c>
      <c r="I374" s="34">
        <f t="shared" ca="1" si="207"/>
        <v>0</v>
      </c>
      <c r="J374" s="34">
        <f t="shared" ca="1" si="207"/>
        <v>0</v>
      </c>
      <c r="K374" s="34">
        <f t="shared" ca="1" si="207"/>
        <v>0</v>
      </c>
      <c r="L374" s="34">
        <f t="shared" ca="1" si="207"/>
        <v>0</v>
      </c>
      <c r="M374" s="34">
        <f t="shared" ca="1" si="207"/>
        <v>0</v>
      </c>
      <c r="N374" s="34">
        <f t="shared" ca="1" si="207"/>
        <v>0</v>
      </c>
      <c r="O374" s="34">
        <f t="shared" ca="1" si="207"/>
        <v>0</v>
      </c>
      <c r="P374" s="34">
        <f t="shared" ca="1" si="207"/>
        <v>0</v>
      </c>
      <c r="Q374" s="34">
        <f t="shared" ca="1" si="207"/>
        <v>0</v>
      </c>
      <c r="R374" s="34">
        <f t="shared" ca="1" si="207"/>
        <v>0</v>
      </c>
      <c r="S374" s="34">
        <f t="shared" ca="1" si="207"/>
        <v>0</v>
      </c>
      <c r="T374" s="34">
        <f t="shared" ca="1" si="207"/>
        <v>0</v>
      </c>
      <c r="U374" s="34">
        <f t="shared" ca="1" si="207"/>
        <v>0</v>
      </c>
      <c r="V374" s="34">
        <f t="shared" ca="1" si="207"/>
        <v>0</v>
      </c>
      <c r="W374" s="34">
        <f t="shared" ca="1" si="207"/>
        <v>0</v>
      </c>
      <c r="X374" s="34">
        <f t="shared" ca="1" si="207"/>
        <v>0</v>
      </c>
      <c r="Y374" s="34">
        <f t="shared" ca="1" si="207"/>
        <v>0</v>
      </c>
      <c r="Z374" s="34">
        <f t="shared" ca="1" si="207"/>
        <v>0</v>
      </c>
      <c r="AA374" s="34">
        <f t="shared" ca="1" si="207"/>
        <v>0</v>
      </c>
      <c r="AB374" s="34">
        <f t="shared" ca="1" si="207"/>
        <v>0</v>
      </c>
      <c r="AC374" s="34">
        <f t="shared" ca="1" si="207"/>
        <v>0</v>
      </c>
      <c r="AD374" s="32">
        <f t="shared" ca="1" si="207"/>
        <v>0</v>
      </c>
      <c r="AE374" s="32">
        <f t="shared" ca="1" si="207"/>
        <v>-4.0286383024261427</v>
      </c>
      <c r="AF374" s="32">
        <f t="shared" ca="1" si="207"/>
        <v>-4.0286383024261427</v>
      </c>
      <c r="AG374" s="21"/>
    </row>
    <row r="375" spans="4:33" ht="15" hidden="1" outlineLevel="1" x14ac:dyDescent="0.25">
      <c r="D375" t="s">
        <v>53</v>
      </c>
      <c r="E375" s="19">
        <v>2049</v>
      </c>
      <c r="F375" s="20" t="s">
        <v>50</v>
      </c>
      <c r="G375" s="26"/>
      <c r="H375" s="34">
        <f t="shared" ref="H375:AF375" si="208">-((H275/MAX(H250,1)))</f>
        <v>0</v>
      </c>
      <c r="I375" s="34">
        <f t="shared" ca="1" si="208"/>
        <v>0</v>
      </c>
      <c r="J375" s="34">
        <f t="shared" ca="1" si="208"/>
        <v>0</v>
      </c>
      <c r="K375" s="34">
        <f t="shared" ca="1" si="208"/>
        <v>0</v>
      </c>
      <c r="L375" s="34">
        <f t="shared" ca="1" si="208"/>
        <v>0</v>
      </c>
      <c r="M375" s="34">
        <f t="shared" ca="1" si="208"/>
        <v>0</v>
      </c>
      <c r="N375" s="34">
        <f t="shared" ca="1" si="208"/>
        <v>0</v>
      </c>
      <c r="O375" s="34">
        <f t="shared" ca="1" si="208"/>
        <v>0</v>
      </c>
      <c r="P375" s="34">
        <f t="shared" ca="1" si="208"/>
        <v>0</v>
      </c>
      <c r="Q375" s="34">
        <f t="shared" ca="1" si="208"/>
        <v>0</v>
      </c>
      <c r="R375" s="34">
        <f t="shared" ca="1" si="208"/>
        <v>0</v>
      </c>
      <c r="S375" s="34">
        <f t="shared" ca="1" si="208"/>
        <v>0</v>
      </c>
      <c r="T375" s="34">
        <f t="shared" ca="1" si="208"/>
        <v>0</v>
      </c>
      <c r="U375" s="34">
        <f t="shared" ca="1" si="208"/>
        <v>0</v>
      </c>
      <c r="V375" s="34">
        <f t="shared" ca="1" si="208"/>
        <v>0</v>
      </c>
      <c r="W375" s="34">
        <f t="shared" ca="1" si="208"/>
        <v>0</v>
      </c>
      <c r="X375" s="34">
        <f t="shared" ca="1" si="208"/>
        <v>0</v>
      </c>
      <c r="Y375" s="34">
        <f t="shared" ca="1" si="208"/>
        <v>0</v>
      </c>
      <c r="Z375" s="34">
        <f t="shared" ca="1" si="208"/>
        <v>0</v>
      </c>
      <c r="AA375" s="34">
        <f t="shared" ca="1" si="208"/>
        <v>0</v>
      </c>
      <c r="AB375" s="34">
        <f t="shared" ca="1" si="208"/>
        <v>0</v>
      </c>
      <c r="AC375" s="34">
        <f t="shared" ca="1" si="208"/>
        <v>0</v>
      </c>
      <c r="AD375" s="34">
        <f t="shared" ca="1" si="208"/>
        <v>0</v>
      </c>
      <c r="AE375" s="32">
        <f t="shared" ca="1" si="208"/>
        <v>0</v>
      </c>
      <c r="AF375" s="32">
        <f t="shared" ca="1" si="208"/>
        <v>-3.850968222955871</v>
      </c>
      <c r="AG375" s="21"/>
    </row>
    <row r="376" spans="4:33" ht="15" hidden="1" outlineLevel="1" x14ac:dyDescent="0.25">
      <c r="D376" t="s">
        <v>53</v>
      </c>
      <c r="E376" s="19">
        <v>2050</v>
      </c>
      <c r="F376" s="20" t="s">
        <v>50</v>
      </c>
      <c r="G376" s="26"/>
      <c r="H376" s="35">
        <f t="shared" ref="H376:AF376" si="209">-((H276/MAX(H251,1)))</f>
        <v>0</v>
      </c>
      <c r="I376" s="35">
        <f t="shared" ca="1" si="209"/>
        <v>0</v>
      </c>
      <c r="J376" s="35">
        <f t="shared" ca="1" si="209"/>
        <v>0</v>
      </c>
      <c r="K376" s="35">
        <f t="shared" ca="1" si="209"/>
        <v>0</v>
      </c>
      <c r="L376" s="35">
        <f t="shared" ca="1" si="209"/>
        <v>0</v>
      </c>
      <c r="M376" s="35">
        <f t="shared" ca="1" si="209"/>
        <v>0</v>
      </c>
      <c r="N376" s="35">
        <f t="shared" ca="1" si="209"/>
        <v>0</v>
      </c>
      <c r="O376" s="35">
        <f t="shared" ca="1" si="209"/>
        <v>0</v>
      </c>
      <c r="P376" s="35">
        <f t="shared" ca="1" si="209"/>
        <v>0</v>
      </c>
      <c r="Q376" s="35">
        <f t="shared" ca="1" si="209"/>
        <v>0</v>
      </c>
      <c r="R376" s="35">
        <f t="shared" ca="1" si="209"/>
        <v>0</v>
      </c>
      <c r="S376" s="35">
        <f t="shared" ca="1" si="209"/>
        <v>0</v>
      </c>
      <c r="T376" s="35">
        <f t="shared" ca="1" si="209"/>
        <v>0</v>
      </c>
      <c r="U376" s="35">
        <f t="shared" ca="1" si="209"/>
        <v>0</v>
      </c>
      <c r="V376" s="35">
        <f t="shared" ca="1" si="209"/>
        <v>0</v>
      </c>
      <c r="W376" s="35">
        <f t="shared" ca="1" si="209"/>
        <v>0</v>
      </c>
      <c r="X376" s="35">
        <f t="shared" ca="1" si="209"/>
        <v>0</v>
      </c>
      <c r="Y376" s="35">
        <f t="shared" ca="1" si="209"/>
        <v>0</v>
      </c>
      <c r="Z376" s="35">
        <f t="shared" ca="1" si="209"/>
        <v>0</v>
      </c>
      <c r="AA376" s="35">
        <f t="shared" ca="1" si="209"/>
        <v>0</v>
      </c>
      <c r="AB376" s="35">
        <f t="shared" ca="1" si="209"/>
        <v>0</v>
      </c>
      <c r="AC376" s="35">
        <f t="shared" ca="1" si="209"/>
        <v>0</v>
      </c>
      <c r="AD376" s="35">
        <f t="shared" ca="1" si="209"/>
        <v>0</v>
      </c>
      <c r="AE376" s="35">
        <f t="shared" ca="1" si="209"/>
        <v>0</v>
      </c>
      <c r="AF376" s="36">
        <f t="shared" ca="1" si="209"/>
        <v>0</v>
      </c>
      <c r="AG376" s="21"/>
    </row>
    <row r="377" spans="4:33" ht="15" hidden="1" outlineLevel="1" x14ac:dyDescent="0.25">
      <c r="D377" s="27" t="s">
        <v>54</v>
      </c>
      <c r="E377" s="28">
        <v>2026</v>
      </c>
      <c r="F377" s="29" t="s">
        <v>50</v>
      </c>
      <c r="G377" s="30"/>
      <c r="H377" s="33">
        <f ca="1">SUM(H252,H277,H302,H327,H352)</f>
        <v>101.71250000000001</v>
      </c>
      <c r="I377" s="33">
        <f t="shared" ref="I377:AF377" ca="1" si="210">SUM(I252,I277,I302,I327,I352)</f>
        <v>99.137500000000003</v>
      </c>
      <c r="J377" s="33">
        <f t="shared" ca="1" si="210"/>
        <v>96.5625</v>
      </c>
      <c r="K377" s="33">
        <f t="shared" ca="1" si="210"/>
        <v>93.987499999999997</v>
      </c>
      <c r="L377" s="33">
        <f t="shared" ca="1" si="210"/>
        <v>91.412499999999994</v>
      </c>
      <c r="M377" s="33">
        <f t="shared" ca="1" si="210"/>
        <v>88.837499999999991</v>
      </c>
      <c r="N377" s="33">
        <f t="shared" ca="1" si="210"/>
        <v>86.262499999999989</v>
      </c>
      <c r="O377" s="33">
        <f t="shared" ca="1" si="210"/>
        <v>83.687499999999986</v>
      </c>
      <c r="P377" s="33">
        <f t="shared" ca="1" si="210"/>
        <v>81.112499999999983</v>
      </c>
      <c r="Q377" s="33">
        <f t="shared" ca="1" si="210"/>
        <v>78.53749999999998</v>
      </c>
      <c r="R377" s="33">
        <f t="shared" ca="1" si="210"/>
        <v>75.962499999999977</v>
      </c>
      <c r="S377" s="33">
        <f t="shared" ca="1" si="210"/>
        <v>73.387499999999974</v>
      </c>
      <c r="T377" s="33">
        <f t="shared" ca="1" si="210"/>
        <v>70.812499999999972</v>
      </c>
      <c r="U377" s="33">
        <f t="shared" ca="1" si="210"/>
        <v>68.237499999999969</v>
      </c>
      <c r="V377" s="33">
        <f t="shared" ca="1" si="210"/>
        <v>65.662499999999966</v>
      </c>
      <c r="W377" s="33">
        <f t="shared" ca="1" si="210"/>
        <v>63.08749999999997</v>
      </c>
      <c r="X377" s="33">
        <f t="shared" ca="1" si="210"/>
        <v>60.512499999999974</v>
      </c>
      <c r="Y377" s="33">
        <f t="shared" ca="1" si="210"/>
        <v>57.937499999999979</v>
      </c>
      <c r="Z377" s="33">
        <f t="shared" ca="1" si="210"/>
        <v>55.362499999999983</v>
      </c>
      <c r="AA377" s="33">
        <f t="shared" ca="1" si="210"/>
        <v>52.78749999999998</v>
      </c>
      <c r="AB377" s="33">
        <f t="shared" ca="1" si="210"/>
        <v>50.212499999999984</v>
      </c>
      <c r="AC377" s="33">
        <f t="shared" ca="1" si="210"/>
        <v>47.637499999999989</v>
      </c>
      <c r="AD377" s="33">
        <f t="shared" ca="1" si="210"/>
        <v>45.062499999999986</v>
      </c>
      <c r="AE377" s="33">
        <f t="shared" ca="1" si="210"/>
        <v>42.487499999999983</v>
      </c>
      <c r="AF377" s="33">
        <f t="shared" ca="1" si="210"/>
        <v>39.912499999999987</v>
      </c>
      <c r="AG377" s="21"/>
    </row>
    <row r="378" spans="4:33" ht="15" hidden="1" outlineLevel="1" x14ac:dyDescent="0.25">
      <c r="D378" t="s">
        <v>54</v>
      </c>
      <c r="E378" s="19">
        <v>2027</v>
      </c>
      <c r="F378" s="20" t="s">
        <v>50</v>
      </c>
      <c r="G378" s="26"/>
      <c r="H378" s="34">
        <f t="shared" ref="H378:AF378" ca="1" si="211">SUM(H253,H278,H303,H328,H353)</f>
        <v>0</v>
      </c>
      <c r="I378" s="32">
        <f t="shared" ca="1" si="211"/>
        <v>100.95212500000001</v>
      </c>
      <c r="J378" s="32">
        <f t="shared" ca="1" si="211"/>
        <v>98.396375000000006</v>
      </c>
      <c r="K378" s="32">
        <f t="shared" ca="1" si="211"/>
        <v>95.840625000000003</v>
      </c>
      <c r="L378" s="32">
        <f t="shared" ca="1" si="211"/>
        <v>93.284875</v>
      </c>
      <c r="M378" s="32">
        <f t="shared" ca="1" si="211"/>
        <v>90.729124999999996</v>
      </c>
      <c r="N378" s="32">
        <f t="shared" ca="1" si="211"/>
        <v>88.173374999999993</v>
      </c>
      <c r="O378" s="32">
        <f t="shared" ca="1" si="211"/>
        <v>85.61762499999999</v>
      </c>
      <c r="P378" s="32">
        <f t="shared" ca="1" si="211"/>
        <v>83.061874999999986</v>
      </c>
      <c r="Q378" s="32">
        <f t="shared" ca="1" si="211"/>
        <v>80.506124999999983</v>
      </c>
      <c r="R378" s="32">
        <f t="shared" ca="1" si="211"/>
        <v>77.95037499999998</v>
      </c>
      <c r="S378" s="32">
        <f t="shared" ca="1" si="211"/>
        <v>75.394624999999976</v>
      </c>
      <c r="T378" s="32">
        <f t="shared" ca="1" si="211"/>
        <v>72.838874999999973</v>
      </c>
      <c r="U378" s="32">
        <f t="shared" ca="1" si="211"/>
        <v>70.28312499999997</v>
      </c>
      <c r="V378" s="32">
        <f t="shared" ca="1" si="211"/>
        <v>67.727374999999967</v>
      </c>
      <c r="W378" s="32">
        <f t="shared" ca="1" si="211"/>
        <v>65.171624999999963</v>
      </c>
      <c r="X378" s="32">
        <f t="shared" ca="1" si="211"/>
        <v>62.615874999999967</v>
      </c>
      <c r="Y378" s="32">
        <f t="shared" ca="1" si="211"/>
        <v>60.060124999999971</v>
      </c>
      <c r="Z378" s="32">
        <f t="shared" ca="1" si="211"/>
        <v>57.504374999999975</v>
      </c>
      <c r="AA378" s="32">
        <f t="shared" ca="1" si="211"/>
        <v>54.948624999999979</v>
      </c>
      <c r="AB378" s="32">
        <f t="shared" ca="1" si="211"/>
        <v>52.392874999999982</v>
      </c>
      <c r="AC378" s="32">
        <f t="shared" ca="1" si="211"/>
        <v>49.837124999999986</v>
      </c>
      <c r="AD378" s="32">
        <f t="shared" ca="1" si="211"/>
        <v>47.28137499999999</v>
      </c>
      <c r="AE378" s="32">
        <f t="shared" ca="1" si="211"/>
        <v>44.725624999999994</v>
      </c>
      <c r="AF378" s="32">
        <f t="shared" ca="1" si="211"/>
        <v>42.16987499999999</v>
      </c>
      <c r="AG378" s="21"/>
    </row>
    <row r="379" spans="4:33" ht="15" hidden="1" outlineLevel="1" x14ac:dyDescent="0.25">
      <c r="D379" t="s">
        <v>54</v>
      </c>
      <c r="E379" s="19">
        <v>2028</v>
      </c>
      <c r="F379" s="20" t="s">
        <v>50</v>
      </c>
      <c r="G379" s="26"/>
      <c r="H379" s="34">
        <f t="shared" ref="H379:AF379" ca="1" si="212">SUM(H254,H279,H304,H329,H354)</f>
        <v>0</v>
      </c>
      <c r="I379" s="34">
        <f t="shared" ca="1" si="212"/>
        <v>0</v>
      </c>
      <c r="J379" s="32">
        <f t="shared" ca="1" si="212"/>
        <v>107.42598287200001</v>
      </c>
      <c r="K379" s="32">
        <f t="shared" ca="1" si="212"/>
        <v>104.70633773600001</v>
      </c>
      <c r="L379" s="32">
        <f t="shared" ca="1" si="212"/>
        <v>101.98669260000001</v>
      </c>
      <c r="M379" s="32">
        <f t="shared" ca="1" si="212"/>
        <v>99.267047464000015</v>
      </c>
      <c r="N379" s="32">
        <f t="shared" ca="1" si="212"/>
        <v>96.547402328000018</v>
      </c>
      <c r="O379" s="32">
        <f t="shared" ca="1" si="212"/>
        <v>93.827757192000021</v>
      </c>
      <c r="P379" s="32">
        <f t="shared" ca="1" si="212"/>
        <v>91.108112056000024</v>
      </c>
      <c r="Q379" s="32">
        <f t="shared" ca="1" si="212"/>
        <v>88.388466920000027</v>
      </c>
      <c r="R379" s="32">
        <f t="shared" ca="1" si="212"/>
        <v>85.668821784000031</v>
      </c>
      <c r="S379" s="32">
        <f t="shared" ca="1" si="212"/>
        <v>82.949176648000034</v>
      </c>
      <c r="T379" s="32">
        <f t="shared" ca="1" si="212"/>
        <v>80.229531512000037</v>
      </c>
      <c r="U379" s="32">
        <f t="shared" ca="1" si="212"/>
        <v>77.50988637600004</v>
      </c>
      <c r="V379" s="32">
        <f t="shared" ca="1" si="212"/>
        <v>74.790241240000043</v>
      </c>
      <c r="W379" s="32">
        <f t="shared" ca="1" si="212"/>
        <v>72.070596104000046</v>
      </c>
      <c r="X379" s="32">
        <f t="shared" ca="1" si="212"/>
        <v>69.350950968000049</v>
      </c>
      <c r="Y379" s="32">
        <f t="shared" ca="1" si="212"/>
        <v>66.631305832000052</v>
      </c>
      <c r="Z379" s="32">
        <f t="shared" ca="1" si="212"/>
        <v>63.911660696000048</v>
      </c>
      <c r="AA379" s="32">
        <f t="shared" ca="1" si="212"/>
        <v>61.192015560000044</v>
      </c>
      <c r="AB379" s="32">
        <f t="shared" ca="1" si="212"/>
        <v>58.47237042400004</v>
      </c>
      <c r="AC379" s="32">
        <f t="shared" ca="1" si="212"/>
        <v>55.752725288000036</v>
      </c>
      <c r="AD379" s="32">
        <f t="shared" ca="1" si="212"/>
        <v>53.033080152000032</v>
      </c>
      <c r="AE379" s="32">
        <f t="shared" ca="1" si="212"/>
        <v>50.313435016000028</v>
      </c>
      <c r="AF379" s="32">
        <f t="shared" ca="1" si="212"/>
        <v>47.593789880000024</v>
      </c>
      <c r="AG379" s="21"/>
    </row>
    <row r="380" spans="4:33" ht="15" hidden="1" outlineLevel="1" x14ac:dyDescent="0.25">
      <c r="D380" t="s">
        <v>54</v>
      </c>
      <c r="E380" s="19">
        <v>2029</v>
      </c>
      <c r="F380" s="20" t="s">
        <v>50</v>
      </c>
      <c r="G380" s="26"/>
      <c r="H380" s="34">
        <f t="shared" ref="H380:AF380" ca="1" si="213">SUM(H255,H280,H305,H330,H355)</f>
        <v>0</v>
      </c>
      <c r="I380" s="34">
        <f t="shared" ca="1" si="213"/>
        <v>0</v>
      </c>
      <c r="J380" s="34">
        <f t="shared" ca="1" si="213"/>
        <v>0</v>
      </c>
      <c r="K380" s="32">
        <f t="shared" ca="1" si="213"/>
        <v>120.22826779234198</v>
      </c>
      <c r="L380" s="32">
        <f t="shared" ca="1" si="213"/>
        <v>117.18451417734599</v>
      </c>
      <c r="M380" s="32">
        <f t="shared" ca="1" si="213"/>
        <v>114.14076056234998</v>
      </c>
      <c r="N380" s="32">
        <f t="shared" ca="1" si="213"/>
        <v>111.09700694735398</v>
      </c>
      <c r="O380" s="32">
        <f t="shared" ca="1" si="213"/>
        <v>108.05325333235798</v>
      </c>
      <c r="P380" s="32">
        <f t="shared" ca="1" si="213"/>
        <v>105.00949971736199</v>
      </c>
      <c r="Q380" s="32">
        <f t="shared" ca="1" si="213"/>
        <v>101.96574610236598</v>
      </c>
      <c r="R380" s="32">
        <f t="shared" ca="1" si="213"/>
        <v>98.921992487369977</v>
      </c>
      <c r="S380" s="32">
        <f t="shared" ca="1" si="213"/>
        <v>95.878238872373984</v>
      </c>
      <c r="T380" s="32">
        <f t="shared" ca="1" si="213"/>
        <v>92.834485257377992</v>
      </c>
      <c r="U380" s="32">
        <f t="shared" ca="1" si="213"/>
        <v>89.790731642381985</v>
      </c>
      <c r="V380" s="32">
        <f t="shared" ca="1" si="213"/>
        <v>86.746978027385978</v>
      </c>
      <c r="W380" s="32">
        <f t="shared" ca="1" si="213"/>
        <v>83.703224412389986</v>
      </c>
      <c r="X380" s="32">
        <f t="shared" ca="1" si="213"/>
        <v>80.659470797393993</v>
      </c>
      <c r="Y380" s="32">
        <f t="shared" ca="1" si="213"/>
        <v>77.615717182397987</v>
      </c>
      <c r="Z380" s="32">
        <f t="shared" ca="1" si="213"/>
        <v>74.57196356740198</v>
      </c>
      <c r="AA380" s="32">
        <f t="shared" ca="1" si="213"/>
        <v>71.528209952405987</v>
      </c>
      <c r="AB380" s="32">
        <f t="shared" ca="1" si="213"/>
        <v>68.484456337409995</v>
      </c>
      <c r="AC380" s="32">
        <f t="shared" ca="1" si="213"/>
        <v>65.440702722413988</v>
      </c>
      <c r="AD380" s="32">
        <f t="shared" ca="1" si="213"/>
        <v>62.396949107417989</v>
      </c>
      <c r="AE380" s="32">
        <f t="shared" ca="1" si="213"/>
        <v>59.353195492421989</v>
      </c>
      <c r="AF380" s="32">
        <f t="shared" ca="1" si="213"/>
        <v>56.309441877425989</v>
      </c>
      <c r="AG380" s="21"/>
    </row>
    <row r="381" spans="4:33" ht="15" hidden="1" outlineLevel="1" x14ac:dyDescent="0.25">
      <c r="D381" t="s">
        <v>54</v>
      </c>
      <c r="E381" s="19">
        <v>2030</v>
      </c>
      <c r="F381" s="20" t="s">
        <v>50</v>
      </c>
      <c r="G381" s="26"/>
      <c r="H381" s="34">
        <f t="shared" ref="H381:AF381" ca="1" si="214">SUM(H256,H281,H306,H331,H356)</f>
        <v>0</v>
      </c>
      <c r="I381" s="34">
        <f t="shared" ca="1" si="214"/>
        <v>0</v>
      </c>
      <c r="J381" s="34">
        <f t="shared" ca="1" si="214"/>
        <v>0</v>
      </c>
      <c r="K381" s="34">
        <f t="shared" ca="1" si="214"/>
        <v>0</v>
      </c>
      <c r="L381" s="32">
        <f t="shared" ca="1" si="214"/>
        <v>107.4355582456656</v>
      </c>
      <c r="M381" s="32">
        <f t="shared" ca="1" si="214"/>
        <v>104.71567069514242</v>
      </c>
      <c r="N381" s="32">
        <f t="shared" ca="1" si="214"/>
        <v>101.99578314461924</v>
      </c>
      <c r="O381" s="32">
        <f t="shared" ca="1" si="214"/>
        <v>99.275895594096056</v>
      </c>
      <c r="P381" s="32">
        <f t="shared" ca="1" si="214"/>
        <v>96.556008043572874</v>
      </c>
      <c r="Q381" s="32">
        <f t="shared" ca="1" si="214"/>
        <v>93.836120493049691</v>
      </c>
      <c r="R381" s="32">
        <f t="shared" ca="1" si="214"/>
        <v>91.116232942526509</v>
      </c>
      <c r="S381" s="32">
        <f t="shared" ca="1" si="214"/>
        <v>88.396345392003326</v>
      </c>
      <c r="T381" s="32">
        <f t="shared" ca="1" si="214"/>
        <v>85.676457841480143</v>
      </c>
      <c r="U381" s="32">
        <f t="shared" ca="1" si="214"/>
        <v>82.956570290956961</v>
      </c>
      <c r="V381" s="32">
        <f t="shared" ca="1" si="214"/>
        <v>80.236682740433778</v>
      </c>
      <c r="W381" s="32">
        <f t="shared" ca="1" si="214"/>
        <v>77.516795189910596</v>
      </c>
      <c r="X381" s="32">
        <f t="shared" ca="1" si="214"/>
        <v>74.796907639387413</v>
      </c>
      <c r="Y381" s="32">
        <f t="shared" ca="1" si="214"/>
        <v>72.077020088864231</v>
      </c>
      <c r="Z381" s="32">
        <f t="shared" ca="1" si="214"/>
        <v>69.357132538341048</v>
      </c>
      <c r="AA381" s="32">
        <f t="shared" ca="1" si="214"/>
        <v>66.637244987817866</v>
      </c>
      <c r="AB381" s="32">
        <f t="shared" ca="1" si="214"/>
        <v>63.91735743729469</v>
      </c>
      <c r="AC381" s="32">
        <f t="shared" ca="1" si="214"/>
        <v>61.197469886771515</v>
      </c>
      <c r="AD381" s="32">
        <f t="shared" ca="1" si="214"/>
        <v>58.477582336248339</v>
      </c>
      <c r="AE381" s="32">
        <f t="shared" ca="1" si="214"/>
        <v>55.757694785725164</v>
      </c>
      <c r="AF381" s="32">
        <f t="shared" ca="1" si="214"/>
        <v>53.037807235201988</v>
      </c>
      <c r="AG381" s="21"/>
    </row>
    <row r="382" spans="4:33" ht="15" hidden="1" outlineLevel="1" x14ac:dyDescent="0.25">
      <c r="D382" t="s">
        <v>54</v>
      </c>
      <c r="E382" s="19">
        <v>2031</v>
      </c>
      <c r="F382" s="20" t="s">
        <v>50</v>
      </c>
      <c r="G382" s="26"/>
      <c r="H382" s="34">
        <f t="shared" ref="H382:AF382" ca="1" si="215">SUM(H257,H282,H307,H332,H357)</f>
        <v>0</v>
      </c>
      <c r="I382" s="34">
        <f t="shared" ca="1" si="215"/>
        <v>0</v>
      </c>
      <c r="J382" s="34">
        <f t="shared" ca="1" si="215"/>
        <v>0</v>
      </c>
      <c r="K382" s="34">
        <f t="shared" ca="1" si="215"/>
        <v>0</v>
      </c>
      <c r="L382" s="34">
        <f t="shared" ca="1" si="215"/>
        <v>0</v>
      </c>
      <c r="M382" s="32">
        <f t="shared" ca="1" si="215"/>
        <v>130.0728749813768</v>
      </c>
      <c r="N382" s="32">
        <f t="shared" ca="1" si="215"/>
        <v>126.77989080463308</v>
      </c>
      <c r="O382" s="32">
        <f t="shared" ca="1" si="215"/>
        <v>123.48690662788937</v>
      </c>
      <c r="P382" s="32">
        <f t="shared" ca="1" si="215"/>
        <v>120.19392245114565</v>
      </c>
      <c r="Q382" s="32">
        <f t="shared" ca="1" si="215"/>
        <v>116.90093827440194</v>
      </c>
      <c r="R382" s="32">
        <f t="shared" ca="1" si="215"/>
        <v>113.60795409765822</v>
      </c>
      <c r="S382" s="32">
        <f t="shared" ca="1" si="215"/>
        <v>110.31496992091451</v>
      </c>
      <c r="T382" s="32">
        <f t="shared" ca="1" si="215"/>
        <v>107.02198574417079</v>
      </c>
      <c r="U382" s="32">
        <f t="shared" ca="1" si="215"/>
        <v>103.72900156742708</v>
      </c>
      <c r="V382" s="32">
        <f t="shared" ca="1" si="215"/>
        <v>100.43601739068336</v>
      </c>
      <c r="W382" s="32">
        <f t="shared" ca="1" si="215"/>
        <v>97.143033213939646</v>
      </c>
      <c r="X382" s="32">
        <f t="shared" ca="1" si="215"/>
        <v>93.85004903719593</v>
      </c>
      <c r="Y382" s="32">
        <f t="shared" ca="1" si="215"/>
        <v>90.557064860452215</v>
      </c>
      <c r="Z382" s="32">
        <f t="shared" ca="1" si="215"/>
        <v>87.264080683708499</v>
      </c>
      <c r="AA382" s="32">
        <f t="shared" ca="1" si="215"/>
        <v>83.971096506964784</v>
      </c>
      <c r="AB382" s="32">
        <f t="shared" ca="1" si="215"/>
        <v>80.678112330221069</v>
      </c>
      <c r="AC382" s="32">
        <f t="shared" ca="1" si="215"/>
        <v>77.385128153477353</v>
      </c>
      <c r="AD382" s="32">
        <f t="shared" ca="1" si="215"/>
        <v>74.092143976733638</v>
      </c>
      <c r="AE382" s="32">
        <f t="shared" ca="1" si="215"/>
        <v>70.799159799989923</v>
      </c>
      <c r="AF382" s="32">
        <f t="shared" ca="1" si="215"/>
        <v>67.506175623246207</v>
      </c>
      <c r="AG382" s="21"/>
    </row>
    <row r="383" spans="4:33" ht="15" hidden="1" outlineLevel="1" x14ac:dyDescent="0.25">
      <c r="D383" t="s">
        <v>54</v>
      </c>
      <c r="E383" s="19">
        <v>2032</v>
      </c>
      <c r="F383" s="20" t="s">
        <v>50</v>
      </c>
      <c r="G383" s="26"/>
      <c r="H383" s="34">
        <f t="shared" ref="H383:AF383" ca="1" si="216">SUM(H258,H283,H308,H333,H358)</f>
        <v>0</v>
      </c>
      <c r="I383" s="34">
        <f t="shared" ca="1" si="216"/>
        <v>0</v>
      </c>
      <c r="J383" s="34">
        <f t="shared" ca="1" si="216"/>
        <v>0</v>
      </c>
      <c r="K383" s="34">
        <f t="shared" ca="1" si="216"/>
        <v>0</v>
      </c>
      <c r="L383" s="34">
        <f t="shared" ca="1" si="216"/>
        <v>0</v>
      </c>
      <c r="M383" s="34">
        <f t="shared" ca="1" si="216"/>
        <v>0</v>
      </c>
      <c r="N383" s="32">
        <f t="shared" ca="1" si="216"/>
        <v>110.93358051983137</v>
      </c>
      <c r="O383" s="32">
        <f t="shared" ca="1" si="216"/>
        <v>108.12513544337995</v>
      </c>
      <c r="P383" s="32">
        <f t="shared" ca="1" si="216"/>
        <v>105.31669036692853</v>
      </c>
      <c r="Q383" s="32">
        <f t="shared" ca="1" si="216"/>
        <v>102.50824529047711</v>
      </c>
      <c r="R383" s="32">
        <f t="shared" ca="1" si="216"/>
        <v>99.699800214025672</v>
      </c>
      <c r="S383" s="32">
        <f t="shared" ca="1" si="216"/>
        <v>96.891355137574237</v>
      </c>
      <c r="T383" s="32">
        <f t="shared" ca="1" si="216"/>
        <v>94.082910061122817</v>
      </c>
      <c r="U383" s="32">
        <f t="shared" ca="1" si="216"/>
        <v>91.274464984671397</v>
      </c>
      <c r="V383" s="32">
        <f t="shared" ca="1" si="216"/>
        <v>88.466019908219963</v>
      </c>
      <c r="W383" s="32">
        <f t="shared" ca="1" si="216"/>
        <v>85.657574831768528</v>
      </c>
      <c r="X383" s="32">
        <f t="shared" ca="1" si="216"/>
        <v>82.849129755317108</v>
      </c>
      <c r="Y383" s="32">
        <f t="shared" ca="1" si="216"/>
        <v>80.040684678865688</v>
      </c>
      <c r="Z383" s="32">
        <f t="shared" ca="1" si="216"/>
        <v>77.232239602414253</v>
      </c>
      <c r="AA383" s="32">
        <f t="shared" ca="1" si="216"/>
        <v>74.423794525962819</v>
      </c>
      <c r="AB383" s="32">
        <f t="shared" ca="1" si="216"/>
        <v>71.615349449511399</v>
      </c>
      <c r="AC383" s="32">
        <f t="shared" ca="1" si="216"/>
        <v>68.806904373059979</v>
      </c>
      <c r="AD383" s="32">
        <f t="shared" ca="1" si="216"/>
        <v>65.998459296608544</v>
      </c>
      <c r="AE383" s="32">
        <f t="shared" ca="1" si="216"/>
        <v>63.190014220157117</v>
      </c>
      <c r="AF383" s="32">
        <f t="shared" ca="1" si="216"/>
        <v>60.38156914370569</v>
      </c>
      <c r="AG383" s="21"/>
    </row>
    <row r="384" spans="4:33" ht="15" hidden="1" outlineLevel="1" x14ac:dyDescent="0.25">
      <c r="D384" t="s">
        <v>54</v>
      </c>
      <c r="E384" s="19">
        <v>2033</v>
      </c>
      <c r="F384" s="20" t="s">
        <v>50</v>
      </c>
      <c r="G384" s="26"/>
      <c r="H384" s="34">
        <f t="shared" ref="H384:AF384" ca="1" si="217">SUM(H259,H284,H309,H334,H359)</f>
        <v>0</v>
      </c>
      <c r="I384" s="34">
        <f t="shared" ca="1" si="217"/>
        <v>0</v>
      </c>
      <c r="J384" s="34">
        <f t="shared" ca="1" si="217"/>
        <v>0</v>
      </c>
      <c r="K384" s="34">
        <f t="shared" ca="1" si="217"/>
        <v>0</v>
      </c>
      <c r="L384" s="34">
        <f t="shared" ca="1" si="217"/>
        <v>0</v>
      </c>
      <c r="M384" s="34">
        <f t="shared" ca="1" si="217"/>
        <v>0</v>
      </c>
      <c r="N384" s="34">
        <f t="shared" ca="1" si="217"/>
        <v>0</v>
      </c>
      <c r="O384" s="32">
        <f t="shared" ca="1" si="217"/>
        <v>119.27112656454085</v>
      </c>
      <c r="P384" s="32">
        <f t="shared" ca="1" si="217"/>
        <v>116.25160437303349</v>
      </c>
      <c r="Q384" s="32">
        <f t="shared" ca="1" si="217"/>
        <v>113.23208218152612</v>
      </c>
      <c r="R384" s="32">
        <f t="shared" ca="1" si="217"/>
        <v>110.21255999001876</v>
      </c>
      <c r="S384" s="32">
        <f t="shared" ca="1" si="217"/>
        <v>107.1930377985114</v>
      </c>
      <c r="T384" s="32">
        <f t="shared" ca="1" si="217"/>
        <v>104.17351560700403</v>
      </c>
      <c r="U384" s="32">
        <f t="shared" ca="1" si="217"/>
        <v>101.15399341549667</v>
      </c>
      <c r="V384" s="32">
        <f t="shared" ca="1" si="217"/>
        <v>98.134471223989308</v>
      </c>
      <c r="W384" s="32">
        <f t="shared" ca="1" si="217"/>
        <v>95.114949032481945</v>
      </c>
      <c r="X384" s="32">
        <f t="shared" ca="1" si="217"/>
        <v>92.095426840974582</v>
      </c>
      <c r="Y384" s="32">
        <f t="shared" ca="1" si="217"/>
        <v>89.075904649467219</v>
      </c>
      <c r="Z384" s="32">
        <f t="shared" ca="1" si="217"/>
        <v>86.056382457959856</v>
      </c>
      <c r="AA384" s="32">
        <f t="shared" ca="1" si="217"/>
        <v>83.036860266452493</v>
      </c>
      <c r="AB384" s="32">
        <f t="shared" ca="1" si="217"/>
        <v>80.01733807494513</v>
      </c>
      <c r="AC384" s="32">
        <f t="shared" ca="1" si="217"/>
        <v>76.997815883437767</v>
      </c>
      <c r="AD384" s="32">
        <f t="shared" ca="1" si="217"/>
        <v>73.978293691930403</v>
      </c>
      <c r="AE384" s="32">
        <f t="shared" ca="1" si="217"/>
        <v>70.95877150042304</v>
      </c>
      <c r="AF384" s="32">
        <f t="shared" ca="1" si="217"/>
        <v>67.939249308915677</v>
      </c>
      <c r="AG384" s="21"/>
    </row>
    <row r="385" spans="4:33" ht="15" hidden="1" outlineLevel="1" x14ac:dyDescent="0.25">
      <c r="D385" t="s">
        <v>54</v>
      </c>
      <c r="E385" s="19">
        <v>2034</v>
      </c>
      <c r="F385" s="20" t="s">
        <v>50</v>
      </c>
      <c r="G385" s="26"/>
      <c r="H385" s="34">
        <f t="shared" ref="H385:AF385" ca="1" si="218">SUM(H260,H285,H310,H335,H360)</f>
        <v>0</v>
      </c>
      <c r="I385" s="34">
        <f t="shared" ca="1" si="218"/>
        <v>0</v>
      </c>
      <c r="J385" s="34">
        <f t="shared" ca="1" si="218"/>
        <v>0</v>
      </c>
      <c r="K385" s="34">
        <f t="shared" ca="1" si="218"/>
        <v>0</v>
      </c>
      <c r="L385" s="34">
        <f t="shared" ca="1" si="218"/>
        <v>0</v>
      </c>
      <c r="M385" s="34">
        <f t="shared" ca="1" si="218"/>
        <v>0</v>
      </c>
      <c r="N385" s="34">
        <f t="shared" ca="1" si="218"/>
        <v>0</v>
      </c>
      <c r="O385" s="34">
        <f t="shared" ca="1" si="218"/>
        <v>0</v>
      </c>
      <c r="P385" s="32">
        <f t="shared" ca="1" si="218"/>
        <v>127.93786170841557</v>
      </c>
      <c r="Q385" s="32">
        <f t="shared" ca="1" si="218"/>
        <v>124.69892850060758</v>
      </c>
      <c r="R385" s="32">
        <f t="shared" ca="1" si="218"/>
        <v>121.45999529279959</v>
      </c>
      <c r="S385" s="32">
        <f t="shared" ca="1" si="218"/>
        <v>118.2210620849916</v>
      </c>
      <c r="T385" s="32">
        <f t="shared" ca="1" si="218"/>
        <v>114.98212887718361</v>
      </c>
      <c r="U385" s="32">
        <f t="shared" ca="1" si="218"/>
        <v>111.74319566937562</v>
      </c>
      <c r="V385" s="32">
        <f t="shared" ca="1" si="218"/>
        <v>108.50426246156763</v>
      </c>
      <c r="W385" s="32">
        <f t="shared" ca="1" si="218"/>
        <v>105.26532925375965</v>
      </c>
      <c r="X385" s="32">
        <f t="shared" ca="1" si="218"/>
        <v>102.02639604595166</v>
      </c>
      <c r="Y385" s="32">
        <f t="shared" ca="1" si="218"/>
        <v>98.787462838143668</v>
      </c>
      <c r="Z385" s="32">
        <f t="shared" ca="1" si="218"/>
        <v>95.548529630335679</v>
      </c>
      <c r="AA385" s="32">
        <f t="shared" ca="1" si="218"/>
        <v>92.30959642252769</v>
      </c>
      <c r="AB385" s="32">
        <f t="shared" ca="1" si="218"/>
        <v>89.070663214719701</v>
      </c>
      <c r="AC385" s="32">
        <f t="shared" ca="1" si="218"/>
        <v>85.831730006911712</v>
      </c>
      <c r="AD385" s="32">
        <f t="shared" ca="1" si="218"/>
        <v>82.592796799103724</v>
      </c>
      <c r="AE385" s="32">
        <f t="shared" ca="1" si="218"/>
        <v>79.353863591295735</v>
      </c>
      <c r="AF385" s="32">
        <f t="shared" ca="1" si="218"/>
        <v>76.114930383487746</v>
      </c>
      <c r="AG385" s="21"/>
    </row>
    <row r="386" spans="4:33" ht="15" hidden="1" outlineLevel="1" x14ac:dyDescent="0.25">
      <c r="D386" t="s">
        <v>54</v>
      </c>
      <c r="E386" s="19">
        <v>2035</v>
      </c>
      <c r="F386" s="20" t="s">
        <v>50</v>
      </c>
      <c r="G386" s="26"/>
      <c r="H386" s="34">
        <f t="shared" ref="H386:AF386" ca="1" si="219">SUM(H261,H286,H311,H336,H361)</f>
        <v>0</v>
      </c>
      <c r="I386" s="34">
        <f t="shared" ca="1" si="219"/>
        <v>0</v>
      </c>
      <c r="J386" s="34">
        <f t="shared" ca="1" si="219"/>
        <v>0</v>
      </c>
      <c r="K386" s="34">
        <f t="shared" ca="1" si="219"/>
        <v>0</v>
      </c>
      <c r="L386" s="34">
        <f t="shared" ca="1" si="219"/>
        <v>0</v>
      </c>
      <c r="M386" s="34">
        <f t="shared" ca="1" si="219"/>
        <v>0</v>
      </c>
      <c r="N386" s="34">
        <f t="shared" ca="1" si="219"/>
        <v>0</v>
      </c>
      <c r="O386" s="34">
        <f t="shared" ca="1" si="219"/>
        <v>0</v>
      </c>
      <c r="P386" s="34">
        <f t="shared" ca="1" si="219"/>
        <v>0</v>
      </c>
      <c r="Q386" s="32">
        <f t="shared" ca="1" si="219"/>
        <v>133.46660501795782</v>
      </c>
      <c r="R386" s="32">
        <f t="shared" ca="1" si="219"/>
        <v>130.08770362509813</v>
      </c>
      <c r="S386" s="32">
        <f t="shared" ca="1" si="219"/>
        <v>126.70880223223844</v>
      </c>
      <c r="T386" s="32">
        <f t="shared" ca="1" si="219"/>
        <v>123.32990083937875</v>
      </c>
      <c r="U386" s="32">
        <f t="shared" ca="1" si="219"/>
        <v>119.95099944651906</v>
      </c>
      <c r="V386" s="32">
        <f t="shared" ca="1" si="219"/>
        <v>116.57209805365937</v>
      </c>
      <c r="W386" s="32">
        <f t="shared" ca="1" si="219"/>
        <v>113.19319666079969</v>
      </c>
      <c r="X386" s="32">
        <f t="shared" ca="1" si="219"/>
        <v>109.81429526794</v>
      </c>
      <c r="Y386" s="32">
        <f t="shared" ca="1" si="219"/>
        <v>106.43539387508031</v>
      </c>
      <c r="Z386" s="32">
        <f t="shared" ca="1" si="219"/>
        <v>103.05649248222062</v>
      </c>
      <c r="AA386" s="32">
        <f t="shared" ca="1" si="219"/>
        <v>99.677591089360931</v>
      </c>
      <c r="AB386" s="32">
        <f t="shared" ca="1" si="219"/>
        <v>96.298689696501242</v>
      </c>
      <c r="AC386" s="32">
        <f t="shared" ca="1" si="219"/>
        <v>92.919788303641553</v>
      </c>
      <c r="AD386" s="32">
        <f t="shared" ca="1" si="219"/>
        <v>89.540886910781865</v>
      </c>
      <c r="AE386" s="32">
        <f t="shared" ca="1" si="219"/>
        <v>86.161985517922176</v>
      </c>
      <c r="AF386" s="32">
        <f t="shared" ca="1" si="219"/>
        <v>82.783084125062487</v>
      </c>
      <c r="AG386" s="21"/>
    </row>
    <row r="387" spans="4:33" ht="15" hidden="1" outlineLevel="1" x14ac:dyDescent="0.25">
      <c r="D387" t="s">
        <v>54</v>
      </c>
      <c r="E387" s="19">
        <v>2036</v>
      </c>
      <c r="F387" s="20" t="s">
        <v>50</v>
      </c>
      <c r="G387" s="26"/>
      <c r="H387" s="34">
        <f t="shared" ref="H387:AF387" ca="1" si="220">SUM(H262,H287,H312,H337,H362)</f>
        <v>0</v>
      </c>
      <c r="I387" s="34">
        <f t="shared" ca="1" si="220"/>
        <v>0</v>
      </c>
      <c r="J387" s="34">
        <f t="shared" ca="1" si="220"/>
        <v>0</v>
      </c>
      <c r="K387" s="34">
        <f t="shared" ca="1" si="220"/>
        <v>0</v>
      </c>
      <c r="L387" s="34">
        <f t="shared" ca="1" si="220"/>
        <v>0</v>
      </c>
      <c r="M387" s="34">
        <f t="shared" ca="1" si="220"/>
        <v>0</v>
      </c>
      <c r="N387" s="34">
        <f t="shared" ca="1" si="220"/>
        <v>0</v>
      </c>
      <c r="O387" s="34">
        <f t="shared" ca="1" si="220"/>
        <v>0</v>
      </c>
      <c r="P387" s="34">
        <f t="shared" ca="1" si="220"/>
        <v>0</v>
      </c>
      <c r="Q387" s="34">
        <f t="shared" ca="1" si="220"/>
        <v>0</v>
      </c>
      <c r="R387" s="32">
        <f t="shared" ca="1" si="220"/>
        <v>119.42220431671161</v>
      </c>
      <c r="S387" s="32">
        <f t="shared" ca="1" si="220"/>
        <v>116.39885737198473</v>
      </c>
      <c r="T387" s="32">
        <f t="shared" ca="1" si="220"/>
        <v>113.37551042725785</v>
      </c>
      <c r="U387" s="32">
        <f t="shared" ca="1" si="220"/>
        <v>110.35216348253097</v>
      </c>
      <c r="V387" s="32">
        <f t="shared" ca="1" si="220"/>
        <v>107.32881653780409</v>
      </c>
      <c r="W387" s="32">
        <f t="shared" ca="1" si="220"/>
        <v>104.30546959307721</v>
      </c>
      <c r="X387" s="32">
        <f t="shared" ca="1" si="220"/>
        <v>101.28212264835032</v>
      </c>
      <c r="Y387" s="32">
        <f t="shared" ca="1" si="220"/>
        <v>98.258775703623442</v>
      </c>
      <c r="Z387" s="32">
        <f t="shared" ca="1" si="220"/>
        <v>95.23542875889656</v>
      </c>
      <c r="AA387" s="32">
        <f t="shared" ca="1" si="220"/>
        <v>92.212081814169679</v>
      </c>
      <c r="AB387" s="32">
        <f t="shared" ca="1" si="220"/>
        <v>89.188734869442811</v>
      </c>
      <c r="AC387" s="32">
        <f t="shared" ca="1" si="220"/>
        <v>86.16538792471593</v>
      </c>
      <c r="AD387" s="32">
        <f t="shared" ca="1" si="220"/>
        <v>83.142040979989048</v>
      </c>
      <c r="AE387" s="32">
        <f t="shared" ca="1" si="220"/>
        <v>80.118694035262166</v>
      </c>
      <c r="AF387" s="32">
        <f t="shared" ca="1" si="220"/>
        <v>77.095347090535299</v>
      </c>
      <c r="AG387" s="21"/>
    </row>
    <row r="388" spans="4:33" ht="15" hidden="1" outlineLevel="1" x14ac:dyDescent="0.25">
      <c r="D388" t="s">
        <v>54</v>
      </c>
      <c r="E388" s="19">
        <v>2037</v>
      </c>
      <c r="F388" s="20" t="s">
        <v>50</v>
      </c>
      <c r="G388" s="26"/>
      <c r="H388" s="34">
        <f t="shared" ref="H388:AF388" ca="1" si="221">SUM(H263,H288,H313,H338,H363)</f>
        <v>0</v>
      </c>
      <c r="I388" s="34">
        <f t="shared" ca="1" si="221"/>
        <v>0</v>
      </c>
      <c r="J388" s="34">
        <f t="shared" ca="1" si="221"/>
        <v>0</v>
      </c>
      <c r="K388" s="34">
        <f t="shared" ca="1" si="221"/>
        <v>0</v>
      </c>
      <c r="L388" s="34">
        <f t="shared" ca="1" si="221"/>
        <v>0</v>
      </c>
      <c r="M388" s="34">
        <f t="shared" ca="1" si="221"/>
        <v>0</v>
      </c>
      <c r="N388" s="34">
        <f t="shared" ca="1" si="221"/>
        <v>0</v>
      </c>
      <c r="O388" s="34">
        <f t="shared" ca="1" si="221"/>
        <v>0</v>
      </c>
      <c r="P388" s="34">
        <f t="shared" ca="1" si="221"/>
        <v>0</v>
      </c>
      <c r="Q388" s="34">
        <f t="shared" ca="1" si="221"/>
        <v>0</v>
      </c>
      <c r="R388" s="34">
        <f t="shared" ca="1" si="221"/>
        <v>0</v>
      </c>
      <c r="S388" s="32">
        <f t="shared" ca="1" si="221"/>
        <v>122.66694107993854</v>
      </c>
      <c r="T388" s="32">
        <f t="shared" ca="1" si="221"/>
        <v>119.56144890069959</v>
      </c>
      <c r="U388" s="32">
        <f t="shared" ca="1" si="221"/>
        <v>116.45595672146064</v>
      </c>
      <c r="V388" s="32">
        <f t="shared" ca="1" si="221"/>
        <v>113.35046454222169</v>
      </c>
      <c r="W388" s="32">
        <f t="shared" ca="1" si="221"/>
        <v>110.24497236298274</v>
      </c>
      <c r="X388" s="32">
        <f t="shared" ca="1" si="221"/>
        <v>107.13948018374379</v>
      </c>
      <c r="Y388" s="32">
        <f t="shared" ca="1" si="221"/>
        <v>104.03398800450483</v>
      </c>
      <c r="Z388" s="32">
        <f t="shared" ca="1" si="221"/>
        <v>100.92849582526588</v>
      </c>
      <c r="AA388" s="32">
        <f t="shared" ca="1" si="221"/>
        <v>97.823003646026933</v>
      </c>
      <c r="AB388" s="32">
        <f t="shared" ca="1" si="221"/>
        <v>94.717511466787982</v>
      </c>
      <c r="AC388" s="32">
        <f t="shared" ca="1" si="221"/>
        <v>91.612019287549032</v>
      </c>
      <c r="AD388" s="32">
        <f t="shared" ca="1" si="221"/>
        <v>88.506527108310081</v>
      </c>
      <c r="AE388" s="32">
        <f t="shared" ca="1" si="221"/>
        <v>85.40103492907113</v>
      </c>
      <c r="AF388" s="32">
        <f t="shared" ca="1" si="221"/>
        <v>82.29554274983218</v>
      </c>
      <c r="AG388" s="21"/>
    </row>
    <row r="389" spans="4:33" ht="15" hidden="1" outlineLevel="1" x14ac:dyDescent="0.25">
      <c r="D389" t="s">
        <v>54</v>
      </c>
      <c r="E389" s="19">
        <v>2038</v>
      </c>
      <c r="F389" s="20" t="s">
        <v>50</v>
      </c>
      <c r="G389" s="26"/>
      <c r="H389" s="34">
        <f t="shared" ref="H389:AF389" ca="1" si="222">SUM(H264,H289,H314,H339,H364)</f>
        <v>0</v>
      </c>
      <c r="I389" s="34">
        <f t="shared" ca="1" si="222"/>
        <v>0</v>
      </c>
      <c r="J389" s="34">
        <f t="shared" ca="1" si="222"/>
        <v>0</v>
      </c>
      <c r="K389" s="34">
        <f t="shared" ca="1" si="222"/>
        <v>0</v>
      </c>
      <c r="L389" s="34">
        <f t="shared" ca="1" si="222"/>
        <v>0</v>
      </c>
      <c r="M389" s="34">
        <f t="shared" ca="1" si="222"/>
        <v>0</v>
      </c>
      <c r="N389" s="34">
        <f t="shared" ca="1" si="222"/>
        <v>0</v>
      </c>
      <c r="O389" s="34">
        <f t="shared" ca="1" si="222"/>
        <v>0</v>
      </c>
      <c r="P389" s="34">
        <f t="shared" ca="1" si="222"/>
        <v>0</v>
      </c>
      <c r="Q389" s="34">
        <f t="shared" ca="1" si="222"/>
        <v>0</v>
      </c>
      <c r="R389" s="34">
        <f t="shared" ca="1" si="222"/>
        <v>0</v>
      </c>
      <c r="S389" s="34">
        <f t="shared" ca="1" si="222"/>
        <v>0</v>
      </c>
      <c r="T389" s="32">
        <f t="shared" ca="1" si="222"/>
        <v>145.53001444822107</v>
      </c>
      <c r="U389" s="32">
        <f t="shared" ca="1" si="222"/>
        <v>141.84571028497496</v>
      </c>
      <c r="V389" s="32">
        <f t="shared" ca="1" si="222"/>
        <v>138.16140612172885</v>
      </c>
      <c r="W389" s="32">
        <f t="shared" ca="1" si="222"/>
        <v>134.47710195848273</v>
      </c>
      <c r="X389" s="32">
        <f t="shared" ca="1" si="222"/>
        <v>130.79279779523662</v>
      </c>
      <c r="Y389" s="32">
        <f t="shared" ca="1" si="222"/>
        <v>127.10849363199053</v>
      </c>
      <c r="Z389" s="32">
        <f t="shared" ca="1" si="222"/>
        <v>123.42418946874443</v>
      </c>
      <c r="AA389" s="32">
        <f t="shared" ca="1" si="222"/>
        <v>119.73988530549833</v>
      </c>
      <c r="AB389" s="32">
        <f t="shared" ca="1" si="222"/>
        <v>116.05558114225224</v>
      </c>
      <c r="AC389" s="32">
        <f t="shared" ca="1" si="222"/>
        <v>112.37127697900614</v>
      </c>
      <c r="AD389" s="32">
        <f t="shared" ca="1" si="222"/>
        <v>108.68697281576004</v>
      </c>
      <c r="AE389" s="32">
        <f t="shared" ca="1" si="222"/>
        <v>105.00266865251395</v>
      </c>
      <c r="AF389" s="32">
        <f t="shared" ca="1" si="222"/>
        <v>101.31836448926785</v>
      </c>
      <c r="AG389" s="21"/>
    </row>
    <row r="390" spans="4:33" ht="15" hidden="1" outlineLevel="1" x14ac:dyDescent="0.25">
      <c r="D390" t="s">
        <v>54</v>
      </c>
      <c r="E390" s="19">
        <v>2039</v>
      </c>
      <c r="F390" s="20" t="s">
        <v>50</v>
      </c>
      <c r="G390" s="26"/>
      <c r="H390" s="34">
        <f t="shared" ref="H390:AF390" ca="1" si="223">SUM(H265,H290,H315,H340,H365)</f>
        <v>0</v>
      </c>
      <c r="I390" s="34">
        <f t="shared" ca="1" si="223"/>
        <v>0</v>
      </c>
      <c r="J390" s="34">
        <f t="shared" ca="1" si="223"/>
        <v>0</v>
      </c>
      <c r="K390" s="34">
        <f t="shared" ca="1" si="223"/>
        <v>0</v>
      </c>
      <c r="L390" s="34">
        <f t="shared" ca="1" si="223"/>
        <v>0</v>
      </c>
      <c r="M390" s="34">
        <f t="shared" ca="1" si="223"/>
        <v>0</v>
      </c>
      <c r="N390" s="34">
        <f t="shared" ca="1" si="223"/>
        <v>0</v>
      </c>
      <c r="O390" s="34">
        <f t="shared" ca="1" si="223"/>
        <v>0</v>
      </c>
      <c r="P390" s="34">
        <f t="shared" ca="1" si="223"/>
        <v>0</v>
      </c>
      <c r="Q390" s="34">
        <f t="shared" ca="1" si="223"/>
        <v>0</v>
      </c>
      <c r="R390" s="34">
        <f t="shared" ca="1" si="223"/>
        <v>0</v>
      </c>
      <c r="S390" s="34">
        <f t="shared" ca="1" si="223"/>
        <v>0</v>
      </c>
      <c r="T390" s="34">
        <f t="shared" ca="1" si="223"/>
        <v>0</v>
      </c>
      <c r="U390" s="32">
        <f t="shared" ca="1" si="223"/>
        <v>126.94791060338966</v>
      </c>
      <c r="V390" s="32">
        <f t="shared" ca="1" si="223"/>
        <v>123.73403944887346</v>
      </c>
      <c r="W390" s="32">
        <f t="shared" ca="1" si="223"/>
        <v>120.52016829435726</v>
      </c>
      <c r="X390" s="32">
        <f t="shared" ca="1" si="223"/>
        <v>117.30629713984106</v>
      </c>
      <c r="Y390" s="32">
        <f t="shared" ca="1" si="223"/>
        <v>114.09242598532487</v>
      </c>
      <c r="Z390" s="32">
        <f t="shared" ca="1" si="223"/>
        <v>110.87855483080867</v>
      </c>
      <c r="AA390" s="32">
        <f t="shared" ca="1" si="223"/>
        <v>107.66468367629247</v>
      </c>
      <c r="AB390" s="32">
        <f t="shared" ca="1" si="223"/>
        <v>104.45081252177627</v>
      </c>
      <c r="AC390" s="32">
        <f t="shared" ca="1" si="223"/>
        <v>101.23694136726007</v>
      </c>
      <c r="AD390" s="32">
        <f t="shared" ca="1" si="223"/>
        <v>98.023070212743875</v>
      </c>
      <c r="AE390" s="32">
        <f t="shared" ca="1" si="223"/>
        <v>94.809199058227676</v>
      </c>
      <c r="AF390" s="32">
        <f t="shared" ca="1" si="223"/>
        <v>91.595327903711478</v>
      </c>
      <c r="AG390" s="21"/>
    </row>
    <row r="391" spans="4:33" ht="15" hidden="1" outlineLevel="1" x14ac:dyDescent="0.25">
      <c r="D391" t="s">
        <v>54</v>
      </c>
      <c r="E391" s="19">
        <v>2040</v>
      </c>
      <c r="F391" s="20" t="s">
        <v>50</v>
      </c>
      <c r="G391" s="26"/>
      <c r="H391" s="34">
        <f t="shared" ref="H391:AF391" ca="1" si="224">SUM(H266,H291,H316,H341,H366)</f>
        <v>0</v>
      </c>
      <c r="I391" s="34">
        <f t="shared" ca="1" si="224"/>
        <v>0</v>
      </c>
      <c r="J391" s="34">
        <f t="shared" ca="1" si="224"/>
        <v>0</v>
      </c>
      <c r="K391" s="34">
        <f t="shared" ca="1" si="224"/>
        <v>0</v>
      </c>
      <c r="L391" s="34">
        <f t="shared" ca="1" si="224"/>
        <v>0</v>
      </c>
      <c r="M391" s="34">
        <f t="shared" ca="1" si="224"/>
        <v>0</v>
      </c>
      <c r="N391" s="34">
        <f t="shared" ca="1" si="224"/>
        <v>0</v>
      </c>
      <c r="O391" s="34">
        <f t="shared" ca="1" si="224"/>
        <v>0</v>
      </c>
      <c r="P391" s="34">
        <f t="shared" ca="1" si="224"/>
        <v>0</v>
      </c>
      <c r="Q391" s="34">
        <f t="shared" ca="1" si="224"/>
        <v>0</v>
      </c>
      <c r="R391" s="34">
        <f t="shared" ca="1" si="224"/>
        <v>0</v>
      </c>
      <c r="S391" s="34">
        <f t="shared" ca="1" si="224"/>
        <v>0</v>
      </c>
      <c r="T391" s="34">
        <f t="shared" ca="1" si="224"/>
        <v>0</v>
      </c>
      <c r="U391" s="34">
        <f t="shared" ca="1" si="224"/>
        <v>0</v>
      </c>
      <c r="V391" s="32">
        <f t="shared" ca="1" si="224"/>
        <v>126.40029216549269</v>
      </c>
      <c r="W391" s="32">
        <f t="shared" ca="1" si="224"/>
        <v>123.20028476889793</v>
      </c>
      <c r="X391" s="32">
        <f t="shared" ca="1" si="224"/>
        <v>120.00027737230317</v>
      </c>
      <c r="Y391" s="32">
        <f t="shared" ca="1" si="224"/>
        <v>116.80026997570842</v>
      </c>
      <c r="Z391" s="32">
        <f t="shared" ca="1" si="224"/>
        <v>113.60026257911366</v>
      </c>
      <c r="AA391" s="32">
        <f t="shared" ca="1" si="224"/>
        <v>110.4002551825189</v>
      </c>
      <c r="AB391" s="32">
        <f t="shared" ca="1" si="224"/>
        <v>107.20024778592415</v>
      </c>
      <c r="AC391" s="32">
        <f t="shared" ca="1" si="224"/>
        <v>104.00024038932939</v>
      </c>
      <c r="AD391" s="32">
        <f t="shared" ca="1" si="224"/>
        <v>100.80023299273464</v>
      </c>
      <c r="AE391" s="32">
        <f t="shared" ca="1" si="224"/>
        <v>97.600225596139879</v>
      </c>
      <c r="AF391" s="32">
        <f t="shared" ca="1" si="224"/>
        <v>94.400218199545122</v>
      </c>
      <c r="AG391" s="21"/>
    </row>
    <row r="392" spans="4:33" ht="15" hidden="1" outlineLevel="1" x14ac:dyDescent="0.25">
      <c r="D392" t="s">
        <v>54</v>
      </c>
      <c r="E392" s="19">
        <v>2041</v>
      </c>
      <c r="F392" s="20" t="s">
        <v>50</v>
      </c>
      <c r="G392" s="26"/>
      <c r="H392" s="34">
        <f t="shared" ref="H392:AF392" ca="1" si="225">SUM(H267,H292,H317,H342,H367)</f>
        <v>0</v>
      </c>
      <c r="I392" s="34">
        <f t="shared" ca="1" si="225"/>
        <v>0</v>
      </c>
      <c r="J392" s="34">
        <f t="shared" ca="1" si="225"/>
        <v>0</v>
      </c>
      <c r="K392" s="34">
        <f t="shared" ca="1" si="225"/>
        <v>0</v>
      </c>
      <c r="L392" s="34">
        <f t="shared" ca="1" si="225"/>
        <v>0</v>
      </c>
      <c r="M392" s="34">
        <f t="shared" ca="1" si="225"/>
        <v>0</v>
      </c>
      <c r="N392" s="34">
        <f t="shared" ca="1" si="225"/>
        <v>0</v>
      </c>
      <c r="O392" s="34">
        <f t="shared" ca="1" si="225"/>
        <v>0</v>
      </c>
      <c r="P392" s="34">
        <f t="shared" ca="1" si="225"/>
        <v>0</v>
      </c>
      <c r="Q392" s="34">
        <f t="shared" ca="1" si="225"/>
        <v>0</v>
      </c>
      <c r="R392" s="34">
        <f t="shared" ca="1" si="225"/>
        <v>0</v>
      </c>
      <c r="S392" s="34">
        <f t="shared" ca="1" si="225"/>
        <v>0</v>
      </c>
      <c r="T392" s="34">
        <f t="shared" ca="1" si="225"/>
        <v>0</v>
      </c>
      <c r="U392" s="34">
        <f t="shared" ca="1" si="225"/>
        <v>0</v>
      </c>
      <c r="V392" s="34">
        <f t="shared" ca="1" si="225"/>
        <v>0</v>
      </c>
      <c r="W392" s="32">
        <f t="shared" ca="1" si="225"/>
        <v>132.04103160366995</v>
      </c>
      <c r="X392" s="32">
        <f t="shared" ca="1" si="225"/>
        <v>128.69822067699477</v>
      </c>
      <c r="Y392" s="32">
        <f t="shared" ca="1" si="225"/>
        <v>125.35540975031958</v>
      </c>
      <c r="Z392" s="32">
        <f t="shared" ca="1" si="225"/>
        <v>122.0125988236444</v>
      </c>
      <c r="AA392" s="32">
        <f t="shared" ca="1" si="225"/>
        <v>118.66978789696921</v>
      </c>
      <c r="AB392" s="32">
        <f t="shared" ca="1" si="225"/>
        <v>115.32697697029403</v>
      </c>
      <c r="AC392" s="32">
        <f t="shared" ca="1" si="225"/>
        <v>111.98416604361884</v>
      </c>
      <c r="AD392" s="32">
        <f t="shared" ca="1" si="225"/>
        <v>108.64135511694366</v>
      </c>
      <c r="AE392" s="32">
        <f t="shared" ca="1" si="225"/>
        <v>105.29854419026847</v>
      </c>
      <c r="AF392" s="32">
        <f t="shared" ca="1" si="225"/>
        <v>101.95573326359329</v>
      </c>
      <c r="AG392" s="21"/>
    </row>
    <row r="393" spans="4:33" ht="15" hidden="1" outlineLevel="1" x14ac:dyDescent="0.25">
      <c r="D393" t="s">
        <v>54</v>
      </c>
      <c r="E393" s="19">
        <v>2042</v>
      </c>
      <c r="F393" s="20" t="s">
        <v>50</v>
      </c>
      <c r="G393" s="26"/>
      <c r="H393" s="34">
        <f t="shared" ref="H393:AF393" ca="1" si="226">SUM(H268,H293,H318,H343,H368)</f>
        <v>0</v>
      </c>
      <c r="I393" s="34">
        <f t="shared" ca="1" si="226"/>
        <v>0</v>
      </c>
      <c r="J393" s="34">
        <f t="shared" ca="1" si="226"/>
        <v>0</v>
      </c>
      <c r="K393" s="34">
        <f t="shared" ca="1" si="226"/>
        <v>0</v>
      </c>
      <c r="L393" s="34">
        <f t="shared" ca="1" si="226"/>
        <v>0</v>
      </c>
      <c r="M393" s="34">
        <f t="shared" ca="1" si="226"/>
        <v>0</v>
      </c>
      <c r="N393" s="34">
        <f t="shared" ca="1" si="226"/>
        <v>0</v>
      </c>
      <c r="O393" s="34">
        <f t="shared" ca="1" si="226"/>
        <v>0</v>
      </c>
      <c r="P393" s="34">
        <f t="shared" ca="1" si="226"/>
        <v>0</v>
      </c>
      <c r="Q393" s="34">
        <f t="shared" ca="1" si="226"/>
        <v>0</v>
      </c>
      <c r="R393" s="34">
        <f t="shared" ca="1" si="226"/>
        <v>0</v>
      </c>
      <c r="S393" s="34">
        <f t="shared" ca="1" si="226"/>
        <v>0</v>
      </c>
      <c r="T393" s="34">
        <f t="shared" ca="1" si="226"/>
        <v>0</v>
      </c>
      <c r="U393" s="34">
        <f t="shared" ca="1" si="226"/>
        <v>0</v>
      </c>
      <c r="V393" s="34">
        <f t="shared" ca="1" si="226"/>
        <v>0</v>
      </c>
      <c r="W393" s="34">
        <f t="shared" ca="1" si="226"/>
        <v>0</v>
      </c>
      <c r="X393" s="32">
        <f t="shared" ca="1" si="226"/>
        <v>156.01865738148592</v>
      </c>
      <c r="Y393" s="32">
        <f t="shared" ca="1" si="226"/>
        <v>152.06881795410652</v>
      </c>
      <c r="Z393" s="32">
        <f t="shared" ca="1" si="226"/>
        <v>148.11897852672712</v>
      </c>
      <c r="AA393" s="32">
        <f t="shared" ca="1" si="226"/>
        <v>144.16913909934772</v>
      </c>
      <c r="AB393" s="32">
        <f t="shared" ca="1" si="226"/>
        <v>140.21929967196832</v>
      </c>
      <c r="AC393" s="32">
        <f t="shared" ca="1" si="226"/>
        <v>136.26946024458891</v>
      </c>
      <c r="AD393" s="32">
        <f t="shared" ca="1" si="226"/>
        <v>132.31962081720951</v>
      </c>
      <c r="AE393" s="32">
        <f t="shared" ca="1" si="226"/>
        <v>128.36978138983011</v>
      </c>
      <c r="AF393" s="32">
        <f t="shared" ca="1" si="226"/>
        <v>124.41994196245072</v>
      </c>
      <c r="AG393" s="21"/>
    </row>
    <row r="394" spans="4:33" ht="15" hidden="1" outlineLevel="1" x14ac:dyDescent="0.25">
      <c r="D394" t="s">
        <v>54</v>
      </c>
      <c r="E394" s="19">
        <v>2043</v>
      </c>
      <c r="F394" s="20" t="s">
        <v>50</v>
      </c>
      <c r="G394" s="26"/>
      <c r="H394" s="34">
        <f t="shared" ref="H394:AF394" ca="1" si="227">SUM(H269,H294,H319,H344,H369)</f>
        <v>0</v>
      </c>
      <c r="I394" s="34">
        <f t="shared" ca="1" si="227"/>
        <v>0</v>
      </c>
      <c r="J394" s="34">
        <f t="shared" ca="1" si="227"/>
        <v>0</v>
      </c>
      <c r="K394" s="34">
        <f t="shared" ca="1" si="227"/>
        <v>0</v>
      </c>
      <c r="L394" s="34">
        <f t="shared" ca="1" si="227"/>
        <v>0</v>
      </c>
      <c r="M394" s="34">
        <f t="shared" ca="1" si="227"/>
        <v>0</v>
      </c>
      <c r="N394" s="34">
        <f t="shared" ca="1" si="227"/>
        <v>0</v>
      </c>
      <c r="O394" s="34">
        <f t="shared" ca="1" si="227"/>
        <v>0</v>
      </c>
      <c r="P394" s="34">
        <f t="shared" ca="1" si="227"/>
        <v>0</v>
      </c>
      <c r="Q394" s="34">
        <f t="shared" ca="1" si="227"/>
        <v>0</v>
      </c>
      <c r="R394" s="34">
        <f t="shared" ca="1" si="227"/>
        <v>0</v>
      </c>
      <c r="S394" s="34">
        <f t="shared" ca="1" si="227"/>
        <v>0</v>
      </c>
      <c r="T394" s="34">
        <f t="shared" ca="1" si="227"/>
        <v>0</v>
      </c>
      <c r="U394" s="34">
        <f t="shared" ca="1" si="227"/>
        <v>0</v>
      </c>
      <c r="V394" s="34">
        <f t="shared" ca="1" si="227"/>
        <v>0</v>
      </c>
      <c r="W394" s="34">
        <f t="shared" ca="1" si="227"/>
        <v>0</v>
      </c>
      <c r="X394" s="34">
        <f t="shared" ca="1" si="227"/>
        <v>0</v>
      </c>
      <c r="Y394" s="32">
        <f t="shared" ca="1" si="227"/>
        <v>137.25793389355348</v>
      </c>
      <c r="Z394" s="32">
        <f t="shared" ca="1" si="227"/>
        <v>133.78304949118504</v>
      </c>
      <c r="AA394" s="32">
        <f t="shared" ca="1" si="227"/>
        <v>130.30816508881659</v>
      </c>
      <c r="AB394" s="32">
        <f t="shared" ca="1" si="227"/>
        <v>126.83328068644815</v>
      </c>
      <c r="AC394" s="32">
        <f t="shared" ca="1" si="227"/>
        <v>123.3583962840797</v>
      </c>
      <c r="AD394" s="32">
        <f t="shared" ca="1" si="227"/>
        <v>119.88351188171126</v>
      </c>
      <c r="AE394" s="32">
        <f t="shared" ca="1" si="227"/>
        <v>116.40862747934281</v>
      </c>
      <c r="AF394" s="32">
        <f t="shared" ca="1" si="227"/>
        <v>112.93374307697437</v>
      </c>
      <c r="AG394" s="21"/>
    </row>
    <row r="395" spans="4:33" ht="15" hidden="1" outlineLevel="1" x14ac:dyDescent="0.25">
      <c r="D395" t="s">
        <v>54</v>
      </c>
      <c r="E395" s="19">
        <v>2044</v>
      </c>
      <c r="F395" s="20" t="s">
        <v>50</v>
      </c>
      <c r="G395" s="26"/>
      <c r="H395" s="34">
        <f t="shared" ref="H395:AF395" ca="1" si="228">SUM(H270,H295,H320,H345,H370)</f>
        <v>0</v>
      </c>
      <c r="I395" s="34">
        <f t="shared" ca="1" si="228"/>
        <v>0</v>
      </c>
      <c r="J395" s="34">
        <f t="shared" ca="1" si="228"/>
        <v>0</v>
      </c>
      <c r="K395" s="34">
        <f t="shared" ca="1" si="228"/>
        <v>0</v>
      </c>
      <c r="L395" s="34">
        <f t="shared" ca="1" si="228"/>
        <v>0</v>
      </c>
      <c r="M395" s="34">
        <f t="shared" ca="1" si="228"/>
        <v>0</v>
      </c>
      <c r="N395" s="34">
        <f t="shared" ca="1" si="228"/>
        <v>0</v>
      </c>
      <c r="O395" s="34">
        <f t="shared" ca="1" si="228"/>
        <v>0</v>
      </c>
      <c r="P395" s="34">
        <f t="shared" ca="1" si="228"/>
        <v>0</v>
      </c>
      <c r="Q395" s="34">
        <f t="shared" ca="1" si="228"/>
        <v>0</v>
      </c>
      <c r="R395" s="34">
        <f t="shared" ca="1" si="228"/>
        <v>0</v>
      </c>
      <c r="S395" s="34">
        <f t="shared" ca="1" si="228"/>
        <v>0</v>
      </c>
      <c r="T395" s="34">
        <f t="shared" ca="1" si="228"/>
        <v>0</v>
      </c>
      <c r="U395" s="34">
        <f t="shared" ca="1" si="228"/>
        <v>0</v>
      </c>
      <c r="V395" s="34">
        <f t="shared" ca="1" si="228"/>
        <v>0</v>
      </c>
      <c r="W395" s="34">
        <f t="shared" ca="1" si="228"/>
        <v>0</v>
      </c>
      <c r="X395" s="34">
        <f t="shared" ca="1" si="228"/>
        <v>0</v>
      </c>
      <c r="Y395" s="34">
        <f t="shared" ca="1" si="228"/>
        <v>0</v>
      </c>
      <c r="Z395" s="32">
        <f t="shared" ca="1" si="228"/>
        <v>144.73215630918784</v>
      </c>
      <c r="AA395" s="32">
        <f t="shared" ca="1" si="228"/>
        <v>141.06805108617044</v>
      </c>
      <c r="AB395" s="32">
        <f t="shared" ca="1" si="228"/>
        <v>137.40394586315304</v>
      </c>
      <c r="AC395" s="32">
        <f t="shared" ca="1" si="228"/>
        <v>133.73984064013564</v>
      </c>
      <c r="AD395" s="32">
        <f t="shared" ca="1" si="228"/>
        <v>130.07573541711824</v>
      </c>
      <c r="AE395" s="32">
        <f t="shared" ca="1" si="228"/>
        <v>126.41163019410082</v>
      </c>
      <c r="AF395" s="32">
        <f t="shared" ca="1" si="228"/>
        <v>122.74752497108341</v>
      </c>
      <c r="AG395" s="21"/>
    </row>
    <row r="396" spans="4:33" ht="15" hidden="1" outlineLevel="1" x14ac:dyDescent="0.25">
      <c r="D396" t="s">
        <v>54</v>
      </c>
      <c r="E396" s="19">
        <v>2045</v>
      </c>
      <c r="F396" s="20" t="s">
        <v>50</v>
      </c>
      <c r="G396" s="26"/>
      <c r="H396" s="34">
        <f t="shared" ref="H396:AF396" ca="1" si="229">SUM(H271,H296,H321,H346,H371)</f>
        <v>0</v>
      </c>
      <c r="I396" s="34">
        <f t="shared" ca="1" si="229"/>
        <v>0</v>
      </c>
      <c r="J396" s="34">
        <f t="shared" ca="1" si="229"/>
        <v>0</v>
      </c>
      <c r="K396" s="34">
        <f t="shared" ca="1" si="229"/>
        <v>0</v>
      </c>
      <c r="L396" s="34">
        <f t="shared" ca="1" si="229"/>
        <v>0</v>
      </c>
      <c r="M396" s="34">
        <f t="shared" ca="1" si="229"/>
        <v>0</v>
      </c>
      <c r="N396" s="34">
        <f t="shared" ca="1" si="229"/>
        <v>0</v>
      </c>
      <c r="O396" s="34">
        <f t="shared" ca="1" si="229"/>
        <v>0</v>
      </c>
      <c r="P396" s="34">
        <f t="shared" ca="1" si="229"/>
        <v>0</v>
      </c>
      <c r="Q396" s="34">
        <f t="shared" ca="1" si="229"/>
        <v>0</v>
      </c>
      <c r="R396" s="34">
        <f t="shared" ca="1" si="229"/>
        <v>0</v>
      </c>
      <c r="S396" s="34">
        <f t="shared" ca="1" si="229"/>
        <v>0</v>
      </c>
      <c r="T396" s="34">
        <f t="shared" ca="1" si="229"/>
        <v>0</v>
      </c>
      <c r="U396" s="34">
        <f t="shared" ca="1" si="229"/>
        <v>0</v>
      </c>
      <c r="V396" s="34">
        <f t="shared" ca="1" si="229"/>
        <v>0</v>
      </c>
      <c r="W396" s="34">
        <f t="shared" ca="1" si="229"/>
        <v>0</v>
      </c>
      <c r="X396" s="34">
        <f t="shared" ca="1" si="229"/>
        <v>0</v>
      </c>
      <c r="Y396" s="34">
        <f t="shared" ca="1" si="229"/>
        <v>0</v>
      </c>
      <c r="Z396" s="34">
        <f t="shared" ca="1" si="229"/>
        <v>0</v>
      </c>
      <c r="AA396" s="32">
        <f t="shared" ca="1" si="229"/>
        <v>145.48556758953069</v>
      </c>
      <c r="AB396" s="32">
        <f t="shared" ca="1" si="229"/>
        <v>141.80238866321346</v>
      </c>
      <c r="AC396" s="32">
        <f t="shared" ca="1" si="229"/>
        <v>138.11920973689624</v>
      </c>
      <c r="AD396" s="32">
        <f t="shared" ca="1" si="229"/>
        <v>134.43603081057901</v>
      </c>
      <c r="AE396" s="32">
        <f t="shared" ca="1" si="229"/>
        <v>130.75285188426179</v>
      </c>
      <c r="AF396" s="32">
        <f t="shared" ca="1" si="229"/>
        <v>127.06967295794455</v>
      </c>
      <c r="AG396" s="21"/>
    </row>
    <row r="397" spans="4:33" ht="15" hidden="1" outlineLevel="1" x14ac:dyDescent="0.25">
      <c r="D397" t="s">
        <v>54</v>
      </c>
      <c r="E397" s="19">
        <v>2046</v>
      </c>
      <c r="F397" s="20" t="s">
        <v>50</v>
      </c>
      <c r="G397" s="26"/>
      <c r="H397" s="34">
        <f t="shared" ref="H397:AF397" ca="1" si="230">SUM(H272,H297,H322,H347,H372)</f>
        <v>0</v>
      </c>
      <c r="I397" s="34">
        <f t="shared" ca="1" si="230"/>
        <v>0</v>
      </c>
      <c r="J397" s="34">
        <f t="shared" ca="1" si="230"/>
        <v>0</v>
      </c>
      <c r="K397" s="34">
        <f t="shared" ca="1" si="230"/>
        <v>0</v>
      </c>
      <c r="L397" s="34">
        <f t="shared" ca="1" si="230"/>
        <v>0</v>
      </c>
      <c r="M397" s="34">
        <f t="shared" ca="1" si="230"/>
        <v>0</v>
      </c>
      <c r="N397" s="34">
        <f t="shared" ca="1" si="230"/>
        <v>0</v>
      </c>
      <c r="O397" s="34">
        <f t="shared" ca="1" si="230"/>
        <v>0</v>
      </c>
      <c r="P397" s="34">
        <f t="shared" ca="1" si="230"/>
        <v>0</v>
      </c>
      <c r="Q397" s="34">
        <f t="shared" ca="1" si="230"/>
        <v>0</v>
      </c>
      <c r="R397" s="34">
        <f t="shared" ca="1" si="230"/>
        <v>0</v>
      </c>
      <c r="S397" s="34">
        <f t="shared" ca="1" si="230"/>
        <v>0</v>
      </c>
      <c r="T397" s="34">
        <f t="shared" ca="1" si="230"/>
        <v>0</v>
      </c>
      <c r="U397" s="34">
        <f t="shared" ca="1" si="230"/>
        <v>0</v>
      </c>
      <c r="V397" s="34">
        <f t="shared" ca="1" si="230"/>
        <v>0</v>
      </c>
      <c r="W397" s="34">
        <f t="shared" ca="1" si="230"/>
        <v>0</v>
      </c>
      <c r="X397" s="34">
        <f t="shared" ca="1" si="230"/>
        <v>0</v>
      </c>
      <c r="Y397" s="34">
        <f t="shared" ca="1" si="230"/>
        <v>0</v>
      </c>
      <c r="Z397" s="34">
        <f t="shared" ca="1" si="230"/>
        <v>0</v>
      </c>
      <c r="AA397" s="34">
        <f t="shared" ca="1" si="230"/>
        <v>0</v>
      </c>
      <c r="AB397" s="32">
        <f t="shared" ca="1" si="230"/>
        <v>155.54881789648053</v>
      </c>
      <c r="AC397" s="32">
        <f t="shared" ca="1" si="230"/>
        <v>151.61087313960761</v>
      </c>
      <c r="AD397" s="32">
        <f t="shared" ca="1" si="230"/>
        <v>147.67292838273468</v>
      </c>
      <c r="AE397" s="32">
        <f t="shared" ca="1" si="230"/>
        <v>143.73498362586176</v>
      </c>
      <c r="AF397" s="32">
        <f t="shared" ca="1" si="230"/>
        <v>139.79703886898884</v>
      </c>
      <c r="AG397" s="21"/>
    </row>
    <row r="398" spans="4:33" ht="15" hidden="1" outlineLevel="1" x14ac:dyDescent="0.25">
      <c r="D398" t="s">
        <v>54</v>
      </c>
      <c r="E398" s="19">
        <v>2047</v>
      </c>
      <c r="F398" s="20" t="s">
        <v>50</v>
      </c>
      <c r="G398" s="26"/>
      <c r="H398" s="34">
        <f t="shared" ref="H398:AF398" ca="1" si="231">SUM(H273,H298,H323,H348,H373)</f>
        <v>0</v>
      </c>
      <c r="I398" s="34">
        <f t="shared" ca="1" si="231"/>
        <v>0</v>
      </c>
      <c r="J398" s="34">
        <f t="shared" ca="1" si="231"/>
        <v>0</v>
      </c>
      <c r="K398" s="34">
        <f t="shared" ca="1" si="231"/>
        <v>0</v>
      </c>
      <c r="L398" s="34">
        <f t="shared" ca="1" si="231"/>
        <v>0</v>
      </c>
      <c r="M398" s="34">
        <f t="shared" ca="1" si="231"/>
        <v>0</v>
      </c>
      <c r="N398" s="34">
        <f t="shared" ca="1" si="231"/>
        <v>0</v>
      </c>
      <c r="O398" s="34">
        <f t="shared" ca="1" si="231"/>
        <v>0</v>
      </c>
      <c r="P398" s="34">
        <f t="shared" ca="1" si="231"/>
        <v>0</v>
      </c>
      <c r="Q398" s="34">
        <f t="shared" ca="1" si="231"/>
        <v>0</v>
      </c>
      <c r="R398" s="34">
        <f t="shared" ca="1" si="231"/>
        <v>0</v>
      </c>
      <c r="S398" s="34">
        <f t="shared" ca="1" si="231"/>
        <v>0</v>
      </c>
      <c r="T398" s="34">
        <f t="shared" ca="1" si="231"/>
        <v>0</v>
      </c>
      <c r="U398" s="34">
        <f t="shared" ca="1" si="231"/>
        <v>0</v>
      </c>
      <c r="V398" s="34">
        <f t="shared" ca="1" si="231"/>
        <v>0</v>
      </c>
      <c r="W398" s="34">
        <f t="shared" ca="1" si="231"/>
        <v>0</v>
      </c>
      <c r="X398" s="34">
        <f t="shared" ca="1" si="231"/>
        <v>0</v>
      </c>
      <c r="Y398" s="34">
        <f t="shared" ca="1" si="231"/>
        <v>0</v>
      </c>
      <c r="Z398" s="34">
        <f t="shared" ca="1" si="231"/>
        <v>0</v>
      </c>
      <c r="AA398" s="34">
        <f t="shared" ca="1" si="231"/>
        <v>0</v>
      </c>
      <c r="AB398" s="34">
        <f t="shared" ca="1" si="231"/>
        <v>0</v>
      </c>
      <c r="AC398" s="32">
        <f t="shared" ca="1" si="231"/>
        <v>158.82415291686004</v>
      </c>
      <c r="AD398" s="32">
        <f t="shared" ca="1" si="231"/>
        <v>154.80328828605346</v>
      </c>
      <c r="AE398" s="32">
        <f t="shared" ca="1" si="231"/>
        <v>150.78242365524687</v>
      </c>
      <c r="AF398" s="32">
        <f t="shared" ca="1" si="231"/>
        <v>146.76155902444029</v>
      </c>
      <c r="AG398" s="21"/>
    </row>
    <row r="399" spans="4:33" ht="15" hidden="1" outlineLevel="1" x14ac:dyDescent="0.25">
      <c r="D399" t="s">
        <v>54</v>
      </c>
      <c r="E399" s="19">
        <v>2048</v>
      </c>
      <c r="F399" s="20" t="s">
        <v>50</v>
      </c>
      <c r="G399" s="26"/>
      <c r="H399" s="34">
        <f t="shared" ref="H399:AF399" ca="1" si="232">SUM(H274,H299,H324,H349,H374)</f>
        <v>0</v>
      </c>
      <c r="I399" s="34">
        <f t="shared" ca="1" si="232"/>
        <v>0</v>
      </c>
      <c r="J399" s="34">
        <f t="shared" ca="1" si="232"/>
        <v>0</v>
      </c>
      <c r="K399" s="34">
        <f t="shared" ca="1" si="232"/>
        <v>0</v>
      </c>
      <c r="L399" s="34">
        <f t="shared" ca="1" si="232"/>
        <v>0</v>
      </c>
      <c r="M399" s="34">
        <f t="shared" ca="1" si="232"/>
        <v>0</v>
      </c>
      <c r="N399" s="34">
        <f t="shared" ca="1" si="232"/>
        <v>0</v>
      </c>
      <c r="O399" s="34">
        <f t="shared" ca="1" si="232"/>
        <v>0</v>
      </c>
      <c r="P399" s="34">
        <f t="shared" ca="1" si="232"/>
        <v>0</v>
      </c>
      <c r="Q399" s="34">
        <f t="shared" ca="1" si="232"/>
        <v>0</v>
      </c>
      <c r="R399" s="34">
        <f t="shared" ca="1" si="232"/>
        <v>0</v>
      </c>
      <c r="S399" s="34">
        <f t="shared" ca="1" si="232"/>
        <v>0</v>
      </c>
      <c r="T399" s="34">
        <f t="shared" ca="1" si="232"/>
        <v>0</v>
      </c>
      <c r="U399" s="34">
        <f t="shared" ca="1" si="232"/>
        <v>0</v>
      </c>
      <c r="V399" s="34">
        <f t="shared" ca="1" si="232"/>
        <v>0</v>
      </c>
      <c r="W399" s="34">
        <f t="shared" ca="1" si="232"/>
        <v>0</v>
      </c>
      <c r="X399" s="34">
        <f t="shared" ca="1" si="232"/>
        <v>0</v>
      </c>
      <c r="Y399" s="34">
        <f t="shared" ca="1" si="232"/>
        <v>0</v>
      </c>
      <c r="Z399" s="34">
        <f t="shared" ca="1" si="232"/>
        <v>0</v>
      </c>
      <c r="AA399" s="34">
        <f t="shared" ca="1" si="232"/>
        <v>0</v>
      </c>
      <c r="AB399" s="34">
        <f t="shared" ca="1" si="232"/>
        <v>0</v>
      </c>
      <c r="AC399" s="34">
        <f t="shared" ca="1" si="232"/>
        <v>0</v>
      </c>
      <c r="AD399" s="32">
        <f t="shared" ca="1" si="232"/>
        <v>159.13121294583263</v>
      </c>
      <c r="AE399" s="32">
        <f t="shared" ca="1" si="232"/>
        <v>155.10257464340648</v>
      </c>
      <c r="AF399" s="32">
        <f t="shared" ca="1" si="232"/>
        <v>151.07393634098034</v>
      </c>
      <c r="AG399" s="21"/>
    </row>
    <row r="400" spans="4:33" ht="15" hidden="1" outlineLevel="1" x14ac:dyDescent="0.25">
      <c r="D400" t="s">
        <v>54</v>
      </c>
      <c r="E400" s="19">
        <v>2049</v>
      </c>
      <c r="F400" s="20" t="s">
        <v>50</v>
      </c>
      <c r="G400" s="26"/>
      <c r="H400" s="34">
        <f t="shared" ref="H400:AF400" ca="1" si="233">SUM(H275,H300,H325,H350,H375)</f>
        <v>0</v>
      </c>
      <c r="I400" s="34">
        <f t="shared" ca="1" si="233"/>
        <v>0</v>
      </c>
      <c r="J400" s="34">
        <f t="shared" ca="1" si="233"/>
        <v>0</v>
      </c>
      <c r="K400" s="34">
        <f t="shared" ca="1" si="233"/>
        <v>0</v>
      </c>
      <c r="L400" s="34">
        <f t="shared" ca="1" si="233"/>
        <v>0</v>
      </c>
      <c r="M400" s="34">
        <f t="shared" ca="1" si="233"/>
        <v>0</v>
      </c>
      <c r="N400" s="34">
        <f t="shared" ca="1" si="233"/>
        <v>0</v>
      </c>
      <c r="O400" s="34">
        <f t="shared" ca="1" si="233"/>
        <v>0</v>
      </c>
      <c r="P400" s="34">
        <f t="shared" ca="1" si="233"/>
        <v>0</v>
      </c>
      <c r="Q400" s="34">
        <f t="shared" ca="1" si="233"/>
        <v>0</v>
      </c>
      <c r="R400" s="34">
        <f t="shared" ca="1" si="233"/>
        <v>0</v>
      </c>
      <c r="S400" s="34">
        <f t="shared" ca="1" si="233"/>
        <v>0</v>
      </c>
      <c r="T400" s="34">
        <f t="shared" ca="1" si="233"/>
        <v>0</v>
      </c>
      <c r="U400" s="34">
        <f t="shared" ca="1" si="233"/>
        <v>0</v>
      </c>
      <c r="V400" s="34">
        <f t="shared" ca="1" si="233"/>
        <v>0</v>
      </c>
      <c r="W400" s="34">
        <f t="shared" ca="1" si="233"/>
        <v>0</v>
      </c>
      <c r="X400" s="34">
        <f t="shared" ca="1" si="233"/>
        <v>0</v>
      </c>
      <c r="Y400" s="34">
        <f t="shared" ca="1" si="233"/>
        <v>0</v>
      </c>
      <c r="Z400" s="34">
        <f t="shared" ca="1" si="233"/>
        <v>0</v>
      </c>
      <c r="AA400" s="34">
        <f t="shared" ca="1" si="233"/>
        <v>0</v>
      </c>
      <c r="AB400" s="34">
        <f t="shared" ca="1" si="233"/>
        <v>0</v>
      </c>
      <c r="AC400" s="34">
        <f t="shared" ca="1" si="233"/>
        <v>0</v>
      </c>
      <c r="AD400" s="34">
        <f t="shared" ca="1" si="233"/>
        <v>0</v>
      </c>
      <c r="AE400" s="32">
        <f t="shared" ca="1" si="233"/>
        <v>152.11324480675691</v>
      </c>
      <c r="AF400" s="32">
        <f t="shared" ca="1" si="233"/>
        <v>148.26227658380103</v>
      </c>
      <c r="AG400" s="21"/>
    </row>
    <row r="401" spans="3:33" ht="15" hidden="1" outlineLevel="1" x14ac:dyDescent="0.25">
      <c r="D401" t="s">
        <v>54</v>
      </c>
      <c r="E401" s="19">
        <v>2050</v>
      </c>
      <c r="F401" s="20" t="s">
        <v>50</v>
      </c>
      <c r="G401" s="26"/>
      <c r="H401" s="34">
        <f t="shared" ref="H401:AF401" ca="1" si="234">SUM(H276,H301,H326,H351,H376)</f>
        <v>0</v>
      </c>
      <c r="I401" s="34">
        <f t="shared" ca="1" si="234"/>
        <v>0</v>
      </c>
      <c r="J401" s="34">
        <f t="shared" ca="1" si="234"/>
        <v>0</v>
      </c>
      <c r="K401" s="34">
        <f t="shared" ca="1" si="234"/>
        <v>0</v>
      </c>
      <c r="L401" s="34">
        <f t="shared" ca="1" si="234"/>
        <v>0</v>
      </c>
      <c r="M401" s="34">
        <f t="shared" ca="1" si="234"/>
        <v>0</v>
      </c>
      <c r="N401" s="34">
        <f t="shared" ca="1" si="234"/>
        <v>0</v>
      </c>
      <c r="O401" s="34">
        <f t="shared" ca="1" si="234"/>
        <v>0</v>
      </c>
      <c r="P401" s="34">
        <f t="shared" ca="1" si="234"/>
        <v>0</v>
      </c>
      <c r="Q401" s="34">
        <f t="shared" ca="1" si="234"/>
        <v>0</v>
      </c>
      <c r="R401" s="34">
        <f t="shared" ca="1" si="234"/>
        <v>0</v>
      </c>
      <c r="S401" s="34">
        <f t="shared" ca="1" si="234"/>
        <v>0</v>
      </c>
      <c r="T401" s="34">
        <f t="shared" ca="1" si="234"/>
        <v>0</v>
      </c>
      <c r="U401" s="34">
        <f t="shared" ca="1" si="234"/>
        <v>0</v>
      </c>
      <c r="V401" s="34">
        <f t="shared" ca="1" si="234"/>
        <v>0</v>
      </c>
      <c r="W401" s="34">
        <f t="shared" ca="1" si="234"/>
        <v>0</v>
      </c>
      <c r="X401" s="34">
        <f t="shared" ca="1" si="234"/>
        <v>0</v>
      </c>
      <c r="Y401" s="34">
        <f t="shared" ca="1" si="234"/>
        <v>0</v>
      </c>
      <c r="Z401" s="34">
        <f t="shared" ca="1" si="234"/>
        <v>0</v>
      </c>
      <c r="AA401" s="34">
        <f t="shared" ca="1" si="234"/>
        <v>0</v>
      </c>
      <c r="AB401" s="34">
        <f t="shared" ca="1" si="234"/>
        <v>0</v>
      </c>
      <c r="AC401" s="34">
        <f t="shared" ca="1" si="234"/>
        <v>0</v>
      </c>
      <c r="AD401" s="34">
        <f t="shared" ca="1" si="234"/>
        <v>0</v>
      </c>
      <c r="AE401" s="34">
        <f t="shared" ca="1" si="234"/>
        <v>0</v>
      </c>
      <c r="AF401" s="32">
        <f t="shared" ca="1" si="234"/>
        <v>152.51499436733999</v>
      </c>
      <c r="AG401" s="21"/>
    </row>
    <row r="402" spans="3:33" ht="15" hidden="1" outlineLevel="1" collapsed="1" x14ac:dyDescent="0.25">
      <c r="E402" s="19"/>
      <c r="F402" s="20"/>
      <c r="G402" s="25"/>
      <c r="H402" s="25"/>
      <c r="I402" s="25"/>
      <c r="J402" s="25"/>
      <c r="K402" s="25"/>
      <c r="L402" s="25"/>
      <c r="M402" s="25"/>
      <c r="N402" s="25"/>
      <c r="O402" s="25"/>
      <c r="P402" s="25"/>
      <c r="Q402" s="25"/>
      <c r="R402" s="25"/>
      <c r="S402" s="25"/>
      <c r="T402" s="25"/>
      <c r="U402" s="25"/>
      <c r="V402" s="25"/>
      <c r="W402" s="25"/>
      <c r="X402" s="25"/>
      <c r="Y402" s="25"/>
      <c r="Z402" s="25"/>
      <c r="AA402" s="25"/>
      <c r="AB402" s="25"/>
      <c r="AC402" s="25"/>
      <c r="AD402" s="25"/>
      <c r="AE402" s="25"/>
      <c r="AF402" s="25"/>
      <c r="AG402" s="21"/>
    </row>
    <row r="403" spans="3:33" ht="15" hidden="1" outlineLevel="1" x14ac:dyDescent="0.25">
      <c r="C403" s="1" t="s">
        <v>58</v>
      </c>
      <c r="D403" s="1"/>
      <c r="E403" s="1"/>
      <c r="F403" s="8"/>
      <c r="G403" s="1"/>
      <c r="H403" s="2"/>
      <c r="I403" s="1"/>
      <c r="J403" s="2"/>
      <c r="K403" s="2"/>
      <c r="L403" s="2"/>
      <c r="M403" s="2"/>
      <c r="N403" s="2"/>
      <c r="O403" s="2"/>
      <c r="P403" s="2"/>
      <c r="Q403" s="2"/>
      <c r="R403" s="2"/>
      <c r="S403" s="2"/>
      <c r="T403" s="2"/>
      <c r="U403" s="2"/>
      <c r="V403" s="2"/>
      <c r="W403" s="2"/>
      <c r="X403" s="2"/>
      <c r="Y403" s="2"/>
      <c r="Z403" s="2"/>
      <c r="AA403" s="2"/>
      <c r="AB403" s="2"/>
      <c r="AC403" s="2"/>
      <c r="AD403" s="2"/>
      <c r="AE403" s="2"/>
      <c r="AF403" s="2"/>
      <c r="AG403" s="21"/>
    </row>
    <row r="404" spans="3:33" ht="15" hidden="1" outlineLevel="1" x14ac:dyDescent="0.25">
      <c r="E404" s="19"/>
      <c r="F404" s="20"/>
      <c r="H404" s="22"/>
      <c r="I404" s="22"/>
      <c r="J404" s="22"/>
      <c r="K404" s="22"/>
      <c r="L404" s="22"/>
      <c r="M404" s="22"/>
      <c r="N404" s="22"/>
      <c r="O404" s="22"/>
      <c r="P404" s="22"/>
      <c r="Q404" s="22"/>
      <c r="R404" s="22"/>
      <c r="S404" s="22"/>
      <c r="T404" s="22"/>
      <c r="U404" s="22"/>
      <c r="V404" s="22"/>
      <c r="W404" s="22"/>
      <c r="X404" s="22"/>
      <c r="Y404" s="22"/>
      <c r="Z404" s="22"/>
      <c r="AA404" s="22"/>
      <c r="AB404" s="22"/>
      <c r="AC404" s="22"/>
      <c r="AD404" s="22"/>
      <c r="AE404" s="22"/>
      <c r="AF404" s="22"/>
      <c r="AG404" s="21"/>
    </row>
    <row r="405" spans="3:33" ht="15" hidden="1" outlineLevel="1" x14ac:dyDescent="0.25">
      <c r="D405" t="s">
        <v>48</v>
      </c>
      <c r="E405" s="19">
        <v>2026</v>
      </c>
      <c r="F405" s="20" t="s">
        <v>49</v>
      </c>
      <c r="G405" s="26"/>
      <c r="H405" s="32">
        <f t="shared" ref="H405:Q414" si="235">MAX($G$29
-MAX(H$2-$E405-0.5,0),0)
*($E405&lt;=H$2)</f>
        <v>10</v>
      </c>
      <c r="I405" s="32">
        <f t="shared" si="235"/>
        <v>9.5</v>
      </c>
      <c r="J405" s="32">
        <f t="shared" si="235"/>
        <v>8.5</v>
      </c>
      <c r="K405" s="32">
        <f t="shared" si="235"/>
        <v>7.5</v>
      </c>
      <c r="L405" s="32">
        <f t="shared" si="235"/>
        <v>6.5</v>
      </c>
      <c r="M405" s="32">
        <f t="shared" si="235"/>
        <v>5.5</v>
      </c>
      <c r="N405" s="32">
        <f t="shared" si="235"/>
        <v>4.5</v>
      </c>
      <c r="O405" s="32">
        <f t="shared" si="235"/>
        <v>3.5</v>
      </c>
      <c r="P405" s="32">
        <f t="shared" si="235"/>
        <v>2.5</v>
      </c>
      <c r="Q405" s="32">
        <f t="shared" si="235"/>
        <v>1.5</v>
      </c>
      <c r="R405" s="32">
        <f t="shared" ref="R405:AF414" si="236">MAX($G$29
-MAX(R$2-$E405-0.5,0),0)
*($E405&lt;=R$2)</f>
        <v>0.5</v>
      </c>
      <c r="S405" s="32">
        <f t="shared" si="236"/>
        <v>0</v>
      </c>
      <c r="T405" s="32">
        <f t="shared" si="236"/>
        <v>0</v>
      </c>
      <c r="U405" s="32">
        <f t="shared" si="236"/>
        <v>0</v>
      </c>
      <c r="V405" s="32">
        <f t="shared" si="236"/>
        <v>0</v>
      </c>
      <c r="W405" s="32">
        <f t="shared" si="236"/>
        <v>0</v>
      </c>
      <c r="X405" s="32">
        <f t="shared" si="236"/>
        <v>0</v>
      </c>
      <c r="Y405" s="32">
        <f t="shared" si="236"/>
        <v>0</v>
      </c>
      <c r="Z405" s="32">
        <f t="shared" si="236"/>
        <v>0</v>
      </c>
      <c r="AA405" s="32">
        <f t="shared" si="236"/>
        <v>0</v>
      </c>
      <c r="AB405" s="32">
        <f t="shared" si="236"/>
        <v>0</v>
      </c>
      <c r="AC405" s="32">
        <f t="shared" si="236"/>
        <v>0</v>
      </c>
      <c r="AD405" s="32">
        <f t="shared" si="236"/>
        <v>0</v>
      </c>
      <c r="AE405" s="32">
        <f t="shared" si="236"/>
        <v>0</v>
      </c>
      <c r="AF405" s="32">
        <f t="shared" si="236"/>
        <v>0</v>
      </c>
      <c r="AG405" s="21"/>
    </row>
    <row r="406" spans="3:33" ht="15" hidden="1" outlineLevel="1" x14ac:dyDescent="0.25">
      <c r="D406" t="s">
        <v>48</v>
      </c>
      <c r="E406" s="19">
        <v>2027</v>
      </c>
      <c r="F406" s="20" t="s">
        <v>49</v>
      </c>
      <c r="G406" s="26"/>
      <c r="H406" s="34">
        <f t="shared" si="235"/>
        <v>0</v>
      </c>
      <c r="I406" s="32">
        <f t="shared" si="235"/>
        <v>10</v>
      </c>
      <c r="J406" s="32">
        <f t="shared" si="235"/>
        <v>9.5</v>
      </c>
      <c r="K406" s="32">
        <f t="shared" si="235"/>
        <v>8.5</v>
      </c>
      <c r="L406" s="32">
        <f t="shared" si="235"/>
        <v>7.5</v>
      </c>
      <c r="M406" s="32">
        <f t="shared" si="235"/>
        <v>6.5</v>
      </c>
      <c r="N406" s="32">
        <f t="shared" si="235"/>
        <v>5.5</v>
      </c>
      <c r="O406" s="32">
        <f t="shared" si="235"/>
        <v>4.5</v>
      </c>
      <c r="P406" s="32">
        <f t="shared" si="235"/>
        <v>3.5</v>
      </c>
      <c r="Q406" s="32">
        <f t="shared" si="235"/>
        <v>2.5</v>
      </c>
      <c r="R406" s="32">
        <f t="shared" si="236"/>
        <v>1.5</v>
      </c>
      <c r="S406" s="32">
        <f t="shared" si="236"/>
        <v>0.5</v>
      </c>
      <c r="T406" s="32">
        <f t="shared" si="236"/>
        <v>0</v>
      </c>
      <c r="U406" s="32">
        <f t="shared" si="236"/>
        <v>0</v>
      </c>
      <c r="V406" s="32">
        <f t="shared" si="236"/>
        <v>0</v>
      </c>
      <c r="W406" s="32">
        <f t="shared" si="236"/>
        <v>0</v>
      </c>
      <c r="X406" s="32">
        <f t="shared" si="236"/>
        <v>0</v>
      </c>
      <c r="Y406" s="32">
        <f t="shared" si="236"/>
        <v>0</v>
      </c>
      <c r="Z406" s="32">
        <f t="shared" si="236"/>
        <v>0</v>
      </c>
      <c r="AA406" s="32">
        <f t="shared" si="236"/>
        <v>0</v>
      </c>
      <c r="AB406" s="32">
        <f t="shared" si="236"/>
        <v>0</v>
      </c>
      <c r="AC406" s="32">
        <f t="shared" si="236"/>
        <v>0</v>
      </c>
      <c r="AD406" s="32">
        <f t="shared" si="236"/>
        <v>0</v>
      </c>
      <c r="AE406" s="32">
        <f t="shared" si="236"/>
        <v>0</v>
      </c>
      <c r="AF406" s="32">
        <f t="shared" si="236"/>
        <v>0</v>
      </c>
      <c r="AG406" s="21"/>
    </row>
    <row r="407" spans="3:33" ht="15" hidden="1" outlineLevel="1" x14ac:dyDescent="0.25">
      <c r="D407" t="s">
        <v>48</v>
      </c>
      <c r="E407" s="19">
        <v>2028</v>
      </c>
      <c r="F407" s="20" t="s">
        <v>49</v>
      </c>
      <c r="G407" s="26"/>
      <c r="H407" s="34">
        <f t="shared" si="235"/>
        <v>0</v>
      </c>
      <c r="I407" s="34">
        <f t="shared" si="235"/>
        <v>0</v>
      </c>
      <c r="J407" s="32">
        <f t="shared" si="235"/>
        <v>10</v>
      </c>
      <c r="K407" s="32">
        <f t="shared" si="235"/>
        <v>9.5</v>
      </c>
      <c r="L407" s="32">
        <f t="shared" si="235"/>
        <v>8.5</v>
      </c>
      <c r="M407" s="32">
        <f t="shared" si="235"/>
        <v>7.5</v>
      </c>
      <c r="N407" s="32">
        <f t="shared" si="235"/>
        <v>6.5</v>
      </c>
      <c r="O407" s="32">
        <f t="shared" si="235"/>
        <v>5.5</v>
      </c>
      <c r="P407" s="32">
        <f t="shared" si="235"/>
        <v>4.5</v>
      </c>
      <c r="Q407" s="32">
        <f t="shared" si="235"/>
        <v>3.5</v>
      </c>
      <c r="R407" s="32">
        <f t="shared" si="236"/>
        <v>2.5</v>
      </c>
      <c r="S407" s="32">
        <f t="shared" si="236"/>
        <v>1.5</v>
      </c>
      <c r="T407" s="32">
        <f t="shared" si="236"/>
        <v>0.5</v>
      </c>
      <c r="U407" s="32">
        <f t="shared" si="236"/>
        <v>0</v>
      </c>
      <c r="V407" s="32">
        <f t="shared" si="236"/>
        <v>0</v>
      </c>
      <c r="W407" s="32">
        <f t="shared" si="236"/>
        <v>0</v>
      </c>
      <c r="X407" s="32">
        <f t="shared" si="236"/>
        <v>0</v>
      </c>
      <c r="Y407" s="32">
        <f t="shared" si="236"/>
        <v>0</v>
      </c>
      <c r="Z407" s="32">
        <f t="shared" si="236"/>
        <v>0</v>
      </c>
      <c r="AA407" s="32">
        <f t="shared" si="236"/>
        <v>0</v>
      </c>
      <c r="AB407" s="32">
        <f t="shared" si="236"/>
        <v>0</v>
      </c>
      <c r="AC407" s="32">
        <f t="shared" si="236"/>
        <v>0</v>
      </c>
      <c r="AD407" s="32">
        <f t="shared" si="236"/>
        <v>0</v>
      </c>
      <c r="AE407" s="32">
        <f t="shared" si="236"/>
        <v>0</v>
      </c>
      <c r="AF407" s="32">
        <f t="shared" si="236"/>
        <v>0</v>
      </c>
      <c r="AG407" s="21"/>
    </row>
    <row r="408" spans="3:33" ht="15" hidden="1" outlineLevel="1" x14ac:dyDescent="0.25">
      <c r="D408" t="s">
        <v>48</v>
      </c>
      <c r="E408" s="19">
        <v>2029</v>
      </c>
      <c r="F408" s="20" t="s">
        <v>49</v>
      </c>
      <c r="G408" s="26"/>
      <c r="H408" s="34">
        <f t="shared" si="235"/>
        <v>0</v>
      </c>
      <c r="I408" s="34">
        <f t="shared" si="235"/>
        <v>0</v>
      </c>
      <c r="J408" s="34">
        <f t="shared" si="235"/>
        <v>0</v>
      </c>
      <c r="K408" s="32">
        <f t="shared" si="235"/>
        <v>10</v>
      </c>
      <c r="L408" s="32">
        <f t="shared" si="235"/>
        <v>9.5</v>
      </c>
      <c r="M408" s="32">
        <f t="shared" si="235"/>
        <v>8.5</v>
      </c>
      <c r="N408" s="32">
        <f t="shared" si="235"/>
        <v>7.5</v>
      </c>
      <c r="O408" s="32">
        <f t="shared" si="235"/>
        <v>6.5</v>
      </c>
      <c r="P408" s="32">
        <f t="shared" si="235"/>
        <v>5.5</v>
      </c>
      <c r="Q408" s="32">
        <f t="shared" si="235"/>
        <v>4.5</v>
      </c>
      <c r="R408" s="32">
        <f t="shared" si="236"/>
        <v>3.5</v>
      </c>
      <c r="S408" s="32">
        <f t="shared" si="236"/>
        <v>2.5</v>
      </c>
      <c r="T408" s="32">
        <f t="shared" si="236"/>
        <v>1.5</v>
      </c>
      <c r="U408" s="32">
        <f t="shared" si="236"/>
        <v>0.5</v>
      </c>
      <c r="V408" s="32">
        <f t="shared" si="236"/>
        <v>0</v>
      </c>
      <c r="W408" s="32">
        <f t="shared" si="236"/>
        <v>0</v>
      </c>
      <c r="X408" s="32">
        <f t="shared" si="236"/>
        <v>0</v>
      </c>
      <c r="Y408" s="32">
        <f t="shared" si="236"/>
        <v>0</v>
      </c>
      <c r="Z408" s="32">
        <f t="shared" si="236"/>
        <v>0</v>
      </c>
      <c r="AA408" s="32">
        <f t="shared" si="236"/>
        <v>0</v>
      </c>
      <c r="AB408" s="32">
        <f t="shared" si="236"/>
        <v>0</v>
      </c>
      <c r="AC408" s="32">
        <f t="shared" si="236"/>
        <v>0</v>
      </c>
      <c r="AD408" s="32">
        <f t="shared" si="236"/>
        <v>0</v>
      </c>
      <c r="AE408" s="32">
        <f t="shared" si="236"/>
        <v>0</v>
      </c>
      <c r="AF408" s="32">
        <f t="shared" si="236"/>
        <v>0</v>
      </c>
      <c r="AG408" s="21"/>
    </row>
    <row r="409" spans="3:33" ht="15" hidden="1" outlineLevel="1" x14ac:dyDescent="0.25">
      <c r="D409" t="s">
        <v>48</v>
      </c>
      <c r="E409" s="19">
        <v>2030</v>
      </c>
      <c r="F409" s="20" t="s">
        <v>49</v>
      </c>
      <c r="G409" s="26"/>
      <c r="H409" s="34">
        <f t="shared" si="235"/>
        <v>0</v>
      </c>
      <c r="I409" s="34">
        <f t="shared" si="235"/>
        <v>0</v>
      </c>
      <c r="J409" s="34">
        <f t="shared" si="235"/>
        <v>0</v>
      </c>
      <c r="K409" s="34">
        <f t="shared" si="235"/>
        <v>0</v>
      </c>
      <c r="L409" s="32">
        <f t="shared" si="235"/>
        <v>10</v>
      </c>
      <c r="M409" s="32">
        <f t="shared" si="235"/>
        <v>9.5</v>
      </c>
      <c r="N409" s="32">
        <f t="shared" si="235"/>
        <v>8.5</v>
      </c>
      <c r="O409" s="32">
        <f t="shared" si="235"/>
        <v>7.5</v>
      </c>
      <c r="P409" s="32">
        <f t="shared" si="235"/>
        <v>6.5</v>
      </c>
      <c r="Q409" s="32">
        <f t="shared" si="235"/>
        <v>5.5</v>
      </c>
      <c r="R409" s="32">
        <f t="shared" si="236"/>
        <v>4.5</v>
      </c>
      <c r="S409" s="32">
        <f t="shared" si="236"/>
        <v>3.5</v>
      </c>
      <c r="T409" s="32">
        <f t="shared" si="236"/>
        <v>2.5</v>
      </c>
      <c r="U409" s="32">
        <f t="shared" si="236"/>
        <v>1.5</v>
      </c>
      <c r="V409" s="32">
        <f t="shared" si="236"/>
        <v>0.5</v>
      </c>
      <c r="W409" s="32">
        <f t="shared" si="236"/>
        <v>0</v>
      </c>
      <c r="X409" s="32">
        <f t="shared" si="236"/>
        <v>0</v>
      </c>
      <c r="Y409" s="32">
        <f t="shared" si="236"/>
        <v>0</v>
      </c>
      <c r="Z409" s="32">
        <f t="shared" si="236"/>
        <v>0</v>
      </c>
      <c r="AA409" s="32">
        <f t="shared" si="236"/>
        <v>0</v>
      </c>
      <c r="AB409" s="32">
        <f t="shared" si="236"/>
        <v>0</v>
      </c>
      <c r="AC409" s="32">
        <f t="shared" si="236"/>
        <v>0</v>
      </c>
      <c r="AD409" s="32">
        <f t="shared" si="236"/>
        <v>0</v>
      </c>
      <c r="AE409" s="32">
        <f t="shared" si="236"/>
        <v>0</v>
      </c>
      <c r="AF409" s="32">
        <f t="shared" si="236"/>
        <v>0</v>
      </c>
      <c r="AG409" s="21"/>
    </row>
    <row r="410" spans="3:33" ht="15" hidden="1" outlineLevel="1" x14ac:dyDescent="0.25">
      <c r="D410" t="s">
        <v>48</v>
      </c>
      <c r="E410" s="19">
        <v>2031</v>
      </c>
      <c r="F410" s="20" t="s">
        <v>49</v>
      </c>
      <c r="G410" s="26"/>
      <c r="H410" s="34">
        <f t="shared" si="235"/>
        <v>0</v>
      </c>
      <c r="I410" s="34">
        <f t="shared" si="235"/>
        <v>0</v>
      </c>
      <c r="J410" s="34">
        <f t="shared" si="235"/>
        <v>0</v>
      </c>
      <c r="K410" s="34">
        <f t="shared" si="235"/>
        <v>0</v>
      </c>
      <c r="L410" s="34">
        <f t="shared" si="235"/>
        <v>0</v>
      </c>
      <c r="M410" s="32">
        <f t="shared" si="235"/>
        <v>10</v>
      </c>
      <c r="N410" s="32">
        <f t="shared" si="235"/>
        <v>9.5</v>
      </c>
      <c r="O410" s="32">
        <f t="shared" si="235"/>
        <v>8.5</v>
      </c>
      <c r="P410" s="32">
        <f t="shared" si="235"/>
        <v>7.5</v>
      </c>
      <c r="Q410" s="32">
        <f t="shared" si="235"/>
        <v>6.5</v>
      </c>
      <c r="R410" s="32">
        <f t="shared" si="236"/>
        <v>5.5</v>
      </c>
      <c r="S410" s="32">
        <f t="shared" si="236"/>
        <v>4.5</v>
      </c>
      <c r="T410" s="32">
        <f t="shared" si="236"/>
        <v>3.5</v>
      </c>
      <c r="U410" s="32">
        <f t="shared" si="236"/>
        <v>2.5</v>
      </c>
      <c r="V410" s="32">
        <f t="shared" si="236"/>
        <v>1.5</v>
      </c>
      <c r="W410" s="32">
        <f t="shared" si="236"/>
        <v>0.5</v>
      </c>
      <c r="X410" s="32">
        <f t="shared" si="236"/>
        <v>0</v>
      </c>
      <c r="Y410" s="32">
        <f t="shared" si="236"/>
        <v>0</v>
      </c>
      <c r="Z410" s="32">
        <f t="shared" si="236"/>
        <v>0</v>
      </c>
      <c r="AA410" s="32">
        <f t="shared" si="236"/>
        <v>0</v>
      </c>
      <c r="AB410" s="32">
        <f t="shared" si="236"/>
        <v>0</v>
      </c>
      <c r="AC410" s="32">
        <f t="shared" si="236"/>
        <v>0</v>
      </c>
      <c r="AD410" s="32">
        <f t="shared" si="236"/>
        <v>0</v>
      </c>
      <c r="AE410" s="32">
        <f t="shared" si="236"/>
        <v>0</v>
      </c>
      <c r="AF410" s="32">
        <f t="shared" si="236"/>
        <v>0</v>
      </c>
      <c r="AG410" s="21"/>
    </row>
    <row r="411" spans="3:33" ht="15" hidden="1" outlineLevel="1" x14ac:dyDescent="0.25">
      <c r="D411" t="s">
        <v>48</v>
      </c>
      <c r="E411" s="19">
        <v>2032</v>
      </c>
      <c r="F411" s="20" t="s">
        <v>49</v>
      </c>
      <c r="G411" s="26"/>
      <c r="H411" s="34">
        <f t="shared" si="235"/>
        <v>0</v>
      </c>
      <c r="I411" s="34">
        <f t="shared" si="235"/>
        <v>0</v>
      </c>
      <c r="J411" s="34">
        <f t="shared" si="235"/>
        <v>0</v>
      </c>
      <c r="K411" s="34">
        <f t="shared" si="235"/>
        <v>0</v>
      </c>
      <c r="L411" s="34">
        <f t="shared" si="235"/>
        <v>0</v>
      </c>
      <c r="M411" s="34">
        <f t="shared" si="235"/>
        <v>0</v>
      </c>
      <c r="N411" s="32">
        <f t="shared" si="235"/>
        <v>10</v>
      </c>
      <c r="O411" s="32">
        <f t="shared" si="235"/>
        <v>9.5</v>
      </c>
      <c r="P411" s="32">
        <f t="shared" si="235"/>
        <v>8.5</v>
      </c>
      <c r="Q411" s="32">
        <f t="shared" si="235"/>
        <v>7.5</v>
      </c>
      <c r="R411" s="32">
        <f t="shared" si="236"/>
        <v>6.5</v>
      </c>
      <c r="S411" s="32">
        <f t="shared" si="236"/>
        <v>5.5</v>
      </c>
      <c r="T411" s="32">
        <f t="shared" si="236"/>
        <v>4.5</v>
      </c>
      <c r="U411" s="32">
        <f t="shared" si="236"/>
        <v>3.5</v>
      </c>
      <c r="V411" s="32">
        <f t="shared" si="236"/>
        <v>2.5</v>
      </c>
      <c r="W411" s="32">
        <f t="shared" si="236"/>
        <v>1.5</v>
      </c>
      <c r="X411" s="32">
        <f t="shared" si="236"/>
        <v>0.5</v>
      </c>
      <c r="Y411" s="32">
        <f t="shared" si="236"/>
        <v>0</v>
      </c>
      <c r="Z411" s="32">
        <f t="shared" si="236"/>
        <v>0</v>
      </c>
      <c r="AA411" s="32">
        <f t="shared" si="236"/>
        <v>0</v>
      </c>
      <c r="AB411" s="32">
        <f t="shared" si="236"/>
        <v>0</v>
      </c>
      <c r="AC411" s="32">
        <f t="shared" si="236"/>
        <v>0</v>
      </c>
      <c r="AD411" s="32">
        <f t="shared" si="236"/>
        <v>0</v>
      </c>
      <c r="AE411" s="32">
        <f t="shared" si="236"/>
        <v>0</v>
      </c>
      <c r="AF411" s="32">
        <f t="shared" si="236"/>
        <v>0</v>
      </c>
      <c r="AG411" s="21"/>
    </row>
    <row r="412" spans="3:33" ht="15" hidden="1" outlineLevel="1" x14ac:dyDescent="0.25">
      <c r="D412" t="s">
        <v>48</v>
      </c>
      <c r="E412" s="19">
        <v>2033</v>
      </c>
      <c r="F412" s="20" t="s">
        <v>49</v>
      </c>
      <c r="G412" s="26"/>
      <c r="H412" s="34">
        <f t="shared" si="235"/>
        <v>0</v>
      </c>
      <c r="I412" s="34">
        <f t="shared" si="235"/>
        <v>0</v>
      </c>
      <c r="J412" s="34">
        <f t="shared" si="235"/>
        <v>0</v>
      </c>
      <c r="K412" s="34">
        <f t="shared" si="235"/>
        <v>0</v>
      </c>
      <c r="L412" s="34">
        <f t="shared" si="235"/>
        <v>0</v>
      </c>
      <c r="M412" s="34">
        <f t="shared" si="235"/>
        <v>0</v>
      </c>
      <c r="N412" s="34">
        <f t="shared" si="235"/>
        <v>0</v>
      </c>
      <c r="O412" s="32">
        <f t="shared" si="235"/>
        <v>10</v>
      </c>
      <c r="P412" s="32">
        <f t="shared" si="235"/>
        <v>9.5</v>
      </c>
      <c r="Q412" s="32">
        <f t="shared" si="235"/>
        <v>8.5</v>
      </c>
      <c r="R412" s="32">
        <f t="shared" si="236"/>
        <v>7.5</v>
      </c>
      <c r="S412" s="32">
        <f t="shared" si="236"/>
        <v>6.5</v>
      </c>
      <c r="T412" s="32">
        <f t="shared" si="236"/>
        <v>5.5</v>
      </c>
      <c r="U412" s="32">
        <f t="shared" si="236"/>
        <v>4.5</v>
      </c>
      <c r="V412" s="32">
        <f t="shared" si="236"/>
        <v>3.5</v>
      </c>
      <c r="W412" s="32">
        <f t="shared" si="236"/>
        <v>2.5</v>
      </c>
      <c r="X412" s="32">
        <f t="shared" si="236"/>
        <v>1.5</v>
      </c>
      <c r="Y412" s="32">
        <f t="shared" si="236"/>
        <v>0.5</v>
      </c>
      <c r="Z412" s="32">
        <f t="shared" si="236"/>
        <v>0</v>
      </c>
      <c r="AA412" s="32">
        <f t="shared" si="236"/>
        <v>0</v>
      </c>
      <c r="AB412" s="32">
        <f t="shared" si="236"/>
        <v>0</v>
      </c>
      <c r="AC412" s="32">
        <f t="shared" si="236"/>
        <v>0</v>
      </c>
      <c r="AD412" s="32">
        <f t="shared" si="236"/>
        <v>0</v>
      </c>
      <c r="AE412" s="32">
        <f t="shared" si="236"/>
        <v>0</v>
      </c>
      <c r="AF412" s="32">
        <f t="shared" si="236"/>
        <v>0</v>
      </c>
      <c r="AG412" s="21"/>
    </row>
    <row r="413" spans="3:33" ht="15" hidden="1" outlineLevel="1" x14ac:dyDescent="0.25">
      <c r="D413" t="s">
        <v>48</v>
      </c>
      <c r="E413" s="19">
        <v>2034</v>
      </c>
      <c r="F413" s="20" t="s">
        <v>49</v>
      </c>
      <c r="G413" s="26"/>
      <c r="H413" s="34">
        <f t="shared" si="235"/>
        <v>0</v>
      </c>
      <c r="I413" s="34">
        <f t="shared" si="235"/>
        <v>0</v>
      </c>
      <c r="J413" s="34">
        <f t="shared" si="235"/>
        <v>0</v>
      </c>
      <c r="K413" s="34">
        <f t="shared" si="235"/>
        <v>0</v>
      </c>
      <c r="L413" s="34">
        <f t="shared" si="235"/>
        <v>0</v>
      </c>
      <c r="M413" s="34">
        <f t="shared" si="235"/>
        <v>0</v>
      </c>
      <c r="N413" s="34">
        <f t="shared" si="235"/>
        <v>0</v>
      </c>
      <c r="O413" s="34">
        <f t="shared" si="235"/>
        <v>0</v>
      </c>
      <c r="P413" s="32">
        <f t="shared" si="235"/>
        <v>10</v>
      </c>
      <c r="Q413" s="32">
        <f t="shared" si="235"/>
        <v>9.5</v>
      </c>
      <c r="R413" s="32">
        <f t="shared" si="236"/>
        <v>8.5</v>
      </c>
      <c r="S413" s="32">
        <f t="shared" si="236"/>
        <v>7.5</v>
      </c>
      <c r="T413" s="32">
        <f t="shared" si="236"/>
        <v>6.5</v>
      </c>
      <c r="U413" s="32">
        <f t="shared" si="236"/>
        <v>5.5</v>
      </c>
      <c r="V413" s="32">
        <f t="shared" si="236"/>
        <v>4.5</v>
      </c>
      <c r="W413" s="32">
        <f t="shared" si="236"/>
        <v>3.5</v>
      </c>
      <c r="X413" s="32">
        <f t="shared" si="236"/>
        <v>2.5</v>
      </c>
      <c r="Y413" s="32">
        <f t="shared" si="236"/>
        <v>1.5</v>
      </c>
      <c r="Z413" s="32">
        <f t="shared" si="236"/>
        <v>0.5</v>
      </c>
      <c r="AA413" s="32">
        <f t="shared" si="236"/>
        <v>0</v>
      </c>
      <c r="AB413" s="32">
        <f t="shared" si="236"/>
        <v>0</v>
      </c>
      <c r="AC413" s="32">
        <f t="shared" si="236"/>
        <v>0</v>
      </c>
      <c r="AD413" s="32">
        <f t="shared" si="236"/>
        <v>0</v>
      </c>
      <c r="AE413" s="32">
        <f t="shared" si="236"/>
        <v>0</v>
      </c>
      <c r="AF413" s="32">
        <f t="shared" si="236"/>
        <v>0</v>
      </c>
      <c r="AG413" s="21"/>
    </row>
    <row r="414" spans="3:33" ht="15" hidden="1" outlineLevel="1" x14ac:dyDescent="0.25">
      <c r="D414" t="s">
        <v>48</v>
      </c>
      <c r="E414" s="19">
        <v>2035</v>
      </c>
      <c r="F414" s="20" t="s">
        <v>49</v>
      </c>
      <c r="G414" s="26"/>
      <c r="H414" s="34">
        <f t="shared" si="235"/>
        <v>0</v>
      </c>
      <c r="I414" s="34">
        <f t="shared" si="235"/>
        <v>0</v>
      </c>
      <c r="J414" s="34">
        <f t="shared" si="235"/>
        <v>0</v>
      </c>
      <c r="K414" s="34">
        <f t="shared" si="235"/>
        <v>0</v>
      </c>
      <c r="L414" s="34">
        <f t="shared" si="235"/>
        <v>0</v>
      </c>
      <c r="M414" s="34">
        <f t="shared" si="235"/>
        <v>0</v>
      </c>
      <c r="N414" s="34">
        <f t="shared" si="235"/>
        <v>0</v>
      </c>
      <c r="O414" s="34">
        <f t="shared" si="235"/>
        <v>0</v>
      </c>
      <c r="P414" s="34">
        <f t="shared" si="235"/>
        <v>0</v>
      </c>
      <c r="Q414" s="32">
        <f t="shared" si="235"/>
        <v>10</v>
      </c>
      <c r="R414" s="32">
        <f t="shared" si="236"/>
        <v>9.5</v>
      </c>
      <c r="S414" s="32">
        <f t="shared" si="236"/>
        <v>8.5</v>
      </c>
      <c r="T414" s="32">
        <f t="shared" si="236"/>
        <v>7.5</v>
      </c>
      <c r="U414" s="32">
        <f t="shared" si="236"/>
        <v>6.5</v>
      </c>
      <c r="V414" s="32">
        <f t="shared" si="236"/>
        <v>5.5</v>
      </c>
      <c r="W414" s="32">
        <f t="shared" si="236"/>
        <v>4.5</v>
      </c>
      <c r="X414" s="32">
        <f t="shared" si="236"/>
        <v>3.5</v>
      </c>
      <c r="Y414" s="32">
        <f t="shared" si="236"/>
        <v>2.5</v>
      </c>
      <c r="Z414" s="32">
        <f t="shared" si="236"/>
        <v>1.5</v>
      </c>
      <c r="AA414" s="32">
        <f t="shared" si="236"/>
        <v>0.5</v>
      </c>
      <c r="AB414" s="32">
        <f t="shared" si="236"/>
        <v>0</v>
      </c>
      <c r="AC414" s="32">
        <f t="shared" si="236"/>
        <v>0</v>
      </c>
      <c r="AD414" s="32">
        <f t="shared" si="236"/>
        <v>0</v>
      </c>
      <c r="AE414" s="32">
        <f t="shared" si="236"/>
        <v>0</v>
      </c>
      <c r="AF414" s="32">
        <f t="shared" si="236"/>
        <v>0</v>
      </c>
      <c r="AG414" s="21"/>
    </row>
    <row r="415" spans="3:33" ht="15" hidden="1" outlineLevel="1" x14ac:dyDescent="0.25">
      <c r="D415" t="s">
        <v>48</v>
      </c>
      <c r="E415" s="19">
        <v>2036</v>
      </c>
      <c r="F415" s="20" t="s">
        <v>49</v>
      </c>
      <c r="G415" s="26"/>
      <c r="H415" s="34">
        <f t="shared" ref="H415:Q429" si="237">MAX($G$29
-MAX(H$2-$E415-0.5,0),0)
*($E415&lt;=H$2)</f>
        <v>0</v>
      </c>
      <c r="I415" s="34">
        <f t="shared" si="237"/>
        <v>0</v>
      </c>
      <c r="J415" s="34">
        <f t="shared" si="237"/>
        <v>0</v>
      </c>
      <c r="K415" s="34">
        <f t="shared" si="237"/>
        <v>0</v>
      </c>
      <c r="L415" s="34">
        <f t="shared" si="237"/>
        <v>0</v>
      </c>
      <c r="M415" s="34">
        <f t="shared" si="237"/>
        <v>0</v>
      </c>
      <c r="N415" s="34">
        <f t="shared" si="237"/>
        <v>0</v>
      </c>
      <c r="O415" s="34">
        <f t="shared" si="237"/>
        <v>0</v>
      </c>
      <c r="P415" s="34">
        <f t="shared" si="237"/>
        <v>0</v>
      </c>
      <c r="Q415" s="34">
        <f t="shared" si="237"/>
        <v>0</v>
      </c>
      <c r="R415" s="32">
        <f t="shared" ref="R415:AF429" si="238">MAX($G$29
-MAX(R$2-$E415-0.5,0),0)
*($E415&lt;=R$2)</f>
        <v>10</v>
      </c>
      <c r="S415" s="32">
        <f t="shared" si="238"/>
        <v>9.5</v>
      </c>
      <c r="T415" s="32">
        <f t="shared" si="238"/>
        <v>8.5</v>
      </c>
      <c r="U415" s="32">
        <f t="shared" si="238"/>
        <v>7.5</v>
      </c>
      <c r="V415" s="32">
        <f t="shared" si="238"/>
        <v>6.5</v>
      </c>
      <c r="W415" s="32">
        <f t="shared" si="238"/>
        <v>5.5</v>
      </c>
      <c r="X415" s="32">
        <f t="shared" si="238"/>
        <v>4.5</v>
      </c>
      <c r="Y415" s="32">
        <f t="shared" si="238"/>
        <v>3.5</v>
      </c>
      <c r="Z415" s="32">
        <f t="shared" si="238"/>
        <v>2.5</v>
      </c>
      <c r="AA415" s="32">
        <f t="shared" si="238"/>
        <v>1.5</v>
      </c>
      <c r="AB415" s="32">
        <f t="shared" si="238"/>
        <v>0.5</v>
      </c>
      <c r="AC415" s="32">
        <f t="shared" si="238"/>
        <v>0</v>
      </c>
      <c r="AD415" s="32">
        <f t="shared" si="238"/>
        <v>0</v>
      </c>
      <c r="AE415" s="32">
        <f t="shared" si="238"/>
        <v>0</v>
      </c>
      <c r="AF415" s="32">
        <f t="shared" si="238"/>
        <v>0</v>
      </c>
      <c r="AG415" s="21"/>
    </row>
    <row r="416" spans="3:33" ht="15" hidden="1" outlineLevel="1" x14ac:dyDescent="0.25">
      <c r="D416" t="s">
        <v>48</v>
      </c>
      <c r="E416" s="19">
        <v>2037</v>
      </c>
      <c r="F416" s="20" t="s">
        <v>49</v>
      </c>
      <c r="G416" s="26"/>
      <c r="H416" s="34">
        <f t="shared" si="237"/>
        <v>0</v>
      </c>
      <c r="I416" s="34">
        <f t="shared" si="237"/>
        <v>0</v>
      </c>
      <c r="J416" s="34">
        <f t="shared" si="237"/>
        <v>0</v>
      </c>
      <c r="K416" s="34">
        <f t="shared" si="237"/>
        <v>0</v>
      </c>
      <c r="L416" s="34">
        <f t="shared" si="237"/>
        <v>0</v>
      </c>
      <c r="M416" s="34">
        <f t="shared" si="237"/>
        <v>0</v>
      </c>
      <c r="N416" s="34">
        <f t="shared" si="237"/>
        <v>0</v>
      </c>
      <c r="O416" s="34">
        <f t="shared" si="237"/>
        <v>0</v>
      </c>
      <c r="P416" s="34">
        <f t="shared" si="237"/>
        <v>0</v>
      </c>
      <c r="Q416" s="34">
        <f t="shared" si="237"/>
        <v>0</v>
      </c>
      <c r="R416" s="34">
        <f t="shared" si="238"/>
        <v>0</v>
      </c>
      <c r="S416" s="32">
        <f t="shared" si="238"/>
        <v>10</v>
      </c>
      <c r="T416" s="32">
        <f t="shared" si="238"/>
        <v>9.5</v>
      </c>
      <c r="U416" s="32">
        <f t="shared" si="238"/>
        <v>8.5</v>
      </c>
      <c r="V416" s="32">
        <f t="shared" si="238"/>
        <v>7.5</v>
      </c>
      <c r="W416" s="32">
        <f t="shared" si="238"/>
        <v>6.5</v>
      </c>
      <c r="X416" s="32">
        <f t="shared" si="238"/>
        <v>5.5</v>
      </c>
      <c r="Y416" s="32">
        <f t="shared" si="238"/>
        <v>4.5</v>
      </c>
      <c r="Z416" s="32">
        <f t="shared" si="238"/>
        <v>3.5</v>
      </c>
      <c r="AA416" s="32">
        <f t="shared" si="238"/>
        <v>2.5</v>
      </c>
      <c r="AB416" s="32">
        <f t="shared" si="238"/>
        <v>1.5</v>
      </c>
      <c r="AC416" s="32">
        <f t="shared" si="238"/>
        <v>0.5</v>
      </c>
      <c r="AD416" s="32">
        <f t="shared" si="238"/>
        <v>0</v>
      </c>
      <c r="AE416" s="32">
        <f t="shared" si="238"/>
        <v>0</v>
      </c>
      <c r="AF416" s="32">
        <f t="shared" si="238"/>
        <v>0</v>
      </c>
      <c r="AG416" s="21"/>
    </row>
    <row r="417" spans="4:33" ht="15" hidden="1" outlineLevel="1" x14ac:dyDescent="0.25">
      <c r="D417" t="s">
        <v>48</v>
      </c>
      <c r="E417" s="19">
        <v>2038</v>
      </c>
      <c r="F417" s="20" t="s">
        <v>49</v>
      </c>
      <c r="G417" s="26"/>
      <c r="H417" s="34">
        <f t="shared" si="237"/>
        <v>0</v>
      </c>
      <c r="I417" s="34">
        <f t="shared" si="237"/>
        <v>0</v>
      </c>
      <c r="J417" s="34">
        <f t="shared" si="237"/>
        <v>0</v>
      </c>
      <c r="K417" s="34">
        <f t="shared" si="237"/>
        <v>0</v>
      </c>
      <c r="L417" s="34">
        <f t="shared" si="237"/>
        <v>0</v>
      </c>
      <c r="M417" s="34">
        <f t="shared" si="237"/>
        <v>0</v>
      </c>
      <c r="N417" s="34">
        <f t="shared" si="237"/>
        <v>0</v>
      </c>
      <c r="O417" s="34">
        <f t="shared" si="237"/>
        <v>0</v>
      </c>
      <c r="P417" s="34">
        <f t="shared" si="237"/>
        <v>0</v>
      </c>
      <c r="Q417" s="34">
        <f t="shared" si="237"/>
        <v>0</v>
      </c>
      <c r="R417" s="34">
        <f t="shared" si="238"/>
        <v>0</v>
      </c>
      <c r="S417" s="34">
        <f t="shared" si="238"/>
        <v>0</v>
      </c>
      <c r="T417" s="32">
        <f t="shared" si="238"/>
        <v>10</v>
      </c>
      <c r="U417" s="32">
        <f t="shared" si="238"/>
        <v>9.5</v>
      </c>
      <c r="V417" s="32">
        <f t="shared" si="238"/>
        <v>8.5</v>
      </c>
      <c r="W417" s="32">
        <f t="shared" si="238"/>
        <v>7.5</v>
      </c>
      <c r="X417" s="32">
        <f t="shared" si="238"/>
        <v>6.5</v>
      </c>
      <c r="Y417" s="32">
        <f t="shared" si="238"/>
        <v>5.5</v>
      </c>
      <c r="Z417" s="32">
        <f t="shared" si="238"/>
        <v>4.5</v>
      </c>
      <c r="AA417" s="32">
        <f t="shared" si="238"/>
        <v>3.5</v>
      </c>
      <c r="AB417" s="32">
        <f t="shared" si="238"/>
        <v>2.5</v>
      </c>
      <c r="AC417" s="32">
        <f t="shared" si="238"/>
        <v>1.5</v>
      </c>
      <c r="AD417" s="32">
        <f t="shared" si="238"/>
        <v>0.5</v>
      </c>
      <c r="AE417" s="32">
        <f t="shared" si="238"/>
        <v>0</v>
      </c>
      <c r="AF417" s="32">
        <f t="shared" si="238"/>
        <v>0</v>
      </c>
      <c r="AG417" s="21"/>
    </row>
    <row r="418" spans="4:33" ht="15" hidden="1" outlineLevel="1" x14ac:dyDescent="0.25">
      <c r="D418" t="s">
        <v>48</v>
      </c>
      <c r="E418" s="19">
        <v>2039</v>
      </c>
      <c r="F418" s="20" t="s">
        <v>49</v>
      </c>
      <c r="G418" s="26"/>
      <c r="H418" s="34">
        <f t="shared" si="237"/>
        <v>0</v>
      </c>
      <c r="I418" s="34">
        <f t="shared" si="237"/>
        <v>0</v>
      </c>
      <c r="J418" s="34">
        <f t="shared" si="237"/>
        <v>0</v>
      </c>
      <c r="K418" s="34">
        <f t="shared" si="237"/>
        <v>0</v>
      </c>
      <c r="L418" s="34">
        <f t="shared" si="237"/>
        <v>0</v>
      </c>
      <c r="M418" s="34">
        <f t="shared" si="237"/>
        <v>0</v>
      </c>
      <c r="N418" s="34">
        <f t="shared" si="237"/>
        <v>0</v>
      </c>
      <c r="O418" s="34">
        <f t="shared" si="237"/>
        <v>0</v>
      </c>
      <c r="P418" s="34">
        <f t="shared" si="237"/>
        <v>0</v>
      </c>
      <c r="Q418" s="34">
        <f t="shared" si="237"/>
        <v>0</v>
      </c>
      <c r="R418" s="34">
        <f t="shared" si="238"/>
        <v>0</v>
      </c>
      <c r="S418" s="34">
        <f t="shared" si="238"/>
        <v>0</v>
      </c>
      <c r="T418" s="34">
        <f t="shared" si="238"/>
        <v>0</v>
      </c>
      <c r="U418" s="32">
        <f t="shared" si="238"/>
        <v>10</v>
      </c>
      <c r="V418" s="32">
        <f t="shared" si="238"/>
        <v>9.5</v>
      </c>
      <c r="W418" s="32">
        <f t="shared" si="238"/>
        <v>8.5</v>
      </c>
      <c r="X418" s="32">
        <f t="shared" si="238"/>
        <v>7.5</v>
      </c>
      <c r="Y418" s="32">
        <f t="shared" si="238"/>
        <v>6.5</v>
      </c>
      <c r="Z418" s="32">
        <f t="shared" si="238"/>
        <v>5.5</v>
      </c>
      <c r="AA418" s="32">
        <f t="shared" si="238"/>
        <v>4.5</v>
      </c>
      <c r="AB418" s="32">
        <f t="shared" si="238"/>
        <v>3.5</v>
      </c>
      <c r="AC418" s="32">
        <f t="shared" si="238"/>
        <v>2.5</v>
      </c>
      <c r="AD418" s="32">
        <f t="shared" si="238"/>
        <v>1.5</v>
      </c>
      <c r="AE418" s="32">
        <f t="shared" si="238"/>
        <v>0.5</v>
      </c>
      <c r="AF418" s="32">
        <f t="shared" si="238"/>
        <v>0</v>
      </c>
      <c r="AG418" s="21"/>
    </row>
    <row r="419" spans="4:33" ht="15" hidden="1" outlineLevel="1" x14ac:dyDescent="0.25">
      <c r="D419" t="s">
        <v>48</v>
      </c>
      <c r="E419" s="19">
        <v>2040</v>
      </c>
      <c r="F419" s="20" t="s">
        <v>49</v>
      </c>
      <c r="G419" s="26"/>
      <c r="H419" s="34">
        <f t="shared" si="237"/>
        <v>0</v>
      </c>
      <c r="I419" s="34">
        <f t="shared" si="237"/>
        <v>0</v>
      </c>
      <c r="J419" s="34">
        <f t="shared" si="237"/>
        <v>0</v>
      </c>
      <c r="K419" s="34">
        <f t="shared" si="237"/>
        <v>0</v>
      </c>
      <c r="L419" s="34">
        <f t="shared" si="237"/>
        <v>0</v>
      </c>
      <c r="M419" s="34">
        <f t="shared" si="237"/>
        <v>0</v>
      </c>
      <c r="N419" s="34">
        <f t="shared" si="237"/>
        <v>0</v>
      </c>
      <c r="O419" s="34">
        <f t="shared" si="237"/>
        <v>0</v>
      </c>
      <c r="P419" s="34">
        <f t="shared" si="237"/>
        <v>0</v>
      </c>
      <c r="Q419" s="34">
        <f t="shared" si="237"/>
        <v>0</v>
      </c>
      <c r="R419" s="34">
        <f t="shared" si="238"/>
        <v>0</v>
      </c>
      <c r="S419" s="34">
        <f t="shared" si="238"/>
        <v>0</v>
      </c>
      <c r="T419" s="34">
        <f t="shared" si="238"/>
        <v>0</v>
      </c>
      <c r="U419" s="34">
        <f t="shared" si="238"/>
        <v>0</v>
      </c>
      <c r="V419" s="32">
        <f t="shared" si="238"/>
        <v>10</v>
      </c>
      <c r="W419" s="32">
        <f t="shared" si="238"/>
        <v>9.5</v>
      </c>
      <c r="X419" s="32">
        <f t="shared" si="238"/>
        <v>8.5</v>
      </c>
      <c r="Y419" s="32">
        <f t="shared" si="238"/>
        <v>7.5</v>
      </c>
      <c r="Z419" s="32">
        <f t="shared" si="238"/>
        <v>6.5</v>
      </c>
      <c r="AA419" s="32">
        <f t="shared" si="238"/>
        <v>5.5</v>
      </c>
      <c r="AB419" s="32">
        <f t="shared" si="238"/>
        <v>4.5</v>
      </c>
      <c r="AC419" s="32">
        <f t="shared" si="238"/>
        <v>3.5</v>
      </c>
      <c r="AD419" s="32">
        <f t="shared" si="238"/>
        <v>2.5</v>
      </c>
      <c r="AE419" s="32">
        <f t="shared" si="238"/>
        <v>1.5</v>
      </c>
      <c r="AF419" s="32">
        <f t="shared" si="238"/>
        <v>0.5</v>
      </c>
      <c r="AG419" s="21"/>
    </row>
    <row r="420" spans="4:33" ht="15" hidden="1" outlineLevel="1" x14ac:dyDescent="0.25">
      <c r="D420" t="s">
        <v>48</v>
      </c>
      <c r="E420" s="19">
        <v>2041</v>
      </c>
      <c r="F420" s="20" t="s">
        <v>49</v>
      </c>
      <c r="G420" s="26"/>
      <c r="H420" s="34">
        <f t="shared" si="237"/>
        <v>0</v>
      </c>
      <c r="I420" s="34">
        <f t="shared" si="237"/>
        <v>0</v>
      </c>
      <c r="J420" s="34">
        <f t="shared" si="237"/>
        <v>0</v>
      </c>
      <c r="K420" s="34">
        <f t="shared" si="237"/>
        <v>0</v>
      </c>
      <c r="L420" s="34">
        <f t="shared" si="237"/>
        <v>0</v>
      </c>
      <c r="M420" s="34">
        <f t="shared" si="237"/>
        <v>0</v>
      </c>
      <c r="N420" s="34">
        <f t="shared" si="237"/>
        <v>0</v>
      </c>
      <c r="O420" s="34">
        <f t="shared" si="237"/>
        <v>0</v>
      </c>
      <c r="P420" s="34">
        <f t="shared" si="237"/>
        <v>0</v>
      </c>
      <c r="Q420" s="34">
        <f t="shared" si="237"/>
        <v>0</v>
      </c>
      <c r="R420" s="34">
        <f t="shared" si="238"/>
        <v>0</v>
      </c>
      <c r="S420" s="34">
        <f t="shared" si="238"/>
        <v>0</v>
      </c>
      <c r="T420" s="34">
        <f t="shared" si="238"/>
        <v>0</v>
      </c>
      <c r="U420" s="34">
        <f t="shared" si="238"/>
        <v>0</v>
      </c>
      <c r="V420" s="34">
        <f t="shared" si="238"/>
        <v>0</v>
      </c>
      <c r="W420" s="32">
        <f t="shared" si="238"/>
        <v>10</v>
      </c>
      <c r="X420" s="32">
        <f t="shared" si="238"/>
        <v>9.5</v>
      </c>
      <c r="Y420" s="32">
        <f t="shared" si="238"/>
        <v>8.5</v>
      </c>
      <c r="Z420" s="32">
        <f t="shared" si="238"/>
        <v>7.5</v>
      </c>
      <c r="AA420" s="32">
        <f t="shared" si="238"/>
        <v>6.5</v>
      </c>
      <c r="AB420" s="32">
        <f t="shared" si="238"/>
        <v>5.5</v>
      </c>
      <c r="AC420" s="32">
        <f t="shared" si="238"/>
        <v>4.5</v>
      </c>
      <c r="AD420" s="32">
        <f t="shared" si="238"/>
        <v>3.5</v>
      </c>
      <c r="AE420" s="32">
        <f t="shared" si="238"/>
        <v>2.5</v>
      </c>
      <c r="AF420" s="32">
        <f t="shared" si="238"/>
        <v>1.5</v>
      </c>
      <c r="AG420" s="21"/>
    </row>
    <row r="421" spans="4:33" ht="15" hidden="1" outlineLevel="1" x14ac:dyDescent="0.25">
      <c r="D421" t="s">
        <v>48</v>
      </c>
      <c r="E421" s="19">
        <v>2042</v>
      </c>
      <c r="F421" s="20" t="s">
        <v>49</v>
      </c>
      <c r="G421" s="26"/>
      <c r="H421" s="34">
        <f t="shared" si="237"/>
        <v>0</v>
      </c>
      <c r="I421" s="34">
        <f t="shared" si="237"/>
        <v>0</v>
      </c>
      <c r="J421" s="34">
        <f t="shared" si="237"/>
        <v>0</v>
      </c>
      <c r="K421" s="34">
        <f t="shared" si="237"/>
        <v>0</v>
      </c>
      <c r="L421" s="34">
        <f t="shared" si="237"/>
        <v>0</v>
      </c>
      <c r="M421" s="34">
        <f t="shared" si="237"/>
        <v>0</v>
      </c>
      <c r="N421" s="34">
        <f t="shared" si="237"/>
        <v>0</v>
      </c>
      <c r="O421" s="34">
        <f t="shared" si="237"/>
        <v>0</v>
      </c>
      <c r="P421" s="34">
        <f t="shared" si="237"/>
        <v>0</v>
      </c>
      <c r="Q421" s="34">
        <f t="shared" si="237"/>
        <v>0</v>
      </c>
      <c r="R421" s="34">
        <f t="shared" si="238"/>
        <v>0</v>
      </c>
      <c r="S421" s="34">
        <f t="shared" si="238"/>
        <v>0</v>
      </c>
      <c r="T421" s="34">
        <f t="shared" si="238"/>
        <v>0</v>
      </c>
      <c r="U421" s="34">
        <f t="shared" si="238"/>
        <v>0</v>
      </c>
      <c r="V421" s="34">
        <f t="shared" si="238"/>
        <v>0</v>
      </c>
      <c r="W421" s="34">
        <f t="shared" si="238"/>
        <v>0</v>
      </c>
      <c r="X421" s="32">
        <f t="shared" si="238"/>
        <v>10</v>
      </c>
      <c r="Y421" s="32">
        <f t="shared" si="238"/>
        <v>9.5</v>
      </c>
      <c r="Z421" s="32">
        <f t="shared" si="238"/>
        <v>8.5</v>
      </c>
      <c r="AA421" s="32">
        <f t="shared" si="238"/>
        <v>7.5</v>
      </c>
      <c r="AB421" s="32">
        <f t="shared" si="238"/>
        <v>6.5</v>
      </c>
      <c r="AC421" s="32">
        <f t="shared" si="238"/>
        <v>5.5</v>
      </c>
      <c r="AD421" s="32">
        <f t="shared" si="238"/>
        <v>4.5</v>
      </c>
      <c r="AE421" s="32">
        <f t="shared" si="238"/>
        <v>3.5</v>
      </c>
      <c r="AF421" s="32">
        <f t="shared" si="238"/>
        <v>2.5</v>
      </c>
      <c r="AG421" s="21"/>
    </row>
    <row r="422" spans="4:33" ht="15" hidden="1" outlineLevel="1" x14ac:dyDescent="0.25">
      <c r="D422" t="s">
        <v>48</v>
      </c>
      <c r="E422" s="19">
        <v>2043</v>
      </c>
      <c r="F422" s="20" t="s">
        <v>49</v>
      </c>
      <c r="G422" s="26"/>
      <c r="H422" s="34">
        <f t="shared" si="237"/>
        <v>0</v>
      </c>
      <c r="I422" s="34">
        <f t="shared" si="237"/>
        <v>0</v>
      </c>
      <c r="J422" s="34">
        <f t="shared" si="237"/>
        <v>0</v>
      </c>
      <c r="K422" s="34">
        <f t="shared" si="237"/>
        <v>0</v>
      </c>
      <c r="L422" s="34">
        <f t="shared" si="237"/>
        <v>0</v>
      </c>
      <c r="M422" s="34">
        <f t="shared" si="237"/>
        <v>0</v>
      </c>
      <c r="N422" s="34">
        <f t="shared" si="237"/>
        <v>0</v>
      </c>
      <c r="O422" s="34">
        <f t="shared" si="237"/>
        <v>0</v>
      </c>
      <c r="P422" s="34">
        <f t="shared" si="237"/>
        <v>0</v>
      </c>
      <c r="Q422" s="34">
        <f t="shared" si="237"/>
        <v>0</v>
      </c>
      <c r="R422" s="34">
        <f t="shared" si="238"/>
        <v>0</v>
      </c>
      <c r="S422" s="34">
        <f t="shared" si="238"/>
        <v>0</v>
      </c>
      <c r="T422" s="34">
        <f t="shared" si="238"/>
        <v>0</v>
      </c>
      <c r="U422" s="34">
        <f t="shared" si="238"/>
        <v>0</v>
      </c>
      <c r="V422" s="34">
        <f t="shared" si="238"/>
        <v>0</v>
      </c>
      <c r="W422" s="34">
        <f t="shared" si="238"/>
        <v>0</v>
      </c>
      <c r="X422" s="34">
        <f t="shared" si="238"/>
        <v>0</v>
      </c>
      <c r="Y422" s="32">
        <f t="shared" si="238"/>
        <v>10</v>
      </c>
      <c r="Z422" s="32">
        <f t="shared" si="238"/>
        <v>9.5</v>
      </c>
      <c r="AA422" s="32">
        <f t="shared" si="238"/>
        <v>8.5</v>
      </c>
      <c r="AB422" s="32">
        <f t="shared" si="238"/>
        <v>7.5</v>
      </c>
      <c r="AC422" s="32">
        <f t="shared" si="238"/>
        <v>6.5</v>
      </c>
      <c r="AD422" s="32">
        <f t="shared" si="238"/>
        <v>5.5</v>
      </c>
      <c r="AE422" s="32">
        <f t="shared" si="238"/>
        <v>4.5</v>
      </c>
      <c r="AF422" s="32">
        <f t="shared" si="238"/>
        <v>3.5</v>
      </c>
      <c r="AG422" s="21"/>
    </row>
    <row r="423" spans="4:33" ht="15" hidden="1" outlineLevel="1" x14ac:dyDescent="0.25">
      <c r="D423" t="s">
        <v>48</v>
      </c>
      <c r="E423" s="19">
        <v>2044</v>
      </c>
      <c r="F423" s="20" t="s">
        <v>49</v>
      </c>
      <c r="G423" s="26"/>
      <c r="H423" s="34">
        <f t="shared" si="237"/>
        <v>0</v>
      </c>
      <c r="I423" s="34">
        <f t="shared" si="237"/>
        <v>0</v>
      </c>
      <c r="J423" s="34">
        <f t="shared" si="237"/>
        <v>0</v>
      </c>
      <c r="K423" s="34">
        <f t="shared" si="237"/>
        <v>0</v>
      </c>
      <c r="L423" s="34">
        <f t="shared" si="237"/>
        <v>0</v>
      </c>
      <c r="M423" s="34">
        <f t="shared" si="237"/>
        <v>0</v>
      </c>
      <c r="N423" s="34">
        <f t="shared" si="237"/>
        <v>0</v>
      </c>
      <c r="O423" s="34">
        <f t="shared" si="237"/>
        <v>0</v>
      </c>
      <c r="P423" s="34">
        <f t="shared" si="237"/>
        <v>0</v>
      </c>
      <c r="Q423" s="34">
        <f t="shared" si="237"/>
        <v>0</v>
      </c>
      <c r="R423" s="34">
        <f t="shared" si="238"/>
        <v>0</v>
      </c>
      <c r="S423" s="34">
        <f t="shared" si="238"/>
        <v>0</v>
      </c>
      <c r="T423" s="34">
        <f t="shared" si="238"/>
        <v>0</v>
      </c>
      <c r="U423" s="34">
        <f t="shared" si="238"/>
        <v>0</v>
      </c>
      <c r="V423" s="34">
        <f t="shared" si="238"/>
        <v>0</v>
      </c>
      <c r="W423" s="34">
        <f t="shared" si="238"/>
        <v>0</v>
      </c>
      <c r="X423" s="34">
        <f t="shared" si="238"/>
        <v>0</v>
      </c>
      <c r="Y423" s="34">
        <f t="shared" si="238"/>
        <v>0</v>
      </c>
      <c r="Z423" s="32">
        <f t="shared" si="238"/>
        <v>10</v>
      </c>
      <c r="AA423" s="32">
        <f t="shared" si="238"/>
        <v>9.5</v>
      </c>
      <c r="AB423" s="32">
        <f t="shared" si="238"/>
        <v>8.5</v>
      </c>
      <c r="AC423" s="32">
        <f t="shared" si="238"/>
        <v>7.5</v>
      </c>
      <c r="AD423" s="32">
        <f t="shared" si="238"/>
        <v>6.5</v>
      </c>
      <c r="AE423" s="32">
        <f t="shared" si="238"/>
        <v>5.5</v>
      </c>
      <c r="AF423" s="32">
        <f t="shared" si="238"/>
        <v>4.5</v>
      </c>
      <c r="AG423" s="21"/>
    </row>
    <row r="424" spans="4:33" ht="15" hidden="1" outlineLevel="1" x14ac:dyDescent="0.25">
      <c r="D424" t="s">
        <v>48</v>
      </c>
      <c r="E424" s="19">
        <v>2045</v>
      </c>
      <c r="F424" s="20" t="s">
        <v>49</v>
      </c>
      <c r="G424" s="26"/>
      <c r="H424" s="34">
        <f t="shared" si="237"/>
        <v>0</v>
      </c>
      <c r="I424" s="34">
        <f t="shared" si="237"/>
        <v>0</v>
      </c>
      <c r="J424" s="34">
        <f t="shared" si="237"/>
        <v>0</v>
      </c>
      <c r="K424" s="34">
        <f t="shared" si="237"/>
        <v>0</v>
      </c>
      <c r="L424" s="34">
        <f t="shared" si="237"/>
        <v>0</v>
      </c>
      <c r="M424" s="34">
        <f t="shared" si="237"/>
        <v>0</v>
      </c>
      <c r="N424" s="34">
        <f t="shared" si="237"/>
        <v>0</v>
      </c>
      <c r="O424" s="34">
        <f t="shared" si="237"/>
        <v>0</v>
      </c>
      <c r="P424" s="34">
        <f t="shared" si="237"/>
        <v>0</v>
      </c>
      <c r="Q424" s="34">
        <f t="shared" si="237"/>
        <v>0</v>
      </c>
      <c r="R424" s="34">
        <f t="shared" si="238"/>
        <v>0</v>
      </c>
      <c r="S424" s="34">
        <f t="shared" si="238"/>
        <v>0</v>
      </c>
      <c r="T424" s="34">
        <f t="shared" si="238"/>
        <v>0</v>
      </c>
      <c r="U424" s="34">
        <f t="shared" si="238"/>
        <v>0</v>
      </c>
      <c r="V424" s="34">
        <f t="shared" si="238"/>
        <v>0</v>
      </c>
      <c r="W424" s="34">
        <f t="shared" si="238"/>
        <v>0</v>
      </c>
      <c r="X424" s="34">
        <f t="shared" si="238"/>
        <v>0</v>
      </c>
      <c r="Y424" s="34">
        <f t="shared" si="238"/>
        <v>0</v>
      </c>
      <c r="Z424" s="34">
        <f t="shared" si="238"/>
        <v>0</v>
      </c>
      <c r="AA424" s="32">
        <f t="shared" si="238"/>
        <v>10</v>
      </c>
      <c r="AB424" s="32">
        <f t="shared" si="238"/>
        <v>9.5</v>
      </c>
      <c r="AC424" s="32">
        <f t="shared" si="238"/>
        <v>8.5</v>
      </c>
      <c r="AD424" s="32">
        <f t="shared" si="238"/>
        <v>7.5</v>
      </c>
      <c r="AE424" s="32">
        <f t="shared" si="238"/>
        <v>6.5</v>
      </c>
      <c r="AF424" s="32">
        <f t="shared" si="238"/>
        <v>5.5</v>
      </c>
      <c r="AG424" s="21"/>
    </row>
    <row r="425" spans="4:33" ht="15" hidden="1" outlineLevel="1" x14ac:dyDescent="0.25">
      <c r="D425" t="s">
        <v>48</v>
      </c>
      <c r="E425" s="19">
        <v>2046</v>
      </c>
      <c r="F425" s="20" t="s">
        <v>49</v>
      </c>
      <c r="G425" s="26"/>
      <c r="H425" s="34">
        <f t="shared" si="237"/>
        <v>0</v>
      </c>
      <c r="I425" s="34">
        <f t="shared" si="237"/>
        <v>0</v>
      </c>
      <c r="J425" s="34">
        <f t="shared" si="237"/>
        <v>0</v>
      </c>
      <c r="K425" s="34">
        <f t="shared" si="237"/>
        <v>0</v>
      </c>
      <c r="L425" s="34">
        <f t="shared" si="237"/>
        <v>0</v>
      </c>
      <c r="M425" s="34">
        <f t="shared" si="237"/>
        <v>0</v>
      </c>
      <c r="N425" s="34">
        <f t="shared" si="237"/>
        <v>0</v>
      </c>
      <c r="O425" s="34">
        <f t="shared" si="237"/>
        <v>0</v>
      </c>
      <c r="P425" s="34">
        <f t="shared" si="237"/>
        <v>0</v>
      </c>
      <c r="Q425" s="34">
        <f t="shared" si="237"/>
        <v>0</v>
      </c>
      <c r="R425" s="34">
        <f t="shared" si="238"/>
        <v>0</v>
      </c>
      <c r="S425" s="34">
        <f t="shared" si="238"/>
        <v>0</v>
      </c>
      <c r="T425" s="34">
        <f t="shared" si="238"/>
        <v>0</v>
      </c>
      <c r="U425" s="34">
        <f t="shared" si="238"/>
        <v>0</v>
      </c>
      <c r="V425" s="34">
        <f t="shared" si="238"/>
        <v>0</v>
      </c>
      <c r="W425" s="34">
        <f t="shared" si="238"/>
        <v>0</v>
      </c>
      <c r="X425" s="34">
        <f t="shared" si="238"/>
        <v>0</v>
      </c>
      <c r="Y425" s="34">
        <f t="shared" si="238"/>
        <v>0</v>
      </c>
      <c r="Z425" s="34">
        <f t="shared" si="238"/>
        <v>0</v>
      </c>
      <c r="AA425" s="34">
        <f t="shared" si="238"/>
        <v>0</v>
      </c>
      <c r="AB425" s="32">
        <f t="shared" si="238"/>
        <v>10</v>
      </c>
      <c r="AC425" s="32">
        <f t="shared" si="238"/>
        <v>9.5</v>
      </c>
      <c r="AD425" s="32">
        <f t="shared" si="238"/>
        <v>8.5</v>
      </c>
      <c r="AE425" s="32">
        <f t="shared" si="238"/>
        <v>7.5</v>
      </c>
      <c r="AF425" s="32">
        <f t="shared" si="238"/>
        <v>6.5</v>
      </c>
      <c r="AG425" s="21"/>
    </row>
    <row r="426" spans="4:33" ht="15" hidden="1" outlineLevel="1" x14ac:dyDescent="0.25">
      <c r="D426" t="s">
        <v>48</v>
      </c>
      <c r="E426" s="19">
        <v>2047</v>
      </c>
      <c r="F426" s="20" t="s">
        <v>49</v>
      </c>
      <c r="G426" s="26"/>
      <c r="H426" s="34">
        <f t="shared" si="237"/>
        <v>0</v>
      </c>
      <c r="I426" s="34">
        <f t="shared" si="237"/>
        <v>0</v>
      </c>
      <c r="J426" s="34">
        <f t="shared" si="237"/>
        <v>0</v>
      </c>
      <c r="K426" s="34">
        <f t="shared" si="237"/>
        <v>0</v>
      </c>
      <c r="L426" s="34">
        <f t="shared" si="237"/>
        <v>0</v>
      </c>
      <c r="M426" s="34">
        <f t="shared" si="237"/>
        <v>0</v>
      </c>
      <c r="N426" s="34">
        <f t="shared" si="237"/>
        <v>0</v>
      </c>
      <c r="O426" s="34">
        <f t="shared" si="237"/>
        <v>0</v>
      </c>
      <c r="P426" s="34">
        <f t="shared" si="237"/>
        <v>0</v>
      </c>
      <c r="Q426" s="34">
        <f t="shared" si="237"/>
        <v>0</v>
      </c>
      <c r="R426" s="34">
        <f t="shared" si="238"/>
        <v>0</v>
      </c>
      <c r="S426" s="34">
        <f t="shared" si="238"/>
        <v>0</v>
      </c>
      <c r="T426" s="34">
        <f t="shared" si="238"/>
        <v>0</v>
      </c>
      <c r="U426" s="34">
        <f t="shared" si="238"/>
        <v>0</v>
      </c>
      <c r="V426" s="34">
        <f t="shared" si="238"/>
        <v>0</v>
      </c>
      <c r="W426" s="34">
        <f t="shared" si="238"/>
        <v>0</v>
      </c>
      <c r="X426" s="34">
        <f t="shared" si="238"/>
        <v>0</v>
      </c>
      <c r="Y426" s="34">
        <f t="shared" si="238"/>
        <v>0</v>
      </c>
      <c r="Z426" s="34">
        <f t="shared" si="238"/>
        <v>0</v>
      </c>
      <c r="AA426" s="34">
        <f t="shared" si="238"/>
        <v>0</v>
      </c>
      <c r="AB426" s="34">
        <f t="shared" si="238"/>
        <v>0</v>
      </c>
      <c r="AC426" s="32">
        <f t="shared" si="238"/>
        <v>10</v>
      </c>
      <c r="AD426" s="32">
        <f t="shared" si="238"/>
        <v>9.5</v>
      </c>
      <c r="AE426" s="32">
        <f t="shared" si="238"/>
        <v>8.5</v>
      </c>
      <c r="AF426" s="32">
        <f t="shared" si="238"/>
        <v>7.5</v>
      </c>
      <c r="AG426" s="21"/>
    </row>
    <row r="427" spans="4:33" ht="15" hidden="1" outlineLevel="1" x14ac:dyDescent="0.25">
      <c r="D427" t="s">
        <v>48</v>
      </c>
      <c r="E427" s="19">
        <v>2048</v>
      </c>
      <c r="F427" s="20" t="s">
        <v>49</v>
      </c>
      <c r="G427" s="26"/>
      <c r="H427" s="34">
        <f t="shared" si="237"/>
        <v>0</v>
      </c>
      <c r="I427" s="34">
        <f t="shared" si="237"/>
        <v>0</v>
      </c>
      <c r="J427" s="34">
        <f t="shared" si="237"/>
        <v>0</v>
      </c>
      <c r="K427" s="34">
        <f t="shared" si="237"/>
        <v>0</v>
      </c>
      <c r="L427" s="34">
        <f t="shared" si="237"/>
        <v>0</v>
      </c>
      <c r="M427" s="34">
        <f t="shared" si="237"/>
        <v>0</v>
      </c>
      <c r="N427" s="34">
        <f t="shared" si="237"/>
        <v>0</v>
      </c>
      <c r="O427" s="34">
        <f t="shared" si="237"/>
        <v>0</v>
      </c>
      <c r="P427" s="34">
        <f t="shared" si="237"/>
        <v>0</v>
      </c>
      <c r="Q427" s="34">
        <f t="shared" si="237"/>
        <v>0</v>
      </c>
      <c r="R427" s="34">
        <f t="shared" si="238"/>
        <v>0</v>
      </c>
      <c r="S427" s="34">
        <f t="shared" si="238"/>
        <v>0</v>
      </c>
      <c r="T427" s="34">
        <f t="shared" si="238"/>
        <v>0</v>
      </c>
      <c r="U427" s="34">
        <f t="shared" si="238"/>
        <v>0</v>
      </c>
      <c r="V427" s="34">
        <f t="shared" si="238"/>
        <v>0</v>
      </c>
      <c r="W427" s="34">
        <f t="shared" si="238"/>
        <v>0</v>
      </c>
      <c r="X427" s="34">
        <f t="shared" si="238"/>
        <v>0</v>
      </c>
      <c r="Y427" s="34">
        <f t="shared" si="238"/>
        <v>0</v>
      </c>
      <c r="Z427" s="34">
        <f t="shared" si="238"/>
        <v>0</v>
      </c>
      <c r="AA427" s="34">
        <f t="shared" si="238"/>
        <v>0</v>
      </c>
      <c r="AB427" s="34">
        <f t="shared" si="238"/>
        <v>0</v>
      </c>
      <c r="AC427" s="34">
        <f t="shared" si="238"/>
        <v>0</v>
      </c>
      <c r="AD427" s="32">
        <f t="shared" si="238"/>
        <v>10</v>
      </c>
      <c r="AE427" s="32">
        <f t="shared" si="238"/>
        <v>9.5</v>
      </c>
      <c r="AF427" s="32">
        <f t="shared" si="238"/>
        <v>8.5</v>
      </c>
      <c r="AG427" s="21"/>
    </row>
    <row r="428" spans="4:33" ht="15" hidden="1" outlineLevel="1" x14ac:dyDescent="0.25">
      <c r="D428" t="s">
        <v>48</v>
      </c>
      <c r="E428" s="19">
        <v>2049</v>
      </c>
      <c r="F428" s="20" t="s">
        <v>49</v>
      </c>
      <c r="G428" s="26"/>
      <c r="H428" s="34">
        <f t="shared" si="237"/>
        <v>0</v>
      </c>
      <c r="I428" s="34">
        <f t="shared" si="237"/>
        <v>0</v>
      </c>
      <c r="J428" s="34">
        <f t="shared" si="237"/>
        <v>0</v>
      </c>
      <c r="K428" s="34">
        <f t="shared" si="237"/>
        <v>0</v>
      </c>
      <c r="L428" s="34">
        <f t="shared" si="237"/>
        <v>0</v>
      </c>
      <c r="M428" s="34">
        <f t="shared" si="237"/>
        <v>0</v>
      </c>
      <c r="N428" s="34">
        <f t="shared" si="237"/>
        <v>0</v>
      </c>
      <c r="O428" s="34">
        <f t="shared" si="237"/>
        <v>0</v>
      </c>
      <c r="P428" s="34">
        <f t="shared" si="237"/>
        <v>0</v>
      </c>
      <c r="Q428" s="34">
        <f t="shared" si="237"/>
        <v>0</v>
      </c>
      <c r="R428" s="34">
        <f t="shared" si="238"/>
        <v>0</v>
      </c>
      <c r="S428" s="34">
        <f t="shared" si="238"/>
        <v>0</v>
      </c>
      <c r="T428" s="34">
        <f t="shared" si="238"/>
        <v>0</v>
      </c>
      <c r="U428" s="34">
        <f t="shared" si="238"/>
        <v>0</v>
      </c>
      <c r="V428" s="34">
        <f t="shared" si="238"/>
        <v>0</v>
      </c>
      <c r="W428" s="34">
        <f t="shared" si="238"/>
        <v>0</v>
      </c>
      <c r="X428" s="34">
        <f t="shared" si="238"/>
        <v>0</v>
      </c>
      <c r="Y428" s="34">
        <f t="shared" si="238"/>
        <v>0</v>
      </c>
      <c r="Z428" s="34">
        <f t="shared" si="238"/>
        <v>0</v>
      </c>
      <c r="AA428" s="34">
        <f t="shared" si="238"/>
        <v>0</v>
      </c>
      <c r="AB428" s="34">
        <f t="shared" si="238"/>
        <v>0</v>
      </c>
      <c r="AC428" s="34">
        <f t="shared" si="238"/>
        <v>0</v>
      </c>
      <c r="AD428" s="34">
        <f t="shared" si="238"/>
        <v>0</v>
      </c>
      <c r="AE428" s="32">
        <f t="shared" si="238"/>
        <v>10</v>
      </c>
      <c r="AF428" s="32">
        <f t="shared" si="238"/>
        <v>9.5</v>
      </c>
      <c r="AG428" s="21"/>
    </row>
    <row r="429" spans="4:33" ht="15" hidden="1" outlineLevel="1" x14ac:dyDescent="0.25">
      <c r="D429" t="s">
        <v>48</v>
      </c>
      <c r="E429" s="19">
        <v>2050</v>
      </c>
      <c r="F429" s="20" t="s">
        <v>49</v>
      </c>
      <c r="G429" s="26"/>
      <c r="H429" s="34">
        <f t="shared" si="237"/>
        <v>0</v>
      </c>
      <c r="I429" s="34">
        <f t="shared" si="237"/>
        <v>0</v>
      </c>
      <c r="J429" s="34">
        <f t="shared" si="237"/>
        <v>0</v>
      </c>
      <c r="K429" s="34">
        <f t="shared" si="237"/>
        <v>0</v>
      </c>
      <c r="L429" s="34">
        <f t="shared" si="237"/>
        <v>0</v>
      </c>
      <c r="M429" s="34">
        <f t="shared" si="237"/>
        <v>0</v>
      </c>
      <c r="N429" s="34">
        <f t="shared" si="237"/>
        <v>0</v>
      </c>
      <c r="O429" s="34">
        <f t="shared" si="237"/>
        <v>0</v>
      </c>
      <c r="P429" s="34">
        <f t="shared" si="237"/>
        <v>0</v>
      </c>
      <c r="Q429" s="34">
        <f t="shared" si="237"/>
        <v>0</v>
      </c>
      <c r="R429" s="34">
        <f t="shared" si="238"/>
        <v>0</v>
      </c>
      <c r="S429" s="34">
        <f t="shared" si="238"/>
        <v>0</v>
      </c>
      <c r="T429" s="34">
        <f t="shared" si="238"/>
        <v>0</v>
      </c>
      <c r="U429" s="34">
        <f t="shared" si="238"/>
        <v>0</v>
      </c>
      <c r="V429" s="34">
        <f t="shared" si="238"/>
        <v>0</v>
      </c>
      <c r="W429" s="34">
        <f t="shared" si="238"/>
        <v>0</v>
      </c>
      <c r="X429" s="34">
        <f t="shared" si="238"/>
        <v>0</v>
      </c>
      <c r="Y429" s="34">
        <f t="shared" si="238"/>
        <v>0</v>
      </c>
      <c r="Z429" s="34">
        <f t="shared" si="238"/>
        <v>0</v>
      </c>
      <c r="AA429" s="34">
        <f t="shared" si="238"/>
        <v>0</v>
      </c>
      <c r="AB429" s="34">
        <f t="shared" si="238"/>
        <v>0</v>
      </c>
      <c r="AC429" s="34">
        <f t="shared" si="238"/>
        <v>0</v>
      </c>
      <c r="AD429" s="34">
        <f t="shared" si="238"/>
        <v>0</v>
      </c>
      <c r="AE429" s="34">
        <f t="shared" si="238"/>
        <v>0</v>
      </c>
      <c r="AF429" s="32">
        <f t="shared" si="238"/>
        <v>10</v>
      </c>
      <c r="AG429" s="21"/>
    </row>
    <row r="430" spans="4:33" ht="15" hidden="1" outlineLevel="1" x14ac:dyDescent="0.25">
      <c r="D430" s="27" t="s">
        <v>47</v>
      </c>
      <c r="E430" s="28">
        <v>2026</v>
      </c>
      <c r="F430" s="29" t="s">
        <v>50</v>
      </c>
      <c r="G430" s="30"/>
      <c r="H430" s="33">
        <f>G555</f>
        <v>0</v>
      </c>
      <c r="I430" s="33">
        <f t="shared" ref="I430:AF430" ca="1" si="239">H555</f>
        <v>32.299999999999997</v>
      </c>
      <c r="J430" s="33">
        <f t="shared" ca="1" si="239"/>
        <v>28.9</v>
      </c>
      <c r="K430" s="33">
        <f t="shared" ca="1" si="239"/>
        <v>25.5</v>
      </c>
      <c r="L430" s="33">
        <f t="shared" ca="1" si="239"/>
        <v>22.1</v>
      </c>
      <c r="M430" s="33">
        <f t="shared" ca="1" si="239"/>
        <v>18.700000000000003</v>
      </c>
      <c r="N430" s="33">
        <f t="shared" ca="1" si="239"/>
        <v>15.300000000000002</v>
      </c>
      <c r="O430" s="33">
        <f t="shared" ca="1" si="239"/>
        <v>11.900000000000002</v>
      </c>
      <c r="P430" s="33">
        <f t="shared" ca="1" si="239"/>
        <v>8.5000000000000018</v>
      </c>
      <c r="Q430" s="33">
        <f t="shared" ca="1" si="239"/>
        <v>5.1000000000000014</v>
      </c>
      <c r="R430" s="33">
        <f t="shared" ca="1" si="239"/>
        <v>1.7000000000000006</v>
      </c>
      <c r="S430" s="33">
        <f t="shared" ca="1" si="239"/>
        <v>0</v>
      </c>
      <c r="T430" s="33">
        <f t="shared" ca="1" si="239"/>
        <v>0</v>
      </c>
      <c r="U430" s="33">
        <f t="shared" ca="1" si="239"/>
        <v>0</v>
      </c>
      <c r="V430" s="33">
        <f t="shared" ca="1" si="239"/>
        <v>0</v>
      </c>
      <c r="W430" s="33">
        <f t="shared" ca="1" si="239"/>
        <v>0</v>
      </c>
      <c r="X430" s="33">
        <f t="shared" ca="1" si="239"/>
        <v>0</v>
      </c>
      <c r="Y430" s="33">
        <f t="shared" ca="1" si="239"/>
        <v>0</v>
      </c>
      <c r="Z430" s="33">
        <f t="shared" ca="1" si="239"/>
        <v>0</v>
      </c>
      <c r="AA430" s="33">
        <f t="shared" ca="1" si="239"/>
        <v>0</v>
      </c>
      <c r="AB430" s="33">
        <f t="shared" ca="1" si="239"/>
        <v>0</v>
      </c>
      <c r="AC430" s="33">
        <f t="shared" ca="1" si="239"/>
        <v>0</v>
      </c>
      <c r="AD430" s="33">
        <f t="shared" ca="1" si="239"/>
        <v>0</v>
      </c>
      <c r="AE430" s="33">
        <f t="shared" ca="1" si="239"/>
        <v>0</v>
      </c>
      <c r="AF430" s="33">
        <f t="shared" ca="1" si="239"/>
        <v>0</v>
      </c>
      <c r="AG430" s="21"/>
    </row>
    <row r="431" spans="4:33" ht="15" hidden="1" outlineLevel="1" x14ac:dyDescent="0.25">
      <c r="D431" t="s">
        <v>47</v>
      </c>
      <c r="E431" s="19">
        <v>2027</v>
      </c>
      <c r="F431" s="20" t="s">
        <v>50</v>
      </c>
      <c r="G431" s="26"/>
      <c r="H431" s="34">
        <f t="shared" ref="H431:AF431" si="240">G556</f>
        <v>0</v>
      </c>
      <c r="I431" s="32">
        <f t="shared" ca="1" si="240"/>
        <v>0</v>
      </c>
      <c r="J431" s="32">
        <f t="shared" ca="1" si="240"/>
        <v>30.106734999999997</v>
      </c>
      <c r="K431" s="32">
        <f t="shared" ca="1" si="240"/>
        <v>26.937604999999998</v>
      </c>
      <c r="L431" s="32">
        <f t="shared" ca="1" si="240"/>
        <v>23.768474999999999</v>
      </c>
      <c r="M431" s="32">
        <f t="shared" ca="1" si="240"/>
        <v>20.599345</v>
      </c>
      <c r="N431" s="32">
        <f t="shared" ca="1" si="240"/>
        <v>17.430215</v>
      </c>
      <c r="O431" s="32">
        <f t="shared" ca="1" si="240"/>
        <v>14.261085000000001</v>
      </c>
      <c r="P431" s="32">
        <f t="shared" ca="1" si="240"/>
        <v>11.091955</v>
      </c>
      <c r="Q431" s="32">
        <f t="shared" ca="1" si="240"/>
        <v>7.9228250000000005</v>
      </c>
      <c r="R431" s="32">
        <f t="shared" ca="1" si="240"/>
        <v>4.7536950000000004</v>
      </c>
      <c r="S431" s="32">
        <f t="shared" ca="1" si="240"/>
        <v>1.584565</v>
      </c>
      <c r="T431" s="32">
        <f t="shared" ca="1" si="240"/>
        <v>0</v>
      </c>
      <c r="U431" s="32">
        <f t="shared" ca="1" si="240"/>
        <v>0</v>
      </c>
      <c r="V431" s="32">
        <f t="shared" ca="1" si="240"/>
        <v>0</v>
      </c>
      <c r="W431" s="32">
        <f t="shared" ca="1" si="240"/>
        <v>0</v>
      </c>
      <c r="X431" s="32">
        <f t="shared" ca="1" si="240"/>
        <v>0</v>
      </c>
      <c r="Y431" s="32">
        <f t="shared" ca="1" si="240"/>
        <v>0</v>
      </c>
      <c r="Z431" s="32">
        <f t="shared" ca="1" si="240"/>
        <v>0</v>
      </c>
      <c r="AA431" s="32">
        <f t="shared" ca="1" si="240"/>
        <v>0</v>
      </c>
      <c r="AB431" s="32">
        <f t="shared" ca="1" si="240"/>
        <v>0</v>
      </c>
      <c r="AC431" s="32">
        <f t="shared" ca="1" si="240"/>
        <v>0</v>
      </c>
      <c r="AD431" s="32">
        <f t="shared" ca="1" si="240"/>
        <v>0</v>
      </c>
      <c r="AE431" s="32">
        <f t="shared" ca="1" si="240"/>
        <v>0</v>
      </c>
      <c r="AF431" s="32">
        <f t="shared" ca="1" si="240"/>
        <v>0</v>
      </c>
      <c r="AG431" s="21"/>
    </row>
    <row r="432" spans="4:33" ht="15" hidden="1" outlineLevel="1" x14ac:dyDescent="0.25">
      <c r="D432" t="s">
        <v>47</v>
      </c>
      <c r="E432" s="19">
        <v>2028</v>
      </c>
      <c r="F432" s="20" t="s">
        <v>50</v>
      </c>
      <c r="G432" s="26"/>
      <c r="H432" s="34">
        <f t="shared" ref="H432:AF432" si="241">G557</f>
        <v>0</v>
      </c>
      <c r="I432" s="34">
        <f t="shared" ca="1" si="241"/>
        <v>0</v>
      </c>
      <c r="J432" s="32">
        <f t="shared" ca="1" si="241"/>
        <v>0</v>
      </c>
      <c r="K432" s="32">
        <f t="shared" ca="1" si="241"/>
        <v>29.811494759999999</v>
      </c>
      <c r="L432" s="32">
        <f t="shared" ca="1" si="241"/>
        <v>26.673442679999997</v>
      </c>
      <c r="M432" s="32">
        <f t="shared" ca="1" si="241"/>
        <v>23.535390599999999</v>
      </c>
      <c r="N432" s="32">
        <f t="shared" ca="1" si="241"/>
        <v>20.397338519999998</v>
      </c>
      <c r="O432" s="32">
        <f t="shared" ca="1" si="241"/>
        <v>17.259286439999997</v>
      </c>
      <c r="P432" s="32">
        <f t="shared" ca="1" si="241"/>
        <v>14.121234359999997</v>
      </c>
      <c r="Q432" s="32">
        <f t="shared" ca="1" si="241"/>
        <v>10.983182279999998</v>
      </c>
      <c r="R432" s="32">
        <f t="shared" ca="1" si="241"/>
        <v>7.8451301999999981</v>
      </c>
      <c r="S432" s="32">
        <f t="shared" ca="1" si="241"/>
        <v>4.7070781199999985</v>
      </c>
      <c r="T432" s="32">
        <f t="shared" ca="1" si="241"/>
        <v>1.5690260399999993</v>
      </c>
      <c r="U432" s="32">
        <f t="shared" ca="1" si="241"/>
        <v>0</v>
      </c>
      <c r="V432" s="32">
        <f t="shared" ca="1" si="241"/>
        <v>0</v>
      </c>
      <c r="W432" s="32">
        <f t="shared" ca="1" si="241"/>
        <v>0</v>
      </c>
      <c r="X432" s="32">
        <f t="shared" ca="1" si="241"/>
        <v>0</v>
      </c>
      <c r="Y432" s="32">
        <f t="shared" ca="1" si="241"/>
        <v>0</v>
      </c>
      <c r="Z432" s="32">
        <f t="shared" ca="1" si="241"/>
        <v>0</v>
      </c>
      <c r="AA432" s="32">
        <f t="shared" ca="1" si="241"/>
        <v>0</v>
      </c>
      <c r="AB432" s="32">
        <f t="shared" ca="1" si="241"/>
        <v>0</v>
      </c>
      <c r="AC432" s="32">
        <f t="shared" ca="1" si="241"/>
        <v>0</v>
      </c>
      <c r="AD432" s="32">
        <f t="shared" ca="1" si="241"/>
        <v>0</v>
      </c>
      <c r="AE432" s="32">
        <f t="shared" ca="1" si="241"/>
        <v>0</v>
      </c>
      <c r="AF432" s="32">
        <f t="shared" ca="1" si="241"/>
        <v>0</v>
      </c>
      <c r="AG432" s="21"/>
    </row>
    <row r="433" spans="4:33" ht="15" hidden="1" outlineLevel="1" x14ac:dyDescent="0.25">
      <c r="D433" t="s">
        <v>47</v>
      </c>
      <c r="E433" s="19">
        <v>2029</v>
      </c>
      <c r="F433" s="20" t="s">
        <v>50</v>
      </c>
      <c r="G433" s="26"/>
      <c r="H433" s="34">
        <f t="shared" ref="H433:AF433" si="242">G558</f>
        <v>0</v>
      </c>
      <c r="I433" s="34">
        <f t="shared" ca="1" si="242"/>
        <v>0</v>
      </c>
      <c r="J433" s="34">
        <f t="shared" ca="1" si="242"/>
        <v>0</v>
      </c>
      <c r="K433" s="32">
        <f t="shared" ca="1" si="242"/>
        <v>0</v>
      </c>
      <c r="L433" s="32">
        <f t="shared" ca="1" si="242"/>
        <v>24.350028919967997</v>
      </c>
      <c r="M433" s="32">
        <f t="shared" ca="1" si="242"/>
        <v>21.786867981023995</v>
      </c>
      <c r="N433" s="32">
        <f t="shared" ca="1" si="242"/>
        <v>19.223707042079997</v>
      </c>
      <c r="O433" s="32">
        <f t="shared" ca="1" si="242"/>
        <v>16.660546103135999</v>
      </c>
      <c r="P433" s="32">
        <f t="shared" ca="1" si="242"/>
        <v>14.097385164192</v>
      </c>
      <c r="Q433" s="32">
        <f t="shared" ca="1" si="242"/>
        <v>11.534224225248</v>
      </c>
      <c r="R433" s="32">
        <f t="shared" ca="1" si="242"/>
        <v>8.9710632863040001</v>
      </c>
      <c r="S433" s="32">
        <f t="shared" ca="1" si="242"/>
        <v>6.4079023473600003</v>
      </c>
      <c r="T433" s="32">
        <f t="shared" ca="1" si="242"/>
        <v>3.8447414084160001</v>
      </c>
      <c r="U433" s="32">
        <f t="shared" ca="1" si="242"/>
        <v>1.2815804694719999</v>
      </c>
      <c r="V433" s="32">
        <f t="shared" ca="1" si="242"/>
        <v>0</v>
      </c>
      <c r="W433" s="32">
        <f t="shared" ca="1" si="242"/>
        <v>0</v>
      </c>
      <c r="X433" s="32">
        <f t="shared" ca="1" si="242"/>
        <v>0</v>
      </c>
      <c r="Y433" s="32">
        <f t="shared" ca="1" si="242"/>
        <v>0</v>
      </c>
      <c r="Z433" s="32">
        <f t="shared" ca="1" si="242"/>
        <v>0</v>
      </c>
      <c r="AA433" s="32">
        <f t="shared" ca="1" si="242"/>
        <v>0</v>
      </c>
      <c r="AB433" s="32">
        <f t="shared" ca="1" si="242"/>
        <v>0</v>
      </c>
      <c r="AC433" s="32">
        <f t="shared" ca="1" si="242"/>
        <v>0</v>
      </c>
      <c r="AD433" s="32">
        <f t="shared" ca="1" si="242"/>
        <v>0</v>
      </c>
      <c r="AE433" s="32">
        <f t="shared" ca="1" si="242"/>
        <v>0</v>
      </c>
      <c r="AF433" s="32">
        <f t="shared" ca="1" si="242"/>
        <v>0</v>
      </c>
      <c r="AG433" s="21"/>
    </row>
    <row r="434" spans="4:33" ht="15" hidden="1" outlineLevel="1" x14ac:dyDescent="0.25">
      <c r="D434" t="s">
        <v>47</v>
      </c>
      <c r="E434" s="19">
        <v>2030</v>
      </c>
      <c r="F434" s="20" t="s">
        <v>50</v>
      </c>
      <c r="G434" s="26"/>
      <c r="H434" s="34">
        <f t="shared" ref="H434:AF434" si="243">G559</f>
        <v>0</v>
      </c>
      <c r="I434" s="34">
        <f t="shared" ca="1" si="243"/>
        <v>0</v>
      </c>
      <c r="J434" s="34">
        <f t="shared" ca="1" si="243"/>
        <v>0</v>
      </c>
      <c r="K434" s="34">
        <f t="shared" ca="1" si="243"/>
        <v>0</v>
      </c>
      <c r="L434" s="32">
        <f t="shared" ca="1" si="243"/>
        <v>0</v>
      </c>
      <c r="M434" s="32">
        <f t="shared" ca="1" si="243"/>
        <v>40.308733498753519</v>
      </c>
      <c r="N434" s="32">
        <f t="shared" ca="1" si="243"/>
        <v>36.065708919937357</v>
      </c>
      <c r="O434" s="32">
        <f t="shared" ca="1" si="243"/>
        <v>31.822684341121196</v>
      </c>
      <c r="P434" s="32">
        <f t="shared" ca="1" si="243"/>
        <v>27.579659762305035</v>
      </c>
      <c r="Q434" s="32">
        <f t="shared" ca="1" si="243"/>
        <v>23.336635183488873</v>
      </c>
      <c r="R434" s="32">
        <f t="shared" ca="1" si="243"/>
        <v>19.093610604672715</v>
      </c>
      <c r="S434" s="32">
        <f t="shared" ca="1" si="243"/>
        <v>14.850586025856558</v>
      </c>
      <c r="T434" s="32">
        <f t="shared" ca="1" si="243"/>
        <v>10.607561447040398</v>
      </c>
      <c r="U434" s="32">
        <f t="shared" ca="1" si="243"/>
        <v>6.3645368682242385</v>
      </c>
      <c r="V434" s="32">
        <f t="shared" ca="1" si="243"/>
        <v>2.1215122894080798</v>
      </c>
      <c r="W434" s="32">
        <f t="shared" ca="1" si="243"/>
        <v>0</v>
      </c>
      <c r="X434" s="32">
        <f t="shared" ca="1" si="243"/>
        <v>0</v>
      </c>
      <c r="Y434" s="32">
        <f t="shared" ca="1" si="243"/>
        <v>0</v>
      </c>
      <c r="Z434" s="32">
        <f t="shared" ca="1" si="243"/>
        <v>0</v>
      </c>
      <c r="AA434" s="32">
        <f t="shared" ca="1" si="243"/>
        <v>0</v>
      </c>
      <c r="AB434" s="32">
        <f t="shared" ca="1" si="243"/>
        <v>0</v>
      </c>
      <c r="AC434" s="32">
        <f t="shared" ca="1" si="243"/>
        <v>0</v>
      </c>
      <c r="AD434" s="32">
        <f t="shared" ca="1" si="243"/>
        <v>0</v>
      </c>
      <c r="AE434" s="32">
        <f t="shared" ca="1" si="243"/>
        <v>0</v>
      </c>
      <c r="AF434" s="32">
        <f t="shared" ca="1" si="243"/>
        <v>0</v>
      </c>
      <c r="AG434" s="21"/>
    </row>
    <row r="435" spans="4:33" ht="15" hidden="1" outlineLevel="1" x14ac:dyDescent="0.25">
      <c r="D435" t="s">
        <v>47</v>
      </c>
      <c r="E435" s="19">
        <v>2031</v>
      </c>
      <c r="F435" s="20" t="s">
        <v>50</v>
      </c>
      <c r="G435" s="26"/>
      <c r="H435" s="34">
        <f t="shared" ref="H435:AF435" si="244">G560</f>
        <v>0</v>
      </c>
      <c r="I435" s="34">
        <f t="shared" ca="1" si="244"/>
        <v>0</v>
      </c>
      <c r="J435" s="34">
        <f t="shared" ca="1" si="244"/>
        <v>0</v>
      </c>
      <c r="K435" s="34">
        <f t="shared" ca="1" si="244"/>
        <v>0</v>
      </c>
      <c r="L435" s="34">
        <f t="shared" ca="1" si="244"/>
        <v>0</v>
      </c>
      <c r="M435" s="32">
        <f t="shared" ca="1" si="244"/>
        <v>0</v>
      </c>
      <c r="N435" s="32">
        <f t="shared" ca="1" si="244"/>
        <v>31.546234970486026</v>
      </c>
      <c r="O435" s="32">
        <f t="shared" ca="1" si="244"/>
        <v>28.225578657803286</v>
      </c>
      <c r="P435" s="32">
        <f t="shared" ca="1" si="244"/>
        <v>24.904922345120546</v>
      </c>
      <c r="Q435" s="32">
        <f t="shared" ca="1" si="244"/>
        <v>21.584266032437807</v>
      </c>
      <c r="R435" s="32">
        <f t="shared" ca="1" si="244"/>
        <v>18.263609719755067</v>
      </c>
      <c r="S435" s="32">
        <f t="shared" ca="1" si="244"/>
        <v>14.942953407072327</v>
      </c>
      <c r="T435" s="32">
        <f t="shared" ca="1" si="244"/>
        <v>11.622297094389587</v>
      </c>
      <c r="U435" s="32">
        <f t="shared" ca="1" si="244"/>
        <v>8.3016407817068476</v>
      </c>
      <c r="V435" s="32">
        <f t="shared" ca="1" si="244"/>
        <v>4.9809844690241087</v>
      </c>
      <c r="W435" s="32">
        <f t="shared" ca="1" si="244"/>
        <v>1.6603281563413694</v>
      </c>
      <c r="X435" s="32">
        <f t="shared" ca="1" si="244"/>
        <v>0</v>
      </c>
      <c r="Y435" s="32">
        <f t="shared" ca="1" si="244"/>
        <v>0</v>
      </c>
      <c r="Z435" s="32">
        <f t="shared" ca="1" si="244"/>
        <v>0</v>
      </c>
      <c r="AA435" s="32">
        <f t="shared" ca="1" si="244"/>
        <v>0</v>
      </c>
      <c r="AB435" s="32">
        <f t="shared" ca="1" si="244"/>
        <v>0</v>
      </c>
      <c r="AC435" s="32">
        <f t="shared" ca="1" si="244"/>
        <v>0</v>
      </c>
      <c r="AD435" s="32">
        <f t="shared" ca="1" si="244"/>
        <v>0</v>
      </c>
      <c r="AE435" s="32">
        <f t="shared" ca="1" si="244"/>
        <v>0</v>
      </c>
      <c r="AF435" s="32">
        <f t="shared" ca="1" si="244"/>
        <v>0</v>
      </c>
      <c r="AG435" s="21"/>
    </row>
    <row r="436" spans="4:33" ht="15" hidden="1" outlineLevel="1" x14ac:dyDescent="0.25">
      <c r="D436" t="s">
        <v>47</v>
      </c>
      <c r="E436" s="19">
        <v>2032</v>
      </c>
      <c r="F436" s="20" t="s">
        <v>50</v>
      </c>
      <c r="G436" s="26"/>
      <c r="H436" s="34">
        <f t="shared" ref="H436:AF436" si="245">G561</f>
        <v>0</v>
      </c>
      <c r="I436" s="34">
        <f t="shared" ca="1" si="245"/>
        <v>0</v>
      </c>
      <c r="J436" s="34">
        <f t="shared" ca="1" si="245"/>
        <v>0</v>
      </c>
      <c r="K436" s="34">
        <f t="shared" ca="1" si="245"/>
        <v>0</v>
      </c>
      <c r="L436" s="34">
        <f t="shared" ca="1" si="245"/>
        <v>0</v>
      </c>
      <c r="M436" s="34">
        <f t="shared" ca="1" si="245"/>
        <v>0</v>
      </c>
      <c r="N436" s="32">
        <f t="shared" ca="1" si="245"/>
        <v>0</v>
      </c>
      <c r="O436" s="32">
        <f t="shared" ca="1" si="245"/>
        <v>40.553946903958604</v>
      </c>
      <c r="P436" s="32">
        <f t="shared" ca="1" si="245"/>
        <v>36.285110387752432</v>
      </c>
      <c r="Q436" s="32">
        <f t="shared" ca="1" si="245"/>
        <v>32.016273871546261</v>
      </c>
      <c r="R436" s="32">
        <f t="shared" ca="1" si="245"/>
        <v>27.747437355340093</v>
      </c>
      <c r="S436" s="32">
        <f t="shared" ca="1" si="245"/>
        <v>23.478600839133925</v>
      </c>
      <c r="T436" s="32">
        <f t="shared" ca="1" si="245"/>
        <v>19.209764322927757</v>
      </c>
      <c r="U436" s="32">
        <f t="shared" ca="1" si="245"/>
        <v>14.940927806721589</v>
      </c>
      <c r="V436" s="32">
        <f t="shared" ca="1" si="245"/>
        <v>10.672091290515421</v>
      </c>
      <c r="W436" s="32">
        <f t="shared" ca="1" si="245"/>
        <v>6.4032547743092527</v>
      </c>
      <c r="X436" s="32">
        <f t="shared" ca="1" si="245"/>
        <v>2.1344182581030839</v>
      </c>
      <c r="Y436" s="32">
        <f t="shared" ca="1" si="245"/>
        <v>0</v>
      </c>
      <c r="Z436" s="32">
        <f t="shared" ca="1" si="245"/>
        <v>0</v>
      </c>
      <c r="AA436" s="32">
        <f t="shared" ca="1" si="245"/>
        <v>0</v>
      </c>
      <c r="AB436" s="32">
        <f t="shared" ca="1" si="245"/>
        <v>0</v>
      </c>
      <c r="AC436" s="32">
        <f t="shared" ca="1" si="245"/>
        <v>0</v>
      </c>
      <c r="AD436" s="32">
        <f t="shared" ca="1" si="245"/>
        <v>0</v>
      </c>
      <c r="AE436" s="32">
        <f t="shared" ca="1" si="245"/>
        <v>0</v>
      </c>
      <c r="AF436" s="32">
        <f t="shared" ca="1" si="245"/>
        <v>0</v>
      </c>
      <c r="AG436" s="21"/>
    </row>
    <row r="437" spans="4:33" ht="15" hidden="1" outlineLevel="1" x14ac:dyDescent="0.25">
      <c r="D437" t="s">
        <v>47</v>
      </c>
      <c r="E437" s="19">
        <v>2033</v>
      </c>
      <c r="F437" s="20" t="s">
        <v>50</v>
      </c>
      <c r="G437" s="26"/>
      <c r="H437" s="34">
        <f t="shared" ref="H437:AF437" si="246">G562</f>
        <v>0</v>
      </c>
      <c r="I437" s="34">
        <f t="shared" ca="1" si="246"/>
        <v>0</v>
      </c>
      <c r="J437" s="34">
        <f t="shared" ca="1" si="246"/>
        <v>0</v>
      </c>
      <c r="K437" s="34">
        <f t="shared" ca="1" si="246"/>
        <v>0</v>
      </c>
      <c r="L437" s="34">
        <f t="shared" ca="1" si="246"/>
        <v>0</v>
      </c>
      <c r="M437" s="34">
        <f t="shared" ca="1" si="246"/>
        <v>0</v>
      </c>
      <c r="N437" s="34">
        <f t="shared" ca="1" si="246"/>
        <v>0</v>
      </c>
      <c r="O437" s="32">
        <f t="shared" ca="1" si="246"/>
        <v>0</v>
      </c>
      <c r="P437" s="32">
        <f t="shared" ca="1" si="246"/>
        <v>38.968927905491249</v>
      </c>
      <c r="Q437" s="32">
        <f t="shared" ca="1" si="246"/>
        <v>34.866935494386908</v>
      </c>
      <c r="R437" s="32">
        <f t="shared" ca="1" si="246"/>
        <v>30.764943083282567</v>
      </c>
      <c r="S437" s="32">
        <f t="shared" ca="1" si="246"/>
        <v>26.662950672178226</v>
      </c>
      <c r="T437" s="32">
        <f t="shared" ca="1" si="246"/>
        <v>22.560958261073885</v>
      </c>
      <c r="U437" s="32">
        <f t="shared" ca="1" si="246"/>
        <v>18.458965849969545</v>
      </c>
      <c r="V437" s="32">
        <f t="shared" ca="1" si="246"/>
        <v>14.3569734388652</v>
      </c>
      <c r="W437" s="32">
        <f t="shared" ca="1" si="246"/>
        <v>10.254981027760858</v>
      </c>
      <c r="X437" s="32">
        <f t="shared" ca="1" si="246"/>
        <v>6.1529886166565149</v>
      </c>
      <c r="Y437" s="32">
        <f t="shared" ca="1" si="246"/>
        <v>2.0509962055521713</v>
      </c>
      <c r="Z437" s="32">
        <f t="shared" ca="1" si="246"/>
        <v>0</v>
      </c>
      <c r="AA437" s="32">
        <f t="shared" ca="1" si="246"/>
        <v>0</v>
      </c>
      <c r="AB437" s="32">
        <f t="shared" ca="1" si="246"/>
        <v>0</v>
      </c>
      <c r="AC437" s="32">
        <f t="shared" ca="1" si="246"/>
        <v>0</v>
      </c>
      <c r="AD437" s="32">
        <f t="shared" ca="1" si="246"/>
        <v>0</v>
      </c>
      <c r="AE437" s="32">
        <f t="shared" ca="1" si="246"/>
        <v>0</v>
      </c>
      <c r="AF437" s="32">
        <f t="shared" ca="1" si="246"/>
        <v>0</v>
      </c>
      <c r="AG437" s="21"/>
    </row>
    <row r="438" spans="4:33" ht="15" hidden="1" outlineLevel="1" x14ac:dyDescent="0.25">
      <c r="D438" t="s">
        <v>47</v>
      </c>
      <c r="E438" s="19">
        <v>2034</v>
      </c>
      <c r="F438" s="20" t="s">
        <v>50</v>
      </c>
      <c r="G438" s="26"/>
      <c r="H438" s="34">
        <f t="shared" ref="H438:AF438" si="247">G563</f>
        <v>0</v>
      </c>
      <c r="I438" s="34">
        <f t="shared" ca="1" si="247"/>
        <v>0</v>
      </c>
      <c r="J438" s="34">
        <f t="shared" ca="1" si="247"/>
        <v>0</v>
      </c>
      <c r="K438" s="34">
        <f t="shared" ca="1" si="247"/>
        <v>0</v>
      </c>
      <c r="L438" s="34">
        <f t="shared" ca="1" si="247"/>
        <v>0</v>
      </c>
      <c r="M438" s="34">
        <f t="shared" ca="1" si="247"/>
        <v>0</v>
      </c>
      <c r="N438" s="34">
        <f t="shared" ca="1" si="247"/>
        <v>0</v>
      </c>
      <c r="O438" s="34">
        <f t="shared" ca="1" si="247"/>
        <v>0</v>
      </c>
      <c r="P438" s="32">
        <f t="shared" ca="1" si="247"/>
        <v>0</v>
      </c>
      <c r="Q438" s="32">
        <f t="shared" ca="1" si="247"/>
        <v>29.670941707241045</v>
      </c>
      <c r="R438" s="32">
        <f t="shared" ca="1" si="247"/>
        <v>26.547684685426198</v>
      </c>
      <c r="S438" s="32">
        <f t="shared" ca="1" si="247"/>
        <v>23.42442766361135</v>
      </c>
      <c r="T438" s="32">
        <f t="shared" ca="1" si="247"/>
        <v>20.301170641796503</v>
      </c>
      <c r="U438" s="32">
        <f t="shared" ca="1" si="247"/>
        <v>17.177913619981656</v>
      </c>
      <c r="V438" s="32">
        <f t="shared" ca="1" si="247"/>
        <v>14.054656598166808</v>
      </c>
      <c r="W438" s="32">
        <f t="shared" ca="1" si="247"/>
        <v>10.931399576351962</v>
      </c>
      <c r="X438" s="32">
        <f t="shared" ca="1" si="247"/>
        <v>7.8081425545371159</v>
      </c>
      <c r="Y438" s="32">
        <f t="shared" ca="1" si="247"/>
        <v>4.6848855327222694</v>
      </c>
      <c r="Z438" s="32">
        <f t="shared" ca="1" si="247"/>
        <v>1.5616285109074233</v>
      </c>
      <c r="AA438" s="32">
        <f t="shared" ca="1" si="247"/>
        <v>0</v>
      </c>
      <c r="AB438" s="32">
        <f t="shared" ca="1" si="247"/>
        <v>0</v>
      </c>
      <c r="AC438" s="32">
        <f t="shared" ca="1" si="247"/>
        <v>0</v>
      </c>
      <c r="AD438" s="32">
        <f t="shared" ca="1" si="247"/>
        <v>0</v>
      </c>
      <c r="AE438" s="32">
        <f t="shared" ca="1" si="247"/>
        <v>0</v>
      </c>
      <c r="AF438" s="32">
        <f t="shared" ca="1" si="247"/>
        <v>0</v>
      </c>
      <c r="AG438" s="21"/>
    </row>
    <row r="439" spans="4:33" ht="15" hidden="1" outlineLevel="1" x14ac:dyDescent="0.25">
      <c r="D439" t="s">
        <v>47</v>
      </c>
      <c r="E439" s="19">
        <v>2035</v>
      </c>
      <c r="F439" s="20" t="s">
        <v>50</v>
      </c>
      <c r="G439" s="26"/>
      <c r="H439" s="34">
        <f t="shared" ref="H439:AF439" si="248">G564</f>
        <v>0</v>
      </c>
      <c r="I439" s="34">
        <f t="shared" ca="1" si="248"/>
        <v>0</v>
      </c>
      <c r="J439" s="34">
        <f t="shared" ca="1" si="248"/>
        <v>0</v>
      </c>
      <c r="K439" s="34">
        <f t="shared" ca="1" si="248"/>
        <v>0</v>
      </c>
      <c r="L439" s="34">
        <f t="shared" ca="1" si="248"/>
        <v>0</v>
      </c>
      <c r="M439" s="34">
        <f t="shared" ca="1" si="248"/>
        <v>0</v>
      </c>
      <c r="N439" s="34">
        <f t="shared" ca="1" si="248"/>
        <v>0</v>
      </c>
      <c r="O439" s="34">
        <f t="shared" ca="1" si="248"/>
        <v>0</v>
      </c>
      <c r="P439" s="34">
        <f t="shared" ca="1" si="248"/>
        <v>0</v>
      </c>
      <c r="Q439" s="32">
        <f t="shared" ca="1" si="248"/>
        <v>0</v>
      </c>
      <c r="R439" s="32">
        <f t="shared" ca="1" si="248"/>
        <v>39.077729152203389</v>
      </c>
      <c r="S439" s="32">
        <f t="shared" ca="1" si="248"/>
        <v>34.964283978287241</v>
      </c>
      <c r="T439" s="32">
        <f t="shared" ca="1" si="248"/>
        <v>30.850838804371094</v>
      </c>
      <c r="U439" s="32">
        <f t="shared" ca="1" si="248"/>
        <v>26.737393630454946</v>
      </c>
      <c r="V439" s="32">
        <f t="shared" ca="1" si="248"/>
        <v>22.623948456538798</v>
      </c>
      <c r="W439" s="32">
        <f t="shared" ca="1" si="248"/>
        <v>18.510503282622654</v>
      </c>
      <c r="X439" s="32">
        <f t="shared" ca="1" si="248"/>
        <v>14.39705810870651</v>
      </c>
      <c r="Y439" s="32">
        <f t="shared" ca="1" si="248"/>
        <v>10.283612934790364</v>
      </c>
      <c r="Z439" s="32">
        <f t="shared" ca="1" si="248"/>
        <v>6.170167760874218</v>
      </c>
      <c r="AA439" s="32">
        <f t="shared" ca="1" si="248"/>
        <v>2.056722586958073</v>
      </c>
      <c r="AB439" s="32">
        <f t="shared" ca="1" si="248"/>
        <v>0</v>
      </c>
      <c r="AC439" s="32">
        <f t="shared" ca="1" si="248"/>
        <v>0</v>
      </c>
      <c r="AD439" s="32">
        <f t="shared" ca="1" si="248"/>
        <v>0</v>
      </c>
      <c r="AE439" s="32">
        <f t="shared" ca="1" si="248"/>
        <v>0</v>
      </c>
      <c r="AF439" s="32">
        <f t="shared" ca="1" si="248"/>
        <v>0</v>
      </c>
      <c r="AG439" s="21"/>
    </row>
    <row r="440" spans="4:33" ht="15" hidden="1" outlineLevel="1" x14ac:dyDescent="0.25">
      <c r="D440" t="s">
        <v>47</v>
      </c>
      <c r="E440" s="19">
        <v>2036</v>
      </c>
      <c r="F440" s="20" t="s">
        <v>50</v>
      </c>
      <c r="G440" s="26"/>
      <c r="H440" s="34">
        <f t="shared" ref="H440:AF440" si="249">G565</f>
        <v>0</v>
      </c>
      <c r="I440" s="34">
        <f t="shared" ca="1" si="249"/>
        <v>0</v>
      </c>
      <c r="J440" s="34">
        <f t="shared" ca="1" si="249"/>
        <v>0</v>
      </c>
      <c r="K440" s="34">
        <f t="shared" ca="1" si="249"/>
        <v>0</v>
      </c>
      <c r="L440" s="34">
        <f t="shared" ca="1" si="249"/>
        <v>0</v>
      </c>
      <c r="M440" s="34">
        <f t="shared" ca="1" si="249"/>
        <v>0</v>
      </c>
      <c r="N440" s="34">
        <f t="shared" ca="1" si="249"/>
        <v>0</v>
      </c>
      <c r="O440" s="34">
        <f t="shared" ca="1" si="249"/>
        <v>0</v>
      </c>
      <c r="P440" s="34">
        <f t="shared" ca="1" si="249"/>
        <v>0</v>
      </c>
      <c r="Q440" s="34">
        <f t="shared" ca="1" si="249"/>
        <v>0</v>
      </c>
      <c r="R440" s="32">
        <f t="shared" ca="1" si="249"/>
        <v>0</v>
      </c>
      <c r="S440" s="32">
        <f t="shared" ca="1" si="249"/>
        <v>32.987409238505123</v>
      </c>
      <c r="T440" s="32">
        <f t="shared" ca="1" si="249"/>
        <v>29.515050371294059</v>
      </c>
      <c r="U440" s="32">
        <f t="shared" ca="1" si="249"/>
        <v>26.042691504082992</v>
      </c>
      <c r="V440" s="32">
        <f t="shared" ca="1" si="249"/>
        <v>22.570332636871925</v>
      </c>
      <c r="W440" s="32">
        <f t="shared" ca="1" si="249"/>
        <v>19.097973769660861</v>
      </c>
      <c r="X440" s="32">
        <f t="shared" ca="1" si="249"/>
        <v>15.625614902449795</v>
      </c>
      <c r="Y440" s="32">
        <f t="shared" ca="1" si="249"/>
        <v>12.15325603523873</v>
      </c>
      <c r="Z440" s="32">
        <f t="shared" ca="1" si="249"/>
        <v>8.6808971680276645</v>
      </c>
      <c r="AA440" s="32">
        <f t="shared" ca="1" si="249"/>
        <v>5.2085383008165991</v>
      </c>
      <c r="AB440" s="32">
        <f t="shared" ca="1" si="249"/>
        <v>1.7361794336055332</v>
      </c>
      <c r="AC440" s="32">
        <f t="shared" ca="1" si="249"/>
        <v>0</v>
      </c>
      <c r="AD440" s="32">
        <f t="shared" ca="1" si="249"/>
        <v>0</v>
      </c>
      <c r="AE440" s="32">
        <f t="shared" ca="1" si="249"/>
        <v>0</v>
      </c>
      <c r="AF440" s="32">
        <f t="shared" ca="1" si="249"/>
        <v>0</v>
      </c>
      <c r="AG440" s="21"/>
    </row>
    <row r="441" spans="4:33" ht="15" hidden="1" outlineLevel="1" x14ac:dyDescent="0.25">
      <c r="D441" t="s">
        <v>47</v>
      </c>
      <c r="E441" s="19">
        <v>2037</v>
      </c>
      <c r="F441" s="20" t="s">
        <v>50</v>
      </c>
      <c r="G441" s="26"/>
      <c r="H441" s="34">
        <f t="shared" ref="H441:AF441" si="250">G566</f>
        <v>0</v>
      </c>
      <c r="I441" s="34">
        <f t="shared" ca="1" si="250"/>
        <v>0</v>
      </c>
      <c r="J441" s="34">
        <f t="shared" ca="1" si="250"/>
        <v>0</v>
      </c>
      <c r="K441" s="34">
        <f t="shared" ca="1" si="250"/>
        <v>0</v>
      </c>
      <c r="L441" s="34">
        <f t="shared" ca="1" si="250"/>
        <v>0</v>
      </c>
      <c r="M441" s="34">
        <f t="shared" ca="1" si="250"/>
        <v>0</v>
      </c>
      <c r="N441" s="34">
        <f t="shared" ca="1" si="250"/>
        <v>0</v>
      </c>
      <c r="O441" s="34">
        <f t="shared" ca="1" si="250"/>
        <v>0</v>
      </c>
      <c r="P441" s="34">
        <f t="shared" ca="1" si="250"/>
        <v>0</v>
      </c>
      <c r="Q441" s="34">
        <f t="shared" ca="1" si="250"/>
        <v>0</v>
      </c>
      <c r="R441" s="34">
        <f t="shared" ca="1" si="250"/>
        <v>0</v>
      </c>
      <c r="S441" s="32">
        <f t="shared" ca="1" si="250"/>
        <v>0</v>
      </c>
      <c r="T441" s="32">
        <f t="shared" ca="1" si="250"/>
        <v>35.865390070034152</v>
      </c>
      <c r="U441" s="32">
        <f t="shared" ca="1" si="250"/>
        <v>32.090085852135822</v>
      </c>
      <c r="V441" s="32">
        <f t="shared" ca="1" si="250"/>
        <v>28.314781634237491</v>
      </c>
      <c r="W441" s="32">
        <f t="shared" ca="1" si="250"/>
        <v>24.53947741633916</v>
      </c>
      <c r="X441" s="32">
        <f t="shared" ca="1" si="250"/>
        <v>20.76417319844083</v>
      </c>
      <c r="Y441" s="32">
        <f t="shared" ca="1" si="250"/>
        <v>16.988868980542499</v>
      </c>
      <c r="Z441" s="32">
        <f t="shared" ca="1" si="250"/>
        <v>13.213564762644166</v>
      </c>
      <c r="AA441" s="32">
        <f t="shared" ca="1" si="250"/>
        <v>9.4382605447458339</v>
      </c>
      <c r="AB441" s="32">
        <f t="shared" ca="1" si="250"/>
        <v>5.6629563268475005</v>
      </c>
      <c r="AC441" s="32">
        <f t="shared" ca="1" si="250"/>
        <v>1.8876521089491667</v>
      </c>
      <c r="AD441" s="32">
        <f t="shared" ca="1" si="250"/>
        <v>0</v>
      </c>
      <c r="AE441" s="32">
        <f t="shared" ca="1" si="250"/>
        <v>0</v>
      </c>
      <c r="AF441" s="32">
        <f t="shared" ca="1" si="250"/>
        <v>0</v>
      </c>
      <c r="AG441" s="21"/>
    </row>
    <row r="442" spans="4:33" ht="15" hidden="1" outlineLevel="1" x14ac:dyDescent="0.25">
      <c r="D442" t="s">
        <v>47</v>
      </c>
      <c r="E442" s="19">
        <v>2038</v>
      </c>
      <c r="F442" s="20" t="s">
        <v>50</v>
      </c>
      <c r="G442" s="26"/>
      <c r="H442" s="34">
        <f t="shared" ref="H442:AF442" si="251">G567</f>
        <v>0</v>
      </c>
      <c r="I442" s="34">
        <f t="shared" ca="1" si="251"/>
        <v>0</v>
      </c>
      <c r="J442" s="34">
        <f t="shared" ca="1" si="251"/>
        <v>0</v>
      </c>
      <c r="K442" s="34">
        <f t="shared" ca="1" si="251"/>
        <v>0</v>
      </c>
      <c r="L442" s="34">
        <f t="shared" ca="1" si="251"/>
        <v>0</v>
      </c>
      <c r="M442" s="34">
        <f t="shared" ca="1" si="251"/>
        <v>0</v>
      </c>
      <c r="N442" s="34">
        <f t="shared" ca="1" si="251"/>
        <v>0</v>
      </c>
      <c r="O442" s="34">
        <f t="shared" ca="1" si="251"/>
        <v>0</v>
      </c>
      <c r="P442" s="34">
        <f t="shared" ca="1" si="251"/>
        <v>0</v>
      </c>
      <c r="Q442" s="34">
        <f t="shared" ca="1" si="251"/>
        <v>0</v>
      </c>
      <c r="R442" s="34">
        <f t="shared" ca="1" si="251"/>
        <v>0</v>
      </c>
      <c r="S442" s="34">
        <f t="shared" ca="1" si="251"/>
        <v>0</v>
      </c>
      <c r="T442" s="32">
        <f t="shared" ca="1" si="251"/>
        <v>0</v>
      </c>
      <c r="U442" s="32">
        <f t="shared" ca="1" si="251"/>
        <v>25.883010760283547</v>
      </c>
      <c r="V442" s="32">
        <f t="shared" ca="1" si="251"/>
        <v>23.158483311832647</v>
      </c>
      <c r="W442" s="32">
        <f t="shared" ca="1" si="251"/>
        <v>20.433955863381748</v>
      </c>
      <c r="X442" s="32">
        <f t="shared" ca="1" si="251"/>
        <v>17.709428414930848</v>
      </c>
      <c r="Y442" s="32">
        <f t="shared" ca="1" si="251"/>
        <v>14.984900966479948</v>
      </c>
      <c r="Z442" s="32">
        <f t="shared" ca="1" si="251"/>
        <v>12.260373518029049</v>
      </c>
      <c r="AA442" s="32">
        <f t="shared" ca="1" si="251"/>
        <v>9.5358460695781488</v>
      </c>
      <c r="AB442" s="32">
        <f t="shared" ca="1" si="251"/>
        <v>6.8113186211272492</v>
      </c>
      <c r="AC442" s="32">
        <f t="shared" ca="1" si="251"/>
        <v>4.0867911726763495</v>
      </c>
      <c r="AD442" s="32">
        <f t="shared" ca="1" si="251"/>
        <v>1.3622637242254498</v>
      </c>
      <c r="AE442" s="32">
        <f t="shared" ca="1" si="251"/>
        <v>0</v>
      </c>
      <c r="AF442" s="32">
        <f t="shared" ca="1" si="251"/>
        <v>0</v>
      </c>
      <c r="AG442" s="21"/>
    </row>
    <row r="443" spans="4:33" ht="15" hidden="1" outlineLevel="1" x14ac:dyDescent="0.25">
      <c r="D443" t="s">
        <v>47</v>
      </c>
      <c r="E443" s="19">
        <v>2039</v>
      </c>
      <c r="F443" s="20" t="s">
        <v>50</v>
      </c>
      <c r="G443" s="26"/>
      <c r="H443" s="34">
        <f t="shared" ref="H443:AF443" si="252">G568</f>
        <v>0</v>
      </c>
      <c r="I443" s="34">
        <f t="shared" ca="1" si="252"/>
        <v>0</v>
      </c>
      <c r="J443" s="34">
        <f t="shared" ca="1" si="252"/>
        <v>0</v>
      </c>
      <c r="K443" s="34">
        <f t="shared" ca="1" si="252"/>
        <v>0</v>
      </c>
      <c r="L443" s="34">
        <f t="shared" ca="1" si="252"/>
        <v>0</v>
      </c>
      <c r="M443" s="34">
        <f t="shared" ca="1" si="252"/>
        <v>0</v>
      </c>
      <c r="N443" s="34">
        <f t="shared" ca="1" si="252"/>
        <v>0</v>
      </c>
      <c r="O443" s="34">
        <f t="shared" ca="1" si="252"/>
        <v>0</v>
      </c>
      <c r="P443" s="34">
        <f t="shared" ca="1" si="252"/>
        <v>0</v>
      </c>
      <c r="Q443" s="34">
        <f t="shared" ca="1" si="252"/>
        <v>0</v>
      </c>
      <c r="R443" s="34">
        <f t="shared" ca="1" si="252"/>
        <v>0</v>
      </c>
      <c r="S443" s="34">
        <f t="shared" ca="1" si="252"/>
        <v>0</v>
      </c>
      <c r="T443" s="34">
        <f t="shared" ca="1" si="252"/>
        <v>0</v>
      </c>
      <c r="U443" s="32">
        <f t="shared" ca="1" si="252"/>
        <v>0</v>
      </c>
      <c r="V443" s="32">
        <f t="shared" ca="1" si="252"/>
        <v>40.709034623871787</v>
      </c>
      <c r="W443" s="32">
        <f t="shared" ca="1" si="252"/>
        <v>36.423873084516863</v>
      </c>
      <c r="X443" s="32">
        <f t="shared" ca="1" si="252"/>
        <v>32.138711545161939</v>
      </c>
      <c r="Y443" s="32">
        <f t="shared" ca="1" si="252"/>
        <v>27.853550005807016</v>
      </c>
      <c r="Z443" s="32">
        <f t="shared" ca="1" si="252"/>
        <v>23.568388466452092</v>
      </c>
      <c r="AA443" s="32">
        <f t="shared" ca="1" si="252"/>
        <v>19.283226927097168</v>
      </c>
      <c r="AB443" s="32">
        <f t="shared" ca="1" si="252"/>
        <v>14.998065387742241</v>
      </c>
      <c r="AC443" s="32">
        <f t="shared" ca="1" si="252"/>
        <v>10.712903848387315</v>
      </c>
      <c r="AD443" s="32">
        <f t="shared" ca="1" si="252"/>
        <v>6.4277423090323893</v>
      </c>
      <c r="AE443" s="32">
        <f t="shared" ca="1" si="252"/>
        <v>2.1425807696774628</v>
      </c>
      <c r="AF443" s="32">
        <f t="shared" ca="1" si="252"/>
        <v>0</v>
      </c>
      <c r="AG443" s="21"/>
    </row>
    <row r="444" spans="4:33" ht="15" hidden="1" outlineLevel="1" x14ac:dyDescent="0.25">
      <c r="D444" t="s">
        <v>47</v>
      </c>
      <c r="E444" s="19">
        <v>2040</v>
      </c>
      <c r="F444" s="20" t="s">
        <v>50</v>
      </c>
      <c r="G444" s="26"/>
      <c r="H444" s="34">
        <f t="shared" ref="H444:AF444" si="253">G569</f>
        <v>0</v>
      </c>
      <c r="I444" s="34">
        <f t="shared" ca="1" si="253"/>
        <v>0</v>
      </c>
      <c r="J444" s="34">
        <f t="shared" ca="1" si="253"/>
        <v>0</v>
      </c>
      <c r="K444" s="34">
        <f t="shared" ca="1" si="253"/>
        <v>0</v>
      </c>
      <c r="L444" s="34">
        <f t="shared" ca="1" si="253"/>
        <v>0</v>
      </c>
      <c r="M444" s="34">
        <f t="shared" ca="1" si="253"/>
        <v>0</v>
      </c>
      <c r="N444" s="34">
        <f t="shared" ca="1" si="253"/>
        <v>0</v>
      </c>
      <c r="O444" s="34">
        <f t="shared" ca="1" si="253"/>
        <v>0</v>
      </c>
      <c r="P444" s="34">
        <f t="shared" ca="1" si="253"/>
        <v>0</v>
      </c>
      <c r="Q444" s="34">
        <f t="shared" ca="1" si="253"/>
        <v>0</v>
      </c>
      <c r="R444" s="34">
        <f t="shared" ca="1" si="253"/>
        <v>0</v>
      </c>
      <c r="S444" s="34">
        <f t="shared" ca="1" si="253"/>
        <v>0</v>
      </c>
      <c r="T444" s="34">
        <f t="shared" ca="1" si="253"/>
        <v>0</v>
      </c>
      <c r="U444" s="34">
        <f t="shared" ca="1" si="253"/>
        <v>0</v>
      </c>
      <c r="V444" s="32">
        <f t="shared" ca="1" si="253"/>
        <v>0</v>
      </c>
      <c r="W444" s="32">
        <f t="shared" ca="1" si="253"/>
        <v>27.96806464623813</v>
      </c>
      <c r="X444" s="32">
        <f t="shared" ca="1" si="253"/>
        <v>25.024057841370958</v>
      </c>
      <c r="Y444" s="32">
        <f t="shared" ca="1" si="253"/>
        <v>22.080051036503786</v>
      </c>
      <c r="Z444" s="32">
        <f t="shared" ca="1" si="253"/>
        <v>19.136044231636614</v>
      </c>
      <c r="AA444" s="32">
        <f t="shared" ca="1" si="253"/>
        <v>16.192037426769442</v>
      </c>
      <c r="AB444" s="32">
        <f t="shared" ca="1" si="253"/>
        <v>13.24803062190227</v>
      </c>
      <c r="AC444" s="32">
        <f t="shared" ca="1" si="253"/>
        <v>10.304023817035098</v>
      </c>
      <c r="AD444" s="32">
        <f t="shared" ca="1" si="253"/>
        <v>7.3600170121679271</v>
      </c>
      <c r="AE444" s="32">
        <f t="shared" ca="1" si="253"/>
        <v>4.4160102073007561</v>
      </c>
      <c r="AF444" s="32">
        <f t="shared" ca="1" si="253"/>
        <v>1.4720034024335855</v>
      </c>
      <c r="AG444" s="21"/>
    </row>
    <row r="445" spans="4:33" ht="15" hidden="1" outlineLevel="1" x14ac:dyDescent="0.25">
      <c r="D445" t="s">
        <v>47</v>
      </c>
      <c r="E445" s="19">
        <v>2041</v>
      </c>
      <c r="F445" s="20" t="s">
        <v>50</v>
      </c>
      <c r="G445" s="26"/>
      <c r="H445" s="34">
        <f t="shared" ref="H445:AF445" si="254">G570</f>
        <v>0</v>
      </c>
      <c r="I445" s="34">
        <f t="shared" ca="1" si="254"/>
        <v>0</v>
      </c>
      <c r="J445" s="34">
        <f t="shared" ca="1" si="254"/>
        <v>0</v>
      </c>
      <c r="K445" s="34">
        <f t="shared" ca="1" si="254"/>
        <v>0</v>
      </c>
      <c r="L445" s="34">
        <f t="shared" ca="1" si="254"/>
        <v>0</v>
      </c>
      <c r="M445" s="34">
        <f t="shared" ca="1" si="254"/>
        <v>0</v>
      </c>
      <c r="N445" s="34">
        <f t="shared" ca="1" si="254"/>
        <v>0</v>
      </c>
      <c r="O445" s="34">
        <f t="shared" ca="1" si="254"/>
        <v>0</v>
      </c>
      <c r="P445" s="34">
        <f t="shared" ca="1" si="254"/>
        <v>0</v>
      </c>
      <c r="Q445" s="34">
        <f t="shared" ca="1" si="254"/>
        <v>0</v>
      </c>
      <c r="R445" s="34">
        <f t="shared" ca="1" si="254"/>
        <v>0</v>
      </c>
      <c r="S445" s="34">
        <f t="shared" ca="1" si="254"/>
        <v>0</v>
      </c>
      <c r="T445" s="34">
        <f t="shared" ca="1" si="254"/>
        <v>0</v>
      </c>
      <c r="U445" s="34">
        <f t="shared" ca="1" si="254"/>
        <v>0</v>
      </c>
      <c r="V445" s="34">
        <f t="shared" ca="1" si="254"/>
        <v>0</v>
      </c>
      <c r="W445" s="32">
        <f t="shared" ca="1" si="254"/>
        <v>0</v>
      </c>
      <c r="X445" s="32">
        <f t="shared" ca="1" si="254"/>
        <v>49.330802024721237</v>
      </c>
      <c r="Y445" s="32">
        <f t="shared" ca="1" si="254"/>
        <v>44.138086022118998</v>
      </c>
      <c r="Z445" s="32">
        <f t="shared" ca="1" si="254"/>
        <v>38.945370019516766</v>
      </c>
      <c r="AA445" s="32">
        <f t="shared" ca="1" si="254"/>
        <v>33.752654016914533</v>
      </c>
      <c r="AB445" s="32">
        <f t="shared" ca="1" si="254"/>
        <v>28.559938014312298</v>
      </c>
      <c r="AC445" s="32">
        <f t="shared" ca="1" si="254"/>
        <v>23.367222011710062</v>
      </c>
      <c r="AD445" s="32">
        <f t="shared" ca="1" si="254"/>
        <v>18.174506009107827</v>
      </c>
      <c r="AE445" s="32">
        <f t="shared" ca="1" si="254"/>
        <v>12.981790006505591</v>
      </c>
      <c r="AF445" s="32">
        <f t="shared" ca="1" si="254"/>
        <v>7.7890740039033544</v>
      </c>
      <c r="AG445" s="21"/>
    </row>
    <row r="446" spans="4:33" ht="15" hidden="1" outlineLevel="1" x14ac:dyDescent="0.25">
      <c r="D446" t="s">
        <v>47</v>
      </c>
      <c r="E446" s="19">
        <v>2042</v>
      </c>
      <c r="F446" s="20" t="s">
        <v>50</v>
      </c>
      <c r="G446" s="26"/>
      <c r="H446" s="34">
        <f t="shared" ref="H446:AF446" si="255">G571</f>
        <v>0</v>
      </c>
      <c r="I446" s="34">
        <f t="shared" ca="1" si="255"/>
        <v>0</v>
      </c>
      <c r="J446" s="34">
        <f t="shared" ca="1" si="255"/>
        <v>0</v>
      </c>
      <c r="K446" s="34">
        <f t="shared" ca="1" si="255"/>
        <v>0</v>
      </c>
      <c r="L446" s="34">
        <f t="shared" ca="1" si="255"/>
        <v>0</v>
      </c>
      <c r="M446" s="34">
        <f t="shared" ca="1" si="255"/>
        <v>0</v>
      </c>
      <c r="N446" s="34">
        <f t="shared" ca="1" si="255"/>
        <v>0</v>
      </c>
      <c r="O446" s="34">
        <f t="shared" ca="1" si="255"/>
        <v>0</v>
      </c>
      <c r="P446" s="34">
        <f t="shared" ca="1" si="255"/>
        <v>0</v>
      </c>
      <c r="Q446" s="34">
        <f t="shared" ca="1" si="255"/>
        <v>0</v>
      </c>
      <c r="R446" s="34">
        <f t="shared" ca="1" si="255"/>
        <v>0</v>
      </c>
      <c r="S446" s="34">
        <f t="shared" ca="1" si="255"/>
        <v>0</v>
      </c>
      <c r="T446" s="34">
        <f t="shared" ca="1" si="255"/>
        <v>0</v>
      </c>
      <c r="U446" s="34">
        <f t="shared" ca="1" si="255"/>
        <v>0</v>
      </c>
      <c r="V446" s="34">
        <f t="shared" ca="1" si="255"/>
        <v>0</v>
      </c>
      <c r="W446" s="34">
        <f t="shared" ca="1" si="255"/>
        <v>0</v>
      </c>
      <c r="X446" s="32">
        <f t="shared" ca="1" si="255"/>
        <v>0</v>
      </c>
      <c r="Y446" s="32">
        <f t="shared" ca="1" si="255"/>
        <v>45.028169472125057</v>
      </c>
      <c r="Z446" s="32">
        <f t="shared" ca="1" si="255"/>
        <v>40.288362159269788</v>
      </c>
      <c r="AA446" s="32">
        <f t="shared" ca="1" si="255"/>
        <v>35.548554846414518</v>
      </c>
      <c r="AB446" s="32">
        <f t="shared" ca="1" si="255"/>
        <v>30.808747533559249</v>
      </c>
      <c r="AC446" s="32">
        <f t="shared" ca="1" si="255"/>
        <v>26.068940220703979</v>
      </c>
      <c r="AD446" s="32">
        <f t="shared" ca="1" si="255"/>
        <v>21.32913290784871</v>
      </c>
      <c r="AE446" s="32">
        <f t="shared" ca="1" si="255"/>
        <v>16.58932559499344</v>
      </c>
      <c r="AF446" s="32">
        <f t="shared" ca="1" si="255"/>
        <v>11.84951828213817</v>
      </c>
      <c r="AG446" s="21"/>
    </row>
    <row r="447" spans="4:33" ht="15" hidden="1" outlineLevel="1" x14ac:dyDescent="0.25">
      <c r="D447" t="s">
        <v>47</v>
      </c>
      <c r="E447" s="19">
        <v>2043</v>
      </c>
      <c r="F447" s="20" t="s">
        <v>50</v>
      </c>
      <c r="G447" s="26"/>
      <c r="H447" s="34">
        <f t="shared" ref="H447:AF447" si="256">G572</f>
        <v>0</v>
      </c>
      <c r="I447" s="34">
        <f t="shared" ca="1" si="256"/>
        <v>0</v>
      </c>
      <c r="J447" s="34">
        <f t="shared" ca="1" si="256"/>
        <v>0</v>
      </c>
      <c r="K447" s="34">
        <f t="shared" ca="1" si="256"/>
        <v>0</v>
      </c>
      <c r="L447" s="34">
        <f t="shared" ca="1" si="256"/>
        <v>0</v>
      </c>
      <c r="M447" s="34">
        <f t="shared" ca="1" si="256"/>
        <v>0</v>
      </c>
      <c r="N447" s="34">
        <f t="shared" ca="1" si="256"/>
        <v>0</v>
      </c>
      <c r="O447" s="34">
        <f t="shared" ca="1" si="256"/>
        <v>0</v>
      </c>
      <c r="P447" s="34">
        <f t="shared" ca="1" si="256"/>
        <v>0</v>
      </c>
      <c r="Q447" s="34">
        <f t="shared" ca="1" si="256"/>
        <v>0</v>
      </c>
      <c r="R447" s="34">
        <f t="shared" ca="1" si="256"/>
        <v>0</v>
      </c>
      <c r="S447" s="34">
        <f t="shared" ca="1" si="256"/>
        <v>0</v>
      </c>
      <c r="T447" s="34">
        <f t="shared" ca="1" si="256"/>
        <v>0</v>
      </c>
      <c r="U447" s="34">
        <f t="shared" ca="1" si="256"/>
        <v>0</v>
      </c>
      <c r="V447" s="34">
        <f t="shared" ca="1" si="256"/>
        <v>0</v>
      </c>
      <c r="W447" s="34">
        <f t="shared" ca="1" si="256"/>
        <v>0</v>
      </c>
      <c r="X447" s="34">
        <f t="shared" ca="1" si="256"/>
        <v>0</v>
      </c>
      <c r="Y447" s="32">
        <f t="shared" ca="1" si="256"/>
        <v>0</v>
      </c>
      <c r="Z447" s="32">
        <f t="shared" ca="1" si="256"/>
        <v>30.472063220769421</v>
      </c>
      <c r="AA447" s="32">
        <f t="shared" ca="1" si="256"/>
        <v>27.264477618583165</v>
      </c>
      <c r="AB447" s="32">
        <f t="shared" ca="1" si="256"/>
        <v>24.056892016396908</v>
      </c>
      <c r="AC447" s="32">
        <f t="shared" ca="1" si="256"/>
        <v>20.849306414210652</v>
      </c>
      <c r="AD447" s="32">
        <f t="shared" ca="1" si="256"/>
        <v>17.641720812024399</v>
      </c>
      <c r="AE447" s="32">
        <f t="shared" ca="1" si="256"/>
        <v>14.434135209838145</v>
      </c>
      <c r="AF447" s="32">
        <f t="shared" ca="1" si="256"/>
        <v>11.22654960765189</v>
      </c>
      <c r="AG447" s="21"/>
    </row>
    <row r="448" spans="4:33" ht="15" hidden="1" outlineLevel="1" x14ac:dyDescent="0.25">
      <c r="D448" t="s">
        <v>47</v>
      </c>
      <c r="E448" s="19">
        <v>2044</v>
      </c>
      <c r="F448" s="20" t="s">
        <v>50</v>
      </c>
      <c r="G448" s="26"/>
      <c r="H448" s="34">
        <f t="shared" ref="H448:AF448" si="257">G573</f>
        <v>0</v>
      </c>
      <c r="I448" s="34">
        <f t="shared" ca="1" si="257"/>
        <v>0</v>
      </c>
      <c r="J448" s="34">
        <f t="shared" ca="1" si="257"/>
        <v>0</v>
      </c>
      <c r="K448" s="34">
        <f t="shared" ca="1" si="257"/>
        <v>0</v>
      </c>
      <c r="L448" s="34">
        <f t="shared" ca="1" si="257"/>
        <v>0</v>
      </c>
      <c r="M448" s="34">
        <f t="shared" ca="1" si="257"/>
        <v>0</v>
      </c>
      <c r="N448" s="34">
        <f t="shared" ca="1" si="257"/>
        <v>0</v>
      </c>
      <c r="O448" s="34">
        <f t="shared" ca="1" si="257"/>
        <v>0</v>
      </c>
      <c r="P448" s="34">
        <f t="shared" ca="1" si="257"/>
        <v>0</v>
      </c>
      <c r="Q448" s="34">
        <f t="shared" ca="1" si="257"/>
        <v>0</v>
      </c>
      <c r="R448" s="34">
        <f t="shared" ca="1" si="257"/>
        <v>0</v>
      </c>
      <c r="S448" s="34">
        <f t="shared" ca="1" si="257"/>
        <v>0</v>
      </c>
      <c r="T448" s="34">
        <f t="shared" ca="1" si="257"/>
        <v>0</v>
      </c>
      <c r="U448" s="34">
        <f t="shared" ca="1" si="257"/>
        <v>0</v>
      </c>
      <c r="V448" s="34">
        <f t="shared" ca="1" si="257"/>
        <v>0</v>
      </c>
      <c r="W448" s="34">
        <f t="shared" ca="1" si="257"/>
        <v>0</v>
      </c>
      <c r="X448" s="34">
        <f t="shared" ca="1" si="257"/>
        <v>0</v>
      </c>
      <c r="Y448" s="34">
        <f t="shared" ca="1" si="257"/>
        <v>0</v>
      </c>
      <c r="Z448" s="32">
        <f t="shared" ca="1" si="257"/>
        <v>0</v>
      </c>
      <c r="AA448" s="32">
        <f t="shared" ca="1" si="257"/>
        <v>51.568888323948798</v>
      </c>
      <c r="AB448" s="32">
        <f t="shared" ca="1" si="257"/>
        <v>46.140584289848924</v>
      </c>
      <c r="AC448" s="32">
        <f t="shared" ca="1" si="257"/>
        <v>40.71228025574905</v>
      </c>
      <c r="AD448" s="32">
        <f t="shared" ca="1" si="257"/>
        <v>35.283976221649176</v>
      </c>
      <c r="AE448" s="32">
        <f t="shared" ca="1" si="257"/>
        <v>29.855672187549303</v>
      </c>
      <c r="AF448" s="32">
        <f t="shared" ca="1" si="257"/>
        <v>24.427368153449429</v>
      </c>
      <c r="AG448" s="21"/>
    </row>
    <row r="449" spans="4:33" ht="15" hidden="1" outlineLevel="1" x14ac:dyDescent="0.25">
      <c r="D449" t="s">
        <v>47</v>
      </c>
      <c r="E449" s="19">
        <v>2045</v>
      </c>
      <c r="F449" s="20" t="s">
        <v>50</v>
      </c>
      <c r="G449" s="26"/>
      <c r="H449" s="34">
        <f t="shared" ref="H449:AF449" si="258">G574</f>
        <v>0</v>
      </c>
      <c r="I449" s="34">
        <f t="shared" ca="1" si="258"/>
        <v>0</v>
      </c>
      <c r="J449" s="34">
        <f t="shared" ca="1" si="258"/>
        <v>0</v>
      </c>
      <c r="K449" s="34">
        <f t="shared" ca="1" si="258"/>
        <v>0</v>
      </c>
      <c r="L449" s="34">
        <f t="shared" ca="1" si="258"/>
        <v>0</v>
      </c>
      <c r="M449" s="34">
        <f t="shared" ca="1" si="258"/>
        <v>0</v>
      </c>
      <c r="N449" s="34">
        <f t="shared" ca="1" si="258"/>
        <v>0</v>
      </c>
      <c r="O449" s="34">
        <f t="shared" ca="1" si="258"/>
        <v>0</v>
      </c>
      <c r="P449" s="34">
        <f t="shared" ca="1" si="258"/>
        <v>0</v>
      </c>
      <c r="Q449" s="34">
        <f t="shared" ca="1" si="258"/>
        <v>0</v>
      </c>
      <c r="R449" s="34">
        <f t="shared" ca="1" si="258"/>
        <v>0</v>
      </c>
      <c r="S449" s="34">
        <f t="shared" ca="1" si="258"/>
        <v>0</v>
      </c>
      <c r="T449" s="34">
        <f t="shared" ca="1" si="258"/>
        <v>0</v>
      </c>
      <c r="U449" s="34">
        <f t="shared" ca="1" si="258"/>
        <v>0</v>
      </c>
      <c r="V449" s="34">
        <f t="shared" ca="1" si="258"/>
        <v>0</v>
      </c>
      <c r="W449" s="34">
        <f t="shared" ca="1" si="258"/>
        <v>0</v>
      </c>
      <c r="X449" s="34">
        <f t="shared" ca="1" si="258"/>
        <v>0</v>
      </c>
      <c r="Y449" s="34">
        <f t="shared" ca="1" si="258"/>
        <v>0</v>
      </c>
      <c r="Z449" s="34">
        <f t="shared" ca="1" si="258"/>
        <v>0</v>
      </c>
      <c r="AA449" s="32">
        <f t="shared" ca="1" si="258"/>
        <v>0</v>
      </c>
      <c r="AB449" s="32">
        <f t="shared" ca="1" si="258"/>
        <v>30.0850316037501</v>
      </c>
      <c r="AC449" s="32">
        <f t="shared" ca="1" si="258"/>
        <v>26.918186171776405</v>
      </c>
      <c r="AD449" s="32">
        <f t="shared" ca="1" si="258"/>
        <v>23.751340739802711</v>
      </c>
      <c r="AE449" s="32">
        <f t="shared" ca="1" si="258"/>
        <v>20.584495307829016</v>
      </c>
      <c r="AF449" s="32">
        <f t="shared" ca="1" si="258"/>
        <v>17.417649875855322</v>
      </c>
      <c r="AG449" s="21"/>
    </row>
    <row r="450" spans="4:33" ht="15" hidden="1" outlineLevel="1" x14ac:dyDescent="0.25">
      <c r="D450" t="s">
        <v>47</v>
      </c>
      <c r="E450" s="19">
        <v>2046</v>
      </c>
      <c r="F450" s="20" t="s">
        <v>50</v>
      </c>
      <c r="G450" s="26"/>
      <c r="H450" s="34">
        <f t="shared" ref="H450:AF450" si="259">G575</f>
        <v>0</v>
      </c>
      <c r="I450" s="34">
        <f t="shared" ca="1" si="259"/>
        <v>0</v>
      </c>
      <c r="J450" s="34">
        <f t="shared" ca="1" si="259"/>
        <v>0</v>
      </c>
      <c r="K450" s="34">
        <f t="shared" ca="1" si="259"/>
        <v>0</v>
      </c>
      <c r="L450" s="34">
        <f t="shared" ca="1" si="259"/>
        <v>0</v>
      </c>
      <c r="M450" s="34">
        <f t="shared" ca="1" si="259"/>
        <v>0</v>
      </c>
      <c r="N450" s="34">
        <f t="shared" ca="1" si="259"/>
        <v>0</v>
      </c>
      <c r="O450" s="34">
        <f t="shared" ca="1" si="259"/>
        <v>0</v>
      </c>
      <c r="P450" s="34">
        <f t="shared" ca="1" si="259"/>
        <v>0</v>
      </c>
      <c r="Q450" s="34">
        <f t="shared" ca="1" si="259"/>
        <v>0</v>
      </c>
      <c r="R450" s="34">
        <f t="shared" ca="1" si="259"/>
        <v>0</v>
      </c>
      <c r="S450" s="34">
        <f t="shared" ca="1" si="259"/>
        <v>0</v>
      </c>
      <c r="T450" s="34">
        <f t="shared" ca="1" si="259"/>
        <v>0</v>
      </c>
      <c r="U450" s="34">
        <f t="shared" ca="1" si="259"/>
        <v>0</v>
      </c>
      <c r="V450" s="34">
        <f t="shared" ca="1" si="259"/>
        <v>0</v>
      </c>
      <c r="W450" s="34">
        <f t="shared" ca="1" si="259"/>
        <v>0</v>
      </c>
      <c r="X450" s="34">
        <f t="shared" ca="1" si="259"/>
        <v>0</v>
      </c>
      <c r="Y450" s="34">
        <f t="shared" ca="1" si="259"/>
        <v>0</v>
      </c>
      <c r="Z450" s="34">
        <f t="shared" ca="1" si="259"/>
        <v>0</v>
      </c>
      <c r="AA450" s="34">
        <f t="shared" ca="1" si="259"/>
        <v>0</v>
      </c>
      <c r="AB450" s="32">
        <f t="shared" ca="1" si="259"/>
        <v>0</v>
      </c>
      <c r="AC450" s="32">
        <f t="shared" ca="1" si="259"/>
        <v>38.403673646672239</v>
      </c>
      <c r="AD450" s="32">
        <f t="shared" ca="1" si="259"/>
        <v>34.361181683864636</v>
      </c>
      <c r="AE450" s="32">
        <f t="shared" ca="1" si="259"/>
        <v>30.318689721057034</v>
      </c>
      <c r="AF450" s="32">
        <f t="shared" ca="1" si="259"/>
        <v>26.276197758249431</v>
      </c>
      <c r="AG450" s="21"/>
    </row>
    <row r="451" spans="4:33" ht="15" hidden="1" outlineLevel="1" x14ac:dyDescent="0.25">
      <c r="D451" t="s">
        <v>47</v>
      </c>
      <c r="E451" s="19">
        <v>2047</v>
      </c>
      <c r="F451" s="20" t="s">
        <v>50</v>
      </c>
      <c r="G451" s="26"/>
      <c r="H451" s="34">
        <f t="shared" ref="H451:AF451" si="260">G576</f>
        <v>0</v>
      </c>
      <c r="I451" s="34">
        <f t="shared" ca="1" si="260"/>
        <v>0</v>
      </c>
      <c r="J451" s="34">
        <f t="shared" ca="1" si="260"/>
        <v>0</v>
      </c>
      <c r="K451" s="34">
        <f t="shared" ca="1" si="260"/>
        <v>0</v>
      </c>
      <c r="L451" s="34">
        <f t="shared" ca="1" si="260"/>
        <v>0</v>
      </c>
      <c r="M451" s="34">
        <f t="shared" ca="1" si="260"/>
        <v>0</v>
      </c>
      <c r="N451" s="34">
        <f t="shared" ca="1" si="260"/>
        <v>0</v>
      </c>
      <c r="O451" s="34">
        <f t="shared" ca="1" si="260"/>
        <v>0</v>
      </c>
      <c r="P451" s="34">
        <f t="shared" ca="1" si="260"/>
        <v>0</v>
      </c>
      <c r="Q451" s="34">
        <f t="shared" ca="1" si="260"/>
        <v>0</v>
      </c>
      <c r="R451" s="34">
        <f t="shared" ca="1" si="260"/>
        <v>0</v>
      </c>
      <c r="S451" s="34">
        <f t="shared" ca="1" si="260"/>
        <v>0</v>
      </c>
      <c r="T451" s="34">
        <f t="shared" ca="1" si="260"/>
        <v>0</v>
      </c>
      <c r="U451" s="34">
        <f t="shared" ca="1" si="260"/>
        <v>0</v>
      </c>
      <c r="V451" s="34">
        <f t="shared" ca="1" si="260"/>
        <v>0</v>
      </c>
      <c r="W451" s="34">
        <f t="shared" ca="1" si="260"/>
        <v>0</v>
      </c>
      <c r="X451" s="34">
        <f t="shared" ca="1" si="260"/>
        <v>0</v>
      </c>
      <c r="Y451" s="34">
        <f t="shared" ca="1" si="260"/>
        <v>0</v>
      </c>
      <c r="Z451" s="34">
        <f t="shared" ca="1" si="260"/>
        <v>0</v>
      </c>
      <c r="AA451" s="34">
        <f t="shared" ca="1" si="260"/>
        <v>0</v>
      </c>
      <c r="AB451" s="34">
        <f t="shared" ca="1" si="260"/>
        <v>0</v>
      </c>
      <c r="AC451" s="32">
        <f t="shared" ca="1" si="260"/>
        <v>0</v>
      </c>
      <c r="AD451" s="32">
        <f t="shared" ca="1" si="260"/>
        <v>53.611528410754445</v>
      </c>
      <c r="AE451" s="32">
        <f t="shared" ca="1" si="260"/>
        <v>47.968209630675034</v>
      </c>
      <c r="AF451" s="32">
        <f t="shared" ca="1" si="260"/>
        <v>42.324890850595615</v>
      </c>
      <c r="AG451" s="21"/>
    </row>
    <row r="452" spans="4:33" ht="15" hidden="1" outlineLevel="1" x14ac:dyDescent="0.25">
      <c r="D452" t="s">
        <v>47</v>
      </c>
      <c r="E452" s="19">
        <v>2048</v>
      </c>
      <c r="F452" s="20" t="s">
        <v>50</v>
      </c>
      <c r="G452" s="26"/>
      <c r="H452" s="34">
        <f t="shared" ref="H452:AF452" si="261">G577</f>
        <v>0</v>
      </c>
      <c r="I452" s="34">
        <f t="shared" ca="1" si="261"/>
        <v>0</v>
      </c>
      <c r="J452" s="34">
        <f t="shared" ca="1" si="261"/>
        <v>0</v>
      </c>
      <c r="K452" s="34">
        <f t="shared" ca="1" si="261"/>
        <v>0</v>
      </c>
      <c r="L452" s="34">
        <f t="shared" ca="1" si="261"/>
        <v>0</v>
      </c>
      <c r="M452" s="34">
        <f t="shared" ca="1" si="261"/>
        <v>0</v>
      </c>
      <c r="N452" s="34">
        <f t="shared" ca="1" si="261"/>
        <v>0</v>
      </c>
      <c r="O452" s="34">
        <f t="shared" ca="1" si="261"/>
        <v>0</v>
      </c>
      <c r="P452" s="34">
        <f t="shared" ca="1" si="261"/>
        <v>0</v>
      </c>
      <c r="Q452" s="34">
        <f t="shared" ca="1" si="261"/>
        <v>0</v>
      </c>
      <c r="R452" s="34">
        <f t="shared" ca="1" si="261"/>
        <v>0</v>
      </c>
      <c r="S452" s="34">
        <f t="shared" ca="1" si="261"/>
        <v>0</v>
      </c>
      <c r="T452" s="34">
        <f t="shared" ca="1" si="261"/>
        <v>0</v>
      </c>
      <c r="U452" s="34">
        <f t="shared" ca="1" si="261"/>
        <v>0</v>
      </c>
      <c r="V452" s="34">
        <f t="shared" ca="1" si="261"/>
        <v>0</v>
      </c>
      <c r="W452" s="34">
        <f t="shared" ca="1" si="261"/>
        <v>0</v>
      </c>
      <c r="X452" s="34">
        <f t="shared" ca="1" si="261"/>
        <v>0</v>
      </c>
      <c r="Y452" s="34">
        <f t="shared" ca="1" si="261"/>
        <v>0</v>
      </c>
      <c r="Z452" s="34">
        <f t="shared" ca="1" si="261"/>
        <v>0</v>
      </c>
      <c r="AA452" s="34">
        <f t="shared" ca="1" si="261"/>
        <v>0</v>
      </c>
      <c r="AB452" s="34">
        <f t="shared" ca="1" si="261"/>
        <v>0</v>
      </c>
      <c r="AC452" s="34">
        <f t="shared" ca="1" si="261"/>
        <v>0</v>
      </c>
      <c r="AD452" s="32">
        <f t="shared" ca="1" si="261"/>
        <v>0</v>
      </c>
      <c r="AE452" s="32">
        <f t="shared" ca="1" si="261"/>
        <v>36.578609719373652</v>
      </c>
      <c r="AF452" s="32">
        <f t="shared" ca="1" si="261"/>
        <v>32.728229748913265</v>
      </c>
      <c r="AG452" s="21"/>
    </row>
    <row r="453" spans="4:33" ht="15" hidden="1" outlineLevel="1" x14ac:dyDescent="0.25">
      <c r="D453" t="s">
        <v>47</v>
      </c>
      <c r="E453" s="19">
        <v>2049</v>
      </c>
      <c r="F453" s="20" t="s">
        <v>50</v>
      </c>
      <c r="G453" s="26"/>
      <c r="H453" s="34">
        <f t="shared" ref="H453:AF453" si="262">G578</f>
        <v>0</v>
      </c>
      <c r="I453" s="34">
        <f t="shared" ca="1" si="262"/>
        <v>0</v>
      </c>
      <c r="J453" s="34">
        <f t="shared" ca="1" si="262"/>
        <v>0</v>
      </c>
      <c r="K453" s="34">
        <f t="shared" ca="1" si="262"/>
        <v>0</v>
      </c>
      <c r="L453" s="34">
        <f t="shared" ca="1" si="262"/>
        <v>0</v>
      </c>
      <c r="M453" s="34">
        <f t="shared" ca="1" si="262"/>
        <v>0</v>
      </c>
      <c r="N453" s="34">
        <f t="shared" ca="1" si="262"/>
        <v>0</v>
      </c>
      <c r="O453" s="34">
        <f t="shared" ca="1" si="262"/>
        <v>0</v>
      </c>
      <c r="P453" s="34">
        <f t="shared" ca="1" si="262"/>
        <v>0</v>
      </c>
      <c r="Q453" s="34">
        <f t="shared" ca="1" si="262"/>
        <v>0</v>
      </c>
      <c r="R453" s="34">
        <f t="shared" ca="1" si="262"/>
        <v>0</v>
      </c>
      <c r="S453" s="34">
        <f t="shared" ca="1" si="262"/>
        <v>0</v>
      </c>
      <c r="T453" s="34">
        <f t="shared" ca="1" si="262"/>
        <v>0</v>
      </c>
      <c r="U453" s="34">
        <f t="shared" ca="1" si="262"/>
        <v>0</v>
      </c>
      <c r="V453" s="34">
        <f t="shared" ca="1" si="262"/>
        <v>0</v>
      </c>
      <c r="W453" s="34">
        <f t="shared" ca="1" si="262"/>
        <v>0</v>
      </c>
      <c r="X453" s="34">
        <f t="shared" ca="1" si="262"/>
        <v>0</v>
      </c>
      <c r="Y453" s="34">
        <f t="shared" ca="1" si="262"/>
        <v>0</v>
      </c>
      <c r="Z453" s="34">
        <f t="shared" ca="1" si="262"/>
        <v>0</v>
      </c>
      <c r="AA453" s="34">
        <f t="shared" ca="1" si="262"/>
        <v>0</v>
      </c>
      <c r="AB453" s="34">
        <f t="shared" ca="1" si="262"/>
        <v>0</v>
      </c>
      <c r="AC453" s="34">
        <f t="shared" ca="1" si="262"/>
        <v>0</v>
      </c>
      <c r="AD453" s="34">
        <f t="shared" ca="1" si="262"/>
        <v>0</v>
      </c>
      <c r="AE453" s="32">
        <f t="shared" ca="1" si="262"/>
        <v>0</v>
      </c>
      <c r="AF453" s="32">
        <f t="shared" ca="1" si="262"/>
        <v>45.131907958753857</v>
      </c>
      <c r="AG453" s="21"/>
    </row>
    <row r="454" spans="4:33" ht="15" hidden="1" outlineLevel="1" x14ac:dyDescent="0.25">
      <c r="D454" t="s">
        <v>47</v>
      </c>
      <c r="E454" s="19">
        <v>2050</v>
      </c>
      <c r="F454" s="20" t="s">
        <v>50</v>
      </c>
      <c r="G454" s="26"/>
      <c r="H454" s="35">
        <f t="shared" ref="H454:AF454" si="263">G579</f>
        <v>0</v>
      </c>
      <c r="I454" s="35">
        <f t="shared" ca="1" si="263"/>
        <v>0</v>
      </c>
      <c r="J454" s="35">
        <f t="shared" ca="1" si="263"/>
        <v>0</v>
      </c>
      <c r="K454" s="35">
        <f t="shared" ca="1" si="263"/>
        <v>0</v>
      </c>
      <c r="L454" s="35">
        <f t="shared" ca="1" si="263"/>
        <v>0</v>
      </c>
      <c r="M454" s="35">
        <f t="shared" ca="1" si="263"/>
        <v>0</v>
      </c>
      <c r="N454" s="35">
        <f t="shared" ca="1" si="263"/>
        <v>0</v>
      </c>
      <c r="O454" s="35">
        <f t="shared" ca="1" si="263"/>
        <v>0</v>
      </c>
      <c r="P454" s="35">
        <f t="shared" ca="1" si="263"/>
        <v>0</v>
      </c>
      <c r="Q454" s="35">
        <f t="shared" ca="1" si="263"/>
        <v>0</v>
      </c>
      <c r="R454" s="35">
        <f t="shared" ca="1" si="263"/>
        <v>0</v>
      </c>
      <c r="S454" s="35">
        <f t="shared" ca="1" si="263"/>
        <v>0</v>
      </c>
      <c r="T454" s="35">
        <f t="shared" ca="1" si="263"/>
        <v>0</v>
      </c>
      <c r="U454" s="35">
        <f t="shared" ca="1" si="263"/>
        <v>0</v>
      </c>
      <c r="V454" s="35">
        <f t="shared" ca="1" si="263"/>
        <v>0</v>
      </c>
      <c r="W454" s="35">
        <f t="shared" ca="1" si="263"/>
        <v>0</v>
      </c>
      <c r="X454" s="35">
        <f t="shared" ca="1" si="263"/>
        <v>0</v>
      </c>
      <c r="Y454" s="35">
        <f t="shared" ca="1" si="263"/>
        <v>0</v>
      </c>
      <c r="Z454" s="35">
        <f t="shared" ca="1" si="263"/>
        <v>0</v>
      </c>
      <c r="AA454" s="35">
        <f t="shared" ca="1" si="263"/>
        <v>0</v>
      </c>
      <c r="AB454" s="35">
        <f t="shared" ca="1" si="263"/>
        <v>0</v>
      </c>
      <c r="AC454" s="35">
        <f t="shared" ca="1" si="263"/>
        <v>0</v>
      </c>
      <c r="AD454" s="35">
        <f t="shared" ca="1" si="263"/>
        <v>0</v>
      </c>
      <c r="AE454" s="35">
        <f t="shared" ca="1" si="263"/>
        <v>0</v>
      </c>
      <c r="AF454" s="36">
        <f t="shared" ca="1" si="263"/>
        <v>0</v>
      </c>
      <c r="AG454" s="21"/>
    </row>
    <row r="455" spans="4:33" ht="15" hidden="1" outlineLevel="1" x14ac:dyDescent="0.25">
      <c r="D455" s="27" t="s">
        <v>51</v>
      </c>
      <c r="E455" s="28">
        <v>2026</v>
      </c>
      <c r="F455" s="29" t="s">
        <v>50</v>
      </c>
      <c r="G455" s="30"/>
      <c r="H455" s="33">
        <f t="shared" ref="H455:Q464" ca="1" si="264">_xlfn.XLOOKUP($E455,$H$2:$AF$2,$H$28:$AF$28)
*($E455=H$2)</f>
        <v>34</v>
      </c>
      <c r="I455" s="33">
        <f t="shared" ca="1" si="264"/>
        <v>0</v>
      </c>
      <c r="J455" s="33">
        <f t="shared" ca="1" si="264"/>
        <v>0</v>
      </c>
      <c r="K455" s="33">
        <f t="shared" ca="1" si="264"/>
        <v>0</v>
      </c>
      <c r="L455" s="33">
        <f t="shared" ca="1" si="264"/>
        <v>0</v>
      </c>
      <c r="M455" s="33">
        <f t="shared" ca="1" si="264"/>
        <v>0</v>
      </c>
      <c r="N455" s="33">
        <f t="shared" ca="1" si="264"/>
        <v>0</v>
      </c>
      <c r="O455" s="33">
        <f t="shared" ca="1" si="264"/>
        <v>0</v>
      </c>
      <c r="P455" s="33">
        <f t="shared" ca="1" si="264"/>
        <v>0</v>
      </c>
      <c r="Q455" s="33">
        <f t="shared" ca="1" si="264"/>
        <v>0</v>
      </c>
      <c r="R455" s="33">
        <f t="shared" ref="R455:AF464" ca="1" si="265">_xlfn.XLOOKUP($E455,$H$2:$AF$2,$H$28:$AF$28)
*($E455=R$2)</f>
        <v>0</v>
      </c>
      <c r="S455" s="33">
        <f t="shared" ca="1" si="265"/>
        <v>0</v>
      </c>
      <c r="T455" s="33">
        <f t="shared" ca="1" si="265"/>
        <v>0</v>
      </c>
      <c r="U455" s="33">
        <f t="shared" ca="1" si="265"/>
        <v>0</v>
      </c>
      <c r="V455" s="33">
        <f t="shared" ca="1" si="265"/>
        <v>0</v>
      </c>
      <c r="W455" s="33">
        <f t="shared" ca="1" si="265"/>
        <v>0</v>
      </c>
      <c r="X455" s="33">
        <f t="shared" ca="1" si="265"/>
        <v>0</v>
      </c>
      <c r="Y455" s="33">
        <f t="shared" ca="1" si="265"/>
        <v>0</v>
      </c>
      <c r="Z455" s="33">
        <f t="shared" ca="1" si="265"/>
        <v>0</v>
      </c>
      <c r="AA455" s="33">
        <f t="shared" ca="1" si="265"/>
        <v>0</v>
      </c>
      <c r="AB455" s="33">
        <f t="shared" ca="1" si="265"/>
        <v>0</v>
      </c>
      <c r="AC455" s="33">
        <f t="shared" ca="1" si="265"/>
        <v>0</v>
      </c>
      <c r="AD455" s="33">
        <f t="shared" ca="1" si="265"/>
        <v>0</v>
      </c>
      <c r="AE455" s="33">
        <f t="shared" ca="1" si="265"/>
        <v>0</v>
      </c>
      <c r="AF455" s="33">
        <f t="shared" ca="1" si="265"/>
        <v>0</v>
      </c>
      <c r="AG455" s="21"/>
    </row>
    <row r="456" spans="4:33" ht="15" hidden="1" outlineLevel="1" x14ac:dyDescent="0.25">
      <c r="D456" t="s">
        <v>51</v>
      </c>
      <c r="E456" s="19">
        <v>2027</v>
      </c>
      <c r="F456" s="20" t="s">
        <v>50</v>
      </c>
      <c r="G456" s="26"/>
      <c r="H456" s="34">
        <f t="shared" ca="1" si="264"/>
        <v>0</v>
      </c>
      <c r="I456" s="32">
        <f t="shared" ca="1" si="264"/>
        <v>31.691299999999998</v>
      </c>
      <c r="J456" s="32">
        <f t="shared" ca="1" si="264"/>
        <v>0</v>
      </c>
      <c r="K456" s="32">
        <f t="shared" ca="1" si="264"/>
        <v>0</v>
      </c>
      <c r="L456" s="32">
        <f t="shared" ca="1" si="264"/>
        <v>0</v>
      </c>
      <c r="M456" s="32">
        <f t="shared" ca="1" si="264"/>
        <v>0</v>
      </c>
      <c r="N456" s="32">
        <f t="shared" ca="1" si="264"/>
        <v>0</v>
      </c>
      <c r="O456" s="32">
        <f t="shared" ca="1" si="264"/>
        <v>0</v>
      </c>
      <c r="P456" s="32">
        <f t="shared" ca="1" si="264"/>
        <v>0</v>
      </c>
      <c r="Q456" s="32">
        <f t="shared" ca="1" si="264"/>
        <v>0</v>
      </c>
      <c r="R456" s="32">
        <f t="shared" ca="1" si="265"/>
        <v>0</v>
      </c>
      <c r="S456" s="32">
        <f t="shared" ca="1" si="265"/>
        <v>0</v>
      </c>
      <c r="T456" s="32">
        <f t="shared" ca="1" si="265"/>
        <v>0</v>
      </c>
      <c r="U456" s="32">
        <f t="shared" ca="1" si="265"/>
        <v>0</v>
      </c>
      <c r="V456" s="32">
        <f t="shared" ca="1" si="265"/>
        <v>0</v>
      </c>
      <c r="W456" s="32">
        <f t="shared" ca="1" si="265"/>
        <v>0</v>
      </c>
      <c r="X456" s="32">
        <f t="shared" ca="1" si="265"/>
        <v>0</v>
      </c>
      <c r="Y456" s="32">
        <f t="shared" ca="1" si="265"/>
        <v>0</v>
      </c>
      <c r="Z456" s="32">
        <f t="shared" ca="1" si="265"/>
        <v>0</v>
      </c>
      <c r="AA456" s="32">
        <f t="shared" ca="1" si="265"/>
        <v>0</v>
      </c>
      <c r="AB456" s="32">
        <f t="shared" ca="1" si="265"/>
        <v>0</v>
      </c>
      <c r="AC456" s="32">
        <f t="shared" ca="1" si="265"/>
        <v>0</v>
      </c>
      <c r="AD456" s="32">
        <f t="shared" ca="1" si="265"/>
        <v>0</v>
      </c>
      <c r="AE456" s="32">
        <f t="shared" ca="1" si="265"/>
        <v>0</v>
      </c>
      <c r="AF456" s="32">
        <f t="shared" ca="1" si="265"/>
        <v>0</v>
      </c>
      <c r="AG456" s="21"/>
    </row>
    <row r="457" spans="4:33" ht="15" hidden="1" outlineLevel="1" x14ac:dyDescent="0.25">
      <c r="D457" t="s">
        <v>51</v>
      </c>
      <c r="E457" s="19">
        <v>2028</v>
      </c>
      <c r="F457" s="20" t="s">
        <v>50</v>
      </c>
      <c r="G457" s="26"/>
      <c r="H457" s="34">
        <f t="shared" ca="1" si="264"/>
        <v>0</v>
      </c>
      <c r="I457" s="34">
        <f t="shared" ca="1" si="264"/>
        <v>0</v>
      </c>
      <c r="J457" s="32">
        <f t="shared" ca="1" si="264"/>
        <v>31.380520799999999</v>
      </c>
      <c r="K457" s="32">
        <f t="shared" ca="1" si="264"/>
        <v>0</v>
      </c>
      <c r="L457" s="32">
        <f t="shared" ca="1" si="264"/>
        <v>0</v>
      </c>
      <c r="M457" s="32">
        <f t="shared" ca="1" si="264"/>
        <v>0</v>
      </c>
      <c r="N457" s="32">
        <f t="shared" ca="1" si="264"/>
        <v>0</v>
      </c>
      <c r="O457" s="32">
        <f t="shared" ca="1" si="264"/>
        <v>0</v>
      </c>
      <c r="P457" s="32">
        <f t="shared" ca="1" si="264"/>
        <v>0</v>
      </c>
      <c r="Q457" s="32">
        <f t="shared" ca="1" si="264"/>
        <v>0</v>
      </c>
      <c r="R457" s="32">
        <f t="shared" ca="1" si="265"/>
        <v>0</v>
      </c>
      <c r="S457" s="32">
        <f t="shared" ca="1" si="265"/>
        <v>0</v>
      </c>
      <c r="T457" s="32">
        <f t="shared" ca="1" si="265"/>
        <v>0</v>
      </c>
      <c r="U457" s="32">
        <f t="shared" ca="1" si="265"/>
        <v>0</v>
      </c>
      <c r="V457" s="32">
        <f t="shared" ca="1" si="265"/>
        <v>0</v>
      </c>
      <c r="W457" s="32">
        <f t="shared" ca="1" si="265"/>
        <v>0</v>
      </c>
      <c r="X457" s="32">
        <f t="shared" ca="1" si="265"/>
        <v>0</v>
      </c>
      <c r="Y457" s="32">
        <f t="shared" ca="1" si="265"/>
        <v>0</v>
      </c>
      <c r="Z457" s="32">
        <f t="shared" ca="1" si="265"/>
        <v>0</v>
      </c>
      <c r="AA457" s="32">
        <f t="shared" ca="1" si="265"/>
        <v>0</v>
      </c>
      <c r="AB457" s="32">
        <f t="shared" ca="1" si="265"/>
        <v>0</v>
      </c>
      <c r="AC457" s="32">
        <f t="shared" ca="1" si="265"/>
        <v>0</v>
      </c>
      <c r="AD457" s="32">
        <f t="shared" ca="1" si="265"/>
        <v>0</v>
      </c>
      <c r="AE457" s="32">
        <f t="shared" ca="1" si="265"/>
        <v>0</v>
      </c>
      <c r="AF457" s="32">
        <f t="shared" ca="1" si="265"/>
        <v>0</v>
      </c>
      <c r="AG457" s="21"/>
    </row>
    <row r="458" spans="4:33" ht="15" hidden="1" outlineLevel="1" x14ac:dyDescent="0.25">
      <c r="D458" t="s">
        <v>51</v>
      </c>
      <c r="E458" s="19">
        <v>2029</v>
      </c>
      <c r="F458" s="20" t="s">
        <v>50</v>
      </c>
      <c r="G458" s="26"/>
      <c r="H458" s="34">
        <f t="shared" ca="1" si="264"/>
        <v>0</v>
      </c>
      <c r="I458" s="34">
        <f t="shared" ca="1" si="264"/>
        <v>0</v>
      </c>
      <c r="J458" s="34">
        <f t="shared" ca="1" si="264"/>
        <v>0</v>
      </c>
      <c r="K458" s="32">
        <f t="shared" ca="1" si="264"/>
        <v>25.631609389439998</v>
      </c>
      <c r="L458" s="32">
        <f t="shared" ca="1" si="264"/>
        <v>0</v>
      </c>
      <c r="M458" s="32">
        <f t="shared" ca="1" si="264"/>
        <v>0</v>
      </c>
      <c r="N458" s="32">
        <f t="shared" ca="1" si="264"/>
        <v>0</v>
      </c>
      <c r="O458" s="32">
        <f t="shared" ca="1" si="264"/>
        <v>0</v>
      </c>
      <c r="P458" s="32">
        <f t="shared" ca="1" si="264"/>
        <v>0</v>
      </c>
      <c r="Q458" s="32">
        <f t="shared" ca="1" si="264"/>
        <v>0</v>
      </c>
      <c r="R458" s="32">
        <f t="shared" ca="1" si="265"/>
        <v>0</v>
      </c>
      <c r="S458" s="32">
        <f t="shared" ca="1" si="265"/>
        <v>0</v>
      </c>
      <c r="T458" s="32">
        <f t="shared" ca="1" si="265"/>
        <v>0</v>
      </c>
      <c r="U458" s="32">
        <f t="shared" ca="1" si="265"/>
        <v>0</v>
      </c>
      <c r="V458" s="32">
        <f t="shared" ca="1" si="265"/>
        <v>0</v>
      </c>
      <c r="W458" s="32">
        <f t="shared" ca="1" si="265"/>
        <v>0</v>
      </c>
      <c r="X458" s="32">
        <f t="shared" ca="1" si="265"/>
        <v>0</v>
      </c>
      <c r="Y458" s="32">
        <f t="shared" ca="1" si="265"/>
        <v>0</v>
      </c>
      <c r="Z458" s="32">
        <f t="shared" ca="1" si="265"/>
        <v>0</v>
      </c>
      <c r="AA458" s="32">
        <f t="shared" ca="1" si="265"/>
        <v>0</v>
      </c>
      <c r="AB458" s="32">
        <f t="shared" ca="1" si="265"/>
        <v>0</v>
      </c>
      <c r="AC458" s="32">
        <f t="shared" ca="1" si="265"/>
        <v>0</v>
      </c>
      <c r="AD458" s="32">
        <f t="shared" ca="1" si="265"/>
        <v>0</v>
      </c>
      <c r="AE458" s="32">
        <f t="shared" ca="1" si="265"/>
        <v>0</v>
      </c>
      <c r="AF458" s="32">
        <f t="shared" ca="1" si="265"/>
        <v>0</v>
      </c>
      <c r="AG458" s="21"/>
    </row>
    <row r="459" spans="4:33" ht="15" hidden="1" outlineLevel="1" x14ac:dyDescent="0.25">
      <c r="D459" t="s">
        <v>51</v>
      </c>
      <c r="E459" s="19">
        <v>2030</v>
      </c>
      <c r="F459" s="20" t="s">
        <v>50</v>
      </c>
      <c r="G459" s="26"/>
      <c r="H459" s="34">
        <f t="shared" ca="1" si="264"/>
        <v>0</v>
      </c>
      <c r="I459" s="34">
        <f t="shared" ca="1" si="264"/>
        <v>0</v>
      </c>
      <c r="J459" s="34">
        <f t="shared" ca="1" si="264"/>
        <v>0</v>
      </c>
      <c r="K459" s="34">
        <f t="shared" ca="1" si="264"/>
        <v>0</v>
      </c>
      <c r="L459" s="32">
        <f t="shared" ca="1" si="264"/>
        <v>42.430245788161599</v>
      </c>
      <c r="M459" s="32">
        <f t="shared" ca="1" si="264"/>
        <v>0</v>
      </c>
      <c r="N459" s="32">
        <f t="shared" ca="1" si="264"/>
        <v>0</v>
      </c>
      <c r="O459" s="32">
        <f t="shared" ca="1" si="264"/>
        <v>0</v>
      </c>
      <c r="P459" s="32">
        <f t="shared" ca="1" si="264"/>
        <v>0</v>
      </c>
      <c r="Q459" s="32">
        <f t="shared" ca="1" si="264"/>
        <v>0</v>
      </c>
      <c r="R459" s="32">
        <f t="shared" ca="1" si="265"/>
        <v>0</v>
      </c>
      <c r="S459" s="32">
        <f t="shared" ca="1" si="265"/>
        <v>0</v>
      </c>
      <c r="T459" s="32">
        <f t="shared" ca="1" si="265"/>
        <v>0</v>
      </c>
      <c r="U459" s="32">
        <f t="shared" ca="1" si="265"/>
        <v>0</v>
      </c>
      <c r="V459" s="32">
        <f t="shared" ca="1" si="265"/>
        <v>0</v>
      </c>
      <c r="W459" s="32">
        <f t="shared" ca="1" si="265"/>
        <v>0</v>
      </c>
      <c r="X459" s="32">
        <f t="shared" ca="1" si="265"/>
        <v>0</v>
      </c>
      <c r="Y459" s="32">
        <f t="shared" ca="1" si="265"/>
        <v>0</v>
      </c>
      <c r="Z459" s="32">
        <f t="shared" ca="1" si="265"/>
        <v>0</v>
      </c>
      <c r="AA459" s="32">
        <f t="shared" ca="1" si="265"/>
        <v>0</v>
      </c>
      <c r="AB459" s="32">
        <f t="shared" ca="1" si="265"/>
        <v>0</v>
      </c>
      <c r="AC459" s="32">
        <f t="shared" ca="1" si="265"/>
        <v>0</v>
      </c>
      <c r="AD459" s="32">
        <f t="shared" ca="1" si="265"/>
        <v>0</v>
      </c>
      <c r="AE459" s="32">
        <f t="shared" ca="1" si="265"/>
        <v>0</v>
      </c>
      <c r="AF459" s="32">
        <f t="shared" ca="1" si="265"/>
        <v>0</v>
      </c>
      <c r="AG459" s="21"/>
    </row>
    <row r="460" spans="4:33" ht="15" hidden="1" outlineLevel="1" x14ac:dyDescent="0.25">
      <c r="D460" t="s">
        <v>51</v>
      </c>
      <c r="E460" s="19">
        <v>2031</v>
      </c>
      <c r="F460" s="20" t="s">
        <v>50</v>
      </c>
      <c r="G460" s="26"/>
      <c r="H460" s="34">
        <f t="shared" ca="1" si="264"/>
        <v>0</v>
      </c>
      <c r="I460" s="34">
        <f t="shared" ca="1" si="264"/>
        <v>0</v>
      </c>
      <c r="J460" s="34">
        <f t="shared" ca="1" si="264"/>
        <v>0</v>
      </c>
      <c r="K460" s="34">
        <f t="shared" ca="1" si="264"/>
        <v>0</v>
      </c>
      <c r="L460" s="34">
        <f t="shared" ca="1" si="264"/>
        <v>0</v>
      </c>
      <c r="M460" s="32">
        <f t="shared" ca="1" si="264"/>
        <v>33.206563126827398</v>
      </c>
      <c r="N460" s="32">
        <f t="shared" ca="1" si="264"/>
        <v>0</v>
      </c>
      <c r="O460" s="32">
        <f t="shared" ca="1" si="264"/>
        <v>0</v>
      </c>
      <c r="P460" s="32">
        <f t="shared" ca="1" si="264"/>
        <v>0</v>
      </c>
      <c r="Q460" s="32">
        <f t="shared" ca="1" si="264"/>
        <v>0</v>
      </c>
      <c r="R460" s="32">
        <f t="shared" ca="1" si="265"/>
        <v>0</v>
      </c>
      <c r="S460" s="32">
        <f t="shared" ca="1" si="265"/>
        <v>0</v>
      </c>
      <c r="T460" s="32">
        <f t="shared" ca="1" si="265"/>
        <v>0</v>
      </c>
      <c r="U460" s="32">
        <f t="shared" ca="1" si="265"/>
        <v>0</v>
      </c>
      <c r="V460" s="32">
        <f t="shared" ca="1" si="265"/>
        <v>0</v>
      </c>
      <c r="W460" s="32">
        <f t="shared" ca="1" si="265"/>
        <v>0</v>
      </c>
      <c r="X460" s="32">
        <f t="shared" ca="1" si="265"/>
        <v>0</v>
      </c>
      <c r="Y460" s="32">
        <f t="shared" ca="1" si="265"/>
        <v>0</v>
      </c>
      <c r="Z460" s="32">
        <f t="shared" ca="1" si="265"/>
        <v>0</v>
      </c>
      <c r="AA460" s="32">
        <f t="shared" ca="1" si="265"/>
        <v>0</v>
      </c>
      <c r="AB460" s="32">
        <f t="shared" ca="1" si="265"/>
        <v>0</v>
      </c>
      <c r="AC460" s="32">
        <f t="shared" ca="1" si="265"/>
        <v>0</v>
      </c>
      <c r="AD460" s="32">
        <f t="shared" ca="1" si="265"/>
        <v>0</v>
      </c>
      <c r="AE460" s="32">
        <f t="shared" ca="1" si="265"/>
        <v>0</v>
      </c>
      <c r="AF460" s="32">
        <f t="shared" ca="1" si="265"/>
        <v>0</v>
      </c>
      <c r="AG460" s="21"/>
    </row>
    <row r="461" spans="4:33" ht="15" hidden="1" outlineLevel="1" x14ac:dyDescent="0.25">
      <c r="D461" t="s">
        <v>51</v>
      </c>
      <c r="E461" s="19">
        <v>2032</v>
      </c>
      <c r="F461" s="20" t="s">
        <v>50</v>
      </c>
      <c r="G461" s="26"/>
      <c r="H461" s="34">
        <f t="shared" ca="1" si="264"/>
        <v>0</v>
      </c>
      <c r="I461" s="34">
        <f t="shared" ca="1" si="264"/>
        <v>0</v>
      </c>
      <c r="J461" s="34">
        <f t="shared" ca="1" si="264"/>
        <v>0</v>
      </c>
      <c r="K461" s="34">
        <f t="shared" ca="1" si="264"/>
        <v>0</v>
      </c>
      <c r="L461" s="34">
        <f t="shared" ca="1" si="264"/>
        <v>0</v>
      </c>
      <c r="M461" s="34">
        <f t="shared" ca="1" si="264"/>
        <v>0</v>
      </c>
      <c r="N461" s="32">
        <f t="shared" ca="1" si="264"/>
        <v>42.688365162061686</v>
      </c>
      <c r="O461" s="32">
        <f t="shared" ca="1" si="264"/>
        <v>0</v>
      </c>
      <c r="P461" s="32">
        <f t="shared" ca="1" si="264"/>
        <v>0</v>
      </c>
      <c r="Q461" s="32">
        <f t="shared" ca="1" si="264"/>
        <v>0</v>
      </c>
      <c r="R461" s="32">
        <f t="shared" ca="1" si="265"/>
        <v>0</v>
      </c>
      <c r="S461" s="32">
        <f t="shared" ca="1" si="265"/>
        <v>0</v>
      </c>
      <c r="T461" s="32">
        <f t="shared" ca="1" si="265"/>
        <v>0</v>
      </c>
      <c r="U461" s="32">
        <f t="shared" ca="1" si="265"/>
        <v>0</v>
      </c>
      <c r="V461" s="32">
        <f t="shared" ca="1" si="265"/>
        <v>0</v>
      </c>
      <c r="W461" s="32">
        <f t="shared" ca="1" si="265"/>
        <v>0</v>
      </c>
      <c r="X461" s="32">
        <f t="shared" ca="1" si="265"/>
        <v>0</v>
      </c>
      <c r="Y461" s="32">
        <f t="shared" ca="1" si="265"/>
        <v>0</v>
      </c>
      <c r="Z461" s="32">
        <f t="shared" ca="1" si="265"/>
        <v>0</v>
      </c>
      <c r="AA461" s="32">
        <f t="shared" ca="1" si="265"/>
        <v>0</v>
      </c>
      <c r="AB461" s="32">
        <f t="shared" ca="1" si="265"/>
        <v>0</v>
      </c>
      <c r="AC461" s="32">
        <f t="shared" ca="1" si="265"/>
        <v>0</v>
      </c>
      <c r="AD461" s="32">
        <f t="shared" ca="1" si="265"/>
        <v>0</v>
      </c>
      <c r="AE461" s="32">
        <f t="shared" ca="1" si="265"/>
        <v>0</v>
      </c>
      <c r="AF461" s="32">
        <f t="shared" ca="1" si="265"/>
        <v>0</v>
      </c>
      <c r="AG461" s="21"/>
    </row>
    <row r="462" spans="4:33" ht="15" hidden="1" outlineLevel="1" x14ac:dyDescent="0.25">
      <c r="D462" t="s">
        <v>51</v>
      </c>
      <c r="E462" s="19">
        <v>2033</v>
      </c>
      <c r="F462" s="20" t="s">
        <v>50</v>
      </c>
      <c r="G462" s="26"/>
      <c r="H462" s="34">
        <f t="shared" ca="1" si="264"/>
        <v>0</v>
      </c>
      <c r="I462" s="34">
        <f t="shared" ca="1" si="264"/>
        <v>0</v>
      </c>
      <c r="J462" s="34">
        <f t="shared" ca="1" si="264"/>
        <v>0</v>
      </c>
      <c r="K462" s="34">
        <f t="shared" ca="1" si="264"/>
        <v>0</v>
      </c>
      <c r="L462" s="34">
        <f t="shared" ca="1" si="264"/>
        <v>0</v>
      </c>
      <c r="M462" s="34">
        <f t="shared" ca="1" si="264"/>
        <v>0</v>
      </c>
      <c r="N462" s="34">
        <f t="shared" ca="1" si="264"/>
        <v>0</v>
      </c>
      <c r="O462" s="32">
        <f t="shared" ca="1" si="264"/>
        <v>41.019924111043423</v>
      </c>
      <c r="P462" s="32">
        <f t="shared" ca="1" si="264"/>
        <v>0</v>
      </c>
      <c r="Q462" s="32">
        <f t="shared" ca="1" si="264"/>
        <v>0</v>
      </c>
      <c r="R462" s="32">
        <f t="shared" ca="1" si="265"/>
        <v>0</v>
      </c>
      <c r="S462" s="32">
        <f t="shared" ca="1" si="265"/>
        <v>0</v>
      </c>
      <c r="T462" s="32">
        <f t="shared" ca="1" si="265"/>
        <v>0</v>
      </c>
      <c r="U462" s="32">
        <f t="shared" ca="1" si="265"/>
        <v>0</v>
      </c>
      <c r="V462" s="32">
        <f t="shared" ca="1" si="265"/>
        <v>0</v>
      </c>
      <c r="W462" s="32">
        <f t="shared" ca="1" si="265"/>
        <v>0</v>
      </c>
      <c r="X462" s="32">
        <f t="shared" ca="1" si="265"/>
        <v>0</v>
      </c>
      <c r="Y462" s="32">
        <f t="shared" ca="1" si="265"/>
        <v>0</v>
      </c>
      <c r="Z462" s="32">
        <f t="shared" ca="1" si="265"/>
        <v>0</v>
      </c>
      <c r="AA462" s="32">
        <f t="shared" ca="1" si="265"/>
        <v>0</v>
      </c>
      <c r="AB462" s="32">
        <f t="shared" ca="1" si="265"/>
        <v>0</v>
      </c>
      <c r="AC462" s="32">
        <f t="shared" ca="1" si="265"/>
        <v>0</v>
      </c>
      <c r="AD462" s="32">
        <f t="shared" ca="1" si="265"/>
        <v>0</v>
      </c>
      <c r="AE462" s="32">
        <f t="shared" ca="1" si="265"/>
        <v>0</v>
      </c>
      <c r="AF462" s="32">
        <f t="shared" ca="1" si="265"/>
        <v>0</v>
      </c>
      <c r="AG462" s="21"/>
    </row>
    <row r="463" spans="4:33" ht="15" hidden="1" outlineLevel="1" x14ac:dyDescent="0.25">
      <c r="D463" t="s">
        <v>51</v>
      </c>
      <c r="E463" s="19">
        <v>2034</v>
      </c>
      <c r="F463" s="20" t="s">
        <v>50</v>
      </c>
      <c r="G463" s="26"/>
      <c r="H463" s="34">
        <f t="shared" ca="1" si="264"/>
        <v>0</v>
      </c>
      <c r="I463" s="34">
        <f t="shared" ca="1" si="264"/>
        <v>0</v>
      </c>
      <c r="J463" s="34">
        <f t="shared" ca="1" si="264"/>
        <v>0</v>
      </c>
      <c r="K463" s="34">
        <f t="shared" ca="1" si="264"/>
        <v>0</v>
      </c>
      <c r="L463" s="34">
        <f t="shared" ca="1" si="264"/>
        <v>0</v>
      </c>
      <c r="M463" s="34">
        <f t="shared" ca="1" si="264"/>
        <v>0</v>
      </c>
      <c r="N463" s="34">
        <f t="shared" ca="1" si="264"/>
        <v>0</v>
      </c>
      <c r="O463" s="34">
        <f t="shared" ca="1" si="264"/>
        <v>0</v>
      </c>
      <c r="P463" s="32">
        <f t="shared" ca="1" si="264"/>
        <v>31.232570218148467</v>
      </c>
      <c r="Q463" s="32">
        <f t="shared" ca="1" si="264"/>
        <v>0</v>
      </c>
      <c r="R463" s="32">
        <f t="shared" ca="1" si="265"/>
        <v>0</v>
      </c>
      <c r="S463" s="32">
        <f t="shared" ca="1" si="265"/>
        <v>0</v>
      </c>
      <c r="T463" s="32">
        <f t="shared" ca="1" si="265"/>
        <v>0</v>
      </c>
      <c r="U463" s="32">
        <f t="shared" ca="1" si="265"/>
        <v>0</v>
      </c>
      <c r="V463" s="32">
        <f t="shared" ca="1" si="265"/>
        <v>0</v>
      </c>
      <c r="W463" s="32">
        <f t="shared" ca="1" si="265"/>
        <v>0</v>
      </c>
      <c r="X463" s="32">
        <f t="shared" ca="1" si="265"/>
        <v>0</v>
      </c>
      <c r="Y463" s="32">
        <f t="shared" ca="1" si="265"/>
        <v>0</v>
      </c>
      <c r="Z463" s="32">
        <f t="shared" ca="1" si="265"/>
        <v>0</v>
      </c>
      <c r="AA463" s="32">
        <f t="shared" ca="1" si="265"/>
        <v>0</v>
      </c>
      <c r="AB463" s="32">
        <f t="shared" ca="1" si="265"/>
        <v>0</v>
      </c>
      <c r="AC463" s="32">
        <f t="shared" ca="1" si="265"/>
        <v>0</v>
      </c>
      <c r="AD463" s="32">
        <f t="shared" ca="1" si="265"/>
        <v>0</v>
      </c>
      <c r="AE463" s="32">
        <f t="shared" ca="1" si="265"/>
        <v>0</v>
      </c>
      <c r="AF463" s="32">
        <f t="shared" ca="1" si="265"/>
        <v>0</v>
      </c>
      <c r="AG463" s="21"/>
    </row>
    <row r="464" spans="4:33" ht="15" hidden="1" outlineLevel="1" x14ac:dyDescent="0.25">
      <c r="D464" t="s">
        <v>51</v>
      </c>
      <c r="E464" s="19">
        <v>2035</v>
      </c>
      <c r="F464" s="20" t="s">
        <v>50</v>
      </c>
      <c r="G464" s="26"/>
      <c r="H464" s="34">
        <f t="shared" ca="1" si="264"/>
        <v>0</v>
      </c>
      <c r="I464" s="34">
        <f t="shared" ca="1" si="264"/>
        <v>0</v>
      </c>
      <c r="J464" s="34">
        <f t="shared" ca="1" si="264"/>
        <v>0</v>
      </c>
      <c r="K464" s="34">
        <f t="shared" ca="1" si="264"/>
        <v>0</v>
      </c>
      <c r="L464" s="34">
        <f t="shared" ca="1" si="264"/>
        <v>0</v>
      </c>
      <c r="M464" s="34">
        <f t="shared" ca="1" si="264"/>
        <v>0</v>
      </c>
      <c r="N464" s="34">
        <f t="shared" ca="1" si="264"/>
        <v>0</v>
      </c>
      <c r="O464" s="34">
        <f t="shared" ca="1" si="264"/>
        <v>0</v>
      </c>
      <c r="P464" s="34">
        <f t="shared" ca="1" si="264"/>
        <v>0</v>
      </c>
      <c r="Q464" s="32">
        <f t="shared" ca="1" si="264"/>
        <v>41.134451739161463</v>
      </c>
      <c r="R464" s="32">
        <f t="shared" ca="1" si="265"/>
        <v>0</v>
      </c>
      <c r="S464" s="32">
        <f t="shared" ca="1" si="265"/>
        <v>0</v>
      </c>
      <c r="T464" s="32">
        <f t="shared" ca="1" si="265"/>
        <v>0</v>
      </c>
      <c r="U464" s="32">
        <f t="shared" ca="1" si="265"/>
        <v>0</v>
      </c>
      <c r="V464" s="32">
        <f t="shared" ca="1" si="265"/>
        <v>0</v>
      </c>
      <c r="W464" s="32">
        <f t="shared" ca="1" si="265"/>
        <v>0</v>
      </c>
      <c r="X464" s="32">
        <f t="shared" ca="1" si="265"/>
        <v>0</v>
      </c>
      <c r="Y464" s="32">
        <f t="shared" ca="1" si="265"/>
        <v>0</v>
      </c>
      <c r="Z464" s="32">
        <f t="shared" ca="1" si="265"/>
        <v>0</v>
      </c>
      <c r="AA464" s="32">
        <f t="shared" ca="1" si="265"/>
        <v>0</v>
      </c>
      <c r="AB464" s="32">
        <f t="shared" ca="1" si="265"/>
        <v>0</v>
      </c>
      <c r="AC464" s="32">
        <f t="shared" ca="1" si="265"/>
        <v>0</v>
      </c>
      <c r="AD464" s="32">
        <f t="shared" ca="1" si="265"/>
        <v>0</v>
      </c>
      <c r="AE464" s="32">
        <f t="shared" ca="1" si="265"/>
        <v>0</v>
      </c>
      <c r="AF464" s="32">
        <f t="shared" ca="1" si="265"/>
        <v>0</v>
      </c>
      <c r="AG464" s="21"/>
    </row>
    <row r="465" spans="4:33" ht="15" hidden="1" outlineLevel="1" x14ac:dyDescent="0.25">
      <c r="D465" t="s">
        <v>51</v>
      </c>
      <c r="E465" s="19">
        <v>2036</v>
      </c>
      <c r="F465" s="20" t="s">
        <v>50</v>
      </c>
      <c r="G465" s="26"/>
      <c r="H465" s="34">
        <f t="shared" ref="H465:Q479" ca="1" si="266">_xlfn.XLOOKUP($E465,$H$2:$AF$2,$H$28:$AF$28)
*($E465=H$2)</f>
        <v>0</v>
      </c>
      <c r="I465" s="34">
        <f t="shared" ca="1" si="266"/>
        <v>0</v>
      </c>
      <c r="J465" s="34">
        <f t="shared" ca="1" si="266"/>
        <v>0</v>
      </c>
      <c r="K465" s="34">
        <f t="shared" ca="1" si="266"/>
        <v>0</v>
      </c>
      <c r="L465" s="34">
        <f t="shared" ca="1" si="266"/>
        <v>0</v>
      </c>
      <c r="M465" s="34">
        <f t="shared" ca="1" si="266"/>
        <v>0</v>
      </c>
      <c r="N465" s="34">
        <f t="shared" ca="1" si="266"/>
        <v>0</v>
      </c>
      <c r="O465" s="34">
        <f t="shared" ca="1" si="266"/>
        <v>0</v>
      </c>
      <c r="P465" s="34">
        <f t="shared" ca="1" si="266"/>
        <v>0</v>
      </c>
      <c r="Q465" s="34">
        <f t="shared" ca="1" si="266"/>
        <v>0</v>
      </c>
      <c r="R465" s="32">
        <f t="shared" ref="R465:AF479" ca="1" si="267">_xlfn.XLOOKUP($E465,$H$2:$AF$2,$H$28:$AF$28)
*($E465=R$2)</f>
        <v>34.723588672110658</v>
      </c>
      <c r="S465" s="32">
        <f t="shared" ca="1" si="267"/>
        <v>0</v>
      </c>
      <c r="T465" s="32">
        <f t="shared" ca="1" si="267"/>
        <v>0</v>
      </c>
      <c r="U465" s="32">
        <f t="shared" ca="1" si="267"/>
        <v>0</v>
      </c>
      <c r="V465" s="32">
        <f t="shared" ca="1" si="267"/>
        <v>0</v>
      </c>
      <c r="W465" s="32">
        <f t="shared" ca="1" si="267"/>
        <v>0</v>
      </c>
      <c r="X465" s="32">
        <f t="shared" ca="1" si="267"/>
        <v>0</v>
      </c>
      <c r="Y465" s="32">
        <f t="shared" ca="1" si="267"/>
        <v>0</v>
      </c>
      <c r="Z465" s="32">
        <f t="shared" ca="1" si="267"/>
        <v>0</v>
      </c>
      <c r="AA465" s="32">
        <f t="shared" ca="1" si="267"/>
        <v>0</v>
      </c>
      <c r="AB465" s="32">
        <f t="shared" ca="1" si="267"/>
        <v>0</v>
      </c>
      <c r="AC465" s="32">
        <f t="shared" ca="1" si="267"/>
        <v>0</v>
      </c>
      <c r="AD465" s="32">
        <f t="shared" ca="1" si="267"/>
        <v>0</v>
      </c>
      <c r="AE465" s="32">
        <f t="shared" ca="1" si="267"/>
        <v>0</v>
      </c>
      <c r="AF465" s="32">
        <f t="shared" ca="1" si="267"/>
        <v>0</v>
      </c>
      <c r="AG465" s="21"/>
    </row>
    <row r="466" spans="4:33" ht="15" hidden="1" outlineLevel="1" x14ac:dyDescent="0.25">
      <c r="D466" t="s">
        <v>51</v>
      </c>
      <c r="E466" s="19">
        <v>2037</v>
      </c>
      <c r="F466" s="20" t="s">
        <v>50</v>
      </c>
      <c r="G466" s="26"/>
      <c r="H466" s="34">
        <f t="shared" ca="1" si="266"/>
        <v>0</v>
      </c>
      <c r="I466" s="34">
        <f t="shared" ca="1" si="266"/>
        <v>0</v>
      </c>
      <c r="J466" s="34">
        <f t="shared" ca="1" si="266"/>
        <v>0</v>
      </c>
      <c r="K466" s="34">
        <f t="shared" ca="1" si="266"/>
        <v>0</v>
      </c>
      <c r="L466" s="34">
        <f t="shared" ca="1" si="266"/>
        <v>0</v>
      </c>
      <c r="M466" s="34">
        <f t="shared" ca="1" si="266"/>
        <v>0</v>
      </c>
      <c r="N466" s="34">
        <f t="shared" ca="1" si="266"/>
        <v>0</v>
      </c>
      <c r="O466" s="34">
        <f t="shared" ca="1" si="266"/>
        <v>0</v>
      </c>
      <c r="P466" s="34">
        <f t="shared" ca="1" si="266"/>
        <v>0</v>
      </c>
      <c r="Q466" s="34">
        <f t="shared" ca="1" si="266"/>
        <v>0</v>
      </c>
      <c r="R466" s="34">
        <f t="shared" ca="1" si="267"/>
        <v>0</v>
      </c>
      <c r="S466" s="32">
        <f t="shared" ca="1" si="267"/>
        <v>37.753042178983321</v>
      </c>
      <c r="T466" s="32">
        <f t="shared" ca="1" si="267"/>
        <v>0</v>
      </c>
      <c r="U466" s="32">
        <f t="shared" ca="1" si="267"/>
        <v>0</v>
      </c>
      <c r="V466" s="32">
        <f t="shared" ca="1" si="267"/>
        <v>0</v>
      </c>
      <c r="W466" s="32">
        <f t="shared" ca="1" si="267"/>
        <v>0</v>
      </c>
      <c r="X466" s="32">
        <f t="shared" ca="1" si="267"/>
        <v>0</v>
      </c>
      <c r="Y466" s="32">
        <f t="shared" ca="1" si="267"/>
        <v>0</v>
      </c>
      <c r="Z466" s="32">
        <f t="shared" ca="1" si="267"/>
        <v>0</v>
      </c>
      <c r="AA466" s="32">
        <f t="shared" ca="1" si="267"/>
        <v>0</v>
      </c>
      <c r="AB466" s="32">
        <f t="shared" ca="1" si="267"/>
        <v>0</v>
      </c>
      <c r="AC466" s="32">
        <f t="shared" ca="1" si="267"/>
        <v>0</v>
      </c>
      <c r="AD466" s="32">
        <f t="shared" ca="1" si="267"/>
        <v>0</v>
      </c>
      <c r="AE466" s="32">
        <f t="shared" ca="1" si="267"/>
        <v>0</v>
      </c>
      <c r="AF466" s="32">
        <f t="shared" ca="1" si="267"/>
        <v>0</v>
      </c>
      <c r="AG466" s="21"/>
    </row>
    <row r="467" spans="4:33" ht="15" hidden="1" outlineLevel="1" x14ac:dyDescent="0.25">
      <c r="D467" t="s">
        <v>51</v>
      </c>
      <c r="E467" s="19">
        <v>2038</v>
      </c>
      <c r="F467" s="20" t="s">
        <v>50</v>
      </c>
      <c r="G467" s="26"/>
      <c r="H467" s="34">
        <f t="shared" ca="1" si="266"/>
        <v>0</v>
      </c>
      <c r="I467" s="34">
        <f t="shared" ca="1" si="266"/>
        <v>0</v>
      </c>
      <c r="J467" s="34">
        <f t="shared" ca="1" si="266"/>
        <v>0</v>
      </c>
      <c r="K467" s="34">
        <f t="shared" ca="1" si="266"/>
        <v>0</v>
      </c>
      <c r="L467" s="34">
        <f t="shared" ca="1" si="266"/>
        <v>0</v>
      </c>
      <c r="M467" s="34">
        <f t="shared" ca="1" si="266"/>
        <v>0</v>
      </c>
      <c r="N467" s="34">
        <f t="shared" ca="1" si="266"/>
        <v>0</v>
      </c>
      <c r="O467" s="34">
        <f t="shared" ca="1" si="266"/>
        <v>0</v>
      </c>
      <c r="P467" s="34">
        <f t="shared" ca="1" si="266"/>
        <v>0</v>
      </c>
      <c r="Q467" s="34">
        <f t="shared" ca="1" si="266"/>
        <v>0</v>
      </c>
      <c r="R467" s="34">
        <f t="shared" ca="1" si="267"/>
        <v>0</v>
      </c>
      <c r="S467" s="34">
        <f t="shared" ca="1" si="267"/>
        <v>0</v>
      </c>
      <c r="T467" s="32">
        <f t="shared" ca="1" si="267"/>
        <v>27.245274484508997</v>
      </c>
      <c r="U467" s="32">
        <f t="shared" ca="1" si="267"/>
        <v>0</v>
      </c>
      <c r="V467" s="32">
        <f t="shared" ca="1" si="267"/>
        <v>0</v>
      </c>
      <c r="W467" s="32">
        <f t="shared" ca="1" si="267"/>
        <v>0</v>
      </c>
      <c r="X467" s="32">
        <f t="shared" ca="1" si="267"/>
        <v>0</v>
      </c>
      <c r="Y467" s="32">
        <f t="shared" ca="1" si="267"/>
        <v>0</v>
      </c>
      <c r="Z467" s="32">
        <f t="shared" ca="1" si="267"/>
        <v>0</v>
      </c>
      <c r="AA467" s="32">
        <f t="shared" ca="1" si="267"/>
        <v>0</v>
      </c>
      <c r="AB467" s="32">
        <f t="shared" ca="1" si="267"/>
        <v>0</v>
      </c>
      <c r="AC467" s="32">
        <f t="shared" ca="1" si="267"/>
        <v>0</v>
      </c>
      <c r="AD467" s="32">
        <f t="shared" ca="1" si="267"/>
        <v>0</v>
      </c>
      <c r="AE467" s="32">
        <f t="shared" ca="1" si="267"/>
        <v>0</v>
      </c>
      <c r="AF467" s="32">
        <f t="shared" ca="1" si="267"/>
        <v>0</v>
      </c>
      <c r="AG467" s="21"/>
    </row>
    <row r="468" spans="4:33" ht="15" hidden="1" outlineLevel="1" x14ac:dyDescent="0.25">
      <c r="D468" t="s">
        <v>51</v>
      </c>
      <c r="E468" s="19">
        <v>2039</v>
      </c>
      <c r="F468" s="20" t="s">
        <v>50</v>
      </c>
      <c r="G468" s="26"/>
      <c r="H468" s="34">
        <f t="shared" ca="1" si="266"/>
        <v>0</v>
      </c>
      <c r="I468" s="34">
        <f t="shared" ca="1" si="266"/>
        <v>0</v>
      </c>
      <c r="J468" s="34">
        <f t="shared" ca="1" si="266"/>
        <v>0</v>
      </c>
      <c r="K468" s="34">
        <f t="shared" ca="1" si="266"/>
        <v>0</v>
      </c>
      <c r="L468" s="34">
        <f t="shared" ca="1" si="266"/>
        <v>0</v>
      </c>
      <c r="M468" s="34">
        <f t="shared" ca="1" si="266"/>
        <v>0</v>
      </c>
      <c r="N468" s="34">
        <f t="shared" ca="1" si="266"/>
        <v>0</v>
      </c>
      <c r="O468" s="34">
        <f t="shared" ca="1" si="266"/>
        <v>0</v>
      </c>
      <c r="P468" s="34">
        <f t="shared" ca="1" si="266"/>
        <v>0</v>
      </c>
      <c r="Q468" s="34">
        <f t="shared" ca="1" si="266"/>
        <v>0</v>
      </c>
      <c r="R468" s="34">
        <f t="shared" ca="1" si="267"/>
        <v>0</v>
      </c>
      <c r="S468" s="34">
        <f t="shared" ca="1" si="267"/>
        <v>0</v>
      </c>
      <c r="T468" s="34">
        <f t="shared" ca="1" si="267"/>
        <v>0</v>
      </c>
      <c r="U468" s="32">
        <f t="shared" ca="1" si="267"/>
        <v>42.851615393549253</v>
      </c>
      <c r="V468" s="32">
        <f t="shared" ca="1" si="267"/>
        <v>0</v>
      </c>
      <c r="W468" s="32">
        <f t="shared" ca="1" si="267"/>
        <v>0</v>
      </c>
      <c r="X468" s="32">
        <f t="shared" ca="1" si="267"/>
        <v>0</v>
      </c>
      <c r="Y468" s="32">
        <f t="shared" ca="1" si="267"/>
        <v>0</v>
      </c>
      <c r="Z468" s="32">
        <f t="shared" ca="1" si="267"/>
        <v>0</v>
      </c>
      <c r="AA468" s="32">
        <f t="shared" ca="1" si="267"/>
        <v>0</v>
      </c>
      <c r="AB468" s="32">
        <f t="shared" ca="1" si="267"/>
        <v>0</v>
      </c>
      <c r="AC468" s="32">
        <f t="shared" ca="1" si="267"/>
        <v>0</v>
      </c>
      <c r="AD468" s="32">
        <f t="shared" ca="1" si="267"/>
        <v>0</v>
      </c>
      <c r="AE468" s="32">
        <f t="shared" ca="1" si="267"/>
        <v>0</v>
      </c>
      <c r="AF468" s="32">
        <f t="shared" ca="1" si="267"/>
        <v>0</v>
      </c>
      <c r="AG468" s="21"/>
    </row>
    <row r="469" spans="4:33" ht="15" hidden="1" outlineLevel="1" x14ac:dyDescent="0.25">
      <c r="D469" t="s">
        <v>51</v>
      </c>
      <c r="E469" s="19">
        <v>2040</v>
      </c>
      <c r="F469" s="20" t="s">
        <v>50</v>
      </c>
      <c r="G469" s="26"/>
      <c r="H469" s="34">
        <f t="shared" ca="1" si="266"/>
        <v>0</v>
      </c>
      <c r="I469" s="34">
        <f t="shared" ca="1" si="266"/>
        <v>0</v>
      </c>
      <c r="J469" s="34">
        <f t="shared" ca="1" si="266"/>
        <v>0</v>
      </c>
      <c r="K469" s="34">
        <f t="shared" ca="1" si="266"/>
        <v>0</v>
      </c>
      <c r="L469" s="34">
        <f t="shared" ca="1" si="266"/>
        <v>0</v>
      </c>
      <c r="M469" s="34">
        <f t="shared" ca="1" si="266"/>
        <v>0</v>
      </c>
      <c r="N469" s="34">
        <f t="shared" ca="1" si="266"/>
        <v>0</v>
      </c>
      <c r="O469" s="34">
        <f t="shared" ca="1" si="266"/>
        <v>0</v>
      </c>
      <c r="P469" s="34">
        <f t="shared" ca="1" si="266"/>
        <v>0</v>
      </c>
      <c r="Q469" s="34">
        <f t="shared" ca="1" si="266"/>
        <v>0</v>
      </c>
      <c r="R469" s="34">
        <f t="shared" ca="1" si="267"/>
        <v>0</v>
      </c>
      <c r="S469" s="34">
        <f t="shared" ca="1" si="267"/>
        <v>0</v>
      </c>
      <c r="T469" s="34">
        <f t="shared" ca="1" si="267"/>
        <v>0</v>
      </c>
      <c r="U469" s="34">
        <f t="shared" ca="1" si="267"/>
        <v>0</v>
      </c>
      <c r="V469" s="32">
        <f t="shared" ca="1" si="267"/>
        <v>29.440068048671716</v>
      </c>
      <c r="W469" s="32">
        <f t="shared" ca="1" si="267"/>
        <v>0</v>
      </c>
      <c r="X469" s="32">
        <f t="shared" ca="1" si="267"/>
        <v>0</v>
      </c>
      <c r="Y469" s="32">
        <f t="shared" ca="1" si="267"/>
        <v>0</v>
      </c>
      <c r="Z469" s="32">
        <f t="shared" ca="1" si="267"/>
        <v>0</v>
      </c>
      <c r="AA469" s="32">
        <f t="shared" ca="1" si="267"/>
        <v>0</v>
      </c>
      <c r="AB469" s="32">
        <f t="shared" ca="1" si="267"/>
        <v>0</v>
      </c>
      <c r="AC469" s="32">
        <f t="shared" ca="1" si="267"/>
        <v>0</v>
      </c>
      <c r="AD469" s="32">
        <f t="shared" ca="1" si="267"/>
        <v>0</v>
      </c>
      <c r="AE469" s="32">
        <f t="shared" ca="1" si="267"/>
        <v>0</v>
      </c>
      <c r="AF469" s="32">
        <f t="shared" ca="1" si="267"/>
        <v>0</v>
      </c>
      <c r="AG469" s="21"/>
    </row>
    <row r="470" spans="4:33" ht="15" hidden="1" outlineLevel="1" x14ac:dyDescent="0.25">
      <c r="D470" t="s">
        <v>51</v>
      </c>
      <c r="E470" s="19">
        <v>2041</v>
      </c>
      <c r="F470" s="20" t="s">
        <v>50</v>
      </c>
      <c r="G470" s="26"/>
      <c r="H470" s="34">
        <f t="shared" ca="1" si="266"/>
        <v>0</v>
      </c>
      <c r="I470" s="34">
        <f t="shared" ca="1" si="266"/>
        <v>0</v>
      </c>
      <c r="J470" s="34">
        <f t="shared" ca="1" si="266"/>
        <v>0</v>
      </c>
      <c r="K470" s="34">
        <f t="shared" ca="1" si="266"/>
        <v>0</v>
      </c>
      <c r="L470" s="34">
        <f t="shared" ca="1" si="266"/>
        <v>0</v>
      </c>
      <c r="M470" s="34">
        <f t="shared" ca="1" si="266"/>
        <v>0</v>
      </c>
      <c r="N470" s="34">
        <f t="shared" ca="1" si="266"/>
        <v>0</v>
      </c>
      <c r="O470" s="34">
        <f t="shared" ca="1" si="266"/>
        <v>0</v>
      </c>
      <c r="P470" s="34">
        <f t="shared" ca="1" si="266"/>
        <v>0</v>
      </c>
      <c r="Q470" s="34">
        <f t="shared" ca="1" si="266"/>
        <v>0</v>
      </c>
      <c r="R470" s="34">
        <f t="shared" ca="1" si="267"/>
        <v>0</v>
      </c>
      <c r="S470" s="34">
        <f t="shared" ca="1" si="267"/>
        <v>0</v>
      </c>
      <c r="T470" s="34">
        <f t="shared" ca="1" si="267"/>
        <v>0</v>
      </c>
      <c r="U470" s="34">
        <f t="shared" ca="1" si="267"/>
        <v>0</v>
      </c>
      <c r="V470" s="34">
        <f t="shared" ca="1" si="267"/>
        <v>0</v>
      </c>
      <c r="W470" s="32">
        <f t="shared" ca="1" si="267"/>
        <v>51.927160026022356</v>
      </c>
      <c r="X470" s="32">
        <f t="shared" ca="1" si="267"/>
        <v>0</v>
      </c>
      <c r="Y470" s="32">
        <f t="shared" ca="1" si="267"/>
        <v>0</v>
      </c>
      <c r="Z470" s="32">
        <f t="shared" ca="1" si="267"/>
        <v>0</v>
      </c>
      <c r="AA470" s="32">
        <f t="shared" ca="1" si="267"/>
        <v>0</v>
      </c>
      <c r="AB470" s="32">
        <f t="shared" ca="1" si="267"/>
        <v>0</v>
      </c>
      <c r="AC470" s="32">
        <f t="shared" ca="1" si="267"/>
        <v>0</v>
      </c>
      <c r="AD470" s="32">
        <f t="shared" ca="1" si="267"/>
        <v>0</v>
      </c>
      <c r="AE470" s="32">
        <f t="shared" ca="1" si="267"/>
        <v>0</v>
      </c>
      <c r="AF470" s="32">
        <f t="shared" ca="1" si="267"/>
        <v>0</v>
      </c>
      <c r="AG470" s="21"/>
    </row>
    <row r="471" spans="4:33" ht="15" hidden="1" outlineLevel="1" x14ac:dyDescent="0.25">
      <c r="D471" t="s">
        <v>51</v>
      </c>
      <c r="E471" s="19">
        <v>2042</v>
      </c>
      <c r="F471" s="20" t="s">
        <v>50</v>
      </c>
      <c r="G471" s="26"/>
      <c r="H471" s="34">
        <f t="shared" ca="1" si="266"/>
        <v>0</v>
      </c>
      <c r="I471" s="34">
        <f t="shared" ca="1" si="266"/>
        <v>0</v>
      </c>
      <c r="J471" s="34">
        <f t="shared" ca="1" si="266"/>
        <v>0</v>
      </c>
      <c r="K471" s="34">
        <f t="shared" ca="1" si="266"/>
        <v>0</v>
      </c>
      <c r="L471" s="34">
        <f t="shared" ca="1" si="266"/>
        <v>0</v>
      </c>
      <c r="M471" s="34">
        <f t="shared" ca="1" si="266"/>
        <v>0</v>
      </c>
      <c r="N471" s="34">
        <f t="shared" ca="1" si="266"/>
        <v>0</v>
      </c>
      <c r="O471" s="34">
        <f t="shared" ca="1" si="266"/>
        <v>0</v>
      </c>
      <c r="P471" s="34">
        <f t="shared" ca="1" si="266"/>
        <v>0</v>
      </c>
      <c r="Q471" s="34">
        <f t="shared" ca="1" si="266"/>
        <v>0</v>
      </c>
      <c r="R471" s="34">
        <f t="shared" ca="1" si="267"/>
        <v>0</v>
      </c>
      <c r="S471" s="34">
        <f t="shared" ca="1" si="267"/>
        <v>0</v>
      </c>
      <c r="T471" s="34">
        <f t="shared" ca="1" si="267"/>
        <v>0</v>
      </c>
      <c r="U471" s="34">
        <f t="shared" ca="1" si="267"/>
        <v>0</v>
      </c>
      <c r="V471" s="34">
        <f t="shared" ca="1" si="267"/>
        <v>0</v>
      </c>
      <c r="W471" s="34">
        <f t="shared" ca="1" si="267"/>
        <v>0</v>
      </c>
      <c r="X471" s="32">
        <f t="shared" ca="1" si="267"/>
        <v>47.398073128552689</v>
      </c>
      <c r="Y471" s="32">
        <f t="shared" ca="1" si="267"/>
        <v>0</v>
      </c>
      <c r="Z471" s="32">
        <f t="shared" ca="1" si="267"/>
        <v>0</v>
      </c>
      <c r="AA471" s="32">
        <f t="shared" ca="1" si="267"/>
        <v>0</v>
      </c>
      <c r="AB471" s="32">
        <f t="shared" ca="1" si="267"/>
        <v>0</v>
      </c>
      <c r="AC471" s="32">
        <f t="shared" ca="1" si="267"/>
        <v>0</v>
      </c>
      <c r="AD471" s="32">
        <f t="shared" ca="1" si="267"/>
        <v>0</v>
      </c>
      <c r="AE471" s="32">
        <f t="shared" ca="1" si="267"/>
        <v>0</v>
      </c>
      <c r="AF471" s="32">
        <f t="shared" ca="1" si="267"/>
        <v>0</v>
      </c>
      <c r="AG471" s="21"/>
    </row>
    <row r="472" spans="4:33" ht="15" hidden="1" outlineLevel="1" x14ac:dyDescent="0.25">
      <c r="D472" t="s">
        <v>51</v>
      </c>
      <c r="E472" s="19">
        <v>2043</v>
      </c>
      <c r="F472" s="20" t="s">
        <v>50</v>
      </c>
      <c r="G472" s="26"/>
      <c r="H472" s="34">
        <f t="shared" ca="1" si="266"/>
        <v>0</v>
      </c>
      <c r="I472" s="34">
        <f t="shared" ca="1" si="266"/>
        <v>0</v>
      </c>
      <c r="J472" s="34">
        <f t="shared" ca="1" si="266"/>
        <v>0</v>
      </c>
      <c r="K472" s="34">
        <f t="shared" ca="1" si="266"/>
        <v>0</v>
      </c>
      <c r="L472" s="34">
        <f t="shared" ca="1" si="266"/>
        <v>0</v>
      </c>
      <c r="M472" s="34">
        <f t="shared" ca="1" si="266"/>
        <v>0</v>
      </c>
      <c r="N472" s="34">
        <f t="shared" ca="1" si="266"/>
        <v>0</v>
      </c>
      <c r="O472" s="34">
        <f t="shared" ca="1" si="266"/>
        <v>0</v>
      </c>
      <c r="P472" s="34">
        <f t="shared" ca="1" si="266"/>
        <v>0</v>
      </c>
      <c r="Q472" s="34">
        <f t="shared" ca="1" si="266"/>
        <v>0</v>
      </c>
      <c r="R472" s="34">
        <f t="shared" ca="1" si="267"/>
        <v>0</v>
      </c>
      <c r="S472" s="34">
        <f t="shared" ca="1" si="267"/>
        <v>0</v>
      </c>
      <c r="T472" s="34">
        <f t="shared" ca="1" si="267"/>
        <v>0</v>
      </c>
      <c r="U472" s="34">
        <f t="shared" ca="1" si="267"/>
        <v>0</v>
      </c>
      <c r="V472" s="34">
        <f t="shared" ca="1" si="267"/>
        <v>0</v>
      </c>
      <c r="W472" s="34">
        <f t="shared" ca="1" si="267"/>
        <v>0</v>
      </c>
      <c r="X472" s="34">
        <f t="shared" ca="1" si="267"/>
        <v>0</v>
      </c>
      <c r="Y472" s="32">
        <f t="shared" ca="1" si="267"/>
        <v>32.075856021862549</v>
      </c>
      <c r="Z472" s="32">
        <f t="shared" ca="1" si="267"/>
        <v>0</v>
      </c>
      <c r="AA472" s="32">
        <f t="shared" ca="1" si="267"/>
        <v>0</v>
      </c>
      <c r="AB472" s="32">
        <f t="shared" ca="1" si="267"/>
        <v>0</v>
      </c>
      <c r="AC472" s="32">
        <f t="shared" ca="1" si="267"/>
        <v>0</v>
      </c>
      <c r="AD472" s="32">
        <f t="shared" ca="1" si="267"/>
        <v>0</v>
      </c>
      <c r="AE472" s="32">
        <f t="shared" ca="1" si="267"/>
        <v>0</v>
      </c>
      <c r="AF472" s="32">
        <f t="shared" ca="1" si="267"/>
        <v>0</v>
      </c>
      <c r="AG472" s="21"/>
    </row>
    <row r="473" spans="4:33" ht="15" hidden="1" outlineLevel="1" x14ac:dyDescent="0.25">
      <c r="D473" t="s">
        <v>51</v>
      </c>
      <c r="E473" s="19">
        <v>2044</v>
      </c>
      <c r="F473" s="20" t="s">
        <v>50</v>
      </c>
      <c r="G473" s="26"/>
      <c r="H473" s="34">
        <f t="shared" ca="1" si="266"/>
        <v>0</v>
      </c>
      <c r="I473" s="34">
        <f t="shared" ca="1" si="266"/>
        <v>0</v>
      </c>
      <c r="J473" s="34">
        <f t="shared" ca="1" si="266"/>
        <v>0</v>
      </c>
      <c r="K473" s="34">
        <f t="shared" ca="1" si="266"/>
        <v>0</v>
      </c>
      <c r="L473" s="34">
        <f t="shared" ca="1" si="266"/>
        <v>0</v>
      </c>
      <c r="M473" s="34">
        <f t="shared" ca="1" si="266"/>
        <v>0</v>
      </c>
      <c r="N473" s="34">
        <f t="shared" ca="1" si="266"/>
        <v>0</v>
      </c>
      <c r="O473" s="34">
        <f t="shared" ca="1" si="266"/>
        <v>0</v>
      </c>
      <c r="P473" s="34">
        <f t="shared" ca="1" si="266"/>
        <v>0</v>
      </c>
      <c r="Q473" s="34">
        <f t="shared" ca="1" si="266"/>
        <v>0</v>
      </c>
      <c r="R473" s="34">
        <f t="shared" ca="1" si="267"/>
        <v>0</v>
      </c>
      <c r="S473" s="34">
        <f t="shared" ca="1" si="267"/>
        <v>0</v>
      </c>
      <c r="T473" s="34">
        <f t="shared" ca="1" si="267"/>
        <v>0</v>
      </c>
      <c r="U473" s="34">
        <f t="shared" ca="1" si="267"/>
        <v>0</v>
      </c>
      <c r="V473" s="34">
        <f t="shared" ca="1" si="267"/>
        <v>0</v>
      </c>
      <c r="W473" s="34">
        <f t="shared" ca="1" si="267"/>
        <v>0</v>
      </c>
      <c r="X473" s="34">
        <f t="shared" ca="1" si="267"/>
        <v>0</v>
      </c>
      <c r="Y473" s="34">
        <f t="shared" ca="1" si="267"/>
        <v>0</v>
      </c>
      <c r="Z473" s="32">
        <f t="shared" ca="1" si="267"/>
        <v>54.283040340998731</v>
      </c>
      <c r="AA473" s="32">
        <f t="shared" ca="1" si="267"/>
        <v>0</v>
      </c>
      <c r="AB473" s="32">
        <f t="shared" ca="1" si="267"/>
        <v>0</v>
      </c>
      <c r="AC473" s="32">
        <f t="shared" ca="1" si="267"/>
        <v>0</v>
      </c>
      <c r="AD473" s="32">
        <f t="shared" ca="1" si="267"/>
        <v>0</v>
      </c>
      <c r="AE473" s="32">
        <f t="shared" ca="1" si="267"/>
        <v>0</v>
      </c>
      <c r="AF473" s="32">
        <f t="shared" ca="1" si="267"/>
        <v>0</v>
      </c>
      <c r="AG473" s="21"/>
    </row>
    <row r="474" spans="4:33" ht="15" hidden="1" outlineLevel="1" x14ac:dyDescent="0.25">
      <c r="D474" t="s">
        <v>51</v>
      </c>
      <c r="E474" s="19">
        <v>2045</v>
      </c>
      <c r="F474" s="20" t="s">
        <v>50</v>
      </c>
      <c r="G474" s="26"/>
      <c r="H474" s="34">
        <f t="shared" ca="1" si="266"/>
        <v>0</v>
      </c>
      <c r="I474" s="34">
        <f t="shared" ca="1" si="266"/>
        <v>0</v>
      </c>
      <c r="J474" s="34">
        <f t="shared" ca="1" si="266"/>
        <v>0</v>
      </c>
      <c r="K474" s="34">
        <f t="shared" ca="1" si="266"/>
        <v>0</v>
      </c>
      <c r="L474" s="34">
        <f t="shared" ca="1" si="266"/>
        <v>0</v>
      </c>
      <c r="M474" s="34">
        <f t="shared" ca="1" si="266"/>
        <v>0</v>
      </c>
      <c r="N474" s="34">
        <f t="shared" ca="1" si="266"/>
        <v>0</v>
      </c>
      <c r="O474" s="34">
        <f t="shared" ca="1" si="266"/>
        <v>0</v>
      </c>
      <c r="P474" s="34">
        <f t="shared" ca="1" si="266"/>
        <v>0</v>
      </c>
      <c r="Q474" s="34">
        <f t="shared" ca="1" si="266"/>
        <v>0</v>
      </c>
      <c r="R474" s="34">
        <f t="shared" ca="1" si="267"/>
        <v>0</v>
      </c>
      <c r="S474" s="34">
        <f t="shared" ca="1" si="267"/>
        <v>0</v>
      </c>
      <c r="T474" s="34">
        <f t="shared" ca="1" si="267"/>
        <v>0</v>
      </c>
      <c r="U474" s="34">
        <f t="shared" ca="1" si="267"/>
        <v>0</v>
      </c>
      <c r="V474" s="34">
        <f t="shared" ca="1" si="267"/>
        <v>0</v>
      </c>
      <c r="W474" s="34">
        <f t="shared" ca="1" si="267"/>
        <v>0</v>
      </c>
      <c r="X474" s="34">
        <f t="shared" ca="1" si="267"/>
        <v>0</v>
      </c>
      <c r="Y474" s="34">
        <f t="shared" ca="1" si="267"/>
        <v>0</v>
      </c>
      <c r="Z474" s="34">
        <f t="shared" ca="1" si="267"/>
        <v>0</v>
      </c>
      <c r="AA474" s="32">
        <f t="shared" ca="1" si="267"/>
        <v>31.668454319736949</v>
      </c>
      <c r="AB474" s="32">
        <f t="shared" ca="1" si="267"/>
        <v>0</v>
      </c>
      <c r="AC474" s="32">
        <f t="shared" ca="1" si="267"/>
        <v>0</v>
      </c>
      <c r="AD474" s="32">
        <f t="shared" ca="1" si="267"/>
        <v>0</v>
      </c>
      <c r="AE474" s="32">
        <f t="shared" ca="1" si="267"/>
        <v>0</v>
      </c>
      <c r="AF474" s="32">
        <f t="shared" ca="1" si="267"/>
        <v>0</v>
      </c>
      <c r="AG474" s="21"/>
    </row>
    <row r="475" spans="4:33" ht="15" hidden="1" outlineLevel="1" x14ac:dyDescent="0.25">
      <c r="D475" t="s">
        <v>51</v>
      </c>
      <c r="E475" s="19">
        <v>2046</v>
      </c>
      <c r="F475" s="20" t="s">
        <v>50</v>
      </c>
      <c r="G475" s="26"/>
      <c r="H475" s="34">
        <f t="shared" ca="1" si="266"/>
        <v>0</v>
      </c>
      <c r="I475" s="34">
        <f t="shared" ca="1" si="266"/>
        <v>0</v>
      </c>
      <c r="J475" s="34">
        <f t="shared" ca="1" si="266"/>
        <v>0</v>
      </c>
      <c r="K475" s="34">
        <f t="shared" ca="1" si="266"/>
        <v>0</v>
      </c>
      <c r="L475" s="34">
        <f t="shared" ca="1" si="266"/>
        <v>0</v>
      </c>
      <c r="M475" s="34">
        <f t="shared" ca="1" si="266"/>
        <v>0</v>
      </c>
      <c r="N475" s="34">
        <f t="shared" ca="1" si="266"/>
        <v>0</v>
      </c>
      <c r="O475" s="34">
        <f t="shared" ca="1" si="266"/>
        <v>0</v>
      </c>
      <c r="P475" s="34">
        <f t="shared" ca="1" si="266"/>
        <v>0</v>
      </c>
      <c r="Q475" s="34">
        <f t="shared" ca="1" si="266"/>
        <v>0</v>
      </c>
      <c r="R475" s="34">
        <f t="shared" ca="1" si="267"/>
        <v>0</v>
      </c>
      <c r="S475" s="34">
        <f t="shared" ca="1" si="267"/>
        <v>0</v>
      </c>
      <c r="T475" s="34">
        <f t="shared" ca="1" si="267"/>
        <v>0</v>
      </c>
      <c r="U475" s="34">
        <f t="shared" ca="1" si="267"/>
        <v>0</v>
      </c>
      <c r="V475" s="34">
        <f t="shared" ca="1" si="267"/>
        <v>0</v>
      </c>
      <c r="W475" s="34">
        <f t="shared" ca="1" si="267"/>
        <v>0</v>
      </c>
      <c r="X475" s="34">
        <f t="shared" ca="1" si="267"/>
        <v>0</v>
      </c>
      <c r="Y475" s="34">
        <f t="shared" ca="1" si="267"/>
        <v>0</v>
      </c>
      <c r="Z475" s="34">
        <f t="shared" ca="1" si="267"/>
        <v>0</v>
      </c>
      <c r="AA475" s="34">
        <f t="shared" ca="1" si="267"/>
        <v>0</v>
      </c>
      <c r="AB475" s="32">
        <f t="shared" ca="1" si="267"/>
        <v>40.42491962807604</v>
      </c>
      <c r="AC475" s="32">
        <f t="shared" ca="1" si="267"/>
        <v>0</v>
      </c>
      <c r="AD475" s="32">
        <f t="shared" ca="1" si="267"/>
        <v>0</v>
      </c>
      <c r="AE475" s="32">
        <f t="shared" ca="1" si="267"/>
        <v>0</v>
      </c>
      <c r="AF475" s="32">
        <f t="shared" ca="1" si="267"/>
        <v>0</v>
      </c>
      <c r="AG475" s="21"/>
    </row>
    <row r="476" spans="4:33" ht="15" hidden="1" outlineLevel="1" x14ac:dyDescent="0.25">
      <c r="D476" t="s">
        <v>51</v>
      </c>
      <c r="E476" s="19">
        <v>2047</v>
      </c>
      <c r="F476" s="20" t="s">
        <v>50</v>
      </c>
      <c r="G476" s="26"/>
      <c r="H476" s="34">
        <f t="shared" ca="1" si="266"/>
        <v>0</v>
      </c>
      <c r="I476" s="34">
        <f t="shared" ca="1" si="266"/>
        <v>0</v>
      </c>
      <c r="J476" s="34">
        <f t="shared" ca="1" si="266"/>
        <v>0</v>
      </c>
      <c r="K476" s="34">
        <f t="shared" ca="1" si="266"/>
        <v>0</v>
      </c>
      <c r="L476" s="34">
        <f t="shared" ca="1" si="266"/>
        <v>0</v>
      </c>
      <c r="M476" s="34">
        <f t="shared" ca="1" si="266"/>
        <v>0</v>
      </c>
      <c r="N476" s="34">
        <f t="shared" ca="1" si="266"/>
        <v>0</v>
      </c>
      <c r="O476" s="34">
        <f t="shared" ca="1" si="266"/>
        <v>0</v>
      </c>
      <c r="P476" s="34">
        <f t="shared" ca="1" si="266"/>
        <v>0</v>
      </c>
      <c r="Q476" s="34">
        <f t="shared" ca="1" si="266"/>
        <v>0</v>
      </c>
      <c r="R476" s="34">
        <f t="shared" ca="1" si="267"/>
        <v>0</v>
      </c>
      <c r="S476" s="34">
        <f t="shared" ca="1" si="267"/>
        <v>0</v>
      </c>
      <c r="T476" s="34">
        <f t="shared" ca="1" si="267"/>
        <v>0</v>
      </c>
      <c r="U476" s="34">
        <f t="shared" ca="1" si="267"/>
        <v>0</v>
      </c>
      <c r="V476" s="34">
        <f t="shared" ca="1" si="267"/>
        <v>0</v>
      </c>
      <c r="W476" s="34">
        <f t="shared" ca="1" si="267"/>
        <v>0</v>
      </c>
      <c r="X476" s="34">
        <f t="shared" ca="1" si="267"/>
        <v>0</v>
      </c>
      <c r="Y476" s="34">
        <f t="shared" ca="1" si="267"/>
        <v>0</v>
      </c>
      <c r="Z476" s="34">
        <f t="shared" ca="1" si="267"/>
        <v>0</v>
      </c>
      <c r="AA476" s="34">
        <f t="shared" ca="1" si="267"/>
        <v>0</v>
      </c>
      <c r="AB476" s="34">
        <f t="shared" ca="1" si="267"/>
        <v>0</v>
      </c>
      <c r="AC476" s="32">
        <f t="shared" ca="1" si="267"/>
        <v>56.433187800794151</v>
      </c>
      <c r="AD476" s="32">
        <f t="shared" ca="1" si="267"/>
        <v>0</v>
      </c>
      <c r="AE476" s="32">
        <f t="shared" ca="1" si="267"/>
        <v>0</v>
      </c>
      <c r="AF476" s="32">
        <f t="shared" ca="1" si="267"/>
        <v>0</v>
      </c>
      <c r="AG476" s="21"/>
    </row>
    <row r="477" spans="4:33" ht="15" hidden="1" outlineLevel="1" x14ac:dyDescent="0.25">
      <c r="D477" t="s">
        <v>51</v>
      </c>
      <c r="E477" s="19">
        <v>2048</v>
      </c>
      <c r="F477" s="20" t="s">
        <v>50</v>
      </c>
      <c r="G477" s="26"/>
      <c r="H477" s="34">
        <f t="shared" ca="1" si="266"/>
        <v>0</v>
      </c>
      <c r="I477" s="34">
        <f t="shared" ca="1" si="266"/>
        <v>0</v>
      </c>
      <c r="J477" s="34">
        <f t="shared" ca="1" si="266"/>
        <v>0</v>
      </c>
      <c r="K477" s="34">
        <f t="shared" ca="1" si="266"/>
        <v>0</v>
      </c>
      <c r="L477" s="34">
        <f t="shared" ca="1" si="266"/>
        <v>0</v>
      </c>
      <c r="M477" s="34">
        <f t="shared" ca="1" si="266"/>
        <v>0</v>
      </c>
      <c r="N477" s="34">
        <f t="shared" ca="1" si="266"/>
        <v>0</v>
      </c>
      <c r="O477" s="34">
        <f t="shared" ca="1" si="266"/>
        <v>0</v>
      </c>
      <c r="P477" s="34">
        <f t="shared" ca="1" si="266"/>
        <v>0</v>
      </c>
      <c r="Q477" s="34">
        <f t="shared" ca="1" si="266"/>
        <v>0</v>
      </c>
      <c r="R477" s="34">
        <f t="shared" ca="1" si="267"/>
        <v>0</v>
      </c>
      <c r="S477" s="34">
        <f t="shared" ca="1" si="267"/>
        <v>0</v>
      </c>
      <c r="T477" s="34">
        <f t="shared" ca="1" si="267"/>
        <v>0</v>
      </c>
      <c r="U477" s="34">
        <f t="shared" ca="1" si="267"/>
        <v>0</v>
      </c>
      <c r="V477" s="34">
        <f t="shared" ca="1" si="267"/>
        <v>0</v>
      </c>
      <c r="W477" s="34">
        <f t="shared" ca="1" si="267"/>
        <v>0</v>
      </c>
      <c r="X477" s="34">
        <f t="shared" ca="1" si="267"/>
        <v>0</v>
      </c>
      <c r="Y477" s="34">
        <f t="shared" ca="1" si="267"/>
        <v>0</v>
      </c>
      <c r="Z477" s="34">
        <f t="shared" ca="1" si="267"/>
        <v>0</v>
      </c>
      <c r="AA477" s="34">
        <f t="shared" ca="1" si="267"/>
        <v>0</v>
      </c>
      <c r="AB477" s="34">
        <f t="shared" ca="1" si="267"/>
        <v>0</v>
      </c>
      <c r="AC477" s="34">
        <f t="shared" ca="1" si="267"/>
        <v>0</v>
      </c>
      <c r="AD477" s="32">
        <f t="shared" ca="1" si="267"/>
        <v>38.503799704603843</v>
      </c>
      <c r="AE477" s="32">
        <f t="shared" ca="1" si="267"/>
        <v>0</v>
      </c>
      <c r="AF477" s="32">
        <f t="shared" ca="1" si="267"/>
        <v>0</v>
      </c>
      <c r="AG477" s="21"/>
    </row>
    <row r="478" spans="4:33" ht="15" hidden="1" outlineLevel="1" x14ac:dyDescent="0.25">
      <c r="D478" t="s">
        <v>51</v>
      </c>
      <c r="E478" s="19">
        <v>2049</v>
      </c>
      <c r="F478" s="20" t="s">
        <v>50</v>
      </c>
      <c r="G478" s="26"/>
      <c r="H478" s="34">
        <f t="shared" ca="1" si="266"/>
        <v>0</v>
      </c>
      <c r="I478" s="34">
        <f t="shared" ca="1" si="266"/>
        <v>0</v>
      </c>
      <c r="J478" s="34">
        <f t="shared" ca="1" si="266"/>
        <v>0</v>
      </c>
      <c r="K478" s="34">
        <f t="shared" ca="1" si="266"/>
        <v>0</v>
      </c>
      <c r="L478" s="34">
        <f t="shared" ca="1" si="266"/>
        <v>0</v>
      </c>
      <c r="M478" s="34">
        <f t="shared" ca="1" si="266"/>
        <v>0</v>
      </c>
      <c r="N478" s="34">
        <f t="shared" ca="1" si="266"/>
        <v>0</v>
      </c>
      <c r="O478" s="34">
        <f t="shared" ca="1" si="266"/>
        <v>0</v>
      </c>
      <c r="P478" s="34">
        <f t="shared" ca="1" si="266"/>
        <v>0</v>
      </c>
      <c r="Q478" s="34">
        <f t="shared" ca="1" si="266"/>
        <v>0</v>
      </c>
      <c r="R478" s="34">
        <f t="shared" ca="1" si="267"/>
        <v>0</v>
      </c>
      <c r="S478" s="34">
        <f t="shared" ca="1" si="267"/>
        <v>0</v>
      </c>
      <c r="T478" s="34">
        <f t="shared" ca="1" si="267"/>
        <v>0</v>
      </c>
      <c r="U478" s="34">
        <f t="shared" ca="1" si="267"/>
        <v>0</v>
      </c>
      <c r="V478" s="34">
        <f t="shared" ca="1" si="267"/>
        <v>0</v>
      </c>
      <c r="W478" s="34">
        <f t="shared" ca="1" si="267"/>
        <v>0</v>
      </c>
      <c r="X478" s="34">
        <f t="shared" ca="1" si="267"/>
        <v>0</v>
      </c>
      <c r="Y478" s="34">
        <f t="shared" ca="1" si="267"/>
        <v>0</v>
      </c>
      <c r="Z478" s="34">
        <f t="shared" ca="1" si="267"/>
        <v>0</v>
      </c>
      <c r="AA478" s="34">
        <f t="shared" ca="1" si="267"/>
        <v>0</v>
      </c>
      <c r="AB478" s="34">
        <f t="shared" ca="1" si="267"/>
        <v>0</v>
      </c>
      <c r="AC478" s="34">
        <f t="shared" ca="1" si="267"/>
        <v>0</v>
      </c>
      <c r="AD478" s="34">
        <f t="shared" ca="1" si="267"/>
        <v>0</v>
      </c>
      <c r="AE478" s="32">
        <f t="shared" ca="1" si="267"/>
        <v>47.507271535530379</v>
      </c>
      <c r="AF478" s="32">
        <f t="shared" ca="1" si="267"/>
        <v>0</v>
      </c>
      <c r="AG478" s="21"/>
    </row>
    <row r="479" spans="4:33" ht="15" hidden="1" outlineLevel="1" x14ac:dyDescent="0.25">
      <c r="D479" t="s">
        <v>51</v>
      </c>
      <c r="E479" s="19">
        <v>2050</v>
      </c>
      <c r="F479" s="20" t="s">
        <v>50</v>
      </c>
      <c r="G479" s="26"/>
      <c r="H479" s="35">
        <f t="shared" ca="1" si="266"/>
        <v>0</v>
      </c>
      <c r="I479" s="35">
        <f t="shared" ca="1" si="266"/>
        <v>0</v>
      </c>
      <c r="J479" s="35">
        <f t="shared" ca="1" si="266"/>
        <v>0</v>
      </c>
      <c r="K479" s="35">
        <f t="shared" ca="1" si="266"/>
        <v>0</v>
      </c>
      <c r="L479" s="35">
        <f t="shared" ca="1" si="266"/>
        <v>0</v>
      </c>
      <c r="M479" s="35">
        <f t="shared" ca="1" si="266"/>
        <v>0</v>
      </c>
      <c r="N479" s="35">
        <f t="shared" ca="1" si="266"/>
        <v>0</v>
      </c>
      <c r="O479" s="35">
        <f t="shared" ca="1" si="266"/>
        <v>0</v>
      </c>
      <c r="P479" s="35">
        <f t="shared" ca="1" si="266"/>
        <v>0</v>
      </c>
      <c r="Q479" s="35">
        <f t="shared" ca="1" si="266"/>
        <v>0</v>
      </c>
      <c r="R479" s="35">
        <f t="shared" ca="1" si="267"/>
        <v>0</v>
      </c>
      <c r="S479" s="35">
        <f t="shared" ca="1" si="267"/>
        <v>0</v>
      </c>
      <c r="T479" s="35">
        <f t="shared" ca="1" si="267"/>
        <v>0</v>
      </c>
      <c r="U479" s="35">
        <f t="shared" ca="1" si="267"/>
        <v>0</v>
      </c>
      <c r="V479" s="35">
        <f t="shared" ca="1" si="267"/>
        <v>0</v>
      </c>
      <c r="W479" s="35">
        <f t="shared" ca="1" si="267"/>
        <v>0</v>
      </c>
      <c r="X479" s="35">
        <f t="shared" ca="1" si="267"/>
        <v>0</v>
      </c>
      <c r="Y479" s="35">
        <f t="shared" ca="1" si="267"/>
        <v>0</v>
      </c>
      <c r="Z479" s="35">
        <f t="shared" ca="1" si="267"/>
        <v>0</v>
      </c>
      <c r="AA479" s="35">
        <f t="shared" ca="1" si="267"/>
        <v>0</v>
      </c>
      <c r="AB479" s="35">
        <f t="shared" ca="1" si="267"/>
        <v>0</v>
      </c>
      <c r="AC479" s="35">
        <f t="shared" ca="1" si="267"/>
        <v>0</v>
      </c>
      <c r="AD479" s="35">
        <f t="shared" ca="1" si="267"/>
        <v>0</v>
      </c>
      <c r="AE479" s="35">
        <f t="shared" ca="1" si="267"/>
        <v>0</v>
      </c>
      <c r="AF479" s="36">
        <f t="shared" ca="1" si="267"/>
        <v>53.910244008517608</v>
      </c>
      <c r="AG479" s="21"/>
    </row>
    <row r="480" spans="4:33" ht="15" hidden="1" outlineLevel="1" x14ac:dyDescent="0.25">
      <c r="D480" s="27" t="s">
        <v>52</v>
      </c>
      <c r="E480" s="28">
        <v>2026</v>
      </c>
      <c r="F480" s="29" t="s">
        <v>50</v>
      </c>
      <c r="G480" s="30"/>
      <c r="H480" s="33">
        <f>H430*H$36</f>
        <v>0</v>
      </c>
      <c r="I480" s="33">
        <f t="shared" ref="I480:AF480" ca="1" si="268">I430*I$36</f>
        <v>0</v>
      </c>
      <c r="J480" s="33">
        <f t="shared" ca="1" si="268"/>
        <v>0</v>
      </c>
      <c r="K480" s="33">
        <f t="shared" ca="1" si="268"/>
        <v>0</v>
      </c>
      <c r="L480" s="33">
        <f t="shared" ca="1" si="268"/>
        <v>0</v>
      </c>
      <c r="M480" s="33">
        <f t="shared" ca="1" si="268"/>
        <v>0</v>
      </c>
      <c r="N480" s="33">
        <f t="shared" ca="1" si="268"/>
        <v>0</v>
      </c>
      <c r="O480" s="33">
        <f t="shared" ca="1" si="268"/>
        <v>0</v>
      </c>
      <c r="P480" s="33">
        <f t="shared" ca="1" si="268"/>
        <v>0</v>
      </c>
      <c r="Q480" s="33">
        <f t="shared" ca="1" si="268"/>
        <v>0</v>
      </c>
      <c r="R480" s="33">
        <f t="shared" ca="1" si="268"/>
        <v>0</v>
      </c>
      <c r="S480" s="33">
        <f t="shared" ca="1" si="268"/>
        <v>0</v>
      </c>
      <c r="T480" s="33">
        <f t="shared" ca="1" si="268"/>
        <v>0</v>
      </c>
      <c r="U480" s="33">
        <f t="shared" ca="1" si="268"/>
        <v>0</v>
      </c>
      <c r="V480" s="33">
        <f t="shared" ca="1" si="268"/>
        <v>0</v>
      </c>
      <c r="W480" s="33">
        <f t="shared" ca="1" si="268"/>
        <v>0</v>
      </c>
      <c r="X480" s="33">
        <f t="shared" ca="1" si="268"/>
        <v>0</v>
      </c>
      <c r="Y480" s="33">
        <f t="shared" ca="1" si="268"/>
        <v>0</v>
      </c>
      <c r="Z480" s="33">
        <f t="shared" ca="1" si="268"/>
        <v>0</v>
      </c>
      <c r="AA480" s="33">
        <f t="shared" ca="1" si="268"/>
        <v>0</v>
      </c>
      <c r="AB480" s="33">
        <f t="shared" ca="1" si="268"/>
        <v>0</v>
      </c>
      <c r="AC480" s="33">
        <f t="shared" ca="1" si="268"/>
        <v>0</v>
      </c>
      <c r="AD480" s="33">
        <f t="shared" ca="1" si="268"/>
        <v>0</v>
      </c>
      <c r="AE480" s="33">
        <f t="shared" ca="1" si="268"/>
        <v>0</v>
      </c>
      <c r="AF480" s="33">
        <f t="shared" ca="1" si="268"/>
        <v>0</v>
      </c>
      <c r="AG480" s="21"/>
    </row>
    <row r="481" spans="4:33" ht="15" hidden="1" outlineLevel="1" x14ac:dyDescent="0.25">
      <c r="D481" t="s">
        <v>52</v>
      </c>
      <c r="E481" s="19">
        <v>2027</v>
      </c>
      <c r="F481" s="20" t="s">
        <v>50</v>
      </c>
      <c r="G481" s="26"/>
      <c r="H481" s="34">
        <f t="shared" ref="H481:AF491" si="269">H431*H$36</f>
        <v>0</v>
      </c>
      <c r="I481" s="32">
        <f t="shared" ca="1" si="269"/>
        <v>0</v>
      </c>
      <c r="J481" s="32">
        <f t="shared" ca="1" si="269"/>
        <v>0</v>
      </c>
      <c r="K481" s="32">
        <f t="shared" ca="1" si="269"/>
        <v>0</v>
      </c>
      <c r="L481" s="32">
        <f t="shared" ca="1" si="269"/>
        <v>0</v>
      </c>
      <c r="M481" s="32">
        <f t="shared" ca="1" si="269"/>
        <v>0</v>
      </c>
      <c r="N481" s="32">
        <f t="shared" ca="1" si="269"/>
        <v>0</v>
      </c>
      <c r="O481" s="32">
        <f t="shared" ca="1" si="269"/>
        <v>0</v>
      </c>
      <c r="P481" s="32">
        <f t="shared" ca="1" si="269"/>
        <v>0</v>
      </c>
      <c r="Q481" s="32">
        <f t="shared" ca="1" si="269"/>
        <v>0</v>
      </c>
      <c r="R481" s="32">
        <f t="shared" ca="1" si="269"/>
        <v>0</v>
      </c>
      <c r="S481" s="32">
        <f t="shared" ca="1" si="269"/>
        <v>0</v>
      </c>
      <c r="T481" s="32">
        <f t="shared" ca="1" si="269"/>
        <v>0</v>
      </c>
      <c r="U481" s="32">
        <f t="shared" ca="1" si="269"/>
        <v>0</v>
      </c>
      <c r="V481" s="32">
        <f t="shared" ca="1" si="269"/>
        <v>0</v>
      </c>
      <c r="W481" s="32">
        <f t="shared" ca="1" si="269"/>
        <v>0</v>
      </c>
      <c r="X481" s="32">
        <f t="shared" ca="1" si="269"/>
        <v>0</v>
      </c>
      <c r="Y481" s="32">
        <f t="shared" ca="1" si="269"/>
        <v>0</v>
      </c>
      <c r="Z481" s="32">
        <f t="shared" ca="1" si="269"/>
        <v>0</v>
      </c>
      <c r="AA481" s="32">
        <f t="shared" ca="1" si="269"/>
        <v>0</v>
      </c>
      <c r="AB481" s="32">
        <f t="shared" ca="1" si="269"/>
        <v>0</v>
      </c>
      <c r="AC481" s="32">
        <f t="shared" ca="1" si="269"/>
        <v>0</v>
      </c>
      <c r="AD481" s="32">
        <f t="shared" ca="1" si="269"/>
        <v>0</v>
      </c>
      <c r="AE481" s="32">
        <f t="shared" ca="1" si="269"/>
        <v>0</v>
      </c>
      <c r="AF481" s="32">
        <f t="shared" ca="1" si="269"/>
        <v>0</v>
      </c>
      <c r="AG481" s="21"/>
    </row>
    <row r="482" spans="4:33" ht="15" hidden="1" outlineLevel="1" x14ac:dyDescent="0.25">
      <c r="D482" t="s">
        <v>52</v>
      </c>
      <c r="E482" s="19">
        <v>2028</v>
      </c>
      <c r="F482" s="20" t="s">
        <v>50</v>
      </c>
      <c r="G482" s="26"/>
      <c r="H482" s="34">
        <f t="shared" si="269"/>
        <v>0</v>
      </c>
      <c r="I482" s="34">
        <f t="shared" ca="1" si="269"/>
        <v>0</v>
      </c>
      <c r="J482" s="32">
        <f t="shared" ca="1" si="269"/>
        <v>0</v>
      </c>
      <c r="K482" s="32">
        <f t="shared" ca="1" si="269"/>
        <v>0</v>
      </c>
      <c r="L482" s="32">
        <f t="shared" ca="1" si="269"/>
        <v>0</v>
      </c>
      <c r="M482" s="32">
        <f t="shared" ca="1" si="269"/>
        <v>0</v>
      </c>
      <c r="N482" s="32">
        <f t="shared" ca="1" si="269"/>
        <v>0</v>
      </c>
      <c r="O482" s="32">
        <f t="shared" ca="1" si="269"/>
        <v>0</v>
      </c>
      <c r="P482" s="32">
        <f t="shared" ca="1" si="269"/>
        <v>0</v>
      </c>
      <c r="Q482" s="32">
        <f t="shared" ca="1" si="269"/>
        <v>0</v>
      </c>
      <c r="R482" s="32">
        <f t="shared" ca="1" si="269"/>
        <v>0</v>
      </c>
      <c r="S482" s="32">
        <f t="shared" ca="1" si="269"/>
        <v>0</v>
      </c>
      <c r="T482" s="32">
        <f t="shared" ca="1" si="269"/>
        <v>0</v>
      </c>
      <c r="U482" s="32">
        <f t="shared" ca="1" si="269"/>
        <v>0</v>
      </c>
      <c r="V482" s="32">
        <f t="shared" ca="1" si="269"/>
        <v>0</v>
      </c>
      <c r="W482" s="32">
        <f t="shared" ca="1" si="269"/>
        <v>0</v>
      </c>
      <c r="X482" s="32">
        <f t="shared" ca="1" si="269"/>
        <v>0</v>
      </c>
      <c r="Y482" s="32">
        <f t="shared" ca="1" si="269"/>
        <v>0</v>
      </c>
      <c r="Z482" s="32">
        <f t="shared" ca="1" si="269"/>
        <v>0</v>
      </c>
      <c r="AA482" s="32">
        <f t="shared" ca="1" si="269"/>
        <v>0</v>
      </c>
      <c r="AB482" s="32">
        <f t="shared" ca="1" si="269"/>
        <v>0</v>
      </c>
      <c r="AC482" s="32">
        <f t="shared" ca="1" si="269"/>
        <v>0</v>
      </c>
      <c r="AD482" s="32">
        <f t="shared" ca="1" si="269"/>
        <v>0</v>
      </c>
      <c r="AE482" s="32">
        <f t="shared" ca="1" si="269"/>
        <v>0</v>
      </c>
      <c r="AF482" s="32">
        <f t="shared" ca="1" si="269"/>
        <v>0</v>
      </c>
      <c r="AG482" s="21"/>
    </row>
    <row r="483" spans="4:33" ht="15" hidden="1" outlineLevel="1" x14ac:dyDescent="0.25">
      <c r="D483" t="s">
        <v>52</v>
      </c>
      <c r="E483" s="19">
        <v>2029</v>
      </c>
      <c r="F483" s="20" t="s">
        <v>50</v>
      </c>
      <c r="G483" s="26"/>
      <c r="H483" s="34">
        <f t="shared" si="269"/>
        <v>0</v>
      </c>
      <c r="I483" s="34">
        <f t="shared" ca="1" si="269"/>
        <v>0</v>
      </c>
      <c r="J483" s="34">
        <f t="shared" ca="1" si="269"/>
        <v>0</v>
      </c>
      <c r="K483" s="32">
        <f t="shared" ca="1" si="269"/>
        <v>0</v>
      </c>
      <c r="L483" s="32">
        <f t="shared" ca="1" si="269"/>
        <v>0</v>
      </c>
      <c r="M483" s="32">
        <f t="shared" ca="1" si="269"/>
        <v>0</v>
      </c>
      <c r="N483" s="32">
        <f t="shared" ca="1" si="269"/>
        <v>0</v>
      </c>
      <c r="O483" s="32">
        <f t="shared" ca="1" si="269"/>
        <v>0</v>
      </c>
      <c r="P483" s="32">
        <f t="shared" ca="1" si="269"/>
        <v>0</v>
      </c>
      <c r="Q483" s="32">
        <f t="shared" ca="1" si="269"/>
        <v>0</v>
      </c>
      <c r="R483" s="32">
        <f t="shared" ca="1" si="269"/>
        <v>0</v>
      </c>
      <c r="S483" s="32">
        <f t="shared" ca="1" si="269"/>
        <v>0</v>
      </c>
      <c r="T483" s="32">
        <f t="shared" ca="1" si="269"/>
        <v>0</v>
      </c>
      <c r="U483" s="32">
        <f t="shared" ca="1" si="269"/>
        <v>0</v>
      </c>
      <c r="V483" s="32">
        <f t="shared" ca="1" si="269"/>
        <v>0</v>
      </c>
      <c r="W483" s="32">
        <f t="shared" ca="1" si="269"/>
        <v>0</v>
      </c>
      <c r="X483" s="32">
        <f t="shared" ca="1" si="269"/>
        <v>0</v>
      </c>
      <c r="Y483" s="32">
        <f t="shared" ca="1" si="269"/>
        <v>0</v>
      </c>
      <c r="Z483" s="32">
        <f t="shared" ca="1" si="269"/>
        <v>0</v>
      </c>
      <c r="AA483" s="32">
        <f t="shared" ca="1" si="269"/>
        <v>0</v>
      </c>
      <c r="AB483" s="32">
        <f t="shared" ca="1" si="269"/>
        <v>0</v>
      </c>
      <c r="AC483" s="32">
        <f t="shared" ca="1" si="269"/>
        <v>0</v>
      </c>
      <c r="AD483" s="32">
        <f t="shared" ca="1" si="269"/>
        <v>0</v>
      </c>
      <c r="AE483" s="32">
        <f t="shared" ca="1" si="269"/>
        <v>0</v>
      </c>
      <c r="AF483" s="32">
        <f t="shared" ca="1" si="269"/>
        <v>0</v>
      </c>
      <c r="AG483" s="21"/>
    </row>
    <row r="484" spans="4:33" ht="15" hidden="1" outlineLevel="1" x14ac:dyDescent="0.25">
      <c r="D484" t="s">
        <v>52</v>
      </c>
      <c r="E484" s="19">
        <v>2030</v>
      </c>
      <c r="F484" s="20" t="s">
        <v>50</v>
      </c>
      <c r="G484" s="26"/>
      <c r="H484" s="34">
        <f t="shared" si="269"/>
        <v>0</v>
      </c>
      <c r="I484" s="34">
        <f t="shared" ca="1" si="269"/>
        <v>0</v>
      </c>
      <c r="J484" s="34">
        <f t="shared" ca="1" si="269"/>
        <v>0</v>
      </c>
      <c r="K484" s="34">
        <f t="shared" ca="1" si="269"/>
        <v>0</v>
      </c>
      <c r="L484" s="32">
        <f t="shared" ca="1" si="269"/>
        <v>0</v>
      </c>
      <c r="M484" s="32">
        <f t="shared" ca="1" si="269"/>
        <v>0</v>
      </c>
      <c r="N484" s="32">
        <f t="shared" ca="1" si="269"/>
        <v>0</v>
      </c>
      <c r="O484" s="32">
        <f t="shared" ca="1" si="269"/>
        <v>0</v>
      </c>
      <c r="P484" s="32">
        <f t="shared" ca="1" si="269"/>
        <v>0</v>
      </c>
      <c r="Q484" s="32">
        <f t="shared" ca="1" si="269"/>
        <v>0</v>
      </c>
      <c r="R484" s="32">
        <f t="shared" ca="1" si="269"/>
        <v>0</v>
      </c>
      <c r="S484" s="32">
        <f t="shared" ca="1" si="269"/>
        <v>0</v>
      </c>
      <c r="T484" s="32">
        <f t="shared" ca="1" si="269"/>
        <v>0</v>
      </c>
      <c r="U484" s="32">
        <f t="shared" ca="1" si="269"/>
        <v>0</v>
      </c>
      <c r="V484" s="32">
        <f t="shared" ca="1" si="269"/>
        <v>0</v>
      </c>
      <c r="W484" s="32">
        <f t="shared" ca="1" si="269"/>
        <v>0</v>
      </c>
      <c r="X484" s="32">
        <f t="shared" ca="1" si="269"/>
        <v>0</v>
      </c>
      <c r="Y484" s="32">
        <f t="shared" ca="1" si="269"/>
        <v>0</v>
      </c>
      <c r="Z484" s="32">
        <f t="shared" ca="1" si="269"/>
        <v>0</v>
      </c>
      <c r="AA484" s="32">
        <f t="shared" ca="1" si="269"/>
        <v>0</v>
      </c>
      <c r="AB484" s="32">
        <f t="shared" ca="1" si="269"/>
        <v>0</v>
      </c>
      <c r="AC484" s="32">
        <f t="shared" ca="1" si="269"/>
        <v>0</v>
      </c>
      <c r="AD484" s="32">
        <f t="shared" ca="1" si="269"/>
        <v>0</v>
      </c>
      <c r="AE484" s="32">
        <f t="shared" ca="1" si="269"/>
        <v>0</v>
      </c>
      <c r="AF484" s="32">
        <f t="shared" ca="1" si="269"/>
        <v>0</v>
      </c>
      <c r="AG484" s="21"/>
    </row>
    <row r="485" spans="4:33" ht="15" hidden="1" outlineLevel="1" x14ac:dyDescent="0.25">
      <c r="D485" t="s">
        <v>52</v>
      </c>
      <c r="E485" s="19">
        <v>2031</v>
      </c>
      <c r="F485" s="20" t="s">
        <v>50</v>
      </c>
      <c r="G485" s="26"/>
      <c r="H485" s="34">
        <f t="shared" si="269"/>
        <v>0</v>
      </c>
      <c r="I485" s="34">
        <f t="shared" ca="1" si="269"/>
        <v>0</v>
      </c>
      <c r="J485" s="34">
        <f t="shared" ca="1" si="269"/>
        <v>0</v>
      </c>
      <c r="K485" s="34">
        <f t="shared" ca="1" si="269"/>
        <v>0</v>
      </c>
      <c r="L485" s="34">
        <f t="shared" ca="1" si="269"/>
        <v>0</v>
      </c>
      <c r="M485" s="32">
        <f t="shared" ca="1" si="269"/>
        <v>0</v>
      </c>
      <c r="N485" s="32">
        <f t="shared" ca="1" si="269"/>
        <v>0</v>
      </c>
      <c r="O485" s="32">
        <f t="shared" ca="1" si="269"/>
        <v>0</v>
      </c>
      <c r="P485" s="32">
        <f t="shared" ca="1" si="269"/>
        <v>0</v>
      </c>
      <c r="Q485" s="32">
        <f t="shared" ca="1" si="269"/>
        <v>0</v>
      </c>
      <c r="R485" s="32">
        <f t="shared" ca="1" si="269"/>
        <v>0</v>
      </c>
      <c r="S485" s="32">
        <f t="shared" ca="1" si="269"/>
        <v>0</v>
      </c>
      <c r="T485" s="32">
        <f t="shared" ca="1" si="269"/>
        <v>0</v>
      </c>
      <c r="U485" s="32">
        <f t="shared" ca="1" si="269"/>
        <v>0</v>
      </c>
      <c r="V485" s="32">
        <f t="shared" ca="1" si="269"/>
        <v>0</v>
      </c>
      <c r="W485" s="32">
        <f t="shared" ca="1" si="269"/>
        <v>0</v>
      </c>
      <c r="X485" s="32">
        <f t="shared" ca="1" si="269"/>
        <v>0</v>
      </c>
      <c r="Y485" s="32">
        <f t="shared" ca="1" si="269"/>
        <v>0</v>
      </c>
      <c r="Z485" s="32">
        <f t="shared" ca="1" si="269"/>
        <v>0</v>
      </c>
      <c r="AA485" s="32">
        <f t="shared" ca="1" si="269"/>
        <v>0</v>
      </c>
      <c r="AB485" s="32">
        <f t="shared" ca="1" si="269"/>
        <v>0</v>
      </c>
      <c r="AC485" s="32">
        <f t="shared" ca="1" si="269"/>
        <v>0</v>
      </c>
      <c r="AD485" s="32">
        <f t="shared" ca="1" si="269"/>
        <v>0</v>
      </c>
      <c r="AE485" s="32">
        <f t="shared" ca="1" si="269"/>
        <v>0</v>
      </c>
      <c r="AF485" s="32">
        <f t="shared" ca="1" si="269"/>
        <v>0</v>
      </c>
      <c r="AG485" s="21"/>
    </row>
    <row r="486" spans="4:33" ht="15" hidden="1" outlineLevel="1" x14ac:dyDescent="0.25">
      <c r="D486" t="s">
        <v>52</v>
      </c>
      <c r="E486" s="19">
        <v>2032</v>
      </c>
      <c r="F486" s="20" t="s">
        <v>50</v>
      </c>
      <c r="G486" s="26"/>
      <c r="H486" s="34">
        <f t="shared" si="269"/>
        <v>0</v>
      </c>
      <c r="I486" s="34">
        <f t="shared" ca="1" si="269"/>
        <v>0</v>
      </c>
      <c r="J486" s="34">
        <f t="shared" ca="1" si="269"/>
        <v>0</v>
      </c>
      <c r="K486" s="34">
        <f t="shared" ca="1" si="269"/>
        <v>0</v>
      </c>
      <c r="L486" s="34">
        <f t="shared" ca="1" si="269"/>
        <v>0</v>
      </c>
      <c r="M486" s="34">
        <f t="shared" ca="1" si="269"/>
        <v>0</v>
      </c>
      <c r="N486" s="32">
        <f t="shared" ca="1" si="269"/>
        <v>0</v>
      </c>
      <c r="O486" s="32">
        <f t="shared" ca="1" si="269"/>
        <v>0</v>
      </c>
      <c r="P486" s="32">
        <f t="shared" ca="1" si="269"/>
        <v>0</v>
      </c>
      <c r="Q486" s="32">
        <f t="shared" ca="1" si="269"/>
        <v>0</v>
      </c>
      <c r="R486" s="32">
        <f t="shared" ca="1" si="269"/>
        <v>0</v>
      </c>
      <c r="S486" s="32">
        <f t="shared" ca="1" si="269"/>
        <v>0</v>
      </c>
      <c r="T486" s="32">
        <f t="shared" ca="1" si="269"/>
        <v>0</v>
      </c>
      <c r="U486" s="32">
        <f t="shared" ca="1" si="269"/>
        <v>0</v>
      </c>
      <c r="V486" s="32">
        <f t="shared" ca="1" si="269"/>
        <v>0</v>
      </c>
      <c r="W486" s="32">
        <f t="shared" ca="1" si="269"/>
        <v>0</v>
      </c>
      <c r="X486" s="32">
        <f t="shared" ca="1" si="269"/>
        <v>0</v>
      </c>
      <c r="Y486" s="32">
        <f t="shared" ca="1" si="269"/>
        <v>0</v>
      </c>
      <c r="Z486" s="32">
        <f t="shared" ca="1" si="269"/>
        <v>0</v>
      </c>
      <c r="AA486" s="32">
        <f t="shared" ca="1" si="269"/>
        <v>0</v>
      </c>
      <c r="AB486" s="32">
        <f t="shared" ca="1" si="269"/>
        <v>0</v>
      </c>
      <c r="AC486" s="32">
        <f t="shared" ca="1" si="269"/>
        <v>0</v>
      </c>
      <c r="AD486" s="32">
        <f t="shared" ca="1" si="269"/>
        <v>0</v>
      </c>
      <c r="AE486" s="32">
        <f t="shared" ca="1" si="269"/>
        <v>0</v>
      </c>
      <c r="AF486" s="32">
        <f t="shared" ca="1" si="269"/>
        <v>0</v>
      </c>
      <c r="AG486" s="21"/>
    </row>
    <row r="487" spans="4:33" ht="15" hidden="1" outlineLevel="1" x14ac:dyDescent="0.25">
      <c r="D487" t="s">
        <v>52</v>
      </c>
      <c r="E487" s="19">
        <v>2033</v>
      </c>
      <c r="F487" s="20" t="s">
        <v>50</v>
      </c>
      <c r="G487" s="26"/>
      <c r="H487" s="34">
        <f t="shared" si="269"/>
        <v>0</v>
      </c>
      <c r="I487" s="34">
        <f t="shared" ca="1" si="269"/>
        <v>0</v>
      </c>
      <c r="J487" s="34">
        <f t="shared" ca="1" si="269"/>
        <v>0</v>
      </c>
      <c r="K487" s="34">
        <f t="shared" ca="1" si="269"/>
        <v>0</v>
      </c>
      <c r="L487" s="34">
        <f t="shared" ca="1" si="269"/>
        <v>0</v>
      </c>
      <c r="M487" s="34">
        <f t="shared" ca="1" si="269"/>
        <v>0</v>
      </c>
      <c r="N487" s="34">
        <f t="shared" ca="1" si="269"/>
        <v>0</v>
      </c>
      <c r="O487" s="32">
        <f t="shared" ca="1" si="269"/>
        <v>0</v>
      </c>
      <c r="P487" s="32">
        <f t="shared" ca="1" si="269"/>
        <v>0</v>
      </c>
      <c r="Q487" s="32">
        <f t="shared" ca="1" si="269"/>
        <v>0</v>
      </c>
      <c r="R487" s="32">
        <f t="shared" ca="1" si="269"/>
        <v>0</v>
      </c>
      <c r="S487" s="32">
        <f t="shared" ca="1" si="269"/>
        <v>0</v>
      </c>
      <c r="T487" s="32">
        <f t="shared" ca="1" si="269"/>
        <v>0</v>
      </c>
      <c r="U487" s="32">
        <f t="shared" ca="1" si="269"/>
        <v>0</v>
      </c>
      <c r="V487" s="32">
        <f t="shared" ca="1" si="269"/>
        <v>0</v>
      </c>
      <c r="W487" s="32">
        <f t="shared" ca="1" si="269"/>
        <v>0</v>
      </c>
      <c r="X487" s="32">
        <f t="shared" ca="1" si="269"/>
        <v>0</v>
      </c>
      <c r="Y487" s="32">
        <f t="shared" ca="1" si="269"/>
        <v>0</v>
      </c>
      <c r="Z487" s="32">
        <f t="shared" ca="1" si="269"/>
        <v>0</v>
      </c>
      <c r="AA487" s="32">
        <f t="shared" ca="1" si="269"/>
        <v>0</v>
      </c>
      <c r="AB487" s="32">
        <f t="shared" ca="1" si="269"/>
        <v>0</v>
      </c>
      <c r="AC487" s="32">
        <f t="shared" ca="1" si="269"/>
        <v>0</v>
      </c>
      <c r="AD487" s="32">
        <f t="shared" ca="1" si="269"/>
        <v>0</v>
      </c>
      <c r="AE487" s="32">
        <f t="shared" ca="1" si="269"/>
        <v>0</v>
      </c>
      <c r="AF487" s="32">
        <f t="shared" ca="1" si="269"/>
        <v>0</v>
      </c>
      <c r="AG487" s="21"/>
    </row>
    <row r="488" spans="4:33" ht="15" hidden="1" outlineLevel="1" x14ac:dyDescent="0.25">
      <c r="D488" t="s">
        <v>52</v>
      </c>
      <c r="E488" s="19">
        <v>2034</v>
      </c>
      <c r="F488" s="20" t="s">
        <v>50</v>
      </c>
      <c r="G488" s="26"/>
      <c r="H488" s="34">
        <f t="shared" si="269"/>
        <v>0</v>
      </c>
      <c r="I488" s="34">
        <f t="shared" ca="1" si="269"/>
        <v>0</v>
      </c>
      <c r="J488" s="34">
        <f t="shared" ca="1" si="269"/>
        <v>0</v>
      </c>
      <c r="K488" s="34">
        <f t="shared" ca="1" si="269"/>
        <v>0</v>
      </c>
      <c r="L488" s="34">
        <f t="shared" ca="1" si="269"/>
        <v>0</v>
      </c>
      <c r="M488" s="34">
        <f t="shared" ca="1" si="269"/>
        <v>0</v>
      </c>
      <c r="N488" s="34">
        <f t="shared" ca="1" si="269"/>
        <v>0</v>
      </c>
      <c r="O488" s="34">
        <f t="shared" ca="1" si="269"/>
        <v>0</v>
      </c>
      <c r="P488" s="32">
        <f t="shared" ca="1" si="269"/>
        <v>0</v>
      </c>
      <c r="Q488" s="32">
        <f t="shared" ca="1" si="269"/>
        <v>0</v>
      </c>
      <c r="R488" s="32">
        <f t="shared" ca="1" si="269"/>
        <v>0</v>
      </c>
      <c r="S488" s="32">
        <f t="shared" ca="1" si="269"/>
        <v>0</v>
      </c>
      <c r="T488" s="32">
        <f t="shared" ca="1" si="269"/>
        <v>0</v>
      </c>
      <c r="U488" s="32">
        <f t="shared" ca="1" si="269"/>
        <v>0</v>
      </c>
      <c r="V488" s="32">
        <f t="shared" ca="1" si="269"/>
        <v>0</v>
      </c>
      <c r="W488" s="32">
        <f t="shared" ca="1" si="269"/>
        <v>0</v>
      </c>
      <c r="X488" s="32">
        <f t="shared" ca="1" si="269"/>
        <v>0</v>
      </c>
      <c r="Y488" s="32">
        <f t="shared" ca="1" si="269"/>
        <v>0</v>
      </c>
      <c r="Z488" s="32">
        <f t="shared" ca="1" si="269"/>
        <v>0</v>
      </c>
      <c r="AA488" s="32">
        <f t="shared" ca="1" si="269"/>
        <v>0</v>
      </c>
      <c r="AB488" s="32">
        <f t="shared" ca="1" si="269"/>
        <v>0</v>
      </c>
      <c r="AC488" s="32">
        <f t="shared" ca="1" si="269"/>
        <v>0</v>
      </c>
      <c r="AD488" s="32">
        <f t="shared" ca="1" si="269"/>
        <v>0</v>
      </c>
      <c r="AE488" s="32">
        <f t="shared" ca="1" si="269"/>
        <v>0</v>
      </c>
      <c r="AF488" s="32">
        <f t="shared" ca="1" si="269"/>
        <v>0</v>
      </c>
      <c r="AG488" s="21"/>
    </row>
    <row r="489" spans="4:33" ht="15" hidden="1" outlineLevel="1" x14ac:dyDescent="0.25">
      <c r="D489" t="s">
        <v>52</v>
      </c>
      <c r="E489" s="19">
        <v>2035</v>
      </c>
      <c r="F489" s="20" t="s">
        <v>50</v>
      </c>
      <c r="G489" s="26"/>
      <c r="H489" s="34">
        <f t="shared" si="269"/>
        <v>0</v>
      </c>
      <c r="I489" s="34">
        <f t="shared" ca="1" si="269"/>
        <v>0</v>
      </c>
      <c r="J489" s="34">
        <f t="shared" ca="1" si="269"/>
        <v>0</v>
      </c>
      <c r="K489" s="34">
        <f t="shared" ca="1" si="269"/>
        <v>0</v>
      </c>
      <c r="L489" s="34">
        <f t="shared" ca="1" si="269"/>
        <v>0</v>
      </c>
      <c r="M489" s="34">
        <f t="shared" ca="1" si="269"/>
        <v>0</v>
      </c>
      <c r="N489" s="34">
        <f t="shared" ca="1" si="269"/>
        <v>0</v>
      </c>
      <c r="O489" s="34">
        <f t="shared" ca="1" si="269"/>
        <v>0</v>
      </c>
      <c r="P489" s="34">
        <f t="shared" ca="1" si="269"/>
        <v>0</v>
      </c>
      <c r="Q489" s="32">
        <f t="shared" ca="1" si="269"/>
        <v>0</v>
      </c>
      <c r="R489" s="32">
        <f t="shared" ca="1" si="269"/>
        <v>0</v>
      </c>
      <c r="S489" s="32">
        <f t="shared" ca="1" si="269"/>
        <v>0</v>
      </c>
      <c r="T489" s="32">
        <f t="shared" ca="1" si="269"/>
        <v>0</v>
      </c>
      <c r="U489" s="32">
        <f t="shared" ca="1" si="269"/>
        <v>0</v>
      </c>
      <c r="V489" s="32">
        <f t="shared" ca="1" si="269"/>
        <v>0</v>
      </c>
      <c r="W489" s="32">
        <f t="shared" ca="1" si="269"/>
        <v>0</v>
      </c>
      <c r="X489" s="32">
        <f t="shared" ca="1" si="269"/>
        <v>0</v>
      </c>
      <c r="Y489" s="32">
        <f t="shared" ca="1" si="269"/>
        <v>0</v>
      </c>
      <c r="Z489" s="32">
        <f t="shared" ca="1" si="269"/>
        <v>0</v>
      </c>
      <c r="AA489" s="32">
        <f t="shared" ca="1" si="269"/>
        <v>0</v>
      </c>
      <c r="AB489" s="32">
        <f t="shared" ca="1" si="269"/>
        <v>0</v>
      </c>
      <c r="AC489" s="32">
        <f t="shared" ca="1" si="269"/>
        <v>0</v>
      </c>
      <c r="AD489" s="32">
        <f t="shared" ca="1" si="269"/>
        <v>0</v>
      </c>
      <c r="AE489" s="32">
        <f t="shared" ca="1" si="269"/>
        <v>0</v>
      </c>
      <c r="AF489" s="32">
        <f t="shared" ca="1" si="269"/>
        <v>0</v>
      </c>
      <c r="AG489" s="21"/>
    </row>
    <row r="490" spans="4:33" ht="15" hidden="1" outlineLevel="1" x14ac:dyDescent="0.25">
      <c r="D490" t="s">
        <v>52</v>
      </c>
      <c r="E490" s="19">
        <v>2036</v>
      </c>
      <c r="F490" s="20" t="s">
        <v>50</v>
      </c>
      <c r="G490" s="26"/>
      <c r="H490" s="34">
        <f t="shared" si="269"/>
        <v>0</v>
      </c>
      <c r="I490" s="34">
        <f t="shared" ca="1" si="269"/>
        <v>0</v>
      </c>
      <c r="J490" s="34">
        <f t="shared" ca="1" si="269"/>
        <v>0</v>
      </c>
      <c r="K490" s="34">
        <f t="shared" ca="1" si="269"/>
        <v>0</v>
      </c>
      <c r="L490" s="34">
        <f t="shared" ca="1" si="269"/>
        <v>0</v>
      </c>
      <c r="M490" s="34">
        <f t="shared" ca="1" si="269"/>
        <v>0</v>
      </c>
      <c r="N490" s="34">
        <f t="shared" ca="1" si="269"/>
        <v>0</v>
      </c>
      <c r="O490" s="34">
        <f t="shared" ca="1" si="269"/>
        <v>0</v>
      </c>
      <c r="P490" s="34">
        <f t="shared" ca="1" si="269"/>
        <v>0</v>
      </c>
      <c r="Q490" s="34">
        <f t="shared" ca="1" si="269"/>
        <v>0</v>
      </c>
      <c r="R490" s="32">
        <f t="shared" ca="1" si="269"/>
        <v>0</v>
      </c>
      <c r="S490" s="32">
        <f t="shared" ca="1" si="269"/>
        <v>0</v>
      </c>
      <c r="T490" s="32">
        <f t="shared" ca="1" si="269"/>
        <v>0</v>
      </c>
      <c r="U490" s="32">
        <f t="shared" ca="1" si="269"/>
        <v>0</v>
      </c>
      <c r="V490" s="32">
        <f t="shared" ca="1" si="269"/>
        <v>0</v>
      </c>
      <c r="W490" s="32">
        <f t="shared" ca="1" si="269"/>
        <v>0</v>
      </c>
      <c r="X490" s="32">
        <f t="shared" ca="1" si="269"/>
        <v>0</v>
      </c>
      <c r="Y490" s="32">
        <f t="shared" ca="1" si="269"/>
        <v>0</v>
      </c>
      <c r="Z490" s="32">
        <f t="shared" ca="1" si="269"/>
        <v>0</v>
      </c>
      <c r="AA490" s="32">
        <f t="shared" ca="1" si="269"/>
        <v>0</v>
      </c>
      <c r="AB490" s="32">
        <f t="shared" ca="1" si="269"/>
        <v>0</v>
      </c>
      <c r="AC490" s="32">
        <f t="shared" ca="1" si="269"/>
        <v>0</v>
      </c>
      <c r="AD490" s="32">
        <f t="shared" ca="1" si="269"/>
        <v>0</v>
      </c>
      <c r="AE490" s="32">
        <f t="shared" ca="1" si="269"/>
        <v>0</v>
      </c>
      <c r="AF490" s="32">
        <f t="shared" ca="1" si="269"/>
        <v>0</v>
      </c>
      <c r="AG490" s="21"/>
    </row>
    <row r="491" spans="4:33" ht="15" hidden="1" outlineLevel="1" x14ac:dyDescent="0.25">
      <c r="D491" t="s">
        <v>52</v>
      </c>
      <c r="E491" s="19">
        <v>2037</v>
      </c>
      <c r="F491" s="20" t="s">
        <v>50</v>
      </c>
      <c r="G491" s="26"/>
      <c r="H491" s="34">
        <f t="shared" si="269"/>
        <v>0</v>
      </c>
      <c r="I491" s="34">
        <f t="shared" ca="1" si="269"/>
        <v>0</v>
      </c>
      <c r="J491" s="34">
        <f t="shared" ca="1" si="269"/>
        <v>0</v>
      </c>
      <c r="K491" s="34">
        <f t="shared" ca="1" si="269"/>
        <v>0</v>
      </c>
      <c r="L491" s="34">
        <f t="shared" ca="1" si="269"/>
        <v>0</v>
      </c>
      <c r="M491" s="34">
        <f t="shared" ref="M491:AF491" ca="1" si="270">M441*M$36</f>
        <v>0</v>
      </c>
      <c r="N491" s="34">
        <f t="shared" ca="1" si="270"/>
        <v>0</v>
      </c>
      <c r="O491" s="34">
        <f t="shared" ca="1" si="270"/>
        <v>0</v>
      </c>
      <c r="P491" s="34">
        <f t="shared" ca="1" si="270"/>
        <v>0</v>
      </c>
      <c r="Q491" s="34">
        <f t="shared" ca="1" si="270"/>
        <v>0</v>
      </c>
      <c r="R491" s="34">
        <f t="shared" ca="1" si="270"/>
        <v>0</v>
      </c>
      <c r="S491" s="32">
        <f t="shared" ca="1" si="270"/>
        <v>0</v>
      </c>
      <c r="T491" s="32">
        <f t="shared" ca="1" si="270"/>
        <v>0</v>
      </c>
      <c r="U491" s="32">
        <f t="shared" ca="1" si="270"/>
        <v>0</v>
      </c>
      <c r="V491" s="32">
        <f t="shared" ca="1" si="270"/>
        <v>0</v>
      </c>
      <c r="W491" s="32">
        <f t="shared" ca="1" si="270"/>
        <v>0</v>
      </c>
      <c r="X491" s="32">
        <f t="shared" ca="1" si="270"/>
        <v>0</v>
      </c>
      <c r="Y491" s="32">
        <f t="shared" ca="1" si="270"/>
        <v>0</v>
      </c>
      <c r="Z491" s="32">
        <f t="shared" ca="1" si="270"/>
        <v>0</v>
      </c>
      <c r="AA491" s="32">
        <f t="shared" ca="1" si="270"/>
        <v>0</v>
      </c>
      <c r="AB491" s="32">
        <f t="shared" ca="1" si="270"/>
        <v>0</v>
      </c>
      <c r="AC491" s="32">
        <f t="shared" ca="1" si="270"/>
        <v>0</v>
      </c>
      <c r="AD491" s="32">
        <f t="shared" ca="1" si="270"/>
        <v>0</v>
      </c>
      <c r="AE491" s="32">
        <f t="shared" ca="1" si="270"/>
        <v>0</v>
      </c>
      <c r="AF491" s="32">
        <f t="shared" ca="1" si="270"/>
        <v>0</v>
      </c>
      <c r="AG491" s="21"/>
    </row>
    <row r="492" spans="4:33" ht="15" hidden="1" outlineLevel="1" x14ac:dyDescent="0.25">
      <c r="D492" t="s">
        <v>52</v>
      </c>
      <c r="E492" s="19">
        <v>2038</v>
      </c>
      <c r="F492" s="20" t="s">
        <v>50</v>
      </c>
      <c r="G492" s="26"/>
      <c r="H492" s="34">
        <f t="shared" ref="H492:AF502" si="271">H442*H$36</f>
        <v>0</v>
      </c>
      <c r="I492" s="34">
        <f t="shared" ca="1" si="271"/>
        <v>0</v>
      </c>
      <c r="J492" s="34">
        <f t="shared" ca="1" si="271"/>
        <v>0</v>
      </c>
      <c r="K492" s="34">
        <f t="shared" ca="1" si="271"/>
        <v>0</v>
      </c>
      <c r="L492" s="34">
        <f t="shared" ca="1" si="271"/>
        <v>0</v>
      </c>
      <c r="M492" s="34">
        <f t="shared" ca="1" si="271"/>
        <v>0</v>
      </c>
      <c r="N492" s="34">
        <f t="shared" ca="1" si="271"/>
        <v>0</v>
      </c>
      <c r="O492" s="34">
        <f t="shared" ca="1" si="271"/>
        <v>0</v>
      </c>
      <c r="P492" s="34">
        <f t="shared" ca="1" si="271"/>
        <v>0</v>
      </c>
      <c r="Q492" s="34">
        <f t="shared" ca="1" si="271"/>
        <v>0</v>
      </c>
      <c r="R492" s="34">
        <f t="shared" ca="1" si="271"/>
        <v>0</v>
      </c>
      <c r="S492" s="34">
        <f t="shared" ca="1" si="271"/>
        <v>0</v>
      </c>
      <c r="T492" s="32">
        <f t="shared" ca="1" si="271"/>
        <v>0</v>
      </c>
      <c r="U492" s="32">
        <f t="shared" ca="1" si="271"/>
        <v>0</v>
      </c>
      <c r="V492" s="32">
        <f t="shared" ca="1" si="271"/>
        <v>0</v>
      </c>
      <c r="W492" s="32">
        <f t="shared" ca="1" si="271"/>
        <v>0</v>
      </c>
      <c r="X492" s="32">
        <f t="shared" ca="1" si="271"/>
        <v>0</v>
      </c>
      <c r="Y492" s="32">
        <f t="shared" ca="1" si="271"/>
        <v>0</v>
      </c>
      <c r="Z492" s="32">
        <f t="shared" ca="1" si="271"/>
        <v>0</v>
      </c>
      <c r="AA492" s="32">
        <f t="shared" ca="1" si="271"/>
        <v>0</v>
      </c>
      <c r="AB492" s="32">
        <f t="shared" ca="1" si="271"/>
        <v>0</v>
      </c>
      <c r="AC492" s="32">
        <f t="shared" ca="1" si="271"/>
        <v>0</v>
      </c>
      <c r="AD492" s="32">
        <f t="shared" ca="1" si="271"/>
        <v>0</v>
      </c>
      <c r="AE492" s="32">
        <f t="shared" ca="1" si="271"/>
        <v>0</v>
      </c>
      <c r="AF492" s="32">
        <f t="shared" ca="1" si="271"/>
        <v>0</v>
      </c>
      <c r="AG492" s="21"/>
    </row>
    <row r="493" spans="4:33" ht="15" hidden="1" outlineLevel="1" x14ac:dyDescent="0.25">
      <c r="D493" t="s">
        <v>52</v>
      </c>
      <c r="E493" s="19">
        <v>2039</v>
      </c>
      <c r="F493" s="20" t="s">
        <v>50</v>
      </c>
      <c r="G493" s="26"/>
      <c r="H493" s="34">
        <f t="shared" si="271"/>
        <v>0</v>
      </c>
      <c r="I493" s="34">
        <f t="shared" ca="1" si="271"/>
        <v>0</v>
      </c>
      <c r="J493" s="34">
        <f t="shared" ca="1" si="271"/>
        <v>0</v>
      </c>
      <c r="K493" s="34">
        <f t="shared" ca="1" si="271"/>
        <v>0</v>
      </c>
      <c r="L493" s="34">
        <f t="shared" ca="1" si="271"/>
        <v>0</v>
      </c>
      <c r="M493" s="34">
        <f t="shared" ca="1" si="271"/>
        <v>0</v>
      </c>
      <c r="N493" s="34">
        <f t="shared" ca="1" si="271"/>
        <v>0</v>
      </c>
      <c r="O493" s="34">
        <f t="shared" ca="1" si="271"/>
        <v>0</v>
      </c>
      <c r="P493" s="34">
        <f t="shared" ca="1" si="271"/>
        <v>0</v>
      </c>
      <c r="Q493" s="34">
        <f t="shared" ca="1" si="271"/>
        <v>0</v>
      </c>
      <c r="R493" s="34">
        <f t="shared" ca="1" si="271"/>
        <v>0</v>
      </c>
      <c r="S493" s="34">
        <f t="shared" ca="1" si="271"/>
        <v>0</v>
      </c>
      <c r="T493" s="34">
        <f t="shared" ca="1" si="271"/>
        <v>0</v>
      </c>
      <c r="U493" s="32">
        <f t="shared" ca="1" si="271"/>
        <v>0</v>
      </c>
      <c r="V493" s="32">
        <f t="shared" ca="1" si="271"/>
        <v>0</v>
      </c>
      <c r="W493" s="32">
        <f t="shared" ca="1" si="271"/>
        <v>0</v>
      </c>
      <c r="X493" s="32">
        <f t="shared" ca="1" si="271"/>
        <v>0</v>
      </c>
      <c r="Y493" s="32">
        <f t="shared" ca="1" si="271"/>
        <v>0</v>
      </c>
      <c r="Z493" s="32">
        <f t="shared" ca="1" si="271"/>
        <v>0</v>
      </c>
      <c r="AA493" s="32">
        <f t="shared" ca="1" si="271"/>
        <v>0</v>
      </c>
      <c r="AB493" s="32">
        <f t="shared" ca="1" si="271"/>
        <v>0</v>
      </c>
      <c r="AC493" s="32">
        <f t="shared" ca="1" si="271"/>
        <v>0</v>
      </c>
      <c r="AD493" s="32">
        <f t="shared" ca="1" si="271"/>
        <v>0</v>
      </c>
      <c r="AE493" s="32">
        <f t="shared" ca="1" si="271"/>
        <v>0</v>
      </c>
      <c r="AF493" s="32">
        <f t="shared" ca="1" si="271"/>
        <v>0</v>
      </c>
      <c r="AG493" s="21"/>
    </row>
    <row r="494" spans="4:33" ht="15" hidden="1" outlineLevel="1" x14ac:dyDescent="0.25">
      <c r="D494" t="s">
        <v>52</v>
      </c>
      <c r="E494" s="19">
        <v>2040</v>
      </c>
      <c r="F494" s="20" t="s">
        <v>50</v>
      </c>
      <c r="G494" s="26"/>
      <c r="H494" s="34">
        <f t="shared" si="271"/>
        <v>0</v>
      </c>
      <c r="I494" s="34">
        <f t="shared" ca="1" si="271"/>
        <v>0</v>
      </c>
      <c r="J494" s="34">
        <f t="shared" ca="1" si="271"/>
        <v>0</v>
      </c>
      <c r="K494" s="34">
        <f t="shared" ca="1" si="271"/>
        <v>0</v>
      </c>
      <c r="L494" s="34">
        <f t="shared" ca="1" si="271"/>
        <v>0</v>
      </c>
      <c r="M494" s="34">
        <f t="shared" ca="1" si="271"/>
        <v>0</v>
      </c>
      <c r="N494" s="34">
        <f t="shared" ca="1" si="271"/>
        <v>0</v>
      </c>
      <c r="O494" s="34">
        <f t="shared" ca="1" si="271"/>
        <v>0</v>
      </c>
      <c r="P494" s="34">
        <f t="shared" ca="1" si="271"/>
        <v>0</v>
      </c>
      <c r="Q494" s="34">
        <f t="shared" ca="1" si="271"/>
        <v>0</v>
      </c>
      <c r="R494" s="34">
        <f t="shared" ca="1" si="271"/>
        <v>0</v>
      </c>
      <c r="S494" s="34">
        <f t="shared" ca="1" si="271"/>
        <v>0</v>
      </c>
      <c r="T494" s="34">
        <f t="shared" ca="1" si="271"/>
        <v>0</v>
      </c>
      <c r="U494" s="34">
        <f t="shared" ca="1" si="271"/>
        <v>0</v>
      </c>
      <c r="V494" s="32">
        <f t="shared" ca="1" si="271"/>
        <v>0</v>
      </c>
      <c r="W494" s="32">
        <f t="shared" ca="1" si="271"/>
        <v>0</v>
      </c>
      <c r="X494" s="32">
        <f t="shared" ca="1" si="271"/>
        <v>0</v>
      </c>
      <c r="Y494" s="32">
        <f t="shared" ca="1" si="271"/>
        <v>0</v>
      </c>
      <c r="Z494" s="32">
        <f t="shared" ca="1" si="271"/>
        <v>0</v>
      </c>
      <c r="AA494" s="32">
        <f t="shared" ca="1" si="271"/>
        <v>0</v>
      </c>
      <c r="AB494" s="32">
        <f t="shared" ca="1" si="271"/>
        <v>0</v>
      </c>
      <c r="AC494" s="32">
        <f t="shared" ca="1" si="271"/>
        <v>0</v>
      </c>
      <c r="AD494" s="32">
        <f t="shared" ca="1" si="271"/>
        <v>0</v>
      </c>
      <c r="AE494" s="32">
        <f t="shared" ca="1" si="271"/>
        <v>0</v>
      </c>
      <c r="AF494" s="32">
        <f t="shared" ca="1" si="271"/>
        <v>0</v>
      </c>
      <c r="AG494" s="21"/>
    </row>
    <row r="495" spans="4:33" ht="15" hidden="1" outlineLevel="1" x14ac:dyDescent="0.25">
      <c r="D495" t="s">
        <v>52</v>
      </c>
      <c r="E495" s="19">
        <v>2041</v>
      </c>
      <c r="F495" s="20" t="s">
        <v>50</v>
      </c>
      <c r="G495" s="26"/>
      <c r="H495" s="34">
        <f t="shared" si="271"/>
        <v>0</v>
      </c>
      <c r="I495" s="34">
        <f t="shared" ca="1" si="271"/>
        <v>0</v>
      </c>
      <c r="J495" s="34">
        <f t="shared" ca="1" si="271"/>
        <v>0</v>
      </c>
      <c r="K495" s="34">
        <f t="shared" ca="1" si="271"/>
        <v>0</v>
      </c>
      <c r="L495" s="34">
        <f t="shared" ca="1" si="271"/>
        <v>0</v>
      </c>
      <c r="M495" s="34">
        <f t="shared" ca="1" si="271"/>
        <v>0</v>
      </c>
      <c r="N495" s="34">
        <f t="shared" ca="1" si="271"/>
        <v>0</v>
      </c>
      <c r="O495" s="34">
        <f t="shared" ca="1" si="271"/>
        <v>0</v>
      </c>
      <c r="P495" s="34">
        <f t="shared" ca="1" si="271"/>
        <v>0</v>
      </c>
      <c r="Q495" s="34">
        <f t="shared" ca="1" si="271"/>
        <v>0</v>
      </c>
      <c r="R495" s="34">
        <f t="shared" ca="1" si="271"/>
        <v>0</v>
      </c>
      <c r="S495" s="34">
        <f t="shared" ca="1" si="271"/>
        <v>0</v>
      </c>
      <c r="T495" s="34">
        <f t="shared" ca="1" si="271"/>
        <v>0</v>
      </c>
      <c r="U495" s="34">
        <f t="shared" ca="1" si="271"/>
        <v>0</v>
      </c>
      <c r="V495" s="34">
        <f t="shared" ca="1" si="271"/>
        <v>0</v>
      </c>
      <c r="W495" s="32">
        <f t="shared" ca="1" si="271"/>
        <v>0</v>
      </c>
      <c r="X495" s="32">
        <f t="shared" ca="1" si="271"/>
        <v>0</v>
      </c>
      <c r="Y495" s="32">
        <f t="shared" ca="1" si="271"/>
        <v>0</v>
      </c>
      <c r="Z495" s="32">
        <f t="shared" ca="1" si="271"/>
        <v>0</v>
      </c>
      <c r="AA495" s="32">
        <f t="shared" ca="1" si="271"/>
        <v>0</v>
      </c>
      <c r="AB495" s="32">
        <f t="shared" ca="1" si="271"/>
        <v>0</v>
      </c>
      <c r="AC495" s="32">
        <f t="shared" ca="1" si="271"/>
        <v>0</v>
      </c>
      <c r="AD495" s="32">
        <f t="shared" ca="1" si="271"/>
        <v>0</v>
      </c>
      <c r="AE495" s="32">
        <f t="shared" ca="1" si="271"/>
        <v>0</v>
      </c>
      <c r="AF495" s="32">
        <f t="shared" ca="1" si="271"/>
        <v>0</v>
      </c>
      <c r="AG495" s="21"/>
    </row>
    <row r="496" spans="4:33" ht="15" hidden="1" outlineLevel="1" x14ac:dyDescent="0.25">
      <c r="D496" t="s">
        <v>52</v>
      </c>
      <c r="E496" s="19">
        <v>2042</v>
      </c>
      <c r="F496" s="20" t="s">
        <v>50</v>
      </c>
      <c r="G496" s="26"/>
      <c r="H496" s="34">
        <f t="shared" si="271"/>
        <v>0</v>
      </c>
      <c r="I496" s="34">
        <f t="shared" ca="1" si="271"/>
        <v>0</v>
      </c>
      <c r="J496" s="34">
        <f t="shared" ca="1" si="271"/>
        <v>0</v>
      </c>
      <c r="K496" s="34">
        <f t="shared" ca="1" si="271"/>
        <v>0</v>
      </c>
      <c r="L496" s="34">
        <f t="shared" ca="1" si="271"/>
        <v>0</v>
      </c>
      <c r="M496" s="34">
        <f t="shared" ca="1" si="271"/>
        <v>0</v>
      </c>
      <c r="N496" s="34">
        <f t="shared" ca="1" si="271"/>
        <v>0</v>
      </c>
      <c r="O496" s="34">
        <f t="shared" ca="1" si="271"/>
        <v>0</v>
      </c>
      <c r="P496" s="34">
        <f t="shared" ca="1" si="271"/>
        <v>0</v>
      </c>
      <c r="Q496" s="34">
        <f t="shared" ca="1" si="271"/>
        <v>0</v>
      </c>
      <c r="R496" s="34">
        <f t="shared" ca="1" si="271"/>
        <v>0</v>
      </c>
      <c r="S496" s="34">
        <f t="shared" ca="1" si="271"/>
        <v>0</v>
      </c>
      <c r="T496" s="34">
        <f t="shared" ca="1" si="271"/>
        <v>0</v>
      </c>
      <c r="U496" s="34">
        <f t="shared" ca="1" si="271"/>
        <v>0</v>
      </c>
      <c r="V496" s="34">
        <f t="shared" ca="1" si="271"/>
        <v>0</v>
      </c>
      <c r="W496" s="34">
        <f t="shared" ca="1" si="271"/>
        <v>0</v>
      </c>
      <c r="X496" s="32">
        <f t="shared" ca="1" si="271"/>
        <v>0</v>
      </c>
      <c r="Y496" s="32">
        <f t="shared" ca="1" si="271"/>
        <v>0</v>
      </c>
      <c r="Z496" s="32">
        <f t="shared" ca="1" si="271"/>
        <v>0</v>
      </c>
      <c r="AA496" s="32">
        <f t="shared" ca="1" si="271"/>
        <v>0</v>
      </c>
      <c r="AB496" s="32">
        <f t="shared" ca="1" si="271"/>
        <v>0</v>
      </c>
      <c r="AC496" s="32">
        <f t="shared" ca="1" si="271"/>
        <v>0</v>
      </c>
      <c r="AD496" s="32">
        <f t="shared" ca="1" si="271"/>
        <v>0</v>
      </c>
      <c r="AE496" s="32">
        <f t="shared" ca="1" si="271"/>
        <v>0</v>
      </c>
      <c r="AF496" s="32">
        <f t="shared" ca="1" si="271"/>
        <v>0</v>
      </c>
      <c r="AG496" s="21"/>
    </row>
    <row r="497" spans="4:33" ht="15" hidden="1" outlineLevel="1" x14ac:dyDescent="0.25">
      <c r="D497" t="s">
        <v>52</v>
      </c>
      <c r="E497" s="19">
        <v>2043</v>
      </c>
      <c r="F497" s="20" t="s">
        <v>50</v>
      </c>
      <c r="G497" s="26"/>
      <c r="H497" s="34">
        <f t="shared" si="271"/>
        <v>0</v>
      </c>
      <c r="I497" s="34">
        <f t="shared" ca="1" si="271"/>
        <v>0</v>
      </c>
      <c r="J497" s="34">
        <f t="shared" ca="1" si="271"/>
        <v>0</v>
      </c>
      <c r="K497" s="34">
        <f t="shared" ca="1" si="271"/>
        <v>0</v>
      </c>
      <c r="L497" s="34">
        <f t="shared" ca="1" si="271"/>
        <v>0</v>
      </c>
      <c r="M497" s="34">
        <f t="shared" ca="1" si="271"/>
        <v>0</v>
      </c>
      <c r="N497" s="34">
        <f t="shared" ca="1" si="271"/>
        <v>0</v>
      </c>
      <c r="O497" s="34">
        <f t="shared" ca="1" si="271"/>
        <v>0</v>
      </c>
      <c r="P497" s="34">
        <f t="shared" ca="1" si="271"/>
        <v>0</v>
      </c>
      <c r="Q497" s="34">
        <f t="shared" ca="1" si="271"/>
        <v>0</v>
      </c>
      <c r="R497" s="34">
        <f t="shared" ca="1" si="271"/>
        <v>0</v>
      </c>
      <c r="S497" s="34">
        <f t="shared" ca="1" si="271"/>
        <v>0</v>
      </c>
      <c r="T497" s="34">
        <f t="shared" ca="1" si="271"/>
        <v>0</v>
      </c>
      <c r="U497" s="34">
        <f t="shared" ca="1" si="271"/>
        <v>0</v>
      </c>
      <c r="V497" s="34">
        <f t="shared" ca="1" si="271"/>
        <v>0</v>
      </c>
      <c r="W497" s="34">
        <f t="shared" ca="1" si="271"/>
        <v>0</v>
      </c>
      <c r="X497" s="34">
        <f t="shared" ca="1" si="271"/>
        <v>0</v>
      </c>
      <c r="Y497" s="32">
        <f t="shared" ca="1" si="271"/>
        <v>0</v>
      </c>
      <c r="Z497" s="32">
        <f t="shared" ca="1" si="271"/>
        <v>0</v>
      </c>
      <c r="AA497" s="32">
        <f t="shared" ca="1" si="271"/>
        <v>0</v>
      </c>
      <c r="AB497" s="32">
        <f t="shared" ca="1" si="271"/>
        <v>0</v>
      </c>
      <c r="AC497" s="32">
        <f t="shared" ca="1" si="271"/>
        <v>0</v>
      </c>
      <c r="AD497" s="32">
        <f t="shared" ca="1" si="271"/>
        <v>0</v>
      </c>
      <c r="AE497" s="32">
        <f t="shared" ca="1" si="271"/>
        <v>0</v>
      </c>
      <c r="AF497" s="32">
        <f t="shared" ca="1" si="271"/>
        <v>0</v>
      </c>
      <c r="AG497" s="21"/>
    </row>
    <row r="498" spans="4:33" ht="15" hidden="1" outlineLevel="1" x14ac:dyDescent="0.25">
      <c r="D498" t="s">
        <v>52</v>
      </c>
      <c r="E498" s="19">
        <v>2044</v>
      </c>
      <c r="F498" s="20" t="s">
        <v>50</v>
      </c>
      <c r="G498" s="26"/>
      <c r="H498" s="34">
        <f t="shared" si="271"/>
        <v>0</v>
      </c>
      <c r="I498" s="34">
        <f t="shared" ca="1" si="271"/>
        <v>0</v>
      </c>
      <c r="J498" s="34">
        <f t="shared" ca="1" si="271"/>
        <v>0</v>
      </c>
      <c r="K498" s="34">
        <f t="shared" ca="1" si="271"/>
        <v>0</v>
      </c>
      <c r="L498" s="34">
        <f t="shared" ca="1" si="271"/>
        <v>0</v>
      </c>
      <c r="M498" s="34">
        <f t="shared" ca="1" si="271"/>
        <v>0</v>
      </c>
      <c r="N498" s="34">
        <f t="shared" ca="1" si="271"/>
        <v>0</v>
      </c>
      <c r="O498" s="34">
        <f t="shared" ca="1" si="271"/>
        <v>0</v>
      </c>
      <c r="P498" s="34">
        <f t="shared" ca="1" si="271"/>
        <v>0</v>
      </c>
      <c r="Q498" s="34">
        <f t="shared" ca="1" si="271"/>
        <v>0</v>
      </c>
      <c r="R498" s="34">
        <f t="shared" ca="1" si="271"/>
        <v>0</v>
      </c>
      <c r="S498" s="34">
        <f t="shared" ca="1" si="271"/>
        <v>0</v>
      </c>
      <c r="T498" s="34">
        <f t="shared" ca="1" si="271"/>
        <v>0</v>
      </c>
      <c r="U498" s="34">
        <f t="shared" ca="1" si="271"/>
        <v>0</v>
      </c>
      <c r="V498" s="34">
        <f t="shared" ca="1" si="271"/>
        <v>0</v>
      </c>
      <c r="W498" s="34">
        <f t="shared" ca="1" si="271"/>
        <v>0</v>
      </c>
      <c r="X498" s="34">
        <f t="shared" ca="1" si="271"/>
        <v>0</v>
      </c>
      <c r="Y498" s="34">
        <f t="shared" ca="1" si="271"/>
        <v>0</v>
      </c>
      <c r="Z498" s="32">
        <f t="shared" ca="1" si="271"/>
        <v>0</v>
      </c>
      <c r="AA498" s="32">
        <f t="shared" ca="1" si="271"/>
        <v>0</v>
      </c>
      <c r="AB498" s="32">
        <f t="shared" ca="1" si="271"/>
        <v>0</v>
      </c>
      <c r="AC498" s="32">
        <f t="shared" ca="1" si="271"/>
        <v>0</v>
      </c>
      <c r="AD498" s="32">
        <f t="shared" ca="1" si="271"/>
        <v>0</v>
      </c>
      <c r="AE498" s="32">
        <f t="shared" ca="1" si="271"/>
        <v>0</v>
      </c>
      <c r="AF498" s="32">
        <f t="shared" ca="1" si="271"/>
        <v>0</v>
      </c>
      <c r="AG498" s="21"/>
    </row>
    <row r="499" spans="4:33" ht="15" hidden="1" outlineLevel="1" x14ac:dyDescent="0.25">
      <c r="D499" t="s">
        <v>52</v>
      </c>
      <c r="E499" s="19">
        <v>2045</v>
      </c>
      <c r="F499" s="20" t="s">
        <v>50</v>
      </c>
      <c r="G499" s="26"/>
      <c r="H499" s="34">
        <f t="shared" si="271"/>
        <v>0</v>
      </c>
      <c r="I499" s="34">
        <f t="shared" ca="1" si="271"/>
        <v>0</v>
      </c>
      <c r="J499" s="34">
        <f t="shared" ca="1" si="271"/>
        <v>0</v>
      </c>
      <c r="K499" s="34">
        <f t="shared" ca="1" si="271"/>
        <v>0</v>
      </c>
      <c r="L499" s="34">
        <f t="shared" ca="1" si="271"/>
        <v>0</v>
      </c>
      <c r="M499" s="34">
        <f t="shared" ca="1" si="271"/>
        <v>0</v>
      </c>
      <c r="N499" s="34">
        <f t="shared" ca="1" si="271"/>
        <v>0</v>
      </c>
      <c r="O499" s="34">
        <f t="shared" ca="1" si="271"/>
        <v>0</v>
      </c>
      <c r="P499" s="34">
        <f t="shared" ca="1" si="271"/>
        <v>0</v>
      </c>
      <c r="Q499" s="34">
        <f t="shared" ca="1" si="271"/>
        <v>0</v>
      </c>
      <c r="R499" s="34">
        <f t="shared" ca="1" si="271"/>
        <v>0</v>
      </c>
      <c r="S499" s="34">
        <f t="shared" ca="1" si="271"/>
        <v>0</v>
      </c>
      <c r="T499" s="34">
        <f t="shared" ca="1" si="271"/>
        <v>0</v>
      </c>
      <c r="U499" s="34">
        <f t="shared" ca="1" si="271"/>
        <v>0</v>
      </c>
      <c r="V499" s="34">
        <f t="shared" ca="1" si="271"/>
        <v>0</v>
      </c>
      <c r="W499" s="34">
        <f t="shared" ca="1" si="271"/>
        <v>0</v>
      </c>
      <c r="X499" s="34">
        <f t="shared" ca="1" si="271"/>
        <v>0</v>
      </c>
      <c r="Y499" s="34">
        <f t="shared" ca="1" si="271"/>
        <v>0</v>
      </c>
      <c r="Z499" s="34">
        <f t="shared" ca="1" si="271"/>
        <v>0</v>
      </c>
      <c r="AA499" s="32">
        <f t="shared" ca="1" si="271"/>
        <v>0</v>
      </c>
      <c r="AB499" s="32">
        <f t="shared" ca="1" si="271"/>
        <v>0</v>
      </c>
      <c r="AC499" s="32">
        <f t="shared" ca="1" si="271"/>
        <v>0</v>
      </c>
      <c r="AD499" s="32">
        <f t="shared" ca="1" si="271"/>
        <v>0</v>
      </c>
      <c r="AE499" s="32">
        <f t="shared" ca="1" si="271"/>
        <v>0</v>
      </c>
      <c r="AF499" s="32">
        <f t="shared" ca="1" si="271"/>
        <v>0</v>
      </c>
      <c r="AG499" s="21"/>
    </row>
    <row r="500" spans="4:33" ht="15" hidden="1" outlineLevel="1" x14ac:dyDescent="0.25">
      <c r="D500" t="s">
        <v>52</v>
      </c>
      <c r="E500" s="19">
        <v>2046</v>
      </c>
      <c r="F500" s="20" t="s">
        <v>50</v>
      </c>
      <c r="G500" s="26"/>
      <c r="H500" s="34">
        <f t="shared" si="271"/>
        <v>0</v>
      </c>
      <c r="I500" s="34">
        <f t="shared" ca="1" si="271"/>
        <v>0</v>
      </c>
      <c r="J500" s="34">
        <f t="shared" ca="1" si="271"/>
        <v>0</v>
      </c>
      <c r="K500" s="34">
        <f t="shared" ca="1" si="271"/>
        <v>0</v>
      </c>
      <c r="L500" s="34">
        <f t="shared" ca="1" si="271"/>
        <v>0</v>
      </c>
      <c r="M500" s="34">
        <f t="shared" ca="1" si="271"/>
        <v>0</v>
      </c>
      <c r="N500" s="34">
        <f t="shared" ca="1" si="271"/>
        <v>0</v>
      </c>
      <c r="O500" s="34">
        <f t="shared" ca="1" si="271"/>
        <v>0</v>
      </c>
      <c r="P500" s="34">
        <f t="shared" ca="1" si="271"/>
        <v>0</v>
      </c>
      <c r="Q500" s="34">
        <f t="shared" ca="1" si="271"/>
        <v>0</v>
      </c>
      <c r="R500" s="34">
        <f t="shared" ca="1" si="271"/>
        <v>0</v>
      </c>
      <c r="S500" s="34">
        <f t="shared" ca="1" si="271"/>
        <v>0</v>
      </c>
      <c r="T500" s="34">
        <f t="shared" ca="1" si="271"/>
        <v>0</v>
      </c>
      <c r="U500" s="34">
        <f t="shared" ca="1" si="271"/>
        <v>0</v>
      </c>
      <c r="V500" s="34">
        <f t="shared" ca="1" si="271"/>
        <v>0</v>
      </c>
      <c r="W500" s="34">
        <f t="shared" ca="1" si="271"/>
        <v>0</v>
      </c>
      <c r="X500" s="34">
        <f t="shared" ca="1" si="271"/>
        <v>0</v>
      </c>
      <c r="Y500" s="34">
        <f t="shared" ca="1" si="271"/>
        <v>0</v>
      </c>
      <c r="Z500" s="34">
        <f t="shared" ca="1" si="271"/>
        <v>0</v>
      </c>
      <c r="AA500" s="34">
        <f t="shared" ca="1" si="271"/>
        <v>0</v>
      </c>
      <c r="AB500" s="32">
        <f t="shared" ca="1" si="271"/>
        <v>0</v>
      </c>
      <c r="AC500" s="32">
        <f t="shared" ca="1" si="271"/>
        <v>0</v>
      </c>
      <c r="AD500" s="32">
        <f t="shared" ca="1" si="271"/>
        <v>0</v>
      </c>
      <c r="AE500" s="32">
        <f t="shared" ca="1" si="271"/>
        <v>0</v>
      </c>
      <c r="AF500" s="32">
        <f t="shared" ca="1" si="271"/>
        <v>0</v>
      </c>
      <c r="AG500" s="21"/>
    </row>
    <row r="501" spans="4:33" ht="15" hidden="1" outlineLevel="1" x14ac:dyDescent="0.25">
      <c r="D501" t="s">
        <v>52</v>
      </c>
      <c r="E501" s="19">
        <v>2047</v>
      </c>
      <c r="F501" s="20" t="s">
        <v>50</v>
      </c>
      <c r="G501" s="26"/>
      <c r="H501" s="34">
        <f t="shared" si="271"/>
        <v>0</v>
      </c>
      <c r="I501" s="34">
        <f t="shared" ca="1" si="271"/>
        <v>0</v>
      </c>
      <c r="J501" s="34">
        <f t="shared" ca="1" si="271"/>
        <v>0</v>
      </c>
      <c r="K501" s="34">
        <f t="shared" ca="1" si="271"/>
        <v>0</v>
      </c>
      <c r="L501" s="34">
        <f t="shared" ca="1" si="271"/>
        <v>0</v>
      </c>
      <c r="M501" s="34">
        <f t="shared" ca="1" si="271"/>
        <v>0</v>
      </c>
      <c r="N501" s="34">
        <f t="shared" ca="1" si="271"/>
        <v>0</v>
      </c>
      <c r="O501" s="34">
        <f t="shared" ca="1" si="271"/>
        <v>0</v>
      </c>
      <c r="P501" s="34">
        <f t="shared" ca="1" si="271"/>
        <v>0</v>
      </c>
      <c r="Q501" s="34">
        <f t="shared" ca="1" si="271"/>
        <v>0</v>
      </c>
      <c r="R501" s="34">
        <f t="shared" ca="1" si="271"/>
        <v>0</v>
      </c>
      <c r="S501" s="34">
        <f t="shared" ca="1" si="271"/>
        <v>0</v>
      </c>
      <c r="T501" s="34">
        <f t="shared" ca="1" si="271"/>
        <v>0</v>
      </c>
      <c r="U501" s="34">
        <f t="shared" ca="1" si="271"/>
        <v>0</v>
      </c>
      <c r="V501" s="34">
        <f t="shared" ca="1" si="271"/>
        <v>0</v>
      </c>
      <c r="W501" s="34">
        <f t="shared" ca="1" si="271"/>
        <v>0</v>
      </c>
      <c r="X501" s="34">
        <f t="shared" ca="1" si="271"/>
        <v>0</v>
      </c>
      <c r="Y501" s="34">
        <f t="shared" ca="1" si="271"/>
        <v>0</v>
      </c>
      <c r="Z501" s="34">
        <f t="shared" ca="1" si="271"/>
        <v>0</v>
      </c>
      <c r="AA501" s="34">
        <f t="shared" ca="1" si="271"/>
        <v>0</v>
      </c>
      <c r="AB501" s="34">
        <f t="shared" ca="1" si="271"/>
        <v>0</v>
      </c>
      <c r="AC501" s="32">
        <f t="shared" ca="1" si="271"/>
        <v>0</v>
      </c>
      <c r="AD501" s="32">
        <f t="shared" ca="1" si="271"/>
        <v>0</v>
      </c>
      <c r="AE501" s="32">
        <f t="shared" ca="1" si="271"/>
        <v>0</v>
      </c>
      <c r="AF501" s="32">
        <f t="shared" ca="1" si="271"/>
        <v>0</v>
      </c>
      <c r="AG501" s="21"/>
    </row>
    <row r="502" spans="4:33" ht="15" hidden="1" outlineLevel="1" x14ac:dyDescent="0.25">
      <c r="D502" t="s">
        <v>52</v>
      </c>
      <c r="E502" s="19">
        <v>2048</v>
      </c>
      <c r="F502" s="20" t="s">
        <v>50</v>
      </c>
      <c r="G502" s="26"/>
      <c r="H502" s="34">
        <f t="shared" si="271"/>
        <v>0</v>
      </c>
      <c r="I502" s="34">
        <f t="shared" ca="1" si="271"/>
        <v>0</v>
      </c>
      <c r="J502" s="34">
        <f t="shared" ca="1" si="271"/>
        <v>0</v>
      </c>
      <c r="K502" s="34">
        <f t="shared" ca="1" si="271"/>
        <v>0</v>
      </c>
      <c r="L502" s="34">
        <f t="shared" ca="1" si="271"/>
        <v>0</v>
      </c>
      <c r="M502" s="34">
        <f t="shared" ref="M502:AF502" ca="1" si="272">M452*M$36</f>
        <v>0</v>
      </c>
      <c r="N502" s="34">
        <f t="shared" ca="1" si="272"/>
        <v>0</v>
      </c>
      <c r="O502" s="34">
        <f t="shared" ca="1" si="272"/>
        <v>0</v>
      </c>
      <c r="P502" s="34">
        <f t="shared" ca="1" si="272"/>
        <v>0</v>
      </c>
      <c r="Q502" s="34">
        <f t="shared" ca="1" si="272"/>
        <v>0</v>
      </c>
      <c r="R502" s="34">
        <f t="shared" ca="1" si="272"/>
        <v>0</v>
      </c>
      <c r="S502" s="34">
        <f t="shared" ca="1" si="272"/>
        <v>0</v>
      </c>
      <c r="T502" s="34">
        <f t="shared" ca="1" si="272"/>
        <v>0</v>
      </c>
      <c r="U502" s="34">
        <f t="shared" ca="1" si="272"/>
        <v>0</v>
      </c>
      <c r="V502" s="34">
        <f t="shared" ca="1" si="272"/>
        <v>0</v>
      </c>
      <c r="W502" s="34">
        <f t="shared" ca="1" si="272"/>
        <v>0</v>
      </c>
      <c r="X502" s="34">
        <f t="shared" ca="1" si="272"/>
        <v>0</v>
      </c>
      <c r="Y502" s="34">
        <f t="shared" ca="1" si="272"/>
        <v>0</v>
      </c>
      <c r="Z502" s="34">
        <f t="shared" ca="1" si="272"/>
        <v>0</v>
      </c>
      <c r="AA502" s="34">
        <f t="shared" ca="1" si="272"/>
        <v>0</v>
      </c>
      <c r="AB502" s="34">
        <f t="shared" ca="1" si="272"/>
        <v>0</v>
      </c>
      <c r="AC502" s="34">
        <f t="shared" ca="1" si="272"/>
        <v>0</v>
      </c>
      <c r="AD502" s="32">
        <f t="shared" ca="1" si="272"/>
        <v>0</v>
      </c>
      <c r="AE502" s="32">
        <f t="shared" ca="1" si="272"/>
        <v>0</v>
      </c>
      <c r="AF502" s="32">
        <f t="shared" ca="1" si="272"/>
        <v>0</v>
      </c>
      <c r="AG502" s="21"/>
    </row>
    <row r="503" spans="4:33" ht="15" hidden="1" outlineLevel="1" x14ac:dyDescent="0.25">
      <c r="D503" t="s">
        <v>52</v>
      </c>
      <c r="E503" s="19">
        <v>2049</v>
      </c>
      <c r="F503" s="20" t="s">
        <v>50</v>
      </c>
      <c r="G503" s="26"/>
      <c r="H503" s="34">
        <f t="shared" ref="H503:AF504" si="273">H453*H$36</f>
        <v>0</v>
      </c>
      <c r="I503" s="34">
        <f t="shared" ca="1" si="273"/>
        <v>0</v>
      </c>
      <c r="J503" s="34">
        <f t="shared" ca="1" si="273"/>
        <v>0</v>
      </c>
      <c r="K503" s="34">
        <f t="shared" ca="1" si="273"/>
        <v>0</v>
      </c>
      <c r="L503" s="34">
        <f t="shared" ca="1" si="273"/>
        <v>0</v>
      </c>
      <c r="M503" s="34">
        <f t="shared" ca="1" si="273"/>
        <v>0</v>
      </c>
      <c r="N503" s="34">
        <f t="shared" ca="1" si="273"/>
        <v>0</v>
      </c>
      <c r="O503" s="34">
        <f t="shared" ca="1" si="273"/>
        <v>0</v>
      </c>
      <c r="P503" s="34">
        <f t="shared" ca="1" si="273"/>
        <v>0</v>
      </c>
      <c r="Q503" s="34">
        <f t="shared" ca="1" si="273"/>
        <v>0</v>
      </c>
      <c r="R503" s="34">
        <f t="shared" ca="1" si="273"/>
        <v>0</v>
      </c>
      <c r="S503" s="34">
        <f t="shared" ca="1" si="273"/>
        <v>0</v>
      </c>
      <c r="T503" s="34">
        <f t="shared" ca="1" si="273"/>
        <v>0</v>
      </c>
      <c r="U503" s="34">
        <f t="shared" ca="1" si="273"/>
        <v>0</v>
      </c>
      <c r="V503" s="34">
        <f t="shared" ca="1" si="273"/>
        <v>0</v>
      </c>
      <c r="W503" s="34">
        <f t="shared" ca="1" si="273"/>
        <v>0</v>
      </c>
      <c r="X503" s="34">
        <f t="shared" ca="1" si="273"/>
        <v>0</v>
      </c>
      <c r="Y503" s="34">
        <f t="shared" ca="1" si="273"/>
        <v>0</v>
      </c>
      <c r="Z503" s="34">
        <f t="shared" ca="1" si="273"/>
        <v>0</v>
      </c>
      <c r="AA503" s="34">
        <f t="shared" ca="1" si="273"/>
        <v>0</v>
      </c>
      <c r="AB503" s="34">
        <f t="shared" ca="1" si="273"/>
        <v>0</v>
      </c>
      <c r="AC503" s="34">
        <f t="shared" ca="1" si="273"/>
        <v>0</v>
      </c>
      <c r="AD503" s="34">
        <f t="shared" ca="1" si="273"/>
        <v>0</v>
      </c>
      <c r="AE503" s="32">
        <f t="shared" ca="1" si="273"/>
        <v>0</v>
      </c>
      <c r="AF503" s="32">
        <f t="shared" ca="1" si="273"/>
        <v>0</v>
      </c>
      <c r="AG503" s="21"/>
    </row>
    <row r="504" spans="4:33" ht="15" hidden="1" outlineLevel="1" x14ac:dyDescent="0.25">
      <c r="D504" t="s">
        <v>52</v>
      </c>
      <c r="E504" s="19">
        <v>2050</v>
      </c>
      <c r="F504" s="20" t="s">
        <v>50</v>
      </c>
      <c r="G504" s="26"/>
      <c r="H504" s="35">
        <f t="shared" si="273"/>
        <v>0</v>
      </c>
      <c r="I504" s="35">
        <f t="shared" ca="1" si="273"/>
        <v>0</v>
      </c>
      <c r="J504" s="35">
        <f t="shared" ca="1" si="273"/>
        <v>0</v>
      </c>
      <c r="K504" s="35">
        <f t="shared" ca="1" si="273"/>
        <v>0</v>
      </c>
      <c r="L504" s="35">
        <f t="shared" ca="1" si="273"/>
        <v>0</v>
      </c>
      <c r="M504" s="35">
        <f t="shared" ca="1" si="273"/>
        <v>0</v>
      </c>
      <c r="N504" s="35">
        <f t="shared" ca="1" si="273"/>
        <v>0</v>
      </c>
      <c r="O504" s="35">
        <f t="shared" ca="1" si="273"/>
        <v>0</v>
      </c>
      <c r="P504" s="35">
        <f t="shared" ca="1" si="273"/>
        <v>0</v>
      </c>
      <c r="Q504" s="35">
        <f t="shared" ca="1" si="273"/>
        <v>0</v>
      </c>
      <c r="R504" s="35">
        <f t="shared" ca="1" si="273"/>
        <v>0</v>
      </c>
      <c r="S504" s="35">
        <f t="shared" ca="1" si="273"/>
        <v>0</v>
      </c>
      <c r="T504" s="35">
        <f t="shared" ca="1" si="273"/>
        <v>0</v>
      </c>
      <c r="U504" s="35">
        <f t="shared" ca="1" si="273"/>
        <v>0</v>
      </c>
      <c r="V504" s="35">
        <f t="shared" ca="1" si="273"/>
        <v>0</v>
      </c>
      <c r="W504" s="35">
        <f t="shared" ca="1" si="273"/>
        <v>0</v>
      </c>
      <c r="X504" s="35">
        <f t="shared" ca="1" si="273"/>
        <v>0</v>
      </c>
      <c r="Y504" s="35">
        <f t="shared" ca="1" si="273"/>
        <v>0</v>
      </c>
      <c r="Z504" s="35">
        <f t="shared" ca="1" si="273"/>
        <v>0</v>
      </c>
      <c r="AA504" s="35">
        <f t="shared" ca="1" si="273"/>
        <v>0</v>
      </c>
      <c r="AB504" s="35">
        <f t="shared" ca="1" si="273"/>
        <v>0</v>
      </c>
      <c r="AC504" s="35">
        <f t="shared" ca="1" si="273"/>
        <v>0</v>
      </c>
      <c r="AD504" s="35">
        <f t="shared" ca="1" si="273"/>
        <v>0</v>
      </c>
      <c r="AE504" s="35">
        <f t="shared" ca="1" si="273"/>
        <v>0</v>
      </c>
      <c r="AF504" s="36">
        <f t="shared" ca="1" si="273"/>
        <v>0</v>
      </c>
      <c r="AG504" s="21"/>
    </row>
    <row r="505" spans="4:33" ht="15" hidden="1" outlineLevel="1" x14ac:dyDescent="0.25">
      <c r="D505" s="27" t="s">
        <v>56</v>
      </c>
      <c r="E505" s="28">
        <v>2026</v>
      </c>
      <c r="F505" s="29" t="s">
        <v>50</v>
      </c>
      <c r="G505" s="30"/>
      <c r="H505" s="33">
        <f ca="1">-IFERROR(H455/H405/2,0)</f>
        <v>-1.7</v>
      </c>
      <c r="I505" s="33">
        <f t="shared" ref="I505:AF505" ca="1" si="274">-IFERROR(I455/I405/2,0)</f>
        <v>0</v>
      </c>
      <c r="J505" s="33">
        <f t="shared" ca="1" si="274"/>
        <v>0</v>
      </c>
      <c r="K505" s="33">
        <f t="shared" ca="1" si="274"/>
        <v>0</v>
      </c>
      <c r="L505" s="33">
        <f t="shared" ca="1" si="274"/>
        <v>0</v>
      </c>
      <c r="M505" s="33">
        <f t="shared" ca="1" si="274"/>
        <v>0</v>
      </c>
      <c r="N505" s="33">
        <f t="shared" ca="1" si="274"/>
        <v>0</v>
      </c>
      <c r="O505" s="33">
        <f t="shared" ca="1" si="274"/>
        <v>0</v>
      </c>
      <c r="P505" s="33">
        <f t="shared" ca="1" si="274"/>
        <v>0</v>
      </c>
      <c r="Q505" s="33">
        <f t="shared" ca="1" si="274"/>
        <v>0</v>
      </c>
      <c r="R505" s="33">
        <f t="shared" ca="1" si="274"/>
        <v>0</v>
      </c>
      <c r="S505" s="33">
        <f t="shared" ca="1" si="274"/>
        <v>0</v>
      </c>
      <c r="T505" s="33">
        <f t="shared" ca="1" si="274"/>
        <v>0</v>
      </c>
      <c r="U505" s="33">
        <f t="shared" ca="1" si="274"/>
        <v>0</v>
      </c>
      <c r="V505" s="33">
        <f t="shared" ca="1" si="274"/>
        <v>0</v>
      </c>
      <c r="W505" s="33">
        <f t="shared" ca="1" si="274"/>
        <v>0</v>
      </c>
      <c r="X505" s="33">
        <f t="shared" ca="1" si="274"/>
        <v>0</v>
      </c>
      <c r="Y505" s="33">
        <f t="shared" ca="1" si="274"/>
        <v>0</v>
      </c>
      <c r="Z505" s="33">
        <f t="shared" ca="1" si="274"/>
        <v>0</v>
      </c>
      <c r="AA505" s="33">
        <f t="shared" ca="1" si="274"/>
        <v>0</v>
      </c>
      <c r="AB505" s="33">
        <f t="shared" ca="1" si="274"/>
        <v>0</v>
      </c>
      <c r="AC505" s="33">
        <f t="shared" ca="1" si="274"/>
        <v>0</v>
      </c>
      <c r="AD505" s="33">
        <f t="shared" ca="1" si="274"/>
        <v>0</v>
      </c>
      <c r="AE505" s="33">
        <f t="shared" ca="1" si="274"/>
        <v>0</v>
      </c>
      <c r="AF505" s="33">
        <f t="shared" ca="1" si="274"/>
        <v>0</v>
      </c>
      <c r="AG505" s="21"/>
    </row>
    <row r="506" spans="4:33" ht="15" hidden="1" outlineLevel="1" x14ac:dyDescent="0.25">
      <c r="D506" t="s">
        <v>56</v>
      </c>
      <c r="E506" s="19">
        <v>2027</v>
      </c>
      <c r="F506" s="20" t="s">
        <v>50</v>
      </c>
      <c r="G506" s="26"/>
      <c r="H506" s="34">
        <f t="shared" ref="H506:AF506" ca="1" si="275">-IFERROR(H456/H406/2,0)</f>
        <v>0</v>
      </c>
      <c r="I506" s="32">
        <f t="shared" ca="1" si="275"/>
        <v>-1.584565</v>
      </c>
      <c r="J506" s="32">
        <f t="shared" ca="1" si="275"/>
        <v>0</v>
      </c>
      <c r="K506" s="32">
        <f t="shared" ca="1" si="275"/>
        <v>0</v>
      </c>
      <c r="L506" s="32">
        <f t="shared" ca="1" si="275"/>
        <v>0</v>
      </c>
      <c r="M506" s="32">
        <f t="shared" ca="1" si="275"/>
        <v>0</v>
      </c>
      <c r="N506" s="32">
        <f t="shared" ca="1" si="275"/>
        <v>0</v>
      </c>
      <c r="O506" s="32">
        <f t="shared" ca="1" si="275"/>
        <v>0</v>
      </c>
      <c r="P506" s="32">
        <f t="shared" ca="1" si="275"/>
        <v>0</v>
      </c>
      <c r="Q506" s="32">
        <f t="shared" ca="1" si="275"/>
        <v>0</v>
      </c>
      <c r="R506" s="32">
        <f t="shared" ca="1" si="275"/>
        <v>0</v>
      </c>
      <c r="S506" s="32">
        <f t="shared" ca="1" si="275"/>
        <v>0</v>
      </c>
      <c r="T506" s="32">
        <f t="shared" ca="1" si="275"/>
        <v>0</v>
      </c>
      <c r="U506" s="32">
        <f t="shared" ca="1" si="275"/>
        <v>0</v>
      </c>
      <c r="V506" s="32">
        <f t="shared" ca="1" si="275"/>
        <v>0</v>
      </c>
      <c r="W506" s="32">
        <f t="shared" ca="1" si="275"/>
        <v>0</v>
      </c>
      <c r="X506" s="32">
        <f t="shared" ca="1" si="275"/>
        <v>0</v>
      </c>
      <c r="Y506" s="32">
        <f t="shared" ca="1" si="275"/>
        <v>0</v>
      </c>
      <c r="Z506" s="32">
        <f t="shared" ca="1" si="275"/>
        <v>0</v>
      </c>
      <c r="AA506" s="32">
        <f t="shared" ca="1" si="275"/>
        <v>0</v>
      </c>
      <c r="AB506" s="32">
        <f t="shared" ca="1" si="275"/>
        <v>0</v>
      </c>
      <c r="AC506" s="32">
        <f t="shared" ca="1" si="275"/>
        <v>0</v>
      </c>
      <c r="AD506" s="32">
        <f t="shared" ca="1" si="275"/>
        <v>0</v>
      </c>
      <c r="AE506" s="32">
        <f t="shared" ca="1" si="275"/>
        <v>0</v>
      </c>
      <c r="AF506" s="32">
        <f t="shared" ca="1" si="275"/>
        <v>0</v>
      </c>
      <c r="AG506" s="21"/>
    </row>
    <row r="507" spans="4:33" ht="15" hidden="1" outlineLevel="1" x14ac:dyDescent="0.25">
      <c r="D507" t="s">
        <v>56</v>
      </c>
      <c r="E507" s="19">
        <v>2028</v>
      </c>
      <c r="F507" s="20" t="s">
        <v>50</v>
      </c>
      <c r="G507" s="26"/>
      <c r="H507" s="34">
        <f t="shared" ref="H507:AF507" ca="1" si="276">-IFERROR(H457/H407/2,0)</f>
        <v>0</v>
      </c>
      <c r="I507" s="34">
        <f t="shared" ca="1" si="276"/>
        <v>0</v>
      </c>
      <c r="J507" s="32">
        <f t="shared" ca="1" si="276"/>
        <v>-1.56902604</v>
      </c>
      <c r="K507" s="32">
        <f t="shared" ca="1" si="276"/>
        <v>0</v>
      </c>
      <c r="L507" s="32">
        <f t="shared" ca="1" si="276"/>
        <v>0</v>
      </c>
      <c r="M507" s="32">
        <f t="shared" ca="1" si="276"/>
        <v>0</v>
      </c>
      <c r="N507" s="32">
        <f t="shared" ca="1" si="276"/>
        <v>0</v>
      </c>
      <c r="O507" s="32">
        <f t="shared" ca="1" si="276"/>
        <v>0</v>
      </c>
      <c r="P507" s="32">
        <f t="shared" ca="1" si="276"/>
        <v>0</v>
      </c>
      <c r="Q507" s="32">
        <f t="shared" ca="1" si="276"/>
        <v>0</v>
      </c>
      <c r="R507" s="32">
        <f t="shared" ca="1" si="276"/>
        <v>0</v>
      </c>
      <c r="S507" s="32">
        <f t="shared" ca="1" si="276"/>
        <v>0</v>
      </c>
      <c r="T507" s="32">
        <f t="shared" ca="1" si="276"/>
        <v>0</v>
      </c>
      <c r="U507" s="32">
        <f t="shared" ca="1" si="276"/>
        <v>0</v>
      </c>
      <c r="V507" s="32">
        <f t="shared" ca="1" si="276"/>
        <v>0</v>
      </c>
      <c r="W507" s="32">
        <f t="shared" ca="1" si="276"/>
        <v>0</v>
      </c>
      <c r="X507" s="32">
        <f t="shared" ca="1" si="276"/>
        <v>0</v>
      </c>
      <c r="Y507" s="32">
        <f t="shared" ca="1" si="276"/>
        <v>0</v>
      </c>
      <c r="Z507" s="32">
        <f t="shared" ca="1" si="276"/>
        <v>0</v>
      </c>
      <c r="AA507" s="32">
        <f t="shared" ca="1" si="276"/>
        <v>0</v>
      </c>
      <c r="AB507" s="32">
        <f t="shared" ca="1" si="276"/>
        <v>0</v>
      </c>
      <c r="AC507" s="32">
        <f t="shared" ca="1" si="276"/>
        <v>0</v>
      </c>
      <c r="AD507" s="32">
        <f t="shared" ca="1" si="276"/>
        <v>0</v>
      </c>
      <c r="AE507" s="32">
        <f t="shared" ca="1" si="276"/>
        <v>0</v>
      </c>
      <c r="AF507" s="32">
        <f t="shared" ca="1" si="276"/>
        <v>0</v>
      </c>
      <c r="AG507" s="21"/>
    </row>
    <row r="508" spans="4:33" ht="15" hidden="1" outlineLevel="1" x14ac:dyDescent="0.25">
      <c r="D508" t="s">
        <v>56</v>
      </c>
      <c r="E508" s="19">
        <v>2029</v>
      </c>
      <c r="F508" s="20" t="s">
        <v>50</v>
      </c>
      <c r="G508" s="26"/>
      <c r="H508" s="34">
        <f t="shared" ref="H508:AF508" ca="1" si="277">-IFERROR(H458/H408/2,0)</f>
        <v>0</v>
      </c>
      <c r="I508" s="34">
        <f t="shared" ca="1" si="277"/>
        <v>0</v>
      </c>
      <c r="J508" s="34">
        <f t="shared" ca="1" si="277"/>
        <v>0</v>
      </c>
      <c r="K508" s="32">
        <f t="shared" ca="1" si="277"/>
        <v>-1.2815804694719999</v>
      </c>
      <c r="L508" s="32">
        <f t="shared" ca="1" si="277"/>
        <v>0</v>
      </c>
      <c r="M508" s="32">
        <f t="shared" ca="1" si="277"/>
        <v>0</v>
      </c>
      <c r="N508" s="32">
        <f t="shared" ca="1" si="277"/>
        <v>0</v>
      </c>
      <c r="O508" s="32">
        <f t="shared" ca="1" si="277"/>
        <v>0</v>
      </c>
      <c r="P508" s="32">
        <f t="shared" ca="1" si="277"/>
        <v>0</v>
      </c>
      <c r="Q508" s="32">
        <f t="shared" ca="1" si="277"/>
        <v>0</v>
      </c>
      <c r="R508" s="32">
        <f t="shared" ca="1" si="277"/>
        <v>0</v>
      </c>
      <c r="S508" s="32">
        <f t="shared" ca="1" si="277"/>
        <v>0</v>
      </c>
      <c r="T508" s="32">
        <f t="shared" ca="1" si="277"/>
        <v>0</v>
      </c>
      <c r="U508" s="32">
        <f t="shared" ca="1" si="277"/>
        <v>0</v>
      </c>
      <c r="V508" s="32">
        <f t="shared" ca="1" si="277"/>
        <v>0</v>
      </c>
      <c r="W508" s="32">
        <f t="shared" ca="1" si="277"/>
        <v>0</v>
      </c>
      <c r="X508" s="32">
        <f t="shared" ca="1" si="277"/>
        <v>0</v>
      </c>
      <c r="Y508" s="32">
        <f t="shared" ca="1" si="277"/>
        <v>0</v>
      </c>
      <c r="Z508" s="32">
        <f t="shared" ca="1" si="277"/>
        <v>0</v>
      </c>
      <c r="AA508" s="32">
        <f t="shared" ca="1" si="277"/>
        <v>0</v>
      </c>
      <c r="AB508" s="32">
        <f t="shared" ca="1" si="277"/>
        <v>0</v>
      </c>
      <c r="AC508" s="32">
        <f t="shared" ca="1" si="277"/>
        <v>0</v>
      </c>
      <c r="AD508" s="32">
        <f t="shared" ca="1" si="277"/>
        <v>0</v>
      </c>
      <c r="AE508" s="32">
        <f t="shared" ca="1" si="277"/>
        <v>0</v>
      </c>
      <c r="AF508" s="32">
        <f t="shared" ca="1" si="277"/>
        <v>0</v>
      </c>
      <c r="AG508" s="21"/>
    </row>
    <row r="509" spans="4:33" ht="15" hidden="1" outlineLevel="1" x14ac:dyDescent="0.25">
      <c r="D509" t="s">
        <v>56</v>
      </c>
      <c r="E509" s="19">
        <v>2030</v>
      </c>
      <c r="F509" s="20" t="s">
        <v>50</v>
      </c>
      <c r="G509" s="26"/>
      <c r="H509" s="34">
        <f t="shared" ref="H509:AF509" ca="1" si="278">-IFERROR(H459/H409/2,0)</f>
        <v>0</v>
      </c>
      <c r="I509" s="34">
        <f t="shared" ca="1" si="278"/>
        <v>0</v>
      </c>
      <c r="J509" s="34">
        <f t="shared" ca="1" si="278"/>
        <v>0</v>
      </c>
      <c r="K509" s="34">
        <f t="shared" ca="1" si="278"/>
        <v>0</v>
      </c>
      <c r="L509" s="32">
        <f t="shared" ca="1" si="278"/>
        <v>-2.1215122894080798</v>
      </c>
      <c r="M509" s="32">
        <f t="shared" ca="1" si="278"/>
        <v>0</v>
      </c>
      <c r="N509" s="32">
        <f t="shared" ca="1" si="278"/>
        <v>0</v>
      </c>
      <c r="O509" s="32">
        <f t="shared" ca="1" si="278"/>
        <v>0</v>
      </c>
      <c r="P509" s="32">
        <f t="shared" ca="1" si="278"/>
        <v>0</v>
      </c>
      <c r="Q509" s="32">
        <f t="shared" ca="1" si="278"/>
        <v>0</v>
      </c>
      <c r="R509" s="32">
        <f t="shared" ca="1" si="278"/>
        <v>0</v>
      </c>
      <c r="S509" s="32">
        <f t="shared" ca="1" si="278"/>
        <v>0</v>
      </c>
      <c r="T509" s="32">
        <f t="shared" ca="1" si="278"/>
        <v>0</v>
      </c>
      <c r="U509" s="32">
        <f t="shared" ca="1" si="278"/>
        <v>0</v>
      </c>
      <c r="V509" s="32">
        <f t="shared" ca="1" si="278"/>
        <v>0</v>
      </c>
      <c r="W509" s="32">
        <f t="shared" ca="1" si="278"/>
        <v>0</v>
      </c>
      <c r="X509" s="32">
        <f t="shared" ca="1" si="278"/>
        <v>0</v>
      </c>
      <c r="Y509" s="32">
        <f t="shared" ca="1" si="278"/>
        <v>0</v>
      </c>
      <c r="Z509" s="32">
        <f t="shared" ca="1" si="278"/>
        <v>0</v>
      </c>
      <c r="AA509" s="32">
        <f t="shared" ca="1" si="278"/>
        <v>0</v>
      </c>
      <c r="AB509" s="32">
        <f t="shared" ca="1" si="278"/>
        <v>0</v>
      </c>
      <c r="AC509" s="32">
        <f t="shared" ca="1" si="278"/>
        <v>0</v>
      </c>
      <c r="AD509" s="32">
        <f t="shared" ca="1" si="278"/>
        <v>0</v>
      </c>
      <c r="AE509" s="32">
        <f t="shared" ca="1" si="278"/>
        <v>0</v>
      </c>
      <c r="AF509" s="32">
        <f t="shared" ca="1" si="278"/>
        <v>0</v>
      </c>
      <c r="AG509" s="21"/>
    </row>
    <row r="510" spans="4:33" ht="15" hidden="1" outlineLevel="1" x14ac:dyDescent="0.25">
      <c r="D510" t="s">
        <v>56</v>
      </c>
      <c r="E510" s="19">
        <v>2031</v>
      </c>
      <c r="F510" s="20" t="s">
        <v>50</v>
      </c>
      <c r="G510" s="26"/>
      <c r="H510" s="34">
        <f t="shared" ref="H510:AF510" ca="1" si="279">-IFERROR(H460/H410/2,0)</f>
        <v>0</v>
      </c>
      <c r="I510" s="34">
        <f t="shared" ca="1" si="279"/>
        <v>0</v>
      </c>
      <c r="J510" s="34">
        <f t="shared" ca="1" si="279"/>
        <v>0</v>
      </c>
      <c r="K510" s="34">
        <f t="shared" ca="1" si="279"/>
        <v>0</v>
      </c>
      <c r="L510" s="34">
        <f t="shared" ca="1" si="279"/>
        <v>0</v>
      </c>
      <c r="M510" s="32">
        <f t="shared" ca="1" si="279"/>
        <v>-1.6603281563413699</v>
      </c>
      <c r="N510" s="32">
        <f t="shared" ca="1" si="279"/>
        <v>0</v>
      </c>
      <c r="O510" s="32">
        <f t="shared" ca="1" si="279"/>
        <v>0</v>
      </c>
      <c r="P510" s="32">
        <f t="shared" ca="1" si="279"/>
        <v>0</v>
      </c>
      <c r="Q510" s="32">
        <f t="shared" ca="1" si="279"/>
        <v>0</v>
      </c>
      <c r="R510" s="32">
        <f t="shared" ca="1" si="279"/>
        <v>0</v>
      </c>
      <c r="S510" s="32">
        <f t="shared" ca="1" si="279"/>
        <v>0</v>
      </c>
      <c r="T510" s="32">
        <f t="shared" ca="1" si="279"/>
        <v>0</v>
      </c>
      <c r="U510" s="32">
        <f t="shared" ca="1" si="279"/>
        <v>0</v>
      </c>
      <c r="V510" s="32">
        <f t="shared" ca="1" si="279"/>
        <v>0</v>
      </c>
      <c r="W510" s="32">
        <f t="shared" ca="1" si="279"/>
        <v>0</v>
      </c>
      <c r="X510" s="32">
        <f t="shared" ca="1" si="279"/>
        <v>0</v>
      </c>
      <c r="Y510" s="32">
        <f t="shared" ca="1" si="279"/>
        <v>0</v>
      </c>
      <c r="Z510" s="32">
        <f t="shared" ca="1" si="279"/>
        <v>0</v>
      </c>
      <c r="AA510" s="32">
        <f t="shared" ca="1" si="279"/>
        <v>0</v>
      </c>
      <c r="AB510" s="32">
        <f t="shared" ca="1" si="279"/>
        <v>0</v>
      </c>
      <c r="AC510" s="32">
        <f t="shared" ca="1" si="279"/>
        <v>0</v>
      </c>
      <c r="AD510" s="32">
        <f t="shared" ca="1" si="279"/>
        <v>0</v>
      </c>
      <c r="AE510" s="32">
        <f t="shared" ca="1" si="279"/>
        <v>0</v>
      </c>
      <c r="AF510" s="32">
        <f t="shared" ca="1" si="279"/>
        <v>0</v>
      </c>
      <c r="AG510" s="21"/>
    </row>
    <row r="511" spans="4:33" ht="15" hidden="1" outlineLevel="1" x14ac:dyDescent="0.25">
      <c r="D511" t="s">
        <v>56</v>
      </c>
      <c r="E511" s="19">
        <v>2032</v>
      </c>
      <c r="F511" s="20" t="s">
        <v>50</v>
      </c>
      <c r="G511" s="26"/>
      <c r="H511" s="34">
        <f t="shared" ref="H511:AF511" ca="1" si="280">-IFERROR(H461/H411/2,0)</f>
        <v>0</v>
      </c>
      <c r="I511" s="34">
        <f t="shared" ca="1" si="280"/>
        <v>0</v>
      </c>
      <c r="J511" s="34">
        <f t="shared" ca="1" si="280"/>
        <v>0</v>
      </c>
      <c r="K511" s="34">
        <f t="shared" ca="1" si="280"/>
        <v>0</v>
      </c>
      <c r="L511" s="34">
        <f t="shared" ca="1" si="280"/>
        <v>0</v>
      </c>
      <c r="M511" s="34">
        <f t="shared" ca="1" si="280"/>
        <v>0</v>
      </c>
      <c r="N511" s="32">
        <f t="shared" ca="1" si="280"/>
        <v>-2.1344182581030844</v>
      </c>
      <c r="O511" s="32">
        <f t="shared" ca="1" si="280"/>
        <v>0</v>
      </c>
      <c r="P511" s="32">
        <f t="shared" ca="1" si="280"/>
        <v>0</v>
      </c>
      <c r="Q511" s="32">
        <f t="shared" ca="1" si="280"/>
        <v>0</v>
      </c>
      <c r="R511" s="32">
        <f t="shared" ca="1" si="280"/>
        <v>0</v>
      </c>
      <c r="S511" s="32">
        <f t="shared" ca="1" si="280"/>
        <v>0</v>
      </c>
      <c r="T511" s="32">
        <f t="shared" ca="1" si="280"/>
        <v>0</v>
      </c>
      <c r="U511" s="32">
        <f t="shared" ca="1" si="280"/>
        <v>0</v>
      </c>
      <c r="V511" s="32">
        <f t="shared" ca="1" si="280"/>
        <v>0</v>
      </c>
      <c r="W511" s="32">
        <f t="shared" ca="1" si="280"/>
        <v>0</v>
      </c>
      <c r="X511" s="32">
        <f t="shared" ca="1" si="280"/>
        <v>0</v>
      </c>
      <c r="Y511" s="32">
        <f t="shared" ca="1" si="280"/>
        <v>0</v>
      </c>
      <c r="Z511" s="32">
        <f t="shared" ca="1" si="280"/>
        <v>0</v>
      </c>
      <c r="AA511" s="32">
        <f t="shared" ca="1" si="280"/>
        <v>0</v>
      </c>
      <c r="AB511" s="32">
        <f t="shared" ca="1" si="280"/>
        <v>0</v>
      </c>
      <c r="AC511" s="32">
        <f t="shared" ca="1" si="280"/>
        <v>0</v>
      </c>
      <c r="AD511" s="32">
        <f t="shared" ca="1" si="280"/>
        <v>0</v>
      </c>
      <c r="AE511" s="32">
        <f t="shared" ca="1" si="280"/>
        <v>0</v>
      </c>
      <c r="AF511" s="32">
        <f t="shared" ca="1" si="280"/>
        <v>0</v>
      </c>
      <c r="AG511" s="21"/>
    </row>
    <row r="512" spans="4:33" ht="15" hidden="1" outlineLevel="1" x14ac:dyDescent="0.25">
      <c r="D512" t="s">
        <v>56</v>
      </c>
      <c r="E512" s="19">
        <v>2033</v>
      </c>
      <c r="F512" s="20" t="s">
        <v>50</v>
      </c>
      <c r="G512" s="26"/>
      <c r="H512" s="34">
        <f t="shared" ref="H512:AF512" ca="1" si="281">-IFERROR(H462/H412/2,0)</f>
        <v>0</v>
      </c>
      <c r="I512" s="34">
        <f t="shared" ca="1" si="281"/>
        <v>0</v>
      </c>
      <c r="J512" s="34">
        <f t="shared" ca="1" si="281"/>
        <v>0</v>
      </c>
      <c r="K512" s="34">
        <f t="shared" ca="1" si="281"/>
        <v>0</v>
      </c>
      <c r="L512" s="34">
        <f t="shared" ca="1" si="281"/>
        <v>0</v>
      </c>
      <c r="M512" s="34">
        <f t="shared" ca="1" si="281"/>
        <v>0</v>
      </c>
      <c r="N512" s="34">
        <f t="shared" ca="1" si="281"/>
        <v>0</v>
      </c>
      <c r="O512" s="32">
        <f t="shared" ca="1" si="281"/>
        <v>-2.0509962055521713</v>
      </c>
      <c r="P512" s="32">
        <f t="shared" ca="1" si="281"/>
        <v>0</v>
      </c>
      <c r="Q512" s="32">
        <f t="shared" ca="1" si="281"/>
        <v>0</v>
      </c>
      <c r="R512" s="32">
        <f t="shared" ca="1" si="281"/>
        <v>0</v>
      </c>
      <c r="S512" s="32">
        <f t="shared" ca="1" si="281"/>
        <v>0</v>
      </c>
      <c r="T512" s="32">
        <f t="shared" ca="1" si="281"/>
        <v>0</v>
      </c>
      <c r="U512" s="32">
        <f t="shared" ca="1" si="281"/>
        <v>0</v>
      </c>
      <c r="V512" s="32">
        <f t="shared" ca="1" si="281"/>
        <v>0</v>
      </c>
      <c r="W512" s="32">
        <f t="shared" ca="1" si="281"/>
        <v>0</v>
      </c>
      <c r="X512" s="32">
        <f t="shared" ca="1" si="281"/>
        <v>0</v>
      </c>
      <c r="Y512" s="32">
        <f t="shared" ca="1" si="281"/>
        <v>0</v>
      </c>
      <c r="Z512" s="32">
        <f t="shared" ca="1" si="281"/>
        <v>0</v>
      </c>
      <c r="AA512" s="32">
        <f t="shared" ca="1" si="281"/>
        <v>0</v>
      </c>
      <c r="AB512" s="32">
        <f t="shared" ca="1" si="281"/>
        <v>0</v>
      </c>
      <c r="AC512" s="32">
        <f t="shared" ca="1" si="281"/>
        <v>0</v>
      </c>
      <c r="AD512" s="32">
        <f t="shared" ca="1" si="281"/>
        <v>0</v>
      </c>
      <c r="AE512" s="32">
        <f t="shared" ca="1" si="281"/>
        <v>0</v>
      </c>
      <c r="AF512" s="32">
        <f t="shared" ca="1" si="281"/>
        <v>0</v>
      </c>
      <c r="AG512" s="21"/>
    </row>
    <row r="513" spans="4:33" ht="15" hidden="1" outlineLevel="1" x14ac:dyDescent="0.25">
      <c r="D513" t="s">
        <v>56</v>
      </c>
      <c r="E513" s="19">
        <v>2034</v>
      </c>
      <c r="F513" s="20" t="s">
        <v>50</v>
      </c>
      <c r="G513" s="26"/>
      <c r="H513" s="34">
        <f t="shared" ref="H513:AF513" ca="1" si="282">-IFERROR(H463/H413/2,0)</f>
        <v>0</v>
      </c>
      <c r="I513" s="34">
        <f t="shared" ca="1" si="282"/>
        <v>0</v>
      </c>
      <c r="J513" s="34">
        <f t="shared" ca="1" si="282"/>
        <v>0</v>
      </c>
      <c r="K513" s="34">
        <f t="shared" ca="1" si="282"/>
        <v>0</v>
      </c>
      <c r="L513" s="34">
        <f t="shared" ca="1" si="282"/>
        <v>0</v>
      </c>
      <c r="M513" s="34">
        <f t="shared" ca="1" si="282"/>
        <v>0</v>
      </c>
      <c r="N513" s="34">
        <f t="shared" ca="1" si="282"/>
        <v>0</v>
      </c>
      <c r="O513" s="34">
        <f t="shared" ca="1" si="282"/>
        <v>0</v>
      </c>
      <c r="P513" s="32">
        <f t="shared" ca="1" si="282"/>
        <v>-1.5616285109074233</v>
      </c>
      <c r="Q513" s="32">
        <f t="shared" ca="1" si="282"/>
        <v>0</v>
      </c>
      <c r="R513" s="32">
        <f t="shared" ca="1" si="282"/>
        <v>0</v>
      </c>
      <c r="S513" s="32">
        <f t="shared" ca="1" si="282"/>
        <v>0</v>
      </c>
      <c r="T513" s="32">
        <f t="shared" ca="1" si="282"/>
        <v>0</v>
      </c>
      <c r="U513" s="32">
        <f t="shared" ca="1" si="282"/>
        <v>0</v>
      </c>
      <c r="V513" s="32">
        <f t="shared" ca="1" si="282"/>
        <v>0</v>
      </c>
      <c r="W513" s="32">
        <f t="shared" ca="1" si="282"/>
        <v>0</v>
      </c>
      <c r="X513" s="32">
        <f t="shared" ca="1" si="282"/>
        <v>0</v>
      </c>
      <c r="Y513" s="32">
        <f t="shared" ca="1" si="282"/>
        <v>0</v>
      </c>
      <c r="Z513" s="32">
        <f t="shared" ca="1" si="282"/>
        <v>0</v>
      </c>
      <c r="AA513" s="32">
        <f t="shared" ca="1" si="282"/>
        <v>0</v>
      </c>
      <c r="AB513" s="32">
        <f t="shared" ca="1" si="282"/>
        <v>0</v>
      </c>
      <c r="AC513" s="32">
        <f t="shared" ca="1" si="282"/>
        <v>0</v>
      </c>
      <c r="AD513" s="32">
        <f t="shared" ca="1" si="282"/>
        <v>0</v>
      </c>
      <c r="AE513" s="32">
        <f t="shared" ca="1" si="282"/>
        <v>0</v>
      </c>
      <c r="AF513" s="32">
        <f t="shared" ca="1" si="282"/>
        <v>0</v>
      </c>
      <c r="AG513" s="21"/>
    </row>
    <row r="514" spans="4:33" ht="15" hidden="1" outlineLevel="1" x14ac:dyDescent="0.25">
      <c r="D514" t="s">
        <v>56</v>
      </c>
      <c r="E514" s="19">
        <v>2035</v>
      </c>
      <c r="F514" s="20" t="s">
        <v>50</v>
      </c>
      <c r="G514" s="26"/>
      <c r="H514" s="34">
        <f t="shared" ref="H514:AF514" ca="1" si="283">-IFERROR(H464/H414/2,0)</f>
        <v>0</v>
      </c>
      <c r="I514" s="34">
        <f t="shared" ca="1" si="283"/>
        <v>0</v>
      </c>
      <c r="J514" s="34">
        <f t="shared" ca="1" si="283"/>
        <v>0</v>
      </c>
      <c r="K514" s="34">
        <f t="shared" ca="1" si="283"/>
        <v>0</v>
      </c>
      <c r="L514" s="34">
        <f t="shared" ca="1" si="283"/>
        <v>0</v>
      </c>
      <c r="M514" s="34">
        <f t="shared" ca="1" si="283"/>
        <v>0</v>
      </c>
      <c r="N514" s="34">
        <f t="shared" ca="1" si="283"/>
        <v>0</v>
      </c>
      <c r="O514" s="34">
        <f t="shared" ca="1" si="283"/>
        <v>0</v>
      </c>
      <c r="P514" s="34">
        <f t="shared" ca="1" si="283"/>
        <v>0</v>
      </c>
      <c r="Q514" s="32">
        <f t="shared" ca="1" si="283"/>
        <v>-2.056722586958073</v>
      </c>
      <c r="R514" s="32">
        <f t="shared" ca="1" si="283"/>
        <v>0</v>
      </c>
      <c r="S514" s="32">
        <f t="shared" ca="1" si="283"/>
        <v>0</v>
      </c>
      <c r="T514" s="32">
        <f t="shared" ca="1" si="283"/>
        <v>0</v>
      </c>
      <c r="U514" s="32">
        <f t="shared" ca="1" si="283"/>
        <v>0</v>
      </c>
      <c r="V514" s="32">
        <f t="shared" ca="1" si="283"/>
        <v>0</v>
      </c>
      <c r="W514" s="32">
        <f t="shared" ca="1" si="283"/>
        <v>0</v>
      </c>
      <c r="X514" s="32">
        <f t="shared" ca="1" si="283"/>
        <v>0</v>
      </c>
      <c r="Y514" s="32">
        <f t="shared" ca="1" si="283"/>
        <v>0</v>
      </c>
      <c r="Z514" s="32">
        <f t="shared" ca="1" si="283"/>
        <v>0</v>
      </c>
      <c r="AA514" s="32">
        <f t="shared" ca="1" si="283"/>
        <v>0</v>
      </c>
      <c r="AB514" s="32">
        <f t="shared" ca="1" si="283"/>
        <v>0</v>
      </c>
      <c r="AC514" s="32">
        <f t="shared" ca="1" si="283"/>
        <v>0</v>
      </c>
      <c r="AD514" s="32">
        <f t="shared" ca="1" si="283"/>
        <v>0</v>
      </c>
      <c r="AE514" s="32">
        <f t="shared" ca="1" si="283"/>
        <v>0</v>
      </c>
      <c r="AF514" s="32">
        <f t="shared" ca="1" si="283"/>
        <v>0</v>
      </c>
      <c r="AG514" s="21"/>
    </row>
    <row r="515" spans="4:33" ht="15" hidden="1" outlineLevel="1" x14ac:dyDescent="0.25">
      <c r="D515" t="s">
        <v>56</v>
      </c>
      <c r="E515" s="19">
        <v>2036</v>
      </c>
      <c r="F515" s="20" t="s">
        <v>50</v>
      </c>
      <c r="G515" s="26"/>
      <c r="H515" s="34">
        <f t="shared" ref="H515:AF515" ca="1" si="284">-IFERROR(H465/H415/2,0)</f>
        <v>0</v>
      </c>
      <c r="I515" s="34">
        <f t="shared" ca="1" si="284"/>
        <v>0</v>
      </c>
      <c r="J515" s="34">
        <f t="shared" ca="1" si="284"/>
        <v>0</v>
      </c>
      <c r="K515" s="34">
        <f t="shared" ca="1" si="284"/>
        <v>0</v>
      </c>
      <c r="L515" s="34">
        <f t="shared" ca="1" si="284"/>
        <v>0</v>
      </c>
      <c r="M515" s="34">
        <f t="shared" ca="1" si="284"/>
        <v>0</v>
      </c>
      <c r="N515" s="34">
        <f t="shared" ca="1" si="284"/>
        <v>0</v>
      </c>
      <c r="O515" s="34">
        <f t="shared" ca="1" si="284"/>
        <v>0</v>
      </c>
      <c r="P515" s="34">
        <f t="shared" ca="1" si="284"/>
        <v>0</v>
      </c>
      <c r="Q515" s="34">
        <f t="shared" ca="1" si="284"/>
        <v>0</v>
      </c>
      <c r="R515" s="32">
        <f t="shared" ca="1" si="284"/>
        <v>-1.736179433605533</v>
      </c>
      <c r="S515" s="32">
        <f t="shared" ca="1" si="284"/>
        <v>0</v>
      </c>
      <c r="T515" s="32">
        <f t="shared" ca="1" si="284"/>
        <v>0</v>
      </c>
      <c r="U515" s="32">
        <f t="shared" ca="1" si="284"/>
        <v>0</v>
      </c>
      <c r="V515" s="32">
        <f t="shared" ca="1" si="284"/>
        <v>0</v>
      </c>
      <c r="W515" s="32">
        <f t="shared" ca="1" si="284"/>
        <v>0</v>
      </c>
      <c r="X515" s="32">
        <f t="shared" ca="1" si="284"/>
        <v>0</v>
      </c>
      <c r="Y515" s="32">
        <f t="shared" ca="1" si="284"/>
        <v>0</v>
      </c>
      <c r="Z515" s="32">
        <f t="shared" ca="1" si="284"/>
        <v>0</v>
      </c>
      <c r="AA515" s="32">
        <f t="shared" ca="1" si="284"/>
        <v>0</v>
      </c>
      <c r="AB515" s="32">
        <f t="shared" ca="1" si="284"/>
        <v>0</v>
      </c>
      <c r="AC515" s="32">
        <f t="shared" ca="1" si="284"/>
        <v>0</v>
      </c>
      <c r="AD515" s="32">
        <f t="shared" ca="1" si="284"/>
        <v>0</v>
      </c>
      <c r="AE515" s="32">
        <f t="shared" ca="1" si="284"/>
        <v>0</v>
      </c>
      <c r="AF515" s="32">
        <f t="shared" ca="1" si="284"/>
        <v>0</v>
      </c>
      <c r="AG515" s="21"/>
    </row>
    <row r="516" spans="4:33" ht="15" hidden="1" outlineLevel="1" x14ac:dyDescent="0.25">
      <c r="D516" t="s">
        <v>56</v>
      </c>
      <c r="E516" s="19">
        <v>2037</v>
      </c>
      <c r="F516" s="20" t="s">
        <v>50</v>
      </c>
      <c r="G516" s="26"/>
      <c r="H516" s="34">
        <f t="shared" ref="H516:AF516" ca="1" si="285">-IFERROR(H466/H416/2,0)</f>
        <v>0</v>
      </c>
      <c r="I516" s="34">
        <f t="shared" ca="1" si="285"/>
        <v>0</v>
      </c>
      <c r="J516" s="34">
        <f t="shared" ca="1" si="285"/>
        <v>0</v>
      </c>
      <c r="K516" s="34">
        <f t="shared" ca="1" si="285"/>
        <v>0</v>
      </c>
      <c r="L516" s="34">
        <f t="shared" ca="1" si="285"/>
        <v>0</v>
      </c>
      <c r="M516" s="34">
        <f t="shared" ca="1" si="285"/>
        <v>0</v>
      </c>
      <c r="N516" s="34">
        <f t="shared" ca="1" si="285"/>
        <v>0</v>
      </c>
      <c r="O516" s="34">
        <f t="shared" ca="1" si="285"/>
        <v>0</v>
      </c>
      <c r="P516" s="34">
        <f t="shared" ca="1" si="285"/>
        <v>0</v>
      </c>
      <c r="Q516" s="34">
        <f t="shared" ca="1" si="285"/>
        <v>0</v>
      </c>
      <c r="R516" s="34">
        <f t="shared" ca="1" si="285"/>
        <v>0</v>
      </c>
      <c r="S516" s="32">
        <f t="shared" ca="1" si="285"/>
        <v>-1.887652108949166</v>
      </c>
      <c r="T516" s="32">
        <f t="shared" ca="1" si="285"/>
        <v>0</v>
      </c>
      <c r="U516" s="32">
        <f t="shared" ca="1" si="285"/>
        <v>0</v>
      </c>
      <c r="V516" s="32">
        <f t="shared" ca="1" si="285"/>
        <v>0</v>
      </c>
      <c r="W516" s="32">
        <f t="shared" ca="1" si="285"/>
        <v>0</v>
      </c>
      <c r="X516" s="32">
        <f t="shared" ca="1" si="285"/>
        <v>0</v>
      </c>
      <c r="Y516" s="32">
        <f t="shared" ca="1" si="285"/>
        <v>0</v>
      </c>
      <c r="Z516" s="32">
        <f t="shared" ca="1" si="285"/>
        <v>0</v>
      </c>
      <c r="AA516" s="32">
        <f t="shared" ca="1" si="285"/>
        <v>0</v>
      </c>
      <c r="AB516" s="32">
        <f t="shared" ca="1" si="285"/>
        <v>0</v>
      </c>
      <c r="AC516" s="32">
        <f t="shared" ca="1" si="285"/>
        <v>0</v>
      </c>
      <c r="AD516" s="32">
        <f t="shared" ca="1" si="285"/>
        <v>0</v>
      </c>
      <c r="AE516" s="32">
        <f t="shared" ca="1" si="285"/>
        <v>0</v>
      </c>
      <c r="AF516" s="32">
        <f t="shared" ca="1" si="285"/>
        <v>0</v>
      </c>
      <c r="AG516" s="21"/>
    </row>
    <row r="517" spans="4:33" ht="15" hidden="1" outlineLevel="1" x14ac:dyDescent="0.25">
      <c r="D517" t="s">
        <v>56</v>
      </c>
      <c r="E517" s="19">
        <v>2038</v>
      </c>
      <c r="F517" s="20" t="s">
        <v>50</v>
      </c>
      <c r="G517" s="26"/>
      <c r="H517" s="34">
        <f t="shared" ref="H517:AF517" ca="1" si="286">-IFERROR(H467/H417/2,0)</f>
        <v>0</v>
      </c>
      <c r="I517" s="34">
        <f t="shared" ca="1" si="286"/>
        <v>0</v>
      </c>
      <c r="J517" s="34">
        <f t="shared" ca="1" si="286"/>
        <v>0</v>
      </c>
      <c r="K517" s="34">
        <f t="shared" ca="1" si="286"/>
        <v>0</v>
      </c>
      <c r="L517" s="34">
        <f t="shared" ca="1" si="286"/>
        <v>0</v>
      </c>
      <c r="M517" s="34">
        <f t="shared" ca="1" si="286"/>
        <v>0</v>
      </c>
      <c r="N517" s="34">
        <f t="shared" ca="1" si="286"/>
        <v>0</v>
      </c>
      <c r="O517" s="34">
        <f t="shared" ca="1" si="286"/>
        <v>0</v>
      </c>
      <c r="P517" s="34">
        <f t="shared" ca="1" si="286"/>
        <v>0</v>
      </c>
      <c r="Q517" s="34">
        <f t="shared" ca="1" si="286"/>
        <v>0</v>
      </c>
      <c r="R517" s="34">
        <f t="shared" ca="1" si="286"/>
        <v>0</v>
      </c>
      <c r="S517" s="34">
        <f t="shared" ca="1" si="286"/>
        <v>0</v>
      </c>
      <c r="T517" s="32">
        <f t="shared" ca="1" si="286"/>
        <v>-1.3622637242254498</v>
      </c>
      <c r="U517" s="32">
        <f t="shared" ca="1" si="286"/>
        <v>0</v>
      </c>
      <c r="V517" s="32">
        <f t="shared" ca="1" si="286"/>
        <v>0</v>
      </c>
      <c r="W517" s="32">
        <f t="shared" ca="1" si="286"/>
        <v>0</v>
      </c>
      <c r="X517" s="32">
        <f t="shared" ca="1" si="286"/>
        <v>0</v>
      </c>
      <c r="Y517" s="32">
        <f t="shared" ca="1" si="286"/>
        <v>0</v>
      </c>
      <c r="Z517" s="32">
        <f t="shared" ca="1" si="286"/>
        <v>0</v>
      </c>
      <c r="AA517" s="32">
        <f t="shared" ca="1" si="286"/>
        <v>0</v>
      </c>
      <c r="AB517" s="32">
        <f t="shared" ca="1" si="286"/>
        <v>0</v>
      </c>
      <c r="AC517" s="32">
        <f t="shared" ca="1" si="286"/>
        <v>0</v>
      </c>
      <c r="AD517" s="32">
        <f t="shared" ca="1" si="286"/>
        <v>0</v>
      </c>
      <c r="AE517" s="32">
        <f t="shared" ca="1" si="286"/>
        <v>0</v>
      </c>
      <c r="AF517" s="32">
        <f t="shared" ca="1" si="286"/>
        <v>0</v>
      </c>
      <c r="AG517" s="21"/>
    </row>
    <row r="518" spans="4:33" ht="15" hidden="1" outlineLevel="1" x14ac:dyDescent="0.25">
      <c r="D518" t="s">
        <v>56</v>
      </c>
      <c r="E518" s="19">
        <v>2039</v>
      </c>
      <c r="F518" s="20" t="s">
        <v>50</v>
      </c>
      <c r="G518" s="26"/>
      <c r="H518" s="34">
        <f t="shared" ref="H518:AF518" ca="1" si="287">-IFERROR(H468/H418/2,0)</f>
        <v>0</v>
      </c>
      <c r="I518" s="34">
        <f t="shared" ca="1" si="287"/>
        <v>0</v>
      </c>
      <c r="J518" s="34">
        <f t="shared" ca="1" si="287"/>
        <v>0</v>
      </c>
      <c r="K518" s="34">
        <f t="shared" ca="1" si="287"/>
        <v>0</v>
      </c>
      <c r="L518" s="34">
        <f t="shared" ca="1" si="287"/>
        <v>0</v>
      </c>
      <c r="M518" s="34">
        <f t="shared" ca="1" si="287"/>
        <v>0</v>
      </c>
      <c r="N518" s="34">
        <f t="shared" ca="1" si="287"/>
        <v>0</v>
      </c>
      <c r="O518" s="34">
        <f t="shared" ca="1" si="287"/>
        <v>0</v>
      </c>
      <c r="P518" s="34">
        <f t="shared" ca="1" si="287"/>
        <v>0</v>
      </c>
      <c r="Q518" s="34">
        <f t="shared" ca="1" si="287"/>
        <v>0</v>
      </c>
      <c r="R518" s="34">
        <f t="shared" ca="1" si="287"/>
        <v>0</v>
      </c>
      <c r="S518" s="34">
        <f t="shared" ca="1" si="287"/>
        <v>0</v>
      </c>
      <c r="T518" s="34">
        <f t="shared" ca="1" si="287"/>
        <v>0</v>
      </c>
      <c r="U518" s="32">
        <f t="shared" ca="1" si="287"/>
        <v>-2.1425807696774628</v>
      </c>
      <c r="V518" s="32">
        <f t="shared" ca="1" si="287"/>
        <v>0</v>
      </c>
      <c r="W518" s="32">
        <f t="shared" ca="1" si="287"/>
        <v>0</v>
      </c>
      <c r="X518" s="32">
        <f t="shared" ca="1" si="287"/>
        <v>0</v>
      </c>
      <c r="Y518" s="32">
        <f t="shared" ca="1" si="287"/>
        <v>0</v>
      </c>
      <c r="Z518" s="32">
        <f t="shared" ca="1" si="287"/>
        <v>0</v>
      </c>
      <c r="AA518" s="32">
        <f t="shared" ca="1" si="287"/>
        <v>0</v>
      </c>
      <c r="AB518" s="32">
        <f t="shared" ca="1" si="287"/>
        <v>0</v>
      </c>
      <c r="AC518" s="32">
        <f t="shared" ca="1" si="287"/>
        <v>0</v>
      </c>
      <c r="AD518" s="32">
        <f t="shared" ca="1" si="287"/>
        <v>0</v>
      </c>
      <c r="AE518" s="32">
        <f t="shared" ca="1" si="287"/>
        <v>0</v>
      </c>
      <c r="AF518" s="32">
        <f t="shared" ca="1" si="287"/>
        <v>0</v>
      </c>
      <c r="AG518" s="21"/>
    </row>
    <row r="519" spans="4:33" ht="15" hidden="1" outlineLevel="1" x14ac:dyDescent="0.25">
      <c r="D519" t="s">
        <v>56</v>
      </c>
      <c r="E519" s="19">
        <v>2040</v>
      </c>
      <c r="F519" s="20" t="s">
        <v>50</v>
      </c>
      <c r="G519" s="26"/>
      <c r="H519" s="34">
        <f t="shared" ref="H519:AF519" ca="1" si="288">-IFERROR(H469/H419/2,0)</f>
        <v>0</v>
      </c>
      <c r="I519" s="34">
        <f t="shared" ca="1" si="288"/>
        <v>0</v>
      </c>
      <c r="J519" s="34">
        <f t="shared" ca="1" si="288"/>
        <v>0</v>
      </c>
      <c r="K519" s="34">
        <f t="shared" ca="1" si="288"/>
        <v>0</v>
      </c>
      <c r="L519" s="34">
        <f t="shared" ca="1" si="288"/>
        <v>0</v>
      </c>
      <c r="M519" s="34">
        <f t="shared" ca="1" si="288"/>
        <v>0</v>
      </c>
      <c r="N519" s="34">
        <f t="shared" ca="1" si="288"/>
        <v>0</v>
      </c>
      <c r="O519" s="34">
        <f t="shared" ca="1" si="288"/>
        <v>0</v>
      </c>
      <c r="P519" s="34">
        <f t="shared" ca="1" si="288"/>
        <v>0</v>
      </c>
      <c r="Q519" s="34">
        <f t="shared" ca="1" si="288"/>
        <v>0</v>
      </c>
      <c r="R519" s="34">
        <f t="shared" ca="1" si="288"/>
        <v>0</v>
      </c>
      <c r="S519" s="34">
        <f t="shared" ca="1" si="288"/>
        <v>0</v>
      </c>
      <c r="T519" s="34">
        <f t="shared" ca="1" si="288"/>
        <v>0</v>
      </c>
      <c r="U519" s="34">
        <f t="shared" ca="1" si="288"/>
        <v>0</v>
      </c>
      <c r="V519" s="32">
        <f t="shared" ca="1" si="288"/>
        <v>-1.4720034024335857</v>
      </c>
      <c r="W519" s="32">
        <f t="shared" ca="1" si="288"/>
        <v>0</v>
      </c>
      <c r="X519" s="32">
        <f t="shared" ca="1" si="288"/>
        <v>0</v>
      </c>
      <c r="Y519" s="32">
        <f t="shared" ca="1" si="288"/>
        <v>0</v>
      </c>
      <c r="Z519" s="32">
        <f t="shared" ca="1" si="288"/>
        <v>0</v>
      </c>
      <c r="AA519" s="32">
        <f t="shared" ca="1" si="288"/>
        <v>0</v>
      </c>
      <c r="AB519" s="32">
        <f t="shared" ca="1" si="288"/>
        <v>0</v>
      </c>
      <c r="AC519" s="32">
        <f t="shared" ca="1" si="288"/>
        <v>0</v>
      </c>
      <c r="AD519" s="32">
        <f t="shared" ca="1" si="288"/>
        <v>0</v>
      </c>
      <c r="AE519" s="32">
        <f t="shared" ca="1" si="288"/>
        <v>0</v>
      </c>
      <c r="AF519" s="32">
        <f t="shared" ca="1" si="288"/>
        <v>0</v>
      </c>
      <c r="AG519" s="21"/>
    </row>
    <row r="520" spans="4:33" ht="15" hidden="1" outlineLevel="1" x14ac:dyDescent="0.25">
      <c r="D520" t="s">
        <v>56</v>
      </c>
      <c r="E520" s="19">
        <v>2041</v>
      </c>
      <c r="F520" s="20" t="s">
        <v>50</v>
      </c>
      <c r="G520" s="26"/>
      <c r="H520" s="34">
        <f t="shared" ref="H520:AF520" ca="1" si="289">-IFERROR(H470/H420/2,0)</f>
        <v>0</v>
      </c>
      <c r="I520" s="34">
        <f t="shared" ca="1" si="289"/>
        <v>0</v>
      </c>
      <c r="J520" s="34">
        <f t="shared" ca="1" si="289"/>
        <v>0</v>
      </c>
      <c r="K520" s="34">
        <f t="shared" ca="1" si="289"/>
        <v>0</v>
      </c>
      <c r="L520" s="34">
        <f t="shared" ca="1" si="289"/>
        <v>0</v>
      </c>
      <c r="M520" s="34">
        <f t="shared" ca="1" si="289"/>
        <v>0</v>
      </c>
      <c r="N520" s="34">
        <f t="shared" ca="1" si="289"/>
        <v>0</v>
      </c>
      <c r="O520" s="34">
        <f t="shared" ca="1" si="289"/>
        <v>0</v>
      </c>
      <c r="P520" s="34">
        <f t="shared" ca="1" si="289"/>
        <v>0</v>
      </c>
      <c r="Q520" s="34">
        <f t="shared" ca="1" si="289"/>
        <v>0</v>
      </c>
      <c r="R520" s="34">
        <f t="shared" ca="1" si="289"/>
        <v>0</v>
      </c>
      <c r="S520" s="34">
        <f t="shared" ca="1" si="289"/>
        <v>0</v>
      </c>
      <c r="T520" s="34">
        <f t="shared" ca="1" si="289"/>
        <v>0</v>
      </c>
      <c r="U520" s="34">
        <f t="shared" ca="1" si="289"/>
        <v>0</v>
      </c>
      <c r="V520" s="34">
        <f t="shared" ca="1" si="289"/>
        <v>0</v>
      </c>
      <c r="W520" s="32">
        <f t="shared" ca="1" si="289"/>
        <v>-2.5963580013011178</v>
      </c>
      <c r="X520" s="32">
        <f t="shared" ca="1" si="289"/>
        <v>0</v>
      </c>
      <c r="Y520" s="32">
        <f t="shared" ca="1" si="289"/>
        <v>0</v>
      </c>
      <c r="Z520" s="32">
        <f t="shared" ca="1" si="289"/>
        <v>0</v>
      </c>
      <c r="AA520" s="32">
        <f t="shared" ca="1" si="289"/>
        <v>0</v>
      </c>
      <c r="AB520" s="32">
        <f t="shared" ca="1" si="289"/>
        <v>0</v>
      </c>
      <c r="AC520" s="32">
        <f t="shared" ca="1" si="289"/>
        <v>0</v>
      </c>
      <c r="AD520" s="32">
        <f t="shared" ca="1" si="289"/>
        <v>0</v>
      </c>
      <c r="AE520" s="32">
        <f t="shared" ca="1" si="289"/>
        <v>0</v>
      </c>
      <c r="AF520" s="32">
        <f t="shared" ca="1" si="289"/>
        <v>0</v>
      </c>
      <c r="AG520" s="21"/>
    </row>
    <row r="521" spans="4:33" ht="15" hidden="1" outlineLevel="1" x14ac:dyDescent="0.25">
      <c r="D521" t="s">
        <v>56</v>
      </c>
      <c r="E521" s="19">
        <v>2042</v>
      </c>
      <c r="F521" s="20" t="s">
        <v>50</v>
      </c>
      <c r="G521" s="26"/>
      <c r="H521" s="34">
        <f t="shared" ref="H521:AF521" ca="1" si="290">-IFERROR(H471/H421/2,0)</f>
        <v>0</v>
      </c>
      <c r="I521" s="34">
        <f t="shared" ca="1" si="290"/>
        <v>0</v>
      </c>
      <c r="J521" s="34">
        <f t="shared" ca="1" si="290"/>
        <v>0</v>
      </c>
      <c r="K521" s="34">
        <f t="shared" ca="1" si="290"/>
        <v>0</v>
      </c>
      <c r="L521" s="34">
        <f t="shared" ca="1" si="290"/>
        <v>0</v>
      </c>
      <c r="M521" s="34">
        <f t="shared" ca="1" si="290"/>
        <v>0</v>
      </c>
      <c r="N521" s="34">
        <f t="shared" ca="1" si="290"/>
        <v>0</v>
      </c>
      <c r="O521" s="34">
        <f t="shared" ca="1" si="290"/>
        <v>0</v>
      </c>
      <c r="P521" s="34">
        <f t="shared" ca="1" si="290"/>
        <v>0</v>
      </c>
      <c r="Q521" s="34">
        <f t="shared" ca="1" si="290"/>
        <v>0</v>
      </c>
      <c r="R521" s="34">
        <f t="shared" ca="1" si="290"/>
        <v>0</v>
      </c>
      <c r="S521" s="34">
        <f t="shared" ca="1" si="290"/>
        <v>0</v>
      </c>
      <c r="T521" s="34">
        <f t="shared" ca="1" si="290"/>
        <v>0</v>
      </c>
      <c r="U521" s="34">
        <f t="shared" ca="1" si="290"/>
        <v>0</v>
      </c>
      <c r="V521" s="34">
        <f t="shared" ca="1" si="290"/>
        <v>0</v>
      </c>
      <c r="W521" s="34">
        <f t="shared" ca="1" si="290"/>
        <v>0</v>
      </c>
      <c r="X521" s="32">
        <f t="shared" ca="1" si="290"/>
        <v>-2.3699036564276343</v>
      </c>
      <c r="Y521" s="32">
        <f t="shared" ca="1" si="290"/>
        <v>0</v>
      </c>
      <c r="Z521" s="32">
        <f t="shared" ca="1" si="290"/>
        <v>0</v>
      </c>
      <c r="AA521" s="32">
        <f t="shared" ca="1" si="290"/>
        <v>0</v>
      </c>
      <c r="AB521" s="32">
        <f t="shared" ca="1" si="290"/>
        <v>0</v>
      </c>
      <c r="AC521" s="32">
        <f t="shared" ca="1" si="290"/>
        <v>0</v>
      </c>
      <c r="AD521" s="32">
        <f t="shared" ca="1" si="290"/>
        <v>0</v>
      </c>
      <c r="AE521" s="32">
        <f t="shared" ca="1" si="290"/>
        <v>0</v>
      </c>
      <c r="AF521" s="32">
        <f t="shared" ca="1" si="290"/>
        <v>0</v>
      </c>
      <c r="AG521" s="21"/>
    </row>
    <row r="522" spans="4:33" ht="15" hidden="1" outlineLevel="1" x14ac:dyDescent="0.25">
      <c r="D522" t="s">
        <v>56</v>
      </c>
      <c r="E522" s="19">
        <v>2043</v>
      </c>
      <c r="F522" s="20" t="s">
        <v>50</v>
      </c>
      <c r="G522" s="26"/>
      <c r="H522" s="34">
        <f t="shared" ref="H522:AF522" ca="1" si="291">-IFERROR(H472/H422/2,0)</f>
        <v>0</v>
      </c>
      <c r="I522" s="34">
        <f t="shared" ca="1" si="291"/>
        <v>0</v>
      </c>
      <c r="J522" s="34">
        <f t="shared" ca="1" si="291"/>
        <v>0</v>
      </c>
      <c r="K522" s="34">
        <f t="shared" ca="1" si="291"/>
        <v>0</v>
      </c>
      <c r="L522" s="34">
        <f t="shared" ca="1" si="291"/>
        <v>0</v>
      </c>
      <c r="M522" s="34">
        <f t="shared" ca="1" si="291"/>
        <v>0</v>
      </c>
      <c r="N522" s="34">
        <f t="shared" ca="1" si="291"/>
        <v>0</v>
      </c>
      <c r="O522" s="34">
        <f t="shared" ca="1" si="291"/>
        <v>0</v>
      </c>
      <c r="P522" s="34">
        <f t="shared" ca="1" si="291"/>
        <v>0</v>
      </c>
      <c r="Q522" s="34">
        <f t="shared" ca="1" si="291"/>
        <v>0</v>
      </c>
      <c r="R522" s="34">
        <f t="shared" ca="1" si="291"/>
        <v>0</v>
      </c>
      <c r="S522" s="34">
        <f t="shared" ca="1" si="291"/>
        <v>0</v>
      </c>
      <c r="T522" s="34">
        <f t="shared" ca="1" si="291"/>
        <v>0</v>
      </c>
      <c r="U522" s="34">
        <f t="shared" ca="1" si="291"/>
        <v>0</v>
      </c>
      <c r="V522" s="34">
        <f t="shared" ca="1" si="291"/>
        <v>0</v>
      </c>
      <c r="W522" s="34">
        <f t="shared" ca="1" si="291"/>
        <v>0</v>
      </c>
      <c r="X522" s="34">
        <f t="shared" ca="1" si="291"/>
        <v>0</v>
      </c>
      <c r="Y522" s="32">
        <f t="shared" ca="1" si="291"/>
        <v>-1.6037928010931275</v>
      </c>
      <c r="Z522" s="32">
        <f t="shared" ca="1" si="291"/>
        <v>0</v>
      </c>
      <c r="AA522" s="32">
        <f t="shared" ca="1" si="291"/>
        <v>0</v>
      </c>
      <c r="AB522" s="32">
        <f t="shared" ca="1" si="291"/>
        <v>0</v>
      </c>
      <c r="AC522" s="32">
        <f t="shared" ca="1" si="291"/>
        <v>0</v>
      </c>
      <c r="AD522" s="32">
        <f t="shared" ca="1" si="291"/>
        <v>0</v>
      </c>
      <c r="AE522" s="32">
        <f t="shared" ca="1" si="291"/>
        <v>0</v>
      </c>
      <c r="AF522" s="32">
        <f t="shared" ca="1" si="291"/>
        <v>0</v>
      </c>
      <c r="AG522" s="21"/>
    </row>
    <row r="523" spans="4:33" ht="15" hidden="1" outlineLevel="1" x14ac:dyDescent="0.25">
      <c r="D523" t="s">
        <v>56</v>
      </c>
      <c r="E523" s="19">
        <v>2044</v>
      </c>
      <c r="F523" s="20" t="s">
        <v>50</v>
      </c>
      <c r="G523" s="26"/>
      <c r="H523" s="34">
        <f t="shared" ref="H523:AF523" ca="1" si="292">-IFERROR(H473/H423/2,0)</f>
        <v>0</v>
      </c>
      <c r="I523" s="34">
        <f t="shared" ca="1" si="292"/>
        <v>0</v>
      </c>
      <c r="J523" s="34">
        <f t="shared" ca="1" si="292"/>
        <v>0</v>
      </c>
      <c r="K523" s="34">
        <f t="shared" ca="1" si="292"/>
        <v>0</v>
      </c>
      <c r="L523" s="34">
        <f t="shared" ca="1" si="292"/>
        <v>0</v>
      </c>
      <c r="M523" s="34">
        <f t="shared" ca="1" si="292"/>
        <v>0</v>
      </c>
      <c r="N523" s="34">
        <f t="shared" ca="1" si="292"/>
        <v>0</v>
      </c>
      <c r="O523" s="34">
        <f t="shared" ca="1" si="292"/>
        <v>0</v>
      </c>
      <c r="P523" s="34">
        <f t="shared" ca="1" si="292"/>
        <v>0</v>
      </c>
      <c r="Q523" s="34">
        <f t="shared" ca="1" si="292"/>
        <v>0</v>
      </c>
      <c r="R523" s="34">
        <f t="shared" ca="1" si="292"/>
        <v>0</v>
      </c>
      <c r="S523" s="34">
        <f t="shared" ca="1" si="292"/>
        <v>0</v>
      </c>
      <c r="T523" s="34">
        <f t="shared" ca="1" si="292"/>
        <v>0</v>
      </c>
      <c r="U523" s="34">
        <f t="shared" ca="1" si="292"/>
        <v>0</v>
      </c>
      <c r="V523" s="34">
        <f t="shared" ca="1" si="292"/>
        <v>0</v>
      </c>
      <c r="W523" s="34">
        <f t="shared" ca="1" si="292"/>
        <v>0</v>
      </c>
      <c r="X523" s="34">
        <f t="shared" ca="1" si="292"/>
        <v>0</v>
      </c>
      <c r="Y523" s="34">
        <f t="shared" ca="1" si="292"/>
        <v>0</v>
      </c>
      <c r="Z523" s="32">
        <f t="shared" ca="1" si="292"/>
        <v>-2.7141520170499365</v>
      </c>
      <c r="AA523" s="32">
        <f t="shared" ca="1" si="292"/>
        <v>0</v>
      </c>
      <c r="AB523" s="32">
        <f t="shared" ca="1" si="292"/>
        <v>0</v>
      </c>
      <c r="AC523" s="32">
        <f t="shared" ca="1" si="292"/>
        <v>0</v>
      </c>
      <c r="AD523" s="32">
        <f t="shared" ca="1" si="292"/>
        <v>0</v>
      </c>
      <c r="AE523" s="32">
        <f t="shared" ca="1" si="292"/>
        <v>0</v>
      </c>
      <c r="AF523" s="32">
        <f t="shared" ca="1" si="292"/>
        <v>0</v>
      </c>
      <c r="AG523" s="21"/>
    </row>
    <row r="524" spans="4:33" ht="15" hidden="1" outlineLevel="1" x14ac:dyDescent="0.25">
      <c r="D524" t="s">
        <v>56</v>
      </c>
      <c r="E524" s="19">
        <v>2045</v>
      </c>
      <c r="F524" s="20" t="s">
        <v>50</v>
      </c>
      <c r="G524" s="26"/>
      <c r="H524" s="34">
        <f t="shared" ref="H524:AF524" ca="1" si="293">-IFERROR(H474/H424/2,0)</f>
        <v>0</v>
      </c>
      <c r="I524" s="34">
        <f t="shared" ca="1" si="293"/>
        <v>0</v>
      </c>
      <c r="J524" s="34">
        <f t="shared" ca="1" si="293"/>
        <v>0</v>
      </c>
      <c r="K524" s="34">
        <f t="shared" ca="1" si="293"/>
        <v>0</v>
      </c>
      <c r="L524" s="34">
        <f t="shared" ca="1" si="293"/>
        <v>0</v>
      </c>
      <c r="M524" s="34">
        <f t="shared" ca="1" si="293"/>
        <v>0</v>
      </c>
      <c r="N524" s="34">
        <f t="shared" ca="1" si="293"/>
        <v>0</v>
      </c>
      <c r="O524" s="34">
        <f t="shared" ca="1" si="293"/>
        <v>0</v>
      </c>
      <c r="P524" s="34">
        <f t="shared" ca="1" si="293"/>
        <v>0</v>
      </c>
      <c r="Q524" s="34">
        <f t="shared" ca="1" si="293"/>
        <v>0</v>
      </c>
      <c r="R524" s="34">
        <f t="shared" ca="1" si="293"/>
        <v>0</v>
      </c>
      <c r="S524" s="34">
        <f t="shared" ca="1" si="293"/>
        <v>0</v>
      </c>
      <c r="T524" s="34">
        <f t="shared" ca="1" si="293"/>
        <v>0</v>
      </c>
      <c r="U524" s="34">
        <f t="shared" ca="1" si="293"/>
        <v>0</v>
      </c>
      <c r="V524" s="34">
        <f t="shared" ca="1" si="293"/>
        <v>0</v>
      </c>
      <c r="W524" s="34">
        <f t="shared" ca="1" si="293"/>
        <v>0</v>
      </c>
      <c r="X524" s="34">
        <f t="shared" ca="1" si="293"/>
        <v>0</v>
      </c>
      <c r="Y524" s="34">
        <f t="shared" ca="1" si="293"/>
        <v>0</v>
      </c>
      <c r="Z524" s="34">
        <f t="shared" ca="1" si="293"/>
        <v>0</v>
      </c>
      <c r="AA524" s="32">
        <f t="shared" ca="1" si="293"/>
        <v>-1.5834227159868475</v>
      </c>
      <c r="AB524" s="32">
        <f t="shared" ca="1" si="293"/>
        <v>0</v>
      </c>
      <c r="AC524" s="32">
        <f t="shared" ca="1" si="293"/>
        <v>0</v>
      </c>
      <c r="AD524" s="32">
        <f t="shared" ca="1" si="293"/>
        <v>0</v>
      </c>
      <c r="AE524" s="32">
        <f t="shared" ca="1" si="293"/>
        <v>0</v>
      </c>
      <c r="AF524" s="32">
        <f t="shared" ca="1" si="293"/>
        <v>0</v>
      </c>
      <c r="AG524" s="21"/>
    </row>
    <row r="525" spans="4:33" ht="15" hidden="1" outlineLevel="1" x14ac:dyDescent="0.25">
      <c r="D525" t="s">
        <v>56</v>
      </c>
      <c r="E525" s="19">
        <v>2046</v>
      </c>
      <c r="F525" s="20" t="s">
        <v>50</v>
      </c>
      <c r="G525" s="26"/>
      <c r="H525" s="34">
        <f t="shared" ref="H525:AF525" ca="1" si="294">-IFERROR(H475/H425/2,0)</f>
        <v>0</v>
      </c>
      <c r="I525" s="34">
        <f t="shared" ca="1" si="294"/>
        <v>0</v>
      </c>
      <c r="J525" s="34">
        <f t="shared" ca="1" si="294"/>
        <v>0</v>
      </c>
      <c r="K525" s="34">
        <f t="shared" ca="1" si="294"/>
        <v>0</v>
      </c>
      <c r="L525" s="34">
        <f t="shared" ca="1" si="294"/>
        <v>0</v>
      </c>
      <c r="M525" s="34">
        <f t="shared" ca="1" si="294"/>
        <v>0</v>
      </c>
      <c r="N525" s="34">
        <f t="shared" ca="1" si="294"/>
        <v>0</v>
      </c>
      <c r="O525" s="34">
        <f t="shared" ca="1" si="294"/>
        <v>0</v>
      </c>
      <c r="P525" s="34">
        <f t="shared" ca="1" si="294"/>
        <v>0</v>
      </c>
      <c r="Q525" s="34">
        <f t="shared" ca="1" si="294"/>
        <v>0</v>
      </c>
      <c r="R525" s="34">
        <f t="shared" ca="1" si="294"/>
        <v>0</v>
      </c>
      <c r="S525" s="34">
        <f t="shared" ca="1" si="294"/>
        <v>0</v>
      </c>
      <c r="T525" s="34">
        <f t="shared" ca="1" si="294"/>
        <v>0</v>
      </c>
      <c r="U525" s="34">
        <f t="shared" ca="1" si="294"/>
        <v>0</v>
      </c>
      <c r="V525" s="34">
        <f t="shared" ca="1" si="294"/>
        <v>0</v>
      </c>
      <c r="W525" s="34">
        <f t="shared" ca="1" si="294"/>
        <v>0</v>
      </c>
      <c r="X525" s="34">
        <f t="shared" ca="1" si="294"/>
        <v>0</v>
      </c>
      <c r="Y525" s="34">
        <f t="shared" ca="1" si="294"/>
        <v>0</v>
      </c>
      <c r="Z525" s="34">
        <f t="shared" ca="1" si="294"/>
        <v>0</v>
      </c>
      <c r="AA525" s="34">
        <f t="shared" ca="1" si="294"/>
        <v>0</v>
      </c>
      <c r="AB525" s="32">
        <f t="shared" ca="1" si="294"/>
        <v>-2.0212459814038022</v>
      </c>
      <c r="AC525" s="32">
        <f t="shared" ca="1" si="294"/>
        <v>0</v>
      </c>
      <c r="AD525" s="32">
        <f t="shared" ca="1" si="294"/>
        <v>0</v>
      </c>
      <c r="AE525" s="32">
        <f t="shared" ca="1" si="294"/>
        <v>0</v>
      </c>
      <c r="AF525" s="32">
        <f t="shared" ca="1" si="294"/>
        <v>0</v>
      </c>
      <c r="AG525" s="21"/>
    </row>
    <row r="526" spans="4:33" ht="15" hidden="1" outlineLevel="1" x14ac:dyDescent="0.25">
      <c r="D526" t="s">
        <v>56</v>
      </c>
      <c r="E526" s="19">
        <v>2047</v>
      </c>
      <c r="F526" s="20" t="s">
        <v>50</v>
      </c>
      <c r="G526" s="26"/>
      <c r="H526" s="34">
        <f t="shared" ref="H526:AF526" ca="1" si="295">-IFERROR(H476/H426/2,0)</f>
        <v>0</v>
      </c>
      <c r="I526" s="34">
        <f t="shared" ca="1" si="295"/>
        <v>0</v>
      </c>
      <c r="J526" s="34">
        <f t="shared" ca="1" si="295"/>
        <v>0</v>
      </c>
      <c r="K526" s="34">
        <f t="shared" ca="1" si="295"/>
        <v>0</v>
      </c>
      <c r="L526" s="34">
        <f t="shared" ca="1" si="295"/>
        <v>0</v>
      </c>
      <c r="M526" s="34">
        <f t="shared" ca="1" si="295"/>
        <v>0</v>
      </c>
      <c r="N526" s="34">
        <f t="shared" ca="1" si="295"/>
        <v>0</v>
      </c>
      <c r="O526" s="34">
        <f t="shared" ca="1" si="295"/>
        <v>0</v>
      </c>
      <c r="P526" s="34">
        <f t="shared" ca="1" si="295"/>
        <v>0</v>
      </c>
      <c r="Q526" s="34">
        <f t="shared" ca="1" si="295"/>
        <v>0</v>
      </c>
      <c r="R526" s="34">
        <f t="shared" ca="1" si="295"/>
        <v>0</v>
      </c>
      <c r="S526" s="34">
        <f t="shared" ca="1" si="295"/>
        <v>0</v>
      </c>
      <c r="T526" s="34">
        <f t="shared" ca="1" si="295"/>
        <v>0</v>
      </c>
      <c r="U526" s="34">
        <f t="shared" ca="1" si="295"/>
        <v>0</v>
      </c>
      <c r="V526" s="34">
        <f t="shared" ca="1" si="295"/>
        <v>0</v>
      </c>
      <c r="W526" s="34">
        <f t="shared" ca="1" si="295"/>
        <v>0</v>
      </c>
      <c r="X526" s="34">
        <f t="shared" ca="1" si="295"/>
        <v>0</v>
      </c>
      <c r="Y526" s="34">
        <f t="shared" ca="1" si="295"/>
        <v>0</v>
      </c>
      <c r="Z526" s="34">
        <f t="shared" ca="1" si="295"/>
        <v>0</v>
      </c>
      <c r="AA526" s="34">
        <f t="shared" ca="1" si="295"/>
        <v>0</v>
      </c>
      <c r="AB526" s="34">
        <f t="shared" ca="1" si="295"/>
        <v>0</v>
      </c>
      <c r="AC526" s="32">
        <f t="shared" ca="1" si="295"/>
        <v>-2.8216593900397076</v>
      </c>
      <c r="AD526" s="32">
        <f t="shared" ca="1" si="295"/>
        <v>0</v>
      </c>
      <c r="AE526" s="32">
        <f t="shared" ca="1" si="295"/>
        <v>0</v>
      </c>
      <c r="AF526" s="32">
        <f t="shared" ca="1" si="295"/>
        <v>0</v>
      </c>
      <c r="AG526" s="21"/>
    </row>
    <row r="527" spans="4:33" ht="15" hidden="1" outlineLevel="1" x14ac:dyDescent="0.25">
      <c r="D527" t="s">
        <v>56</v>
      </c>
      <c r="E527" s="19">
        <v>2048</v>
      </c>
      <c r="F527" s="20" t="s">
        <v>50</v>
      </c>
      <c r="G527" s="26"/>
      <c r="H527" s="34">
        <f t="shared" ref="H527:AF527" ca="1" si="296">-IFERROR(H477/H427/2,0)</f>
        <v>0</v>
      </c>
      <c r="I527" s="34">
        <f t="shared" ca="1" si="296"/>
        <v>0</v>
      </c>
      <c r="J527" s="34">
        <f t="shared" ca="1" si="296"/>
        <v>0</v>
      </c>
      <c r="K527" s="34">
        <f t="shared" ca="1" si="296"/>
        <v>0</v>
      </c>
      <c r="L527" s="34">
        <f t="shared" ca="1" si="296"/>
        <v>0</v>
      </c>
      <c r="M527" s="34">
        <f t="shared" ca="1" si="296"/>
        <v>0</v>
      </c>
      <c r="N527" s="34">
        <f t="shared" ca="1" si="296"/>
        <v>0</v>
      </c>
      <c r="O527" s="34">
        <f t="shared" ca="1" si="296"/>
        <v>0</v>
      </c>
      <c r="P527" s="34">
        <f t="shared" ca="1" si="296"/>
        <v>0</v>
      </c>
      <c r="Q527" s="34">
        <f t="shared" ca="1" si="296"/>
        <v>0</v>
      </c>
      <c r="R527" s="34">
        <f t="shared" ca="1" si="296"/>
        <v>0</v>
      </c>
      <c r="S527" s="34">
        <f t="shared" ca="1" si="296"/>
        <v>0</v>
      </c>
      <c r="T527" s="34">
        <f t="shared" ca="1" si="296"/>
        <v>0</v>
      </c>
      <c r="U527" s="34">
        <f t="shared" ca="1" si="296"/>
        <v>0</v>
      </c>
      <c r="V527" s="34">
        <f t="shared" ca="1" si="296"/>
        <v>0</v>
      </c>
      <c r="W527" s="34">
        <f t="shared" ca="1" si="296"/>
        <v>0</v>
      </c>
      <c r="X527" s="34">
        <f t="shared" ca="1" si="296"/>
        <v>0</v>
      </c>
      <c r="Y527" s="34">
        <f t="shared" ca="1" si="296"/>
        <v>0</v>
      </c>
      <c r="Z527" s="34">
        <f t="shared" ca="1" si="296"/>
        <v>0</v>
      </c>
      <c r="AA527" s="34">
        <f t="shared" ca="1" si="296"/>
        <v>0</v>
      </c>
      <c r="AB527" s="34">
        <f t="shared" ca="1" si="296"/>
        <v>0</v>
      </c>
      <c r="AC527" s="34">
        <f t="shared" ca="1" si="296"/>
        <v>0</v>
      </c>
      <c r="AD527" s="32">
        <f t="shared" ca="1" si="296"/>
        <v>-1.9251899852301921</v>
      </c>
      <c r="AE527" s="32">
        <f t="shared" ca="1" si="296"/>
        <v>0</v>
      </c>
      <c r="AF527" s="32">
        <f t="shared" ca="1" si="296"/>
        <v>0</v>
      </c>
      <c r="AG527" s="21"/>
    </row>
    <row r="528" spans="4:33" ht="15" hidden="1" outlineLevel="1" x14ac:dyDescent="0.25">
      <c r="D528" t="s">
        <v>56</v>
      </c>
      <c r="E528" s="19">
        <v>2049</v>
      </c>
      <c r="F528" s="20" t="s">
        <v>50</v>
      </c>
      <c r="G528" s="26"/>
      <c r="H528" s="34">
        <f t="shared" ref="H528:AF528" ca="1" si="297">-IFERROR(H478/H428/2,0)</f>
        <v>0</v>
      </c>
      <c r="I528" s="34">
        <f t="shared" ca="1" si="297"/>
        <v>0</v>
      </c>
      <c r="J528" s="34">
        <f t="shared" ca="1" si="297"/>
        <v>0</v>
      </c>
      <c r="K528" s="34">
        <f t="shared" ca="1" si="297"/>
        <v>0</v>
      </c>
      <c r="L528" s="34">
        <f t="shared" ca="1" si="297"/>
        <v>0</v>
      </c>
      <c r="M528" s="34">
        <f t="shared" ca="1" si="297"/>
        <v>0</v>
      </c>
      <c r="N528" s="34">
        <f t="shared" ca="1" si="297"/>
        <v>0</v>
      </c>
      <c r="O528" s="34">
        <f t="shared" ca="1" si="297"/>
        <v>0</v>
      </c>
      <c r="P528" s="34">
        <f t="shared" ca="1" si="297"/>
        <v>0</v>
      </c>
      <c r="Q528" s="34">
        <f t="shared" ca="1" si="297"/>
        <v>0</v>
      </c>
      <c r="R528" s="34">
        <f t="shared" ca="1" si="297"/>
        <v>0</v>
      </c>
      <c r="S528" s="34">
        <f t="shared" ca="1" si="297"/>
        <v>0</v>
      </c>
      <c r="T528" s="34">
        <f t="shared" ca="1" si="297"/>
        <v>0</v>
      </c>
      <c r="U528" s="34">
        <f t="shared" ca="1" si="297"/>
        <v>0</v>
      </c>
      <c r="V528" s="34">
        <f t="shared" ca="1" si="297"/>
        <v>0</v>
      </c>
      <c r="W528" s="34">
        <f t="shared" ca="1" si="297"/>
        <v>0</v>
      </c>
      <c r="X528" s="34">
        <f t="shared" ca="1" si="297"/>
        <v>0</v>
      </c>
      <c r="Y528" s="34">
        <f t="shared" ca="1" si="297"/>
        <v>0</v>
      </c>
      <c r="Z528" s="34">
        <f t="shared" ca="1" si="297"/>
        <v>0</v>
      </c>
      <c r="AA528" s="34">
        <f t="shared" ca="1" si="297"/>
        <v>0</v>
      </c>
      <c r="AB528" s="34">
        <f t="shared" ca="1" si="297"/>
        <v>0</v>
      </c>
      <c r="AC528" s="34">
        <f t="shared" ca="1" si="297"/>
        <v>0</v>
      </c>
      <c r="AD528" s="34">
        <f t="shared" ca="1" si="297"/>
        <v>0</v>
      </c>
      <c r="AE528" s="32">
        <f t="shared" ca="1" si="297"/>
        <v>-2.3753635767765191</v>
      </c>
      <c r="AF528" s="32">
        <f t="shared" ca="1" si="297"/>
        <v>0</v>
      </c>
      <c r="AG528" s="21"/>
    </row>
    <row r="529" spans="4:33" ht="15" hidden="1" outlineLevel="1" x14ac:dyDescent="0.25">
      <c r="D529" t="s">
        <v>56</v>
      </c>
      <c r="E529" s="19">
        <v>2050</v>
      </c>
      <c r="F529" s="20" t="s">
        <v>50</v>
      </c>
      <c r="G529" s="26"/>
      <c r="H529" s="35">
        <f t="shared" ref="H529:AF529" ca="1" si="298">-IFERROR(H479/H429/2,0)</f>
        <v>0</v>
      </c>
      <c r="I529" s="35">
        <f t="shared" ca="1" si="298"/>
        <v>0</v>
      </c>
      <c r="J529" s="35">
        <f t="shared" ca="1" si="298"/>
        <v>0</v>
      </c>
      <c r="K529" s="35">
        <f t="shared" ca="1" si="298"/>
        <v>0</v>
      </c>
      <c r="L529" s="35">
        <f t="shared" ca="1" si="298"/>
        <v>0</v>
      </c>
      <c r="M529" s="35">
        <f t="shared" ca="1" si="298"/>
        <v>0</v>
      </c>
      <c r="N529" s="35">
        <f t="shared" ca="1" si="298"/>
        <v>0</v>
      </c>
      <c r="O529" s="35">
        <f t="shared" ca="1" si="298"/>
        <v>0</v>
      </c>
      <c r="P529" s="35">
        <f t="shared" ca="1" si="298"/>
        <v>0</v>
      </c>
      <c r="Q529" s="35">
        <f t="shared" ca="1" si="298"/>
        <v>0</v>
      </c>
      <c r="R529" s="35">
        <f t="shared" ca="1" si="298"/>
        <v>0</v>
      </c>
      <c r="S529" s="35">
        <f t="shared" ca="1" si="298"/>
        <v>0</v>
      </c>
      <c r="T529" s="35">
        <f t="shared" ca="1" si="298"/>
        <v>0</v>
      </c>
      <c r="U529" s="35">
        <f t="shared" ca="1" si="298"/>
        <v>0</v>
      </c>
      <c r="V529" s="35">
        <f t="shared" ca="1" si="298"/>
        <v>0</v>
      </c>
      <c r="W529" s="35">
        <f t="shared" ca="1" si="298"/>
        <v>0</v>
      </c>
      <c r="X529" s="35">
        <f t="shared" ca="1" si="298"/>
        <v>0</v>
      </c>
      <c r="Y529" s="35">
        <f t="shared" ca="1" si="298"/>
        <v>0</v>
      </c>
      <c r="Z529" s="35">
        <f t="shared" ca="1" si="298"/>
        <v>0</v>
      </c>
      <c r="AA529" s="35">
        <f t="shared" ca="1" si="298"/>
        <v>0</v>
      </c>
      <c r="AB529" s="35">
        <f t="shared" ca="1" si="298"/>
        <v>0</v>
      </c>
      <c r="AC529" s="35">
        <f t="shared" ca="1" si="298"/>
        <v>0</v>
      </c>
      <c r="AD529" s="35">
        <f t="shared" ca="1" si="298"/>
        <v>0</v>
      </c>
      <c r="AE529" s="35">
        <f t="shared" ca="1" si="298"/>
        <v>0</v>
      </c>
      <c r="AF529" s="36">
        <f t="shared" ca="1" si="298"/>
        <v>-2.6955122004258802</v>
      </c>
      <c r="AG529" s="21"/>
    </row>
    <row r="530" spans="4:33" ht="15" hidden="1" outlineLevel="1" x14ac:dyDescent="0.25">
      <c r="D530" s="27" t="s">
        <v>53</v>
      </c>
      <c r="E530" s="28">
        <v>2026</v>
      </c>
      <c r="F530" s="29" t="s">
        <v>50</v>
      </c>
      <c r="G530" s="30"/>
      <c r="H530" s="33">
        <f>-((H430/MAX(H405,1)))</f>
        <v>0</v>
      </c>
      <c r="I530" s="33">
        <f t="shared" ref="I530:AF530" ca="1" si="299">-((I430/MAX(I405,1)))</f>
        <v>-3.4</v>
      </c>
      <c r="J530" s="33">
        <f t="shared" ca="1" si="299"/>
        <v>-3.4</v>
      </c>
      <c r="K530" s="33">
        <f t="shared" ca="1" si="299"/>
        <v>-3.4</v>
      </c>
      <c r="L530" s="33">
        <f t="shared" ca="1" si="299"/>
        <v>-3.4000000000000004</v>
      </c>
      <c r="M530" s="33">
        <f t="shared" ca="1" si="299"/>
        <v>-3.4000000000000004</v>
      </c>
      <c r="N530" s="33">
        <f t="shared" ca="1" si="299"/>
        <v>-3.4000000000000004</v>
      </c>
      <c r="O530" s="33">
        <f t="shared" ca="1" si="299"/>
        <v>-3.4000000000000008</v>
      </c>
      <c r="P530" s="33">
        <f t="shared" ca="1" si="299"/>
        <v>-3.4000000000000008</v>
      </c>
      <c r="Q530" s="33">
        <f t="shared" ca="1" si="299"/>
        <v>-3.4000000000000008</v>
      </c>
      <c r="R530" s="33">
        <f t="shared" ca="1" si="299"/>
        <v>-1.7000000000000006</v>
      </c>
      <c r="S530" s="33">
        <f t="shared" ca="1" si="299"/>
        <v>0</v>
      </c>
      <c r="T530" s="33">
        <f t="shared" ca="1" si="299"/>
        <v>0</v>
      </c>
      <c r="U530" s="33">
        <f t="shared" ca="1" si="299"/>
        <v>0</v>
      </c>
      <c r="V530" s="33">
        <f t="shared" ca="1" si="299"/>
        <v>0</v>
      </c>
      <c r="W530" s="33">
        <f t="shared" ca="1" si="299"/>
        <v>0</v>
      </c>
      <c r="X530" s="33">
        <f t="shared" ca="1" si="299"/>
        <v>0</v>
      </c>
      <c r="Y530" s="33">
        <f t="shared" ca="1" si="299"/>
        <v>0</v>
      </c>
      <c r="Z530" s="33">
        <f t="shared" ca="1" si="299"/>
        <v>0</v>
      </c>
      <c r="AA530" s="33">
        <f t="shared" ca="1" si="299"/>
        <v>0</v>
      </c>
      <c r="AB530" s="33">
        <f t="shared" ca="1" si="299"/>
        <v>0</v>
      </c>
      <c r="AC530" s="33">
        <f t="shared" ca="1" si="299"/>
        <v>0</v>
      </c>
      <c r="AD530" s="33">
        <f t="shared" ca="1" si="299"/>
        <v>0</v>
      </c>
      <c r="AE530" s="33">
        <f t="shared" ca="1" si="299"/>
        <v>0</v>
      </c>
      <c r="AF530" s="33">
        <f t="shared" ca="1" si="299"/>
        <v>0</v>
      </c>
      <c r="AG530" s="21"/>
    </row>
    <row r="531" spans="4:33" ht="15" hidden="1" outlineLevel="1" x14ac:dyDescent="0.25">
      <c r="D531" t="s">
        <v>53</v>
      </c>
      <c r="E531" s="19">
        <v>2027</v>
      </c>
      <c r="F531" s="20" t="s">
        <v>50</v>
      </c>
      <c r="G531" s="26"/>
      <c r="H531" s="34">
        <f t="shared" ref="H531:AF531" si="300">-((H431/MAX(H406,1)))</f>
        <v>0</v>
      </c>
      <c r="I531" s="32">
        <f t="shared" ca="1" si="300"/>
        <v>0</v>
      </c>
      <c r="J531" s="32">
        <f t="shared" ca="1" si="300"/>
        <v>-3.1691299999999996</v>
      </c>
      <c r="K531" s="32">
        <f t="shared" ca="1" si="300"/>
        <v>-3.1691299999999996</v>
      </c>
      <c r="L531" s="32">
        <f t="shared" ca="1" si="300"/>
        <v>-3.16913</v>
      </c>
      <c r="M531" s="32">
        <f t="shared" ca="1" si="300"/>
        <v>-3.16913</v>
      </c>
      <c r="N531" s="32">
        <f t="shared" ca="1" si="300"/>
        <v>-3.16913</v>
      </c>
      <c r="O531" s="32">
        <f t="shared" ca="1" si="300"/>
        <v>-3.1691300000000004</v>
      </c>
      <c r="P531" s="32">
        <f t="shared" ca="1" si="300"/>
        <v>-3.16913</v>
      </c>
      <c r="Q531" s="32">
        <f t="shared" ca="1" si="300"/>
        <v>-3.16913</v>
      </c>
      <c r="R531" s="32">
        <f t="shared" ca="1" si="300"/>
        <v>-3.1691300000000004</v>
      </c>
      <c r="S531" s="32">
        <f t="shared" ca="1" si="300"/>
        <v>-1.584565</v>
      </c>
      <c r="T531" s="32">
        <f t="shared" ca="1" si="300"/>
        <v>0</v>
      </c>
      <c r="U531" s="32">
        <f t="shared" ca="1" si="300"/>
        <v>0</v>
      </c>
      <c r="V531" s="32">
        <f t="shared" ca="1" si="300"/>
        <v>0</v>
      </c>
      <c r="W531" s="32">
        <f t="shared" ca="1" si="300"/>
        <v>0</v>
      </c>
      <c r="X531" s="32">
        <f t="shared" ca="1" si="300"/>
        <v>0</v>
      </c>
      <c r="Y531" s="32">
        <f t="shared" ca="1" si="300"/>
        <v>0</v>
      </c>
      <c r="Z531" s="32">
        <f t="shared" ca="1" si="300"/>
        <v>0</v>
      </c>
      <c r="AA531" s="32">
        <f t="shared" ca="1" si="300"/>
        <v>0</v>
      </c>
      <c r="AB531" s="32">
        <f t="shared" ca="1" si="300"/>
        <v>0</v>
      </c>
      <c r="AC531" s="32">
        <f t="shared" ca="1" si="300"/>
        <v>0</v>
      </c>
      <c r="AD531" s="32">
        <f t="shared" ca="1" si="300"/>
        <v>0</v>
      </c>
      <c r="AE531" s="32">
        <f t="shared" ca="1" si="300"/>
        <v>0</v>
      </c>
      <c r="AF531" s="32">
        <f t="shared" ca="1" si="300"/>
        <v>0</v>
      </c>
      <c r="AG531" s="21"/>
    </row>
    <row r="532" spans="4:33" ht="15" hidden="1" outlineLevel="1" x14ac:dyDescent="0.25">
      <c r="D532" t="s">
        <v>53</v>
      </c>
      <c r="E532" s="19">
        <v>2028</v>
      </c>
      <c r="F532" s="20" t="s">
        <v>50</v>
      </c>
      <c r="G532" s="26"/>
      <c r="H532" s="34">
        <f t="shared" ref="H532:AF532" si="301">-((H432/MAX(H407,1)))</f>
        <v>0</v>
      </c>
      <c r="I532" s="34">
        <f t="shared" ca="1" si="301"/>
        <v>0</v>
      </c>
      <c r="J532" s="32">
        <f t="shared" ca="1" si="301"/>
        <v>0</v>
      </c>
      <c r="K532" s="32">
        <f t="shared" ca="1" si="301"/>
        <v>-3.13805208</v>
      </c>
      <c r="L532" s="32">
        <f t="shared" ca="1" si="301"/>
        <v>-3.1380520799999996</v>
      </c>
      <c r="M532" s="32">
        <f t="shared" ca="1" si="301"/>
        <v>-3.13805208</v>
      </c>
      <c r="N532" s="32">
        <f t="shared" ca="1" si="301"/>
        <v>-3.1380520799999996</v>
      </c>
      <c r="O532" s="32">
        <f t="shared" ca="1" si="301"/>
        <v>-3.1380520799999996</v>
      </c>
      <c r="P532" s="32">
        <f t="shared" ca="1" si="301"/>
        <v>-3.1380520799999996</v>
      </c>
      <c r="Q532" s="32">
        <f t="shared" ca="1" si="301"/>
        <v>-3.1380520799999991</v>
      </c>
      <c r="R532" s="32">
        <f t="shared" ca="1" si="301"/>
        <v>-3.1380520799999991</v>
      </c>
      <c r="S532" s="32">
        <f t="shared" ca="1" si="301"/>
        <v>-3.1380520799999991</v>
      </c>
      <c r="T532" s="32">
        <f t="shared" ca="1" si="301"/>
        <v>-1.5690260399999993</v>
      </c>
      <c r="U532" s="32">
        <f t="shared" ca="1" si="301"/>
        <v>0</v>
      </c>
      <c r="V532" s="32">
        <f t="shared" ca="1" si="301"/>
        <v>0</v>
      </c>
      <c r="W532" s="32">
        <f t="shared" ca="1" si="301"/>
        <v>0</v>
      </c>
      <c r="X532" s="32">
        <f t="shared" ca="1" si="301"/>
        <v>0</v>
      </c>
      <c r="Y532" s="32">
        <f t="shared" ca="1" si="301"/>
        <v>0</v>
      </c>
      <c r="Z532" s="32">
        <f t="shared" ca="1" si="301"/>
        <v>0</v>
      </c>
      <c r="AA532" s="32">
        <f t="shared" ca="1" si="301"/>
        <v>0</v>
      </c>
      <c r="AB532" s="32">
        <f t="shared" ca="1" si="301"/>
        <v>0</v>
      </c>
      <c r="AC532" s="32">
        <f t="shared" ca="1" si="301"/>
        <v>0</v>
      </c>
      <c r="AD532" s="32">
        <f t="shared" ca="1" si="301"/>
        <v>0</v>
      </c>
      <c r="AE532" s="32">
        <f t="shared" ca="1" si="301"/>
        <v>0</v>
      </c>
      <c r="AF532" s="32">
        <f t="shared" ca="1" si="301"/>
        <v>0</v>
      </c>
      <c r="AG532" s="21"/>
    </row>
    <row r="533" spans="4:33" ht="15" hidden="1" outlineLevel="1" x14ac:dyDescent="0.25">
      <c r="D533" t="s">
        <v>53</v>
      </c>
      <c r="E533" s="19">
        <v>2029</v>
      </c>
      <c r="F533" s="20" t="s">
        <v>50</v>
      </c>
      <c r="G533" s="26"/>
      <c r="H533" s="34">
        <f t="shared" ref="H533:AF533" si="302">-((H433/MAX(H408,1)))</f>
        <v>0</v>
      </c>
      <c r="I533" s="34">
        <f t="shared" ca="1" si="302"/>
        <v>0</v>
      </c>
      <c r="J533" s="34">
        <f t="shared" ca="1" si="302"/>
        <v>0</v>
      </c>
      <c r="K533" s="32">
        <f t="shared" ca="1" si="302"/>
        <v>0</v>
      </c>
      <c r="L533" s="32">
        <f t="shared" ca="1" si="302"/>
        <v>-2.5631609389439998</v>
      </c>
      <c r="M533" s="32">
        <f t="shared" ca="1" si="302"/>
        <v>-2.5631609389439993</v>
      </c>
      <c r="N533" s="32">
        <f t="shared" ca="1" si="302"/>
        <v>-2.5631609389439998</v>
      </c>
      <c r="O533" s="32">
        <f t="shared" ca="1" si="302"/>
        <v>-2.5631609389439998</v>
      </c>
      <c r="P533" s="32">
        <f t="shared" ca="1" si="302"/>
        <v>-2.5631609389439998</v>
      </c>
      <c r="Q533" s="32">
        <f t="shared" ca="1" si="302"/>
        <v>-2.5631609389439998</v>
      </c>
      <c r="R533" s="32">
        <f t="shared" ca="1" si="302"/>
        <v>-2.5631609389440002</v>
      </c>
      <c r="S533" s="32">
        <f t="shared" ca="1" si="302"/>
        <v>-2.5631609389440002</v>
      </c>
      <c r="T533" s="32">
        <f t="shared" ca="1" si="302"/>
        <v>-2.5631609389440002</v>
      </c>
      <c r="U533" s="32">
        <f t="shared" ca="1" si="302"/>
        <v>-1.2815804694719999</v>
      </c>
      <c r="V533" s="32">
        <f t="shared" ca="1" si="302"/>
        <v>0</v>
      </c>
      <c r="W533" s="32">
        <f t="shared" ca="1" si="302"/>
        <v>0</v>
      </c>
      <c r="X533" s="32">
        <f t="shared" ca="1" si="302"/>
        <v>0</v>
      </c>
      <c r="Y533" s="32">
        <f t="shared" ca="1" si="302"/>
        <v>0</v>
      </c>
      <c r="Z533" s="32">
        <f t="shared" ca="1" si="302"/>
        <v>0</v>
      </c>
      <c r="AA533" s="32">
        <f t="shared" ca="1" si="302"/>
        <v>0</v>
      </c>
      <c r="AB533" s="32">
        <f t="shared" ca="1" si="302"/>
        <v>0</v>
      </c>
      <c r="AC533" s="32">
        <f t="shared" ca="1" si="302"/>
        <v>0</v>
      </c>
      <c r="AD533" s="32">
        <f t="shared" ca="1" si="302"/>
        <v>0</v>
      </c>
      <c r="AE533" s="32">
        <f t="shared" ca="1" si="302"/>
        <v>0</v>
      </c>
      <c r="AF533" s="32">
        <f t="shared" ca="1" si="302"/>
        <v>0</v>
      </c>
      <c r="AG533" s="21"/>
    </row>
    <row r="534" spans="4:33" ht="15" hidden="1" outlineLevel="1" x14ac:dyDescent="0.25">
      <c r="D534" t="s">
        <v>53</v>
      </c>
      <c r="E534" s="19">
        <v>2030</v>
      </c>
      <c r="F534" s="20" t="s">
        <v>50</v>
      </c>
      <c r="G534" s="26"/>
      <c r="H534" s="34">
        <f t="shared" ref="H534:AF534" si="303">-((H434/MAX(H409,1)))</f>
        <v>0</v>
      </c>
      <c r="I534" s="34">
        <f t="shared" ca="1" si="303"/>
        <v>0</v>
      </c>
      <c r="J534" s="34">
        <f t="shared" ca="1" si="303"/>
        <v>0</v>
      </c>
      <c r="K534" s="34">
        <f t="shared" ca="1" si="303"/>
        <v>0</v>
      </c>
      <c r="L534" s="32">
        <f t="shared" ca="1" si="303"/>
        <v>0</v>
      </c>
      <c r="M534" s="32">
        <f t="shared" ca="1" si="303"/>
        <v>-4.2430245788161596</v>
      </c>
      <c r="N534" s="32">
        <f t="shared" ca="1" si="303"/>
        <v>-4.2430245788161596</v>
      </c>
      <c r="O534" s="32">
        <f t="shared" ca="1" si="303"/>
        <v>-4.2430245788161596</v>
      </c>
      <c r="P534" s="32">
        <f t="shared" ca="1" si="303"/>
        <v>-4.2430245788161596</v>
      </c>
      <c r="Q534" s="32">
        <f t="shared" ca="1" si="303"/>
        <v>-4.2430245788161587</v>
      </c>
      <c r="R534" s="32">
        <f t="shared" ca="1" si="303"/>
        <v>-4.2430245788161587</v>
      </c>
      <c r="S534" s="32">
        <f t="shared" ca="1" si="303"/>
        <v>-4.2430245788161596</v>
      </c>
      <c r="T534" s="32">
        <f t="shared" ca="1" si="303"/>
        <v>-4.2430245788161596</v>
      </c>
      <c r="U534" s="32">
        <f t="shared" ca="1" si="303"/>
        <v>-4.2430245788161587</v>
      </c>
      <c r="V534" s="32">
        <f t="shared" ca="1" si="303"/>
        <v>-2.1215122894080798</v>
      </c>
      <c r="W534" s="32">
        <f t="shared" ca="1" si="303"/>
        <v>0</v>
      </c>
      <c r="X534" s="32">
        <f t="shared" ca="1" si="303"/>
        <v>0</v>
      </c>
      <c r="Y534" s="32">
        <f t="shared" ca="1" si="303"/>
        <v>0</v>
      </c>
      <c r="Z534" s="32">
        <f t="shared" ca="1" si="303"/>
        <v>0</v>
      </c>
      <c r="AA534" s="32">
        <f t="shared" ca="1" si="303"/>
        <v>0</v>
      </c>
      <c r="AB534" s="32">
        <f t="shared" ca="1" si="303"/>
        <v>0</v>
      </c>
      <c r="AC534" s="32">
        <f t="shared" ca="1" si="303"/>
        <v>0</v>
      </c>
      <c r="AD534" s="32">
        <f t="shared" ca="1" si="303"/>
        <v>0</v>
      </c>
      <c r="AE534" s="32">
        <f t="shared" ca="1" si="303"/>
        <v>0</v>
      </c>
      <c r="AF534" s="32">
        <f t="shared" ca="1" si="303"/>
        <v>0</v>
      </c>
      <c r="AG534" s="21"/>
    </row>
    <row r="535" spans="4:33" ht="15" hidden="1" outlineLevel="1" x14ac:dyDescent="0.25">
      <c r="D535" t="s">
        <v>53</v>
      </c>
      <c r="E535" s="19">
        <v>2031</v>
      </c>
      <c r="F535" s="20" t="s">
        <v>50</v>
      </c>
      <c r="G535" s="26"/>
      <c r="H535" s="34">
        <f t="shared" ref="H535:AF535" si="304">-((H435/MAX(H410,1)))</f>
        <v>0</v>
      </c>
      <c r="I535" s="34">
        <f t="shared" ca="1" si="304"/>
        <v>0</v>
      </c>
      <c r="J535" s="34">
        <f t="shared" ca="1" si="304"/>
        <v>0</v>
      </c>
      <c r="K535" s="34">
        <f t="shared" ca="1" si="304"/>
        <v>0</v>
      </c>
      <c r="L535" s="34">
        <f t="shared" ca="1" si="304"/>
        <v>0</v>
      </c>
      <c r="M535" s="32">
        <f t="shared" ca="1" si="304"/>
        <v>0</v>
      </c>
      <c r="N535" s="32">
        <f t="shared" ca="1" si="304"/>
        <v>-3.3206563126827398</v>
      </c>
      <c r="O535" s="32">
        <f t="shared" ca="1" si="304"/>
        <v>-3.3206563126827398</v>
      </c>
      <c r="P535" s="32">
        <f t="shared" ca="1" si="304"/>
        <v>-3.3206563126827393</v>
      </c>
      <c r="Q535" s="32">
        <f t="shared" ca="1" si="304"/>
        <v>-3.3206563126827393</v>
      </c>
      <c r="R535" s="32">
        <f t="shared" ca="1" si="304"/>
        <v>-3.3206563126827393</v>
      </c>
      <c r="S535" s="32">
        <f t="shared" ca="1" si="304"/>
        <v>-3.3206563126827393</v>
      </c>
      <c r="T535" s="32">
        <f t="shared" ca="1" si="304"/>
        <v>-3.3206563126827393</v>
      </c>
      <c r="U535" s="32">
        <f t="shared" ca="1" si="304"/>
        <v>-3.3206563126827389</v>
      </c>
      <c r="V535" s="32">
        <f t="shared" ca="1" si="304"/>
        <v>-3.3206563126827393</v>
      </c>
      <c r="W535" s="32">
        <f t="shared" ca="1" si="304"/>
        <v>-1.6603281563413694</v>
      </c>
      <c r="X535" s="32">
        <f t="shared" ca="1" si="304"/>
        <v>0</v>
      </c>
      <c r="Y535" s="32">
        <f t="shared" ca="1" si="304"/>
        <v>0</v>
      </c>
      <c r="Z535" s="32">
        <f t="shared" ca="1" si="304"/>
        <v>0</v>
      </c>
      <c r="AA535" s="32">
        <f t="shared" ca="1" si="304"/>
        <v>0</v>
      </c>
      <c r="AB535" s="32">
        <f t="shared" ca="1" si="304"/>
        <v>0</v>
      </c>
      <c r="AC535" s="32">
        <f t="shared" ca="1" si="304"/>
        <v>0</v>
      </c>
      <c r="AD535" s="32">
        <f t="shared" ca="1" si="304"/>
        <v>0</v>
      </c>
      <c r="AE535" s="32">
        <f t="shared" ca="1" si="304"/>
        <v>0</v>
      </c>
      <c r="AF535" s="32">
        <f t="shared" ca="1" si="304"/>
        <v>0</v>
      </c>
      <c r="AG535" s="21"/>
    </row>
    <row r="536" spans="4:33" ht="15" hidden="1" outlineLevel="1" x14ac:dyDescent="0.25">
      <c r="D536" t="s">
        <v>53</v>
      </c>
      <c r="E536" s="19">
        <v>2032</v>
      </c>
      <c r="F536" s="20" t="s">
        <v>50</v>
      </c>
      <c r="G536" s="26"/>
      <c r="H536" s="34">
        <f t="shared" ref="H536:AF536" si="305">-((H436/MAX(H411,1)))</f>
        <v>0</v>
      </c>
      <c r="I536" s="34">
        <f t="shared" ca="1" si="305"/>
        <v>0</v>
      </c>
      <c r="J536" s="34">
        <f t="shared" ca="1" si="305"/>
        <v>0</v>
      </c>
      <c r="K536" s="34">
        <f t="shared" ca="1" si="305"/>
        <v>0</v>
      </c>
      <c r="L536" s="34">
        <f t="shared" ca="1" si="305"/>
        <v>0</v>
      </c>
      <c r="M536" s="34">
        <f t="shared" ca="1" si="305"/>
        <v>0</v>
      </c>
      <c r="N536" s="32">
        <f t="shared" ca="1" si="305"/>
        <v>0</v>
      </c>
      <c r="O536" s="32">
        <f t="shared" ca="1" si="305"/>
        <v>-4.2688365162061688</v>
      </c>
      <c r="P536" s="32">
        <f t="shared" ca="1" si="305"/>
        <v>-4.2688365162061688</v>
      </c>
      <c r="Q536" s="32">
        <f t="shared" ca="1" si="305"/>
        <v>-4.2688365162061679</v>
      </c>
      <c r="R536" s="32">
        <f t="shared" ca="1" si="305"/>
        <v>-4.2688365162061679</v>
      </c>
      <c r="S536" s="32">
        <f t="shared" ca="1" si="305"/>
        <v>-4.2688365162061679</v>
      </c>
      <c r="T536" s="32">
        <f t="shared" ca="1" si="305"/>
        <v>-4.2688365162061679</v>
      </c>
      <c r="U536" s="32">
        <f t="shared" ca="1" si="305"/>
        <v>-4.2688365162061688</v>
      </c>
      <c r="V536" s="32">
        <f t="shared" ca="1" si="305"/>
        <v>-4.2688365162061688</v>
      </c>
      <c r="W536" s="32">
        <f t="shared" ca="1" si="305"/>
        <v>-4.2688365162061688</v>
      </c>
      <c r="X536" s="32">
        <f t="shared" ca="1" si="305"/>
        <v>-2.1344182581030839</v>
      </c>
      <c r="Y536" s="32">
        <f t="shared" ca="1" si="305"/>
        <v>0</v>
      </c>
      <c r="Z536" s="32">
        <f t="shared" ca="1" si="305"/>
        <v>0</v>
      </c>
      <c r="AA536" s="32">
        <f t="shared" ca="1" si="305"/>
        <v>0</v>
      </c>
      <c r="AB536" s="32">
        <f t="shared" ca="1" si="305"/>
        <v>0</v>
      </c>
      <c r="AC536" s="32">
        <f t="shared" ca="1" si="305"/>
        <v>0</v>
      </c>
      <c r="AD536" s="32">
        <f t="shared" ca="1" si="305"/>
        <v>0</v>
      </c>
      <c r="AE536" s="32">
        <f t="shared" ca="1" si="305"/>
        <v>0</v>
      </c>
      <c r="AF536" s="32">
        <f t="shared" ca="1" si="305"/>
        <v>0</v>
      </c>
      <c r="AG536" s="21"/>
    </row>
    <row r="537" spans="4:33" ht="15" hidden="1" outlineLevel="1" x14ac:dyDescent="0.25">
      <c r="D537" t="s">
        <v>53</v>
      </c>
      <c r="E537" s="19">
        <v>2033</v>
      </c>
      <c r="F537" s="20" t="s">
        <v>50</v>
      </c>
      <c r="G537" s="26"/>
      <c r="H537" s="34">
        <f t="shared" ref="H537:AF537" si="306">-((H437/MAX(H412,1)))</f>
        <v>0</v>
      </c>
      <c r="I537" s="34">
        <f t="shared" ca="1" si="306"/>
        <v>0</v>
      </c>
      <c r="J537" s="34">
        <f t="shared" ca="1" si="306"/>
        <v>0</v>
      </c>
      <c r="K537" s="34">
        <f t="shared" ca="1" si="306"/>
        <v>0</v>
      </c>
      <c r="L537" s="34">
        <f t="shared" ca="1" si="306"/>
        <v>0</v>
      </c>
      <c r="M537" s="34">
        <f t="shared" ca="1" si="306"/>
        <v>0</v>
      </c>
      <c r="N537" s="34">
        <f t="shared" ca="1" si="306"/>
        <v>0</v>
      </c>
      <c r="O537" s="32">
        <f t="shared" ca="1" si="306"/>
        <v>0</v>
      </c>
      <c r="P537" s="32">
        <f t="shared" ca="1" si="306"/>
        <v>-4.1019924111043418</v>
      </c>
      <c r="Q537" s="32">
        <f t="shared" ca="1" si="306"/>
        <v>-4.1019924111043418</v>
      </c>
      <c r="R537" s="32">
        <f t="shared" ca="1" si="306"/>
        <v>-4.1019924111043427</v>
      </c>
      <c r="S537" s="32">
        <f t="shared" ca="1" si="306"/>
        <v>-4.1019924111043427</v>
      </c>
      <c r="T537" s="32">
        <f t="shared" ca="1" si="306"/>
        <v>-4.1019924111043427</v>
      </c>
      <c r="U537" s="32">
        <f t="shared" ca="1" si="306"/>
        <v>-4.1019924111043435</v>
      </c>
      <c r="V537" s="32">
        <f t="shared" ca="1" si="306"/>
        <v>-4.1019924111043427</v>
      </c>
      <c r="W537" s="32">
        <f t="shared" ca="1" si="306"/>
        <v>-4.1019924111043427</v>
      </c>
      <c r="X537" s="32">
        <f t="shared" ca="1" si="306"/>
        <v>-4.1019924111043435</v>
      </c>
      <c r="Y537" s="32">
        <f t="shared" ca="1" si="306"/>
        <v>-2.0509962055521713</v>
      </c>
      <c r="Z537" s="32">
        <f t="shared" ca="1" si="306"/>
        <v>0</v>
      </c>
      <c r="AA537" s="32">
        <f t="shared" ca="1" si="306"/>
        <v>0</v>
      </c>
      <c r="AB537" s="32">
        <f t="shared" ca="1" si="306"/>
        <v>0</v>
      </c>
      <c r="AC537" s="32">
        <f t="shared" ca="1" si="306"/>
        <v>0</v>
      </c>
      <c r="AD537" s="32">
        <f t="shared" ca="1" si="306"/>
        <v>0</v>
      </c>
      <c r="AE537" s="32">
        <f t="shared" ca="1" si="306"/>
        <v>0</v>
      </c>
      <c r="AF537" s="32">
        <f t="shared" ca="1" si="306"/>
        <v>0</v>
      </c>
      <c r="AG537" s="21"/>
    </row>
    <row r="538" spans="4:33" ht="15" hidden="1" outlineLevel="1" x14ac:dyDescent="0.25">
      <c r="D538" t="s">
        <v>53</v>
      </c>
      <c r="E538" s="19">
        <v>2034</v>
      </c>
      <c r="F538" s="20" t="s">
        <v>50</v>
      </c>
      <c r="G538" s="26"/>
      <c r="H538" s="34">
        <f t="shared" ref="H538:AF538" si="307">-((H438/MAX(H413,1)))</f>
        <v>0</v>
      </c>
      <c r="I538" s="34">
        <f t="shared" ca="1" si="307"/>
        <v>0</v>
      </c>
      <c r="J538" s="34">
        <f t="shared" ca="1" si="307"/>
        <v>0</v>
      </c>
      <c r="K538" s="34">
        <f t="shared" ca="1" si="307"/>
        <v>0</v>
      </c>
      <c r="L538" s="34">
        <f t="shared" ca="1" si="307"/>
        <v>0</v>
      </c>
      <c r="M538" s="34">
        <f t="shared" ca="1" si="307"/>
        <v>0</v>
      </c>
      <c r="N538" s="34">
        <f t="shared" ca="1" si="307"/>
        <v>0</v>
      </c>
      <c r="O538" s="34">
        <f t="shared" ca="1" si="307"/>
        <v>0</v>
      </c>
      <c r="P538" s="32">
        <f t="shared" ca="1" si="307"/>
        <v>0</v>
      </c>
      <c r="Q538" s="32">
        <f t="shared" ca="1" si="307"/>
        <v>-3.123257021814847</v>
      </c>
      <c r="R538" s="32">
        <f t="shared" ca="1" si="307"/>
        <v>-3.123257021814847</v>
      </c>
      <c r="S538" s="32">
        <f t="shared" ca="1" si="307"/>
        <v>-3.1232570218148465</v>
      </c>
      <c r="T538" s="32">
        <f t="shared" ca="1" si="307"/>
        <v>-3.1232570218148465</v>
      </c>
      <c r="U538" s="32">
        <f t="shared" ca="1" si="307"/>
        <v>-3.1232570218148465</v>
      </c>
      <c r="V538" s="32">
        <f t="shared" ca="1" si="307"/>
        <v>-3.1232570218148461</v>
      </c>
      <c r="W538" s="32">
        <f t="shared" ca="1" si="307"/>
        <v>-3.1232570218148465</v>
      </c>
      <c r="X538" s="32">
        <f t="shared" ca="1" si="307"/>
        <v>-3.1232570218148465</v>
      </c>
      <c r="Y538" s="32">
        <f t="shared" ca="1" si="307"/>
        <v>-3.1232570218148461</v>
      </c>
      <c r="Z538" s="32">
        <f t="shared" ca="1" si="307"/>
        <v>-1.5616285109074233</v>
      </c>
      <c r="AA538" s="32">
        <f t="shared" ca="1" si="307"/>
        <v>0</v>
      </c>
      <c r="AB538" s="32">
        <f t="shared" ca="1" si="307"/>
        <v>0</v>
      </c>
      <c r="AC538" s="32">
        <f t="shared" ca="1" si="307"/>
        <v>0</v>
      </c>
      <c r="AD538" s="32">
        <f t="shared" ca="1" si="307"/>
        <v>0</v>
      </c>
      <c r="AE538" s="32">
        <f t="shared" ca="1" si="307"/>
        <v>0</v>
      </c>
      <c r="AF538" s="32">
        <f t="shared" ca="1" si="307"/>
        <v>0</v>
      </c>
      <c r="AG538" s="21"/>
    </row>
    <row r="539" spans="4:33" ht="15" hidden="1" outlineLevel="1" x14ac:dyDescent="0.25">
      <c r="D539" t="s">
        <v>53</v>
      </c>
      <c r="E539" s="19">
        <v>2035</v>
      </c>
      <c r="F539" s="20" t="s">
        <v>50</v>
      </c>
      <c r="G539" s="26"/>
      <c r="H539" s="34">
        <f t="shared" ref="H539:AF539" si="308">-((H439/MAX(H414,1)))</f>
        <v>0</v>
      </c>
      <c r="I539" s="34">
        <f t="shared" ca="1" si="308"/>
        <v>0</v>
      </c>
      <c r="J539" s="34">
        <f t="shared" ca="1" si="308"/>
        <v>0</v>
      </c>
      <c r="K539" s="34">
        <f t="shared" ca="1" si="308"/>
        <v>0</v>
      </c>
      <c r="L539" s="34">
        <f t="shared" ca="1" si="308"/>
        <v>0</v>
      </c>
      <c r="M539" s="34">
        <f t="shared" ca="1" si="308"/>
        <v>0</v>
      </c>
      <c r="N539" s="34">
        <f t="shared" ca="1" si="308"/>
        <v>0</v>
      </c>
      <c r="O539" s="34">
        <f t="shared" ca="1" si="308"/>
        <v>0</v>
      </c>
      <c r="P539" s="34">
        <f t="shared" ca="1" si="308"/>
        <v>0</v>
      </c>
      <c r="Q539" s="32">
        <f t="shared" ca="1" si="308"/>
        <v>0</v>
      </c>
      <c r="R539" s="32">
        <f t="shared" ca="1" si="308"/>
        <v>-4.1134451739161459</v>
      </c>
      <c r="S539" s="32">
        <f t="shared" ca="1" si="308"/>
        <v>-4.1134451739161459</v>
      </c>
      <c r="T539" s="32">
        <f t="shared" ca="1" si="308"/>
        <v>-4.1134451739161459</v>
      </c>
      <c r="U539" s="32">
        <f t="shared" ca="1" si="308"/>
        <v>-4.1134451739161459</v>
      </c>
      <c r="V539" s="32">
        <f t="shared" ca="1" si="308"/>
        <v>-4.1134451739161451</v>
      </c>
      <c r="W539" s="32">
        <f t="shared" ca="1" si="308"/>
        <v>-4.1134451739161451</v>
      </c>
      <c r="X539" s="32">
        <f t="shared" ca="1" si="308"/>
        <v>-4.1134451739161459</v>
      </c>
      <c r="Y539" s="32">
        <f t="shared" ca="1" si="308"/>
        <v>-4.1134451739161459</v>
      </c>
      <c r="Z539" s="32">
        <f t="shared" ca="1" si="308"/>
        <v>-4.1134451739161451</v>
      </c>
      <c r="AA539" s="32">
        <f t="shared" ca="1" si="308"/>
        <v>-2.056722586958073</v>
      </c>
      <c r="AB539" s="32">
        <f t="shared" ca="1" si="308"/>
        <v>0</v>
      </c>
      <c r="AC539" s="32">
        <f t="shared" ca="1" si="308"/>
        <v>0</v>
      </c>
      <c r="AD539" s="32">
        <f t="shared" ca="1" si="308"/>
        <v>0</v>
      </c>
      <c r="AE539" s="32">
        <f t="shared" ca="1" si="308"/>
        <v>0</v>
      </c>
      <c r="AF539" s="32">
        <f t="shared" ca="1" si="308"/>
        <v>0</v>
      </c>
      <c r="AG539" s="21"/>
    </row>
    <row r="540" spans="4:33" ht="15" hidden="1" outlineLevel="1" x14ac:dyDescent="0.25">
      <c r="D540" t="s">
        <v>53</v>
      </c>
      <c r="E540" s="19">
        <v>2036</v>
      </c>
      <c r="F540" s="20" t="s">
        <v>50</v>
      </c>
      <c r="G540" s="26"/>
      <c r="H540" s="34">
        <f t="shared" ref="H540:AF540" si="309">-((H440/MAX(H415,1)))</f>
        <v>0</v>
      </c>
      <c r="I540" s="34">
        <f t="shared" ca="1" si="309"/>
        <v>0</v>
      </c>
      <c r="J540" s="34">
        <f t="shared" ca="1" si="309"/>
        <v>0</v>
      </c>
      <c r="K540" s="34">
        <f t="shared" ca="1" si="309"/>
        <v>0</v>
      </c>
      <c r="L540" s="34">
        <f t="shared" ca="1" si="309"/>
        <v>0</v>
      </c>
      <c r="M540" s="34">
        <f t="shared" ca="1" si="309"/>
        <v>0</v>
      </c>
      <c r="N540" s="34">
        <f t="shared" ca="1" si="309"/>
        <v>0</v>
      </c>
      <c r="O540" s="34">
        <f t="shared" ca="1" si="309"/>
        <v>0</v>
      </c>
      <c r="P540" s="34">
        <f t="shared" ca="1" si="309"/>
        <v>0</v>
      </c>
      <c r="Q540" s="34">
        <f t="shared" ca="1" si="309"/>
        <v>0</v>
      </c>
      <c r="R540" s="32">
        <f t="shared" ca="1" si="309"/>
        <v>0</v>
      </c>
      <c r="S540" s="32">
        <f t="shared" ca="1" si="309"/>
        <v>-3.4723588672110655</v>
      </c>
      <c r="T540" s="32">
        <f t="shared" ca="1" si="309"/>
        <v>-3.4723588672110659</v>
      </c>
      <c r="U540" s="32">
        <f t="shared" ca="1" si="309"/>
        <v>-3.4723588672110655</v>
      </c>
      <c r="V540" s="32">
        <f t="shared" ca="1" si="309"/>
        <v>-3.4723588672110655</v>
      </c>
      <c r="W540" s="32">
        <f t="shared" ca="1" si="309"/>
        <v>-3.4723588672110655</v>
      </c>
      <c r="X540" s="32">
        <f t="shared" ca="1" si="309"/>
        <v>-3.4723588672110655</v>
      </c>
      <c r="Y540" s="32">
        <f t="shared" ca="1" si="309"/>
        <v>-3.4723588672110659</v>
      </c>
      <c r="Z540" s="32">
        <f t="shared" ca="1" si="309"/>
        <v>-3.4723588672110659</v>
      </c>
      <c r="AA540" s="32">
        <f t="shared" ca="1" si="309"/>
        <v>-3.4723588672110659</v>
      </c>
      <c r="AB540" s="32">
        <f t="shared" ca="1" si="309"/>
        <v>-1.7361794336055332</v>
      </c>
      <c r="AC540" s="32">
        <f t="shared" ca="1" si="309"/>
        <v>0</v>
      </c>
      <c r="AD540" s="32">
        <f t="shared" ca="1" si="309"/>
        <v>0</v>
      </c>
      <c r="AE540" s="32">
        <f t="shared" ca="1" si="309"/>
        <v>0</v>
      </c>
      <c r="AF540" s="32">
        <f t="shared" ca="1" si="309"/>
        <v>0</v>
      </c>
      <c r="AG540" s="21"/>
    </row>
    <row r="541" spans="4:33" ht="15" hidden="1" outlineLevel="1" x14ac:dyDescent="0.25">
      <c r="D541" t="s">
        <v>53</v>
      </c>
      <c r="E541" s="19">
        <v>2037</v>
      </c>
      <c r="F541" s="20" t="s">
        <v>50</v>
      </c>
      <c r="G541" s="26"/>
      <c r="H541" s="34">
        <f t="shared" ref="H541:AF541" si="310">-((H441/MAX(H416,1)))</f>
        <v>0</v>
      </c>
      <c r="I541" s="34">
        <f t="shared" ca="1" si="310"/>
        <v>0</v>
      </c>
      <c r="J541" s="34">
        <f t="shared" ca="1" si="310"/>
        <v>0</v>
      </c>
      <c r="K541" s="34">
        <f t="shared" ca="1" si="310"/>
        <v>0</v>
      </c>
      <c r="L541" s="34">
        <f t="shared" ca="1" si="310"/>
        <v>0</v>
      </c>
      <c r="M541" s="34">
        <f t="shared" ca="1" si="310"/>
        <v>0</v>
      </c>
      <c r="N541" s="34">
        <f t="shared" ca="1" si="310"/>
        <v>0</v>
      </c>
      <c r="O541" s="34">
        <f t="shared" ca="1" si="310"/>
        <v>0</v>
      </c>
      <c r="P541" s="34">
        <f t="shared" ca="1" si="310"/>
        <v>0</v>
      </c>
      <c r="Q541" s="34">
        <f t="shared" ca="1" si="310"/>
        <v>0</v>
      </c>
      <c r="R541" s="34">
        <f t="shared" ca="1" si="310"/>
        <v>0</v>
      </c>
      <c r="S541" s="32">
        <f t="shared" ca="1" si="310"/>
        <v>0</v>
      </c>
      <c r="T541" s="32">
        <f t="shared" ca="1" si="310"/>
        <v>-3.775304217898332</v>
      </c>
      <c r="U541" s="32">
        <f t="shared" ca="1" si="310"/>
        <v>-3.775304217898332</v>
      </c>
      <c r="V541" s="32">
        <f t="shared" ca="1" si="310"/>
        <v>-3.775304217898332</v>
      </c>
      <c r="W541" s="32">
        <f t="shared" ca="1" si="310"/>
        <v>-3.7753042178983325</v>
      </c>
      <c r="X541" s="32">
        <f t="shared" ca="1" si="310"/>
        <v>-3.7753042178983325</v>
      </c>
      <c r="Y541" s="32">
        <f t="shared" ca="1" si="310"/>
        <v>-3.7753042178983329</v>
      </c>
      <c r="Z541" s="32">
        <f t="shared" ca="1" si="310"/>
        <v>-3.7753042178983334</v>
      </c>
      <c r="AA541" s="32">
        <f t="shared" ca="1" si="310"/>
        <v>-3.7753042178983334</v>
      </c>
      <c r="AB541" s="32">
        <f t="shared" ca="1" si="310"/>
        <v>-3.7753042178983338</v>
      </c>
      <c r="AC541" s="32">
        <f t="shared" ca="1" si="310"/>
        <v>-1.8876521089491667</v>
      </c>
      <c r="AD541" s="32">
        <f t="shared" ca="1" si="310"/>
        <v>0</v>
      </c>
      <c r="AE541" s="32">
        <f t="shared" ca="1" si="310"/>
        <v>0</v>
      </c>
      <c r="AF541" s="32">
        <f t="shared" ca="1" si="310"/>
        <v>0</v>
      </c>
      <c r="AG541" s="21"/>
    </row>
    <row r="542" spans="4:33" ht="15" hidden="1" outlineLevel="1" x14ac:dyDescent="0.25">
      <c r="D542" t="s">
        <v>53</v>
      </c>
      <c r="E542" s="19">
        <v>2038</v>
      </c>
      <c r="F542" s="20" t="s">
        <v>50</v>
      </c>
      <c r="G542" s="26"/>
      <c r="H542" s="34">
        <f t="shared" ref="H542:AF542" si="311">-((H442/MAX(H417,1)))</f>
        <v>0</v>
      </c>
      <c r="I542" s="34">
        <f t="shared" ca="1" si="311"/>
        <v>0</v>
      </c>
      <c r="J542" s="34">
        <f t="shared" ca="1" si="311"/>
        <v>0</v>
      </c>
      <c r="K542" s="34">
        <f t="shared" ca="1" si="311"/>
        <v>0</v>
      </c>
      <c r="L542" s="34">
        <f t="shared" ca="1" si="311"/>
        <v>0</v>
      </c>
      <c r="M542" s="34">
        <f t="shared" ca="1" si="311"/>
        <v>0</v>
      </c>
      <c r="N542" s="34">
        <f t="shared" ca="1" si="311"/>
        <v>0</v>
      </c>
      <c r="O542" s="34">
        <f t="shared" ca="1" si="311"/>
        <v>0</v>
      </c>
      <c r="P542" s="34">
        <f t="shared" ca="1" si="311"/>
        <v>0</v>
      </c>
      <c r="Q542" s="34">
        <f t="shared" ca="1" si="311"/>
        <v>0</v>
      </c>
      <c r="R542" s="34">
        <f t="shared" ca="1" si="311"/>
        <v>0</v>
      </c>
      <c r="S542" s="34">
        <f t="shared" ca="1" si="311"/>
        <v>0</v>
      </c>
      <c r="T542" s="32">
        <f t="shared" ca="1" si="311"/>
        <v>0</v>
      </c>
      <c r="U542" s="32">
        <f t="shared" ca="1" si="311"/>
        <v>-2.7245274484508997</v>
      </c>
      <c r="V542" s="32">
        <f t="shared" ca="1" si="311"/>
        <v>-2.7245274484508997</v>
      </c>
      <c r="W542" s="32">
        <f t="shared" ca="1" si="311"/>
        <v>-2.7245274484508997</v>
      </c>
      <c r="X542" s="32">
        <f t="shared" ca="1" si="311"/>
        <v>-2.7245274484508997</v>
      </c>
      <c r="Y542" s="32">
        <f t="shared" ca="1" si="311"/>
        <v>-2.7245274484508997</v>
      </c>
      <c r="Z542" s="32">
        <f t="shared" ca="1" si="311"/>
        <v>-2.7245274484508997</v>
      </c>
      <c r="AA542" s="32">
        <f t="shared" ca="1" si="311"/>
        <v>-2.7245274484508997</v>
      </c>
      <c r="AB542" s="32">
        <f t="shared" ca="1" si="311"/>
        <v>-2.7245274484508997</v>
      </c>
      <c r="AC542" s="32">
        <f t="shared" ca="1" si="311"/>
        <v>-2.7245274484508997</v>
      </c>
      <c r="AD542" s="32">
        <f t="shared" ca="1" si="311"/>
        <v>-1.3622637242254498</v>
      </c>
      <c r="AE542" s="32">
        <f t="shared" ca="1" si="311"/>
        <v>0</v>
      </c>
      <c r="AF542" s="32">
        <f t="shared" ca="1" si="311"/>
        <v>0</v>
      </c>
      <c r="AG542" s="21"/>
    </row>
    <row r="543" spans="4:33" ht="15" hidden="1" outlineLevel="1" x14ac:dyDescent="0.25">
      <c r="D543" t="s">
        <v>53</v>
      </c>
      <c r="E543" s="19">
        <v>2039</v>
      </c>
      <c r="F543" s="20" t="s">
        <v>50</v>
      </c>
      <c r="G543" s="26"/>
      <c r="H543" s="34">
        <f t="shared" ref="H543:AF543" si="312">-((H443/MAX(H418,1)))</f>
        <v>0</v>
      </c>
      <c r="I543" s="34">
        <f t="shared" ca="1" si="312"/>
        <v>0</v>
      </c>
      <c r="J543" s="34">
        <f t="shared" ca="1" si="312"/>
        <v>0</v>
      </c>
      <c r="K543" s="34">
        <f t="shared" ca="1" si="312"/>
        <v>0</v>
      </c>
      <c r="L543" s="34">
        <f t="shared" ca="1" si="312"/>
        <v>0</v>
      </c>
      <c r="M543" s="34">
        <f t="shared" ca="1" si="312"/>
        <v>0</v>
      </c>
      <c r="N543" s="34">
        <f t="shared" ca="1" si="312"/>
        <v>0</v>
      </c>
      <c r="O543" s="34">
        <f t="shared" ca="1" si="312"/>
        <v>0</v>
      </c>
      <c r="P543" s="34">
        <f t="shared" ca="1" si="312"/>
        <v>0</v>
      </c>
      <c r="Q543" s="34">
        <f t="shared" ca="1" si="312"/>
        <v>0</v>
      </c>
      <c r="R543" s="34">
        <f t="shared" ca="1" si="312"/>
        <v>0</v>
      </c>
      <c r="S543" s="34">
        <f t="shared" ca="1" si="312"/>
        <v>0</v>
      </c>
      <c r="T543" s="34">
        <f t="shared" ca="1" si="312"/>
        <v>0</v>
      </c>
      <c r="U543" s="32">
        <f t="shared" ca="1" si="312"/>
        <v>0</v>
      </c>
      <c r="V543" s="32">
        <f t="shared" ca="1" si="312"/>
        <v>-4.2851615393549247</v>
      </c>
      <c r="W543" s="32">
        <f t="shared" ca="1" si="312"/>
        <v>-4.2851615393549247</v>
      </c>
      <c r="X543" s="32">
        <f t="shared" ca="1" si="312"/>
        <v>-4.2851615393549256</v>
      </c>
      <c r="Y543" s="32">
        <f t="shared" ca="1" si="312"/>
        <v>-4.2851615393549256</v>
      </c>
      <c r="Z543" s="32">
        <f t="shared" ca="1" si="312"/>
        <v>-4.2851615393549256</v>
      </c>
      <c r="AA543" s="32">
        <f t="shared" ca="1" si="312"/>
        <v>-4.2851615393549265</v>
      </c>
      <c r="AB543" s="32">
        <f t="shared" ca="1" si="312"/>
        <v>-4.2851615393549256</v>
      </c>
      <c r="AC543" s="32">
        <f t="shared" ca="1" si="312"/>
        <v>-4.2851615393549256</v>
      </c>
      <c r="AD543" s="32">
        <f t="shared" ca="1" si="312"/>
        <v>-4.2851615393549265</v>
      </c>
      <c r="AE543" s="32">
        <f t="shared" ca="1" si="312"/>
        <v>-2.1425807696774628</v>
      </c>
      <c r="AF543" s="32">
        <f t="shared" ca="1" si="312"/>
        <v>0</v>
      </c>
      <c r="AG543" s="21"/>
    </row>
    <row r="544" spans="4:33" ht="15" hidden="1" outlineLevel="1" x14ac:dyDescent="0.25">
      <c r="D544" t="s">
        <v>53</v>
      </c>
      <c r="E544" s="19">
        <v>2040</v>
      </c>
      <c r="F544" s="20" t="s">
        <v>50</v>
      </c>
      <c r="G544" s="26"/>
      <c r="H544" s="34">
        <f t="shared" ref="H544:AF544" si="313">-((H444/MAX(H419,1)))</f>
        <v>0</v>
      </c>
      <c r="I544" s="34">
        <f t="shared" ca="1" si="313"/>
        <v>0</v>
      </c>
      <c r="J544" s="34">
        <f t="shared" ca="1" si="313"/>
        <v>0</v>
      </c>
      <c r="K544" s="34">
        <f t="shared" ca="1" si="313"/>
        <v>0</v>
      </c>
      <c r="L544" s="34">
        <f t="shared" ca="1" si="313"/>
        <v>0</v>
      </c>
      <c r="M544" s="34">
        <f t="shared" ca="1" si="313"/>
        <v>0</v>
      </c>
      <c r="N544" s="34">
        <f t="shared" ca="1" si="313"/>
        <v>0</v>
      </c>
      <c r="O544" s="34">
        <f t="shared" ca="1" si="313"/>
        <v>0</v>
      </c>
      <c r="P544" s="34">
        <f t="shared" ca="1" si="313"/>
        <v>0</v>
      </c>
      <c r="Q544" s="34">
        <f t="shared" ca="1" si="313"/>
        <v>0</v>
      </c>
      <c r="R544" s="34">
        <f t="shared" ca="1" si="313"/>
        <v>0</v>
      </c>
      <c r="S544" s="34">
        <f t="shared" ca="1" si="313"/>
        <v>0</v>
      </c>
      <c r="T544" s="34">
        <f t="shared" ca="1" si="313"/>
        <v>0</v>
      </c>
      <c r="U544" s="34">
        <f t="shared" ca="1" si="313"/>
        <v>0</v>
      </c>
      <c r="V544" s="32">
        <f t="shared" ca="1" si="313"/>
        <v>0</v>
      </c>
      <c r="W544" s="32">
        <f t="shared" ca="1" si="313"/>
        <v>-2.9440068048671715</v>
      </c>
      <c r="X544" s="32">
        <f t="shared" ca="1" si="313"/>
        <v>-2.9440068048671715</v>
      </c>
      <c r="Y544" s="32">
        <f t="shared" ca="1" si="313"/>
        <v>-2.9440068048671715</v>
      </c>
      <c r="Z544" s="32">
        <f t="shared" ca="1" si="313"/>
        <v>-2.9440068048671715</v>
      </c>
      <c r="AA544" s="32">
        <f t="shared" ca="1" si="313"/>
        <v>-2.9440068048671715</v>
      </c>
      <c r="AB544" s="32">
        <f t="shared" ca="1" si="313"/>
        <v>-2.944006804867171</v>
      </c>
      <c r="AC544" s="32">
        <f t="shared" ca="1" si="313"/>
        <v>-2.944006804867171</v>
      </c>
      <c r="AD544" s="32">
        <f t="shared" ca="1" si="313"/>
        <v>-2.944006804867171</v>
      </c>
      <c r="AE544" s="32">
        <f t="shared" ca="1" si="313"/>
        <v>-2.9440068048671706</v>
      </c>
      <c r="AF544" s="32">
        <f t="shared" ca="1" si="313"/>
        <v>-1.4720034024335855</v>
      </c>
      <c r="AG544" s="21"/>
    </row>
    <row r="545" spans="4:33" ht="15" hidden="1" outlineLevel="1" x14ac:dyDescent="0.25">
      <c r="D545" t="s">
        <v>53</v>
      </c>
      <c r="E545" s="19">
        <v>2041</v>
      </c>
      <c r="F545" s="20" t="s">
        <v>50</v>
      </c>
      <c r="G545" s="26"/>
      <c r="H545" s="34">
        <f t="shared" ref="H545:AF545" si="314">-((H445/MAX(H420,1)))</f>
        <v>0</v>
      </c>
      <c r="I545" s="34">
        <f t="shared" ca="1" si="314"/>
        <v>0</v>
      </c>
      <c r="J545" s="34">
        <f t="shared" ca="1" si="314"/>
        <v>0</v>
      </c>
      <c r="K545" s="34">
        <f t="shared" ca="1" si="314"/>
        <v>0</v>
      </c>
      <c r="L545" s="34">
        <f t="shared" ca="1" si="314"/>
        <v>0</v>
      </c>
      <c r="M545" s="34">
        <f t="shared" ca="1" si="314"/>
        <v>0</v>
      </c>
      <c r="N545" s="34">
        <f t="shared" ca="1" si="314"/>
        <v>0</v>
      </c>
      <c r="O545" s="34">
        <f t="shared" ca="1" si="314"/>
        <v>0</v>
      </c>
      <c r="P545" s="34">
        <f t="shared" ca="1" si="314"/>
        <v>0</v>
      </c>
      <c r="Q545" s="34">
        <f t="shared" ca="1" si="314"/>
        <v>0</v>
      </c>
      <c r="R545" s="34">
        <f t="shared" ca="1" si="314"/>
        <v>0</v>
      </c>
      <c r="S545" s="34">
        <f t="shared" ca="1" si="314"/>
        <v>0</v>
      </c>
      <c r="T545" s="34">
        <f t="shared" ca="1" si="314"/>
        <v>0</v>
      </c>
      <c r="U545" s="34">
        <f t="shared" ca="1" si="314"/>
        <v>0</v>
      </c>
      <c r="V545" s="34">
        <f t="shared" ca="1" si="314"/>
        <v>0</v>
      </c>
      <c r="W545" s="32">
        <f t="shared" ca="1" si="314"/>
        <v>0</v>
      </c>
      <c r="X545" s="32">
        <f t="shared" ca="1" si="314"/>
        <v>-5.1927160026022356</v>
      </c>
      <c r="Y545" s="32">
        <f t="shared" ca="1" si="314"/>
        <v>-5.1927160026022348</v>
      </c>
      <c r="Z545" s="32">
        <f t="shared" ca="1" si="314"/>
        <v>-5.1927160026022356</v>
      </c>
      <c r="AA545" s="32">
        <f t="shared" ca="1" si="314"/>
        <v>-5.1927160026022356</v>
      </c>
      <c r="AB545" s="32">
        <f t="shared" ca="1" si="314"/>
        <v>-5.1927160026022356</v>
      </c>
      <c r="AC545" s="32">
        <f t="shared" ca="1" si="314"/>
        <v>-5.1927160026022356</v>
      </c>
      <c r="AD545" s="32">
        <f t="shared" ca="1" si="314"/>
        <v>-5.1927160026022365</v>
      </c>
      <c r="AE545" s="32">
        <f t="shared" ca="1" si="314"/>
        <v>-5.1927160026022365</v>
      </c>
      <c r="AF545" s="32">
        <f t="shared" ca="1" si="314"/>
        <v>-5.1927160026022365</v>
      </c>
      <c r="AG545" s="21"/>
    </row>
    <row r="546" spans="4:33" ht="15" hidden="1" outlineLevel="1" x14ac:dyDescent="0.25">
      <c r="D546" t="s">
        <v>53</v>
      </c>
      <c r="E546" s="19">
        <v>2042</v>
      </c>
      <c r="F546" s="20" t="s">
        <v>50</v>
      </c>
      <c r="G546" s="26"/>
      <c r="H546" s="34">
        <f t="shared" ref="H546:AF546" si="315">-((H446/MAX(H421,1)))</f>
        <v>0</v>
      </c>
      <c r="I546" s="34">
        <f t="shared" ca="1" si="315"/>
        <v>0</v>
      </c>
      <c r="J546" s="34">
        <f t="shared" ca="1" si="315"/>
        <v>0</v>
      </c>
      <c r="K546" s="34">
        <f t="shared" ca="1" si="315"/>
        <v>0</v>
      </c>
      <c r="L546" s="34">
        <f t="shared" ca="1" si="315"/>
        <v>0</v>
      </c>
      <c r="M546" s="34">
        <f t="shared" ca="1" si="315"/>
        <v>0</v>
      </c>
      <c r="N546" s="34">
        <f t="shared" ca="1" si="315"/>
        <v>0</v>
      </c>
      <c r="O546" s="34">
        <f t="shared" ca="1" si="315"/>
        <v>0</v>
      </c>
      <c r="P546" s="34">
        <f t="shared" ca="1" si="315"/>
        <v>0</v>
      </c>
      <c r="Q546" s="34">
        <f t="shared" ca="1" si="315"/>
        <v>0</v>
      </c>
      <c r="R546" s="34">
        <f t="shared" ca="1" si="315"/>
        <v>0</v>
      </c>
      <c r="S546" s="34">
        <f t="shared" ca="1" si="315"/>
        <v>0</v>
      </c>
      <c r="T546" s="34">
        <f t="shared" ca="1" si="315"/>
        <v>0</v>
      </c>
      <c r="U546" s="34">
        <f t="shared" ca="1" si="315"/>
        <v>0</v>
      </c>
      <c r="V546" s="34">
        <f t="shared" ca="1" si="315"/>
        <v>0</v>
      </c>
      <c r="W546" s="34">
        <f t="shared" ca="1" si="315"/>
        <v>0</v>
      </c>
      <c r="X546" s="32">
        <f t="shared" ca="1" si="315"/>
        <v>0</v>
      </c>
      <c r="Y546" s="32">
        <f t="shared" ca="1" si="315"/>
        <v>-4.7398073128552696</v>
      </c>
      <c r="Z546" s="32">
        <f t="shared" ca="1" si="315"/>
        <v>-4.7398073128552696</v>
      </c>
      <c r="AA546" s="32">
        <f t="shared" ca="1" si="315"/>
        <v>-4.7398073128552687</v>
      </c>
      <c r="AB546" s="32">
        <f t="shared" ca="1" si="315"/>
        <v>-4.7398073128552687</v>
      </c>
      <c r="AC546" s="32">
        <f t="shared" ca="1" si="315"/>
        <v>-4.7398073128552687</v>
      </c>
      <c r="AD546" s="32">
        <f t="shared" ca="1" si="315"/>
        <v>-4.7398073128552687</v>
      </c>
      <c r="AE546" s="32">
        <f t="shared" ca="1" si="315"/>
        <v>-4.7398073128552687</v>
      </c>
      <c r="AF546" s="32">
        <f t="shared" ca="1" si="315"/>
        <v>-4.7398073128552678</v>
      </c>
      <c r="AG546" s="21"/>
    </row>
    <row r="547" spans="4:33" ht="15" hidden="1" outlineLevel="1" x14ac:dyDescent="0.25">
      <c r="D547" t="s">
        <v>53</v>
      </c>
      <c r="E547" s="19">
        <v>2043</v>
      </c>
      <c r="F547" s="20" t="s">
        <v>50</v>
      </c>
      <c r="G547" s="26"/>
      <c r="H547" s="34">
        <f t="shared" ref="H547:AF547" si="316">-((H447/MAX(H422,1)))</f>
        <v>0</v>
      </c>
      <c r="I547" s="34">
        <f t="shared" ca="1" si="316"/>
        <v>0</v>
      </c>
      <c r="J547" s="34">
        <f t="shared" ca="1" si="316"/>
        <v>0</v>
      </c>
      <c r="K547" s="34">
        <f t="shared" ca="1" si="316"/>
        <v>0</v>
      </c>
      <c r="L547" s="34">
        <f t="shared" ca="1" si="316"/>
        <v>0</v>
      </c>
      <c r="M547" s="34">
        <f t="shared" ca="1" si="316"/>
        <v>0</v>
      </c>
      <c r="N547" s="34">
        <f t="shared" ca="1" si="316"/>
        <v>0</v>
      </c>
      <c r="O547" s="34">
        <f t="shared" ca="1" si="316"/>
        <v>0</v>
      </c>
      <c r="P547" s="34">
        <f t="shared" ca="1" si="316"/>
        <v>0</v>
      </c>
      <c r="Q547" s="34">
        <f t="shared" ca="1" si="316"/>
        <v>0</v>
      </c>
      <c r="R547" s="34">
        <f t="shared" ca="1" si="316"/>
        <v>0</v>
      </c>
      <c r="S547" s="34">
        <f t="shared" ca="1" si="316"/>
        <v>0</v>
      </c>
      <c r="T547" s="34">
        <f t="shared" ca="1" si="316"/>
        <v>0</v>
      </c>
      <c r="U547" s="34">
        <f t="shared" ca="1" si="316"/>
        <v>0</v>
      </c>
      <c r="V547" s="34">
        <f t="shared" ca="1" si="316"/>
        <v>0</v>
      </c>
      <c r="W547" s="34">
        <f t="shared" ca="1" si="316"/>
        <v>0</v>
      </c>
      <c r="X547" s="34">
        <f t="shared" ca="1" si="316"/>
        <v>0</v>
      </c>
      <c r="Y547" s="32">
        <f t="shared" ca="1" si="316"/>
        <v>0</v>
      </c>
      <c r="Z547" s="32">
        <f t="shared" ca="1" si="316"/>
        <v>-3.207585602186255</v>
      </c>
      <c r="AA547" s="32">
        <f t="shared" ca="1" si="316"/>
        <v>-3.2075856021862545</v>
      </c>
      <c r="AB547" s="32">
        <f t="shared" ca="1" si="316"/>
        <v>-3.2075856021862545</v>
      </c>
      <c r="AC547" s="32">
        <f t="shared" ca="1" si="316"/>
        <v>-3.2075856021862541</v>
      </c>
      <c r="AD547" s="32">
        <f t="shared" ca="1" si="316"/>
        <v>-3.2075856021862545</v>
      </c>
      <c r="AE547" s="32">
        <f t="shared" ca="1" si="316"/>
        <v>-3.2075856021862545</v>
      </c>
      <c r="AF547" s="32">
        <f t="shared" ca="1" si="316"/>
        <v>-3.2075856021862541</v>
      </c>
      <c r="AG547" s="21"/>
    </row>
    <row r="548" spans="4:33" ht="15" hidden="1" outlineLevel="1" x14ac:dyDescent="0.25">
      <c r="D548" t="s">
        <v>53</v>
      </c>
      <c r="E548" s="19">
        <v>2044</v>
      </c>
      <c r="F548" s="20" t="s">
        <v>50</v>
      </c>
      <c r="G548" s="26"/>
      <c r="H548" s="34">
        <f t="shared" ref="H548:AF548" si="317">-((H448/MAX(H423,1)))</f>
        <v>0</v>
      </c>
      <c r="I548" s="34">
        <f t="shared" ca="1" si="317"/>
        <v>0</v>
      </c>
      <c r="J548" s="34">
        <f t="shared" ca="1" si="317"/>
        <v>0</v>
      </c>
      <c r="K548" s="34">
        <f t="shared" ca="1" si="317"/>
        <v>0</v>
      </c>
      <c r="L548" s="34">
        <f t="shared" ca="1" si="317"/>
        <v>0</v>
      </c>
      <c r="M548" s="34">
        <f t="shared" ca="1" si="317"/>
        <v>0</v>
      </c>
      <c r="N548" s="34">
        <f t="shared" ca="1" si="317"/>
        <v>0</v>
      </c>
      <c r="O548" s="34">
        <f t="shared" ca="1" si="317"/>
        <v>0</v>
      </c>
      <c r="P548" s="34">
        <f t="shared" ca="1" si="317"/>
        <v>0</v>
      </c>
      <c r="Q548" s="34">
        <f t="shared" ca="1" si="317"/>
        <v>0</v>
      </c>
      <c r="R548" s="34">
        <f t="shared" ca="1" si="317"/>
        <v>0</v>
      </c>
      <c r="S548" s="34">
        <f t="shared" ca="1" si="317"/>
        <v>0</v>
      </c>
      <c r="T548" s="34">
        <f t="shared" ca="1" si="317"/>
        <v>0</v>
      </c>
      <c r="U548" s="34">
        <f t="shared" ca="1" si="317"/>
        <v>0</v>
      </c>
      <c r="V548" s="34">
        <f t="shared" ca="1" si="317"/>
        <v>0</v>
      </c>
      <c r="W548" s="34">
        <f t="shared" ca="1" si="317"/>
        <v>0</v>
      </c>
      <c r="X548" s="34">
        <f t="shared" ca="1" si="317"/>
        <v>0</v>
      </c>
      <c r="Y548" s="34">
        <f t="shared" ca="1" si="317"/>
        <v>0</v>
      </c>
      <c r="Z548" s="32">
        <f t="shared" ca="1" si="317"/>
        <v>0</v>
      </c>
      <c r="AA548" s="32">
        <f t="shared" ca="1" si="317"/>
        <v>-5.4283040340998738</v>
      </c>
      <c r="AB548" s="32">
        <f t="shared" ca="1" si="317"/>
        <v>-5.4283040340998738</v>
      </c>
      <c r="AC548" s="32">
        <f t="shared" ca="1" si="317"/>
        <v>-5.4283040340998729</v>
      </c>
      <c r="AD548" s="32">
        <f t="shared" ca="1" si="317"/>
        <v>-5.4283040340998729</v>
      </c>
      <c r="AE548" s="32">
        <f t="shared" ca="1" si="317"/>
        <v>-5.4283040340998729</v>
      </c>
      <c r="AF548" s="32">
        <f t="shared" ca="1" si="317"/>
        <v>-5.4283040340998729</v>
      </c>
      <c r="AG548" s="21"/>
    </row>
    <row r="549" spans="4:33" ht="15" hidden="1" outlineLevel="1" x14ac:dyDescent="0.25">
      <c r="D549" t="s">
        <v>53</v>
      </c>
      <c r="E549" s="19">
        <v>2045</v>
      </c>
      <c r="F549" s="20" t="s">
        <v>50</v>
      </c>
      <c r="G549" s="26"/>
      <c r="H549" s="34">
        <f t="shared" ref="H549:AF549" si="318">-((H449/MAX(H424,1)))</f>
        <v>0</v>
      </c>
      <c r="I549" s="34">
        <f t="shared" ca="1" si="318"/>
        <v>0</v>
      </c>
      <c r="J549" s="34">
        <f t="shared" ca="1" si="318"/>
        <v>0</v>
      </c>
      <c r="K549" s="34">
        <f t="shared" ca="1" si="318"/>
        <v>0</v>
      </c>
      <c r="L549" s="34">
        <f t="shared" ca="1" si="318"/>
        <v>0</v>
      </c>
      <c r="M549" s="34">
        <f t="shared" ca="1" si="318"/>
        <v>0</v>
      </c>
      <c r="N549" s="34">
        <f t="shared" ca="1" si="318"/>
        <v>0</v>
      </c>
      <c r="O549" s="34">
        <f t="shared" ca="1" si="318"/>
        <v>0</v>
      </c>
      <c r="P549" s="34">
        <f t="shared" ca="1" si="318"/>
        <v>0</v>
      </c>
      <c r="Q549" s="34">
        <f t="shared" ca="1" si="318"/>
        <v>0</v>
      </c>
      <c r="R549" s="34">
        <f t="shared" ca="1" si="318"/>
        <v>0</v>
      </c>
      <c r="S549" s="34">
        <f t="shared" ca="1" si="318"/>
        <v>0</v>
      </c>
      <c r="T549" s="34">
        <f t="shared" ca="1" si="318"/>
        <v>0</v>
      </c>
      <c r="U549" s="34">
        <f t="shared" ca="1" si="318"/>
        <v>0</v>
      </c>
      <c r="V549" s="34">
        <f t="shared" ca="1" si="318"/>
        <v>0</v>
      </c>
      <c r="W549" s="34">
        <f t="shared" ca="1" si="318"/>
        <v>0</v>
      </c>
      <c r="X549" s="34">
        <f t="shared" ca="1" si="318"/>
        <v>0</v>
      </c>
      <c r="Y549" s="34">
        <f t="shared" ca="1" si="318"/>
        <v>0</v>
      </c>
      <c r="Z549" s="34">
        <f t="shared" ca="1" si="318"/>
        <v>0</v>
      </c>
      <c r="AA549" s="32">
        <f t="shared" ca="1" si="318"/>
        <v>0</v>
      </c>
      <c r="AB549" s="32">
        <f t="shared" ca="1" si="318"/>
        <v>-3.1668454319736945</v>
      </c>
      <c r="AC549" s="32">
        <f t="shared" ca="1" si="318"/>
        <v>-3.1668454319736945</v>
      </c>
      <c r="AD549" s="32">
        <f t="shared" ca="1" si="318"/>
        <v>-3.1668454319736949</v>
      </c>
      <c r="AE549" s="32">
        <f t="shared" ca="1" si="318"/>
        <v>-3.1668454319736949</v>
      </c>
      <c r="AF549" s="32">
        <f t="shared" ca="1" si="318"/>
        <v>-3.1668454319736949</v>
      </c>
      <c r="AG549" s="21"/>
    </row>
    <row r="550" spans="4:33" ht="15" hidden="1" outlineLevel="1" x14ac:dyDescent="0.25">
      <c r="D550" t="s">
        <v>53</v>
      </c>
      <c r="E550" s="19">
        <v>2046</v>
      </c>
      <c r="F550" s="20" t="s">
        <v>50</v>
      </c>
      <c r="G550" s="26"/>
      <c r="H550" s="34">
        <f t="shared" ref="H550:AF550" si="319">-((H450/MAX(H425,1)))</f>
        <v>0</v>
      </c>
      <c r="I550" s="34">
        <f t="shared" ca="1" si="319"/>
        <v>0</v>
      </c>
      <c r="J550" s="34">
        <f t="shared" ca="1" si="319"/>
        <v>0</v>
      </c>
      <c r="K550" s="34">
        <f t="shared" ca="1" si="319"/>
        <v>0</v>
      </c>
      <c r="L550" s="34">
        <f t="shared" ca="1" si="319"/>
        <v>0</v>
      </c>
      <c r="M550" s="34">
        <f t="shared" ca="1" si="319"/>
        <v>0</v>
      </c>
      <c r="N550" s="34">
        <f t="shared" ca="1" si="319"/>
        <v>0</v>
      </c>
      <c r="O550" s="34">
        <f t="shared" ca="1" si="319"/>
        <v>0</v>
      </c>
      <c r="P550" s="34">
        <f t="shared" ca="1" si="319"/>
        <v>0</v>
      </c>
      <c r="Q550" s="34">
        <f t="shared" ca="1" si="319"/>
        <v>0</v>
      </c>
      <c r="R550" s="34">
        <f t="shared" ca="1" si="319"/>
        <v>0</v>
      </c>
      <c r="S550" s="34">
        <f t="shared" ca="1" si="319"/>
        <v>0</v>
      </c>
      <c r="T550" s="34">
        <f t="shared" ca="1" si="319"/>
        <v>0</v>
      </c>
      <c r="U550" s="34">
        <f t="shared" ca="1" si="319"/>
        <v>0</v>
      </c>
      <c r="V550" s="34">
        <f t="shared" ca="1" si="319"/>
        <v>0</v>
      </c>
      <c r="W550" s="34">
        <f t="shared" ca="1" si="319"/>
        <v>0</v>
      </c>
      <c r="X550" s="34">
        <f t="shared" ca="1" si="319"/>
        <v>0</v>
      </c>
      <c r="Y550" s="34">
        <f t="shared" ca="1" si="319"/>
        <v>0</v>
      </c>
      <c r="Z550" s="34">
        <f t="shared" ca="1" si="319"/>
        <v>0</v>
      </c>
      <c r="AA550" s="34">
        <f t="shared" ca="1" si="319"/>
        <v>0</v>
      </c>
      <c r="AB550" s="32">
        <f t="shared" ca="1" si="319"/>
        <v>0</v>
      </c>
      <c r="AC550" s="32">
        <f t="shared" ca="1" si="319"/>
        <v>-4.0424919628076044</v>
      </c>
      <c r="AD550" s="32">
        <f t="shared" ca="1" si="319"/>
        <v>-4.0424919628076044</v>
      </c>
      <c r="AE550" s="32">
        <f t="shared" ca="1" si="319"/>
        <v>-4.0424919628076044</v>
      </c>
      <c r="AF550" s="32">
        <f t="shared" ca="1" si="319"/>
        <v>-4.0424919628076044</v>
      </c>
      <c r="AG550" s="21"/>
    </row>
    <row r="551" spans="4:33" ht="15" hidden="1" outlineLevel="1" x14ac:dyDescent="0.25">
      <c r="D551" t="s">
        <v>53</v>
      </c>
      <c r="E551" s="19">
        <v>2047</v>
      </c>
      <c r="F551" s="20" t="s">
        <v>50</v>
      </c>
      <c r="G551" s="26"/>
      <c r="H551" s="34">
        <f t="shared" ref="H551:AF551" si="320">-((H451/MAX(H426,1)))</f>
        <v>0</v>
      </c>
      <c r="I551" s="34">
        <f t="shared" ca="1" si="320"/>
        <v>0</v>
      </c>
      <c r="J551" s="34">
        <f t="shared" ca="1" si="320"/>
        <v>0</v>
      </c>
      <c r="K551" s="34">
        <f t="shared" ca="1" si="320"/>
        <v>0</v>
      </c>
      <c r="L551" s="34">
        <f t="shared" ca="1" si="320"/>
        <v>0</v>
      </c>
      <c r="M551" s="34">
        <f t="shared" ca="1" si="320"/>
        <v>0</v>
      </c>
      <c r="N551" s="34">
        <f t="shared" ca="1" si="320"/>
        <v>0</v>
      </c>
      <c r="O551" s="34">
        <f t="shared" ca="1" si="320"/>
        <v>0</v>
      </c>
      <c r="P551" s="34">
        <f t="shared" ca="1" si="320"/>
        <v>0</v>
      </c>
      <c r="Q551" s="34">
        <f t="shared" ca="1" si="320"/>
        <v>0</v>
      </c>
      <c r="R551" s="34">
        <f t="shared" ca="1" si="320"/>
        <v>0</v>
      </c>
      <c r="S551" s="34">
        <f t="shared" ca="1" si="320"/>
        <v>0</v>
      </c>
      <c r="T551" s="34">
        <f t="shared" ca="1" si="320"/>
        <v>0</v>
      </c>
      <c r="U551" s="34">
        <f t="shared" ca="1" si="320"/>
        <v>0</v>
      </c>
      <c r="V551" s="34">
        <f t="shared" ca="1" si="320"/>
        <v>0</v>
      </c>
      <c r="W551" s="34">
        <f t="shared" ca="1" si="320"/>
        <v>0</v>
      </c>
      <c r="X551" s="34">
        <f t="shared" ca="1" si="320"/>
        <v>0</v>
      </c>
      <c r="Y551" s="34">
        <f t="shared" ca="1" si="320"/>
        <v>0</v>
      </c>
      <c r="Z551" s="34">
        <f t="shared" ca="1" si="320"/>
        <v>0</v>
      </c>
      <c r="AA551" s="34">
        <f t="shared" ca="1" si="320"/>
        <v>0</v>
      </c>
      <c r="AB551" s="34">
        <f t="shared" ca="1" si="320"/>
        <v>0</v>
      </c>
      <c r="AC551" s="32">
        <f t="shared" ca="1" si="320"/>
        <v>0</v>
      </c>
      <c r="AD551" s="32">
        <f t="shared" ca="1" si="320"/>
        <v>-5.6433187800794151</v>
      </c>
      <c r="AE551" s="32">
        <f t="shared" ca="1" si="320"/>
        <v>-5.643318780079416</v>
      </c>
      <c r="AF551" s="32">
        <f t="shared" ca="1" si="320"/>
        <v>-5.6433187800794151</v>
      </c>
      <c r="AG551" s="21"/>
    </row>
    <row r="552" spans="4:33" ht="15" hidden="1" outlineLevel="1" x14ac:dyDescent="0.25">
      <c r="D552" t="s">
        <v>53</v>
      </c>
      <c r="E552" s="19">
        <v>2048</v>
      </c>
      <c r="F552" s="20" t="s">
        <v>50</v>
      </c>
      <c r="G552" s="26"/>
      <c r="H552" s="34">
        <f t="shared" ref="H552:AF552" si="321">-((H452/MAX(H427,1)))</f>
        <v>0</v>
      </c>
      <c r="I552" s="34">
        <f t="shared" ca="1" si="321"/>
        <v>0</v>
      </c>
      <c r="J552" s="34">
        <f t="shared" ca="1" si="321"/>
        <v>0</v>
      </c>
      <c r="K552" s="34">
        <f t="shared" ca="1" si="321"/>
        <v>0</v>
      </c>
      <c r="L552" s="34">
        <f t="shared" ca="1" si="321"/>
        <v>0</v>
      </c>
      <c r="M552" s="34">
        <f t="shared" ca="1" si="321"/>
        <v>0</v>
      </c>
      <c r="N552" s="34">
        <f t="shared" ca="1" si="321"/>
        <v>0</v>
      </c>
      <c r="O552" s="34">
        <f t="shared" ca="1" si="321"/>
        <v>0</v>
      </c>
      <c r="P552" s="34">
        <f t="shared" ca="1" si="321"/>
        <v>0</v>
      </c>
      <c r="Q552" s="34">
        <f t="shared" ca="1" si="321"/>
        <v>0</v>
      </c>
      <c r="R552" s="34">
        <f t="shared" ca="1" si="321"/>
        <v>0</v>
      </c>
      <c r="S552" s="34">
        <f t="shared" ca="1" si="321"/>
        <v>0</v>
      </c>
      <c r="T552" s="34">
        <f t="shared" ca="1" si="321"/>
        <v>0</v>
      </c>
      <c r="U552" s="34">
        <f t="shared" ca="1" si="321"/>
        <v>0</v>
      </c>
      <c r="V552" s="34">
        <f t="shared" ca="1" si="321"/>
        <v>0</v>
      </c>
      <c r="W552" s="34">
        <f t="shared" ca="1" si="321"/>
        <v>0</v>
      </c>
      <c r="X552" s="34">
        <f t="shared" ca="1" si="321"/>
        <v>0</v>
      </c>
      <c r="Y552" s="34">
        <f t="shared" ca="1" si="321"/>
        <v>0</v>
      </c>
      <c r="Z552" s="34">
        <f t="shared" ca="1" si="321"/>
        <v>0</v>
      </c>
      <c r="AA552" s="34">
        <f t="shared" ca="1" si="321"/>
        <v>0</v>
      </c>
      <c r="AB552" s="34">
        <f t="shared" ca="1" si="321"/>
        <v>0</v>
      </c>
      <c r="AC552" s="34">
        <f t="shared" ca="1" si="321"/>
        <v>0</v>
      </c>
      <c r="AD552" s="32">
        <f t="shared" ca="1" si="321"/>
        <v>0</v>
      </c>
      <c r="AE552" s="32">
        <f t="shared" ca="1" si="321"/>
        <v>-3.8503799704603843</v>
      </c>
      <c r="AF552" s="32">
        <f t="shared" ca="1" si="321"/>
        <v>-3.8503799704603843</v>
      </c>
      <c r="AG552" s="21"/>
    </row>
    <row r="553" spans="4:33" ht="15" hidden="1" outlineLevel="1" x14ac:dyDescent="0.25">
      <c r="D553" t="s">
        <v>53</v>
      </c>
      <c r="E553" s="19">
        <v>2049</v>
      </c>
      <c r="F553" s="20" t="s">
        <v>50</v>
      </c>
      <c r="G553" s="26"/>
      <c r="H553" s="34">
        <f t="shared" ref="H553:AF553" si="322">-((H453/MAX(H428,1)))</f>
        <v>0</v>
      </c>
      <c r="I553" s="34">
        <f t="shared" ca="1" si="322"/>
        <v>0</v>
      </c>
      <c r="J553" s="34">
        <f t="shared" ca="1" si="322"/>
        <v>0</v>
      </c>
      <c r="K553" s="34">
        <f t="shared" ca="1" si="322"/>
        <v>0</v>
      </c>
      <c r="L553" s="34">
        <f t="shared" ca="1" si="322"/>
        <v>0</v>
      </c>
      <c r="M553" s="34">
        <f t="shared" ca="1" si="322"/>
        <v>0</v>
      </c>
      <c r="N553" s="34">
        <f t="shared" ca="1" si="322"/>
        <v>0</v>
      </c>
      <c r="O553" s="34">
        <f t="shared" ca="1" si="322"/>
        <v>0</v>
      </c>
      <c r="P553" s="34">
        <f t="shared" ca="1" si="322"/>
        <v>0</v>
      </c>
      <c r="Q553" s="34">
        <f t="shared" ca="1" si="322"/>
        <v>0</v>
      </c>
      <c r="R553" s="34">
        <f t="shared" ca="1" si="322"/>
        <v>0</v>
      </c>
      <c r="S553" s="34">
        <f t="shared" ca="1" si="322"/>
        <v>0</v>
      </c>
      <c r="T553" s="34">
        <f t="shared" ca="1" si="322"/>
        <v>0</v>
      </c>
      <c r="U553" s="34">
        <f t="shared" ca="1" si="322"/>
        <v>0</v>
      </c>
      <c r="V553" s="34">
        <f t="shared" ca="1" si="322"/>
        <v>0</v>
      </c>
      <c r="W553" s="34">
        <f t="shared" ca="1" si="322"/>
        <v>0</v>
      </c>
      <c r="X553" s="34">
        <f t="shared" ca="1" si="322"/>
        <v>0</v>
      </c>
      <c r="Y553" s="34">
        <f t="shared" ca="1" si="322"/>
        <v>0</v>
      </c>
      <c r="Z553" s="34">
        <f t="shared" ca="1" si="322"/>
        <v>0</v>
      </c>
      <c r="AA553" s="34">
        <f t="shared" ca="1" si="322"/>
        <v>0</v>
      </c>
      <c r="AB553" s="34">
        <f t="shared" ca="1" si="322"/>
        <v>0</v>
      </c>
      <c r="AC553" s="34">
        <f t="shared" ca="1" si="322"/>
        <v>0</v>
      </c>
      <c r="AD553" s="34">
        <f t="shared" ca="1" si="322"/>
        <v>0</v>
      </c>
      <c r="AE553" s="32">
        <f t="shared" ca="1" si="322"/>
        <v>0</v>
      </c>
      <c r="AF553" s="32">
        <f t="shared" ca="1" si="322"/>
        <v>-4.7507271535530373</v>
      </c>
      <c r="AG553" s="21"/>
    </row>
    <row r="554" spans="4:33" ht="15" hidden="1" outlineLevel="1" x14ac:dyDescent="0.25">
      <c r="D554" t="s">
        <v>53</v>
      </c>
      <c r="E554" s="19">
        <v>2050</v>
      </c>
      <c r="F554" s="20" t="s">
        <v>50</v>
      </c>
      <c r="G554" s="26"/>
      <c r="H554" s="35">
        <f t="shared" ref="H554:AF554" si="323">-((H454/MAX(H429,1)))</f>
        <v>0</v>
      </c>
      <c r="I554" s="35">
        <f t="shared" ca="1" si="323"/>
        <v>0</v>
      </c>
      <c r="J554" s="35">
        <f t="shared" ca="1" si="323"/>
        <v>0</v>
      </c>
      <c r="K554" s="35">
        <f t="shared" ca="1" si="323"/>
        <v>0</v>
      </c>
      <c r="L554" s="35">
        <f t="shared" ca="1" si="323"/>
        <v>0</v>
      </c>
      <c r="M554" s="35">
        <f t="shared" ca="1" si="323"/>
        <v>0</v>
      </c>
      <c r="N554" s="35">
        <f t="shared" ca="1" si="323"/>
        <v>0</v>
      </c>
      <c r="O554" s="35">
        <f t="shared" ca="1" si="323"/>
        <v>0</v>
      </c>
      <c r="P554" s="35">
        <f t="shared" ca="1" si="323"/>
        <v>0</v>
      </c>
      <c r="Q554" s="35">
        <f t="shared" ca="1" si="323"/>
        <v>0</v>
      </c>
      <c r="R554" s="35">
        <f t="shared" ca="1" si="323"/>
        <v>0</v>
      </c>
      <c r="S554" s="35">
        <f t="shared" ca="1" si="323"/>
        <v>0</v>
      </c>
      <c r="T554" s="35">
        <f t="shared" ca="1" si="323"/>
        <v>0</v>
      </c>
      <c r="U554" s="35">
        <f t="shared" ca="1" si="323"/>
        <v>0</v>
      </c>
      <c r="V554" s="35">
        <f t="shared" ca="1" si="323"/>
        <v>0</v>
      </c>
      <c r="W554" s="35">
        <f t="shared" ca="1" si="323"/>
        <v>0</v>
      </c>
      <c r="X554" s="35">
        <f t="shared" ca="1" si="323"/>
        <v>0</v>
      </c>
      <c r="Y554" s="35">
        <f t="shared" ca="1" si="323"/>
        <v>0</v>
      </c>
      <c r="Z554" s="35">
        <f t="shared" ca="1" si="323"/>
        <v>0</v>
      </c>
      <c r="AA554" s="35">
        <f t="shared" ca="1" si="323"/>
        <v>0</v>
      </c>
      <c r="AB554" s="35">
        <f t="shared" ca="1" si="323"/>
        <v>0</v>
      </c>
      <c r="AC554" s="35">
        <f t="shared" ca="1" si="323"/>
        <v>0</v>
      </c>
      <c r="AD554" s="35">
        <f t="shared" ca="1" si="323"/>
        <v>0</v>
      </c>
      <c r="AE554" s="35">
        <f t="shared" ca="1" si="323"/>
        <v>0</v>
      </c>
      <c r="AF554" s="36">
        <f t="shared" ca="1" si="323"/>
        <v>0</v>
      </c>
      <c r="AG554" s="21"/>
    </row>
    <row r="555" spans="4:33" ht="15" hidden="1" outlineLevel="1" x14ac:dyDescent="0.25">
      <c r="D555" s="27" t="s">
        <v>54</v>
      </c>
      <c r="E555" s="28">
        <v>2026</v>
      </c>
      <c r="F555" s="29" t="s">
        <v>50</v>
      </c>
      <c r="G555" s="30"/>
      <c r="H555" s="33">
        <f ca="1">SUM(H430,H455,H480,H505,H530)</f>
        <v>32.299999999999997</v>
      </c>
      <c r="I555" s="33">
        <f t="shared" ref="I555:AF555" ca="1" si="324">SUM(I430,I455,I480,I505,I530)</f>
        <v>28.9</v>
      </c>
      <c r="J555" s="33">
        <f t="shared" ca="1" si="324"/>
        <v>25.5</v>
      </c>
      <c r="K555" s="33">
        <f t="shared" ca="1" si="324"/>
        <v>22.1</v>
      </c>
      <c r="L555" s="33">
        <f t="shared" ca="1" si="324"/>
        <v>18.700000000000003</v>
      </c>
      <c r="M555" s="33">
        <f t="shared" ca="1" si="324"/>
        <v>15.300000000000002</v>
      </c>
      <c r="N555" s="33">
        <f t="shared" ca="1" si="324"/>
        <v>11.900000000000002</v>
      </c>
      <c r="O555" s="33">
        <f t="shared" ca="1" si="324"/>
        <v>8.5000000000000018</v>
      </c>
      <c r="P555" s="33">
        <f t="shared" ca="1" si="324"/>
        <v>5.1000000000000014</v>
      </c>
      <c r="Q555" s="33">
        <f t="shared" ca="1" si="324"/>
        <v>1.7000000000000006</v>
      </c>
      <c r="R555" s="33">
        <f t="shared" ca="1" si="324"/>
        <v>0</v>
      </c>
      <c r="S555" s="33">
        <f t="shared" ca="1" si="324"/>
        <v>0</v>
      </c>
      <c r="T555" s="33">
        <f t="shared" ca="1" si="324"/>
        <v>0</v>
      </c>
      <c r="U555" s="33">
        <f t="shared" ca="1" si="324"/>
        <v>0</v>
      </c>
      <c r="V555" s="33">
        <f t="shared" ca="1" si="324"/>
        <v>0</v>
      </c>
      <c r="W555" s="33">
        <f t="shared" ca="1" si="324"/>
        <v>0</v>
      </c>
      <c r="X555" s="33">
        <f t="shared" ca="1" si="324"/>
        <v>0</v>
      </c>
      <c r="Y555" s="33">
        <f t="shared" ca="1" si="324"/>
        <v>0</v>
      </c>
      <c r="Z555" s="33">
        <f t="shared" ca="1" si="324"/>
        <v>0</v>
      </c>
      <c r="AA555" s="33">
        <f t="shared" ca="1" si="324"/>
        <v>0</v>
      </c>
      <c r="AB555" s="33">
        <f t="shared" ca="1" si="324"/>
        <v>0</v>
      </c>
      <c r="AC555" s="33">
        <f t="shared" ca="1" si="324"/>
        <v>0</v>
      </c>
      <c r="AD555" s="33">
        <f t="shared" ca="1" si="324"/>
        <v>0</v>
      </c>
      <c r="AE555" s="33">
        <f t="shared" ca="1" si="324"/>
        <v>0</v>
      </c>
      <c r="AF555" s="33">
        <f t="shared" ca="1" si="324"/>
        <v>0</v>
      </c>
      <c r="AG555" s="21"/>
    </row>
    <row r="556" spans="4:33" ht="15" hidden="1" outlineLevel="1" x14ac:dyDescent="0.25">
      <c r="D556" t="s">
        <v>54</v>
      </c>
      <c r="E556" s="19">
        <v>2027</v>
      </c>
      <c r="F556" s="20" t="s">
        <v>50</v>
      </c>
      <c r="G556" s="26"/>
      <c r="H556" s="34">
        <f t="shared" ref="H556:AF556" ca="1" si="325">SUM(H431,H456,H481,H506,H531)</f>
        <v>0</v>
      </c>
      <c r="I556" s="32">
        <f t="shared" ca="1" si="325"/>
        <v>30.106734999999997</v>
      </c>
      <c r="J556" s="32">
        <f t="shared" ca="1" si="325"/>
        <v>26.937604999999998</v>
      </c>
      <c r="K556" s="32">
        <f t="shared" ca="1" si="325"/>
        <v>23.768474999999999</v>
      </c>
      <c r="L556" s="32">
        <f t="shared" ca="1" si="325"/>
        <v>20.599345</v>
      </c>
      <c r="M556" s="32">
        <f t="shared" ca="1" si="325"/>
        <v>17.430215</v>
      </c>
      <c r="N556" s="32">
        <f t="shared" ca="1" si="325"/>
        <v>14.261085000000001</v>
      </c>
      <c r="O556" s="32">
        <f t="shared" ca="1" si="325"/>
        <v>11.091955</v>
      </c>
      <c r="P556" s="32">
        <f t="shared" ca="1" si="325"/>
        <v>7.9228250000000005</v>
      </c>
      <c r="Q556" s="32">
        <f t="shared" ca="1" si="325"/>
        <v>4.7536950000000004</v>
      </c>
      <c r="R556" s="32">
        <f t="shared" ca="1" si="325"/>
        <v>1.584565</v>
      </c>
      <c r="S556" s="32">
        <f t="shared" ca="1" si="325"/>
        <v>0</v>
      </c>
      <c r="T556" s="32">
        <f t="shared" ca="1" si="325"/>
        <v>0</v>
      </c>
      <c r="U556" s="32">
        <f t="shared" ca="1" si="325"/>
        <v>0</v>
      </c>
      <c r="V556" s="32">
        <f t="shared" ca="1" si="325"/>
        <v>0</v>
      </c>
      <c r="W556" s="32">
        <f t="shared" ca="1" si="325"/>
        <v>0</v>
      </c>
      <c r="X556" s="32">
        <f t="shared" ca="1" si="325"/>
        <v>0</v>
      </c>
      <c r="Y556" s="32">
        <f t="shared" ca="1" si="325"/>
        <v>0</v>
      </c>
      <c r="Z556" s="32">
        <f t="shared" ca="1" si="325"/>
        <v>0</v>
      </c>
      <c r="AA556" s="32">
        <f t="shared" ca="1" si="325"/>
        <v>0</v>
      </c>
      <c r="AB556" s="32">
        <f t="shared" ca="1" si="325"/>
        <v>0</v>
      </c>
      <c r="AC556" s="32">
        <f t="shared" ca="1" si="325"/>
        <v>0</v>
      </c>
      <c r="AD556" s="32">
        <f t="shared" ca="1" si="325"/>
        <v>0</v>
      </c>
      <c r="AE556" s="32">
        <f t="shared" ca="1" si="325"/>
        <v>0</v>
      </c>
      <c r="AF556" s="32">
        <f t="shared" ca="1" si="325"/>
        <v>0</v>
      </c>
      <c r="AG556" s="21"/>
    </row>
    <row r="557" spans="4:33" ht="15" hidden="1" outlineLevel="1" x14ac:dyDescent="0.25">
      <c r="D557" t="s">
        <v>54</v>
      </c>
      <c r="E557" s="19">
        <v>2028</v>
      </c>
      <c r="F557" s="20" t="s">
        <v>50</v>
      </c>
      <c r="G557" s="26"/>
      <c r="H557" s="34">
        <f t="shared" ref="H557:AF557" ca="1" si="326">SUM(H432,H457,H482,H507,H532)</f>
        <v>0</v>
      </c>
      <c r="I557" s="34">
        <f t="shared" ca="1" si="326"/>
        <v>0</v>
      </c>
      <c r="J557" s="32">
        <f t="shared" ca="1" si="326"/>
        <v>29.811494759999999</v>
      </c>
      <c r="K557" s="32">
        <f t="shared" ca="1" si="326"/>
        <v>26.673442679999997</v>
      </c>
      <c r="L557" s="32">
        <f t="shared" ca="1" si="326"/>
        <v>23.535390599999999</v>
      </c>
      <c r="M557" s="32">
        <f t="shared" ca="1" si="326"/>
        <v>20.397338519999998</v>
      </c>
      <c r="N557" s="32">
        <f t="shared" ca="1" si="326"/>
        <v>17.259286439999997</v>
      </c>
      <c r="O557" s="32">
        <f t="shared" ca="1" si="326"/>
        <v>14.121234359999997</v>
      </c>
      <c r="P557" s="32">
        <f t="shared" ca="1" si="326"/>
        <v>10.983182279999998</v>
      </c>
      <c r="Q557" s="32">
        <f t="shared" ca="1" si="326"/>
        <v>7.8451301999999981</v>
      </c>
      <c r="R557" s="32">
        <f t="shared" ca="1" si="326"/>
        <v>4.7070781199999985</v>
      </c>
      <c r="S557" s="32">
        <f t="shared" ca="1" si="326"/>
        <v>1.5690260399999993</v>
      </c>
      <c r="T557" s="32">
        <f t="shared" ca="1" si="326"/>
        <v>0</v>
      </c>
      <c r="U557" s="32">
        <f t="shared" ca="1" si="326"/>
        <v>0</v>
      </c>
      <c r="V557" s="32">
        <f t="shared" ca="1" si="326"/>
        <v>0</v>
      </c>
      <c r="W557" s="32">
        <f t="shared" ca="1" si="326"/>
        <v>0</v>
      </c>
      <c r="X557" s="32">
        <f t="shared" ca="1" si="326"/>
        <v>0</v>
      </c>
      <c r="Y557" s="32">
        <f t="shared" ca="1" si="326"/>
        <v>0</v>
      </c>
      <c r="Z557" s="32">
        <f t="shared" ca="1" si="326"/>
        <v>0</v>
      </c>
      <c r="AA557" s="32">
        <f t="shared" ca="1" si="326"/>
        <v>0</v>
      </c>
      <c r="AB557" s="32">
        <f t="shared" ca="1" si="326"/>
        <v>0</v>
      </c>
      <c r="AC557" s="32">
        <f t="shared" ca="1" si="326"/>
        <v>0</v>
      </c>
      <c r="AD557" s="32">
        <f t="shared" ca="1" si="326"/>
        <v>0</v>
      </c>
      <c r="AE557" s="32">
        <f t="shared" ca="1" si="326"/>
        <v>0</v>
      </c>
      <c r="AF557" s="32">
        <f t="shared" ca="1" si="326"/>
        <v>0</v>
      </c>
      <c r="AG557" s="21"/>
    </row>
    <row r="558" spans="4:33" ht="15" hidden="1" outlineLevel="1" x14ac:dyDescent="0.25">
      <c r="D558" t="s">
        <v>54</v>
      </c>
      <c r="E558" s="19">
        <v>2029</v>
      </c>
      <c r="F558" s="20" t="s">
        <v>50</v>
      </c>
      <c r="G558" s="26"/>
      <c r="H558" s="34">
        <f t="shared" ref="H558:AF558" ca="1" si="327">SUM(H433,H458,H483,H508,H533)</f>
        <v>0</v>
      </c>
      <c r="I558" s="34">
        <f t="shared" ca="1" si="327"/>
        <v>0</v>
      </c>
      <c r="J558" s="34">
        <f t="shared" ca="1" si="327"/>
        <v>0</v>
      </c>
      <c r="K558" s="32">
        <f t="shared" ca="1" si="327"/>
        <v>24.350028919967997</v>
      </c>
      <c r="L558" s="32">
        <f t="shared" ca="1" si="327"/>
        <v>21.786867981023995</v>
      </c>
      <c r="M558" s="32">
        <f t="shared" ca="1" si="327"/>
        <v>19.223707042079997</v>
      </c>
      <c r="N558" s="32">
        <f t="shared" ca="1" si="327"/>
        <v>16.660546103135999</v>
      </c>
      <c r="O558" s="32">
        <f t="shared" ca="1" si="327"/>
        <v>14.097385164192</v>
      </c>
      <c r="P558" s="32">
        <f t="shared" ca="1" si="327"/>
        <v>11.534224225248</v>
      </c>
      <c r="Q558" s="32">
        <f t="shared" ca="1" si="327"/>
        <v>8.9710632863040001</v>
      </c>
      <c r="R558" s="32">
        <f t="shared" ca="1" si="327"/>
        <v>6.4079023473600003</v>
      </c>
      <c r="S558" s="32">
        <f t="shared" ca="1" si="327"/>
        <v>3.8447414084160001</v>
      </c>
      <c r="T558" s="32">
        <f t="shared" ca="1" si="327"/>
        <v>1.2815804694719999</v>
      </c>
      <c r="U558" s="32">
        <f t="shared" ca="1" si="327"/>
        <v>0</v>
      </c>
      <c r="V558" s="32">
        <f t="shared" ca="1" si="327"/>
        <v>0</v>
      </c>
      <c r="W558" s="32">
        <f t="shared" ca="1" si="327"/>
        <v>0</v>
      </c>
      <c r="X558" s="32">
        <f t="shared" ca="1" si="327"/>
        <v>0</v>
      </c>
      <c r="Y558" s="32">
        <f t="shared" ca="1" si="327"/>
        <v>0</v>
      </c>
      <c r="Z558" s="32">
        <f t="shared" ca="1" si="327"/>
        <v>0</v>
      </c>
      <c r="AA558" s="32">
        <f t="shared" ca="1" si="327"/>
        <v>0</v>
      </c>
      <c r="AB558" s="32">
        <f t="shared" ca="1" si="327"/>
        <v>0</v>
      </c>
      <c r="AC558" s="32">
        <f t="shared" ca="1" si="327"/>
        <v>0</v>
      </c>
      <c r="AD558" s="32">
        <f t="shared" ca="1" si="327"/>
        <v>0</v>
      </c>
      <c r="AE558" s="32">
        <f t="shared" ca="1" si="327"/>
        <v>0</v>
      </c>
      <c r="AF558" s="32">
        <f t="shared" ca="1" si="327"/>
        <v>0</v>
      </c>
      <c r="AG558" s="21"/>
    </row>
    <row r="559" spans="4:33" ht="15" hidden="1" outlineLevel="1" x14ac:dyDescent="0.25">
      <c r="D559" t="s">
        <v>54</v>
      </c>
      <c r="E559" s="19">
        <v>2030</v>
      </c>
      <c r="F559" s="20" t="s">
        <v>50</v>
      </c>
      <c r="G559" s="26"/>
      <c r="H559" s="34">
        <f t="shared" ref="H559:AF559" ca="1" si="328">SUM(H434,H459,H484,H509,H534)</f>
        <v>0</v>
      </c>
      <c r="I559" s="34">
        <f t="shared" ca="1" si="328"/>
        <v>0</v>
      </c>
      <c r="J559" s="34">
        <f t="shared" ca="1" si="328"/>
        <v>0</v>
      </c>
      <c r="K559" s="34">
        <f t="shared" ca="1" si="328"/>
        <v>0</v>
      </c>
      <c r="L559" s="32">
        <f t="shared" ca="1" si="328"/>
        <v>40.308733498753519</v>
      </c>
      <c r="M559" s="32">
        <f t="shared" ca="1" si="328"/>
        <v>36.065708919937357</v>
      </c>
      <c r="N559" s="32">
        <f t="shared" ca="1" si="328"/>
        <v>31.822684341121196</v>
      </c>
      <c r="O559" s="32">
        <f t="shared" ca="1" si="328"/>
        <v>27.579659762305035</v>
      </c>
      <c r="P559" s="32">
        <f t="shared" ca="1" si="328"/>
        <v>23.336635183488873</v>
      </c>
      <c r="Q559" s="32">
        <f t="shared" ca="1" si="328"/>
        <v>19.093610604672715</v>
      </c>
      <c r="R559" s="32">
        <f t="shared" ca="1" si="328"/>
        <v>14.850586025856558</v>
      </c>
      <c r="S559" s="32">
        <f t="shared" ca="1" si="328"/>
        <v>10.607561447040398</v>
      </c>
      <c r="T559" s="32">
        <f t="shared" ca="1" si="328"/>
        <v>6.3645368682242385</v>
      </c>
      <c r="U559" s="32">
        <f t="shared" ca="1" si="328"/>
        <v>2.1215122894080798</v>
      </c>
      <c r="V559" s="32">
        <f t="shared" ca="1" si="328"/>
        <v>0</v>
      </c>
      <c r="W559" s="32">
        <f t="shared" ca="1" si="328"/>
        <v>0</v>
      </c>
      <c r="X559" s="32">
        <f t="shared" ca="1" si="328"/>
        <v>0</v>
      </c>
      <c r="Y559" s="32">
        <f t="shared" ca="1" si="328"/>
        <v>0</v>
      </c>
      <c r="Z559" s="32">
        <f t="shared" ca="1" si="328"/>
        <v>0</v>
      </c>
      <c r="AA559" s="32">
        <f t="shared" ca="1" si="328"/>
        <v>0</v>
      </c>
      <c r="AB559" s="32">
        <f t="shared" ca="1" si="328"/>
        <v>0</v>
      </c>
      <c r="AC559" s="32">
        <f t="shared" ca="1" si="328"/>
        <v>0</v>
      </c>
      <c r="AD559" s="32">
        <f t="shared" ca="1" si="328"/>
        <v>0</v>
      </c>
      <c r="AE559" s="32">
        <f t="shared" ca="1" si="328"/>
        <v>0</v>
      </c>
      <c r="AF559" s="32">
        <f t="shared" ca="1" si="328"/>
        <v>0</v>
      </c>
      <c r="AG559" s="21"/>
    </row>
    <row r="560" spans="4:33" ht="15" hidden="1" outlineLevel="1" x14ac:dyDescent="0.25">
      <c r="D560" t="s">
        <v>54</v>
      </c>
      <c r="E560" s="19">
        <v>2031</v>
      </c>
      <c r="F560" s="20" t="s">
        <v>50</v>
      </c>
      <c r="G560" s="26"/>
      <c r="H560" s="34">
        <f t="shared" ref="H560:AF560" ca="1" si="329">SUM(H435,H460,H485,H510,H535)</f>
        <v>0</v>
      </c>
      <c r="I560" s="34">
        <f t="shared" ca="1" si="329"/>
        <v>0</v>
      </c>
      <c r="J560" s="34">
        <f t="shared" ca="1" si="329"/>
        <v>0</v>
      </c>
      <c r="K560" s="34">
        <f t="shared" ca="1" si="329"/>
        <v>0</v>
      </c>
      <c r="L560" s="34">
        <f t="shared" ca="1" si="329"/>
        <v>0</v>
      </c>
      <c r="M560" s="32">
        <f t="shared" ca="1" si="329"/>
        <v>31.546234970486026</v>
      </c>
      <c r="N560" s="32">
        <f t="shared" ca="1" si="329"/>
        <v>28.225578657803286</v>
      </c>
      <c r="O560" s="32">
        <f t="shared" ca="1" si="329"/>
        <v>24.904922345120546</v>
      </c>
      <c r="P560" s="32">
        <f t="shared" ca="1" si="329"/>
        <v>21.584266032437807</v>
      </c>
      <c r="Q560" s="32">
        <f t="shared" ca="1" si="329"/>
        <v>18.263609719755067</v>
      </c>
      <c r="R560" s="32">
        <f t="shared" ca="1" si="329"/>
        <v>14.942953407072327</v>
      </c>
      <c r="S560" s="32">
        <f t="shared" ca="1" si="329"/>
        <v>11.622297094389587</v>
      </c>
      <c r="T560" s="32">
        <f t="shared" ca="1" si="329"/>
        <v>8.3016407817068476</v>
      </c>
      <c r="U560" s="32">
        <f t="shared" ca="1" si="329"/>
        <v>4.9809844690241087</v>
      </c>
      <c r="V560" s="32">
        <f t="shared" ca="1" si="329"/>
        <v>1.6603281563413694</v>
      </c>
      <c r="W560" s="32">
        <f t="shared" ca="1" si="329"/>
        <v>0</v>
      </c>
      <c r="X560" s="32">
        <f t="shared" ca="1" si="329"/>
        <v>0</v>
      </c>
      <c r="Y560" s="32">
        <f t="shared" ca="1" si="329"/>
        <v>0</v>
      </c>
      <c r="Z560" s="32">
        <f t="shared" ca="1" si="329"/>
        <v>0</v>
      </c>
      <c r="AA560" s="32">
        <f t="shared" ca="1" si="329"/>
        <v>0</v>
      </c>
      <c r="AB560" s="32">
        <f t="shared" ca="1" si="329"/>
        <v>0</v>
      </c>
      <c r="AC560" s="32">
        <f t="shared" ca="1" si="329"/>
        <v>0</v>
      </c>
      <c r="AD560" s="32">
        <f t="shared" ca="1" si="329"/>
        <v>0</v>
      </c>
      <c r="AE560" s="32">
        <f t="shared" ca="1" si="329"/>
        <v>0</v>
      </c>
      <c r="AF560" s="32">
        <f t="shared" ca="1" si="329"/>
        <v>0</v>
      </c>
      <c r="AG560" s="21"/>
    </row>
    <row r="561" spans="4:33" ht="15" hidden="1" outlineLevel="1" x14ac:dyDescent="0.25">
      <c r="D561" t="s">
        <v>54</v>
      </c>
      <c r="E561" s="19">
        <v>2032</v>
      </c>
      <c r="F561" s="20" t="s">
        <v>50</v>
      </c>
      <c r="G561" s="26"/>
      <c r="H561" s="34">
        <f t="shared" ref="H561:AF561" ca="1" si="330">SUM(H436,H461,H486,H511,H536)</f>
        <v>0</v>
      </c>
      <c r="I561" s="34">
        <f t="shared" ca="1" si="330"/>
        <v>0</v>
      </c>
      <c r="J561" s="34">
        <f t="shared" ca="1" si="330"/>
        <v>0</v>
      </c>
      <c r="K561" s="34">
        <f t="shared" ca="1" si="330"/>
        <v>0</v>
      </c>
      <c r="L561" s="34">
        <f t="shared" ca="1" si="330"/>
        <v>0</v>
      </c>
      <c r="M561" s="34">
        <f t="shared" ca="1" si="330"/>
        <v>0</v>
      </c>
      <c r="N561" s="32">
        <f t="shared" ca="1" si="330"/>
        <v>40.553946903958604</v>
      </c>
      <c r="O561" s="32">
        <f t="shared" ca="1" si="330"/>
        <v>36.285110387752432</v>
      </c>
      <c r="P561" s="32">
        <f t="shared" ca="1" si="330"/>
        <v>32.016273871546261</v>
      </c>
      <c r="Q561" s="32">
        <f t="shared" ca="1" si="330"/>
        <v>27.747437355340093</v>
      </c>
      <c r="R561" s="32">
        <f t="shared" ca="1" si="330"/>
        <v>23.478600839133925</v>
      </c>
      <c r="S561" s="32">
        <f t="shared" ca="1" si="330"/>
        <v>19.209764322927757</v>
      </c>
      <c r="T561" s="32">
        <f t="shared" ca="1" si="330"/>
        <v>14.940927806721589</v>
      </c>
      <c r="U561" s="32">
        <f t="shared" ca="1" si="330"/>
        <v>10.672091290515421</v>
      </c>
      <c r="V561" s="32">
        <f t="shared" ca="1" si="330"/>
        <v>6.4032547743092527</v>
      </c>
      <c r="W561" s="32">
        <f t="shared" ca="1" si="330"/>
        <v>2.1344182581030839</v>
      </c>
      <c r="X561" s="32">
        <f t="shared" ca="1" si="330"/>
        <v>0</v>
      </c>
      <c r="Y561" s="32">
        <f t="shared" ca="1" si="330"/>
        <v>0</v>
      </c>
      <c r="Z561" s="32">
        <f t="shared" ca="1" si="330"/>
        <v>0</v>
      </c>
      <c r="AA561" s="32">
        <f t="shared" ca="1" si="330"/>
        <v>0</v>
      </c>
      <c r="AB561" s="32">
        <f t="shared" ca="1" si="330"/>
        <v>0</v>
      </c>
      <c r="AC561" s="32">
        <f t="shared" ca="1" si="330"/>
        <v>0</v>
      </c>
      <c r="AD561" s="32">
        <f t="shared" ca="1" si="330"/>
        <v>0</v>
      </c>
      <c r="AE561" s="32">
        <f t="shared" ca="1" si="330"/>
        <v>0</v>
      </c>
      <c r="AF561" s="32">
        <f t="shared" ca="1" si="330"/>
        <v>0</v>
      </c>
      <c r="AG561" s="21"/>
    </row>
    <row r="562" spans="4:33" ht="15" hidden="1" outlineLevel="1" x14ac:dyDescent="0.25">
      <c r="D562" t="s">
        <v>54</v>
      </c>
      <c r="E562" s="19">
        <v>2033</v>
      </c>
      <c r="F562" s="20" t="s">
        <v>50</v>
      </c>
      <c r="G562" s="26"/>
      <c r="H562" s="34">
        <f t="shared" ref="H562:AF562" ca="1" si="331">SUM(H437,H462,H487,H512,H537)</f>
        <v>0</v>
      </c>
      <c r="I562" s="34">
        <f t="shared" ca="1" si="331"/>
        <v>0</v>
      </c>
      <c r="J562" s="34">
        <f t="shared" ca="1" si="331"/>
        <v>0</v>
      </c>
      <c r="K562" s="34">
        <f t="shared" ca="1" si="331"/>
        <v>0</v>
      </c>
      <c r="L562" s="34">
        <f t="shared" ca="1" si="331"/>
        <v>0</v>
      </c>
      <c r="M562" s="34">
        <f t="shared" ca="1" si="331"/>
        <v>0</v>
      </c>
      <c r="N562" s="34">
        <f t="shared" ca="1" si="331"/>
        <v>0</v>
      </c>
      <c r="O562" s="32">
        <f t="shared" ca="1" si="331"/>
        <v>38.968927905491249</v>
      </c>
      <c r="P562" s="32">
        <f t="shared" ca="1" si="331"/>
        <v>34.866935494386908</v>
      </c>
      <c r="Q562" s="32">
        <f t="shared" ca="1" si="331"/>
        <v>30.764943083282567</v>
      </c>
      <c r="R562" s="32">
        <f t="shared" ca="1" si="331"/>
        <v>26.662950672178226</v>
      </c>
      <c r="S562" s="32">
        <f t="shared" ca="1" si="331"/>
        <v>22.560958261073885</v>
      </c>
      <c r="T562" s="32">
        <f t="shared" ca="1" si="331"/>
        <v>18.458965849969545</v>
      </c>
      <c r="U562" s="32">
        <f t="shared" ca="1" si="331"/>
        <v>14.3569734388652</v>
      </c>
      <c r="V562" s="32">
        <f t="shared" ca="1" si="331"/>
        <v>10.254981027760858</v>
      </c>
      <c r="W562" s="32">
        <f t="shared" ca="1" si="331"/>
        <v>6.1529886166565149</v>
      </c>
      <c r="X562" s="32">
        <f t="shared" ca="1" si="331"/>
        <v>2.0509962055521713</v>
      </c>
      <c r="Y562" s="32">
        <f t="shared" ca="1" si="331"/>
        <v>0</v>
      </c>
      <c r="Z562" s="32">
        <f t="shared" ca="1" si="331"/>
        <v>0</v>
      </c>
      <c r="AA562" s="32">
        <f t="shared" ca="1" si="331"/>
        <v>0</v>
      </c>
      <c r="AB562" s="32">
        <f t="shared" ca="1" si="331"/>
        <v>0</v>
      </c>
      <c r="AC562" s="32">
        <f t="shared" ca="1" si="331"/>
        <v>0</v>
      </c>
      <c r="AD562" s="32">
        <f t="shared" ca="1" si="331"/>
        <v>0</v>
      </c>
      <c r="AE562" s="32">
        <f t="shared" ca="1" si="331"/>
        <v>0</v>
      </c>
      <c r="AF562" s="32">
        <f t="shared" ca="1" si="331"/>
        <v>0</v>
      </c>
      <c r="AG562" s="21"/>
    </row>
    <row r="563" spans="4:33" ht="15" hidden="1" outlineLevel="1" x14ac:dyDescent="0.25">
      <c r="D563" t="s">
        <v>54</v>
      </c>
      <c r="E563" s="19">
        <v>2034</v>
      </c>
      <c r="F563" s="20" t="s">
        <v>50</v>
      </c>
      <c r="G563" s="26"/>
      <c r="H563" s="34">
        <f t="shared" ref="H563:AF563" ca="1" si="332">SUM(H438,H463,H488,H513,H538)</f>
        <v>0</v>
      </c>
      <c r="I563" s="34">
        <f t="shared" ca="1" si="332"/>
        <v>0</v>
      </c>
      <c r="J563" s="34">
        <f t="shared" ca="1" si="332"/>
        <v>0</v>
      </c>
      <c r="K563" s="34">
        <f t="shared" ca="1" si="332"/>
        <v>0</v>
      </c>
      <c r="L563" s="34">
        <f t="shared" ca="1" si="332"/>
        <v>0</v>
      </c>
      <c r="M563" s="34">
        <f t="shared" ca="1" si="332"/>
        <v>0</v>
      </c>
      <c r="N563" s="34">
        <f t="shared" ca="1" si="332"/>
        <v>0</v>
      </c>
      <c r="O563" s="34">
        <f t="shared" ca="1" si="332"/>
        <v>0</v>
      </c>
      <c r="P563" s="32">
        <f t="shared" ca="1" si="332"/>
        <v>29.670941707241045</v>
      </c>
      <c r="Q563" s="32">
        <f t="shared" ca="1" si="332"/>
        <v>26.547684685426198</v>
      </c>
      <c r="R563" s="32">
        <f t="shared" ca="1" si="332"/>
        <v>23.42442766361135</v>
      </c>
      <c r="S563" s="32">
        <f t="shared" ca="1" si="332"/>
        <v>20.301170641796503</v>
      </c>
      <c r="T563" s="32">
        <f t="shared" ca="1" si="332"/>
        <v>17.177913619981656</v>
      </c>
      <c r="U563" s="32">
        <f t="shared" ca="1" si="332"/>
        <v>14.054656598166808</v>
      </c>
      <c r="V563" s="32">
        <f t="shared" ca="1" si="332"/>
        <v>10.931399576351962</v>
      </c>
      <c r="W563" s="32">
        <f t="shared" ca="1" si="332"/>
        <v>7.8081425545371159</v>
      </c>
      <c r="X563" s="32">
        <f t="shared" ca="1" si="332"/>
        <v>4.6848855327222694</v>
      </c>
      <c r="Y563" s="32">
        <f t="shared" ca="1" si="332"/>
        <v>1.5616285109074233</v>
      </c>
      <c r="Z563" s="32">
        <f t="shared" ca="1" si="332"/>
        <v>0</v>
      </c>
      <c r="AA563" s="32">
        <f t="shared" ca="1" si="332"/>
        <v>0</v>
      </c>
      <c r="AB563" s="32">
        <f t="shared" ca="1" si="332"/>
        <v>0</v>
      </c>
      <c r="AC563" s="32">
        <f t="shared" ca="1" si="332"/>
        <v>0</v>
      </c>
      <c r="AD563" s="32">
        <f t="shared" ca="1" si="332"/>
        <v>0</v>
      </c>
      <c r="AE563" s="32">
        <f t="shared" ca="1" si="332"/>
        <v>0</v>
      </c>
      <c r="AF563" s="32">
        <f t="shared" ca="1" si="332"/>
        <v>0</v>
      </c>
      <c r="AG563" s="21"/>
    </row>
    <row r="564" spans="4:33" ht="15" hidden="1" outlineLevel="1" x14ac:dyDescent="0.25">
      <c r="D564" t="s">
        <v>54</v>
      </c>
      <c r="E564" s="19">
        <v>2035</v>
      </c>
      <c r="F564" s="20" t="s">
        <v>50</v>
      </c>
      <c r="G564" s="26"/>
      <c r="H564" s="34">
        <f t="shared" ref="H564:AF564" ca="1" si="333">SUM(H439,H464,H489,H514,H539)</f>
        <v>0</v>
      </c>
      <c r="I564" s="34">
        <f t="shared" ca="1" si="333"/>
        <v>0</v>
      </c>
      <c r="J564" s="34">
        <f t="shared" ca="1" si="333"/>
        <v>0</v>
      </c>
      <c r="K564" s="34">
        <f t="shared" ca="1" si="333"/>
        <v>0</v>
      </c>
      <c r="L564" s="34">
        <f t="shared" ca="1" si="333"/>
        <v>0</v>
      </c>
      <c r="M564" s="34">
        <f t="shared" ca="1" si="333"/>
        <v>0</v>
      </c>
      <c r="N564" s="34">
        <f t="shared" ca="1" si="333"/>
        <v>0</v>
      </c>
      <c r="O564" s="34">
        <f t="shared" ca="1" si="333"/>
        <v>0</v>
      </c>
      <c r="P564" s="34">
        <f t="shared" ca="1" si="333"/>
        <v>0</v>
      </c>
      <c r="Q564" s="32">
        <f t="shared" ca="1" si="333"/>
        <v>39.077729152203389</v>
      </c>
      <c r="R564" s="32">
        <f t="shared" ca="1" si="333"/>
        <v>34.964283978287241</v>
      </c>
      <c r="S564" s="32">
        <f t="shared" ca="1" si="333"/>
        <v>30.850838804371094</v>
      </c>
      <c r="T564" s="32">
        <f t="shared" ca="1" si="333"/>
        <v>26.737393630454946</v>
      </c>
      <c r="U564" s="32">
        <f t="shared" ca="1" si="333"/>
        <v>22.623948456538798</v>
      </c>
      <c r="V564" s="32">
        <f t="shared" ca="1" si="333"/>
        <v>18.510503282622654</v>
      </c>
      <c r="W564" s="32">
        <f t="shared" ca="1" si="333"/>
        <v>14.39705810870651</v>
      </c>
      <c r="X564" s="32">
        <f t="shared" ca="1" si="333"/>
        <v>10.283612934790364</v>
      </c>
      <c r="Y564" s="32">
        <f t="shared" ca="1" si="333"/>
        <v>6.170167760874218</v>
      </c>
      <c r="Z564" s="32">
        <f t="shared" ca="1" si="333"/>
        <v>2.056722586958073</v>
      </c>
      <c r="AA564" s="32">
        <f t="shared" ca="1" si="333"/>
        <v>0</v>
      </c>
      <c r="AB564" s="32">
        <f t="shared" ca="1" si="333"/>
        <v>0</v>
      </c>
      <c r="AC564" s="32">
        <f t="shared" ca="1" si="333"/>
        <v>0</v>
      </c>
      <c r="AD564" s="32">
        <f t="shared" ca="1" si="333"/>
        <v>0</v>
      </c>
      <c r="AE564" s="32">
        <f t="shared" ca="1" si="333"/>
        <v>0</v>
      </c>
      <c r="AF564" s="32">
        <f t="shared" ca="1" si="333"/>
        <v>0</v>
      </c>
      <c r="AG564" s="21"/>
    </row>
    <row r="565" spans="4:33" ht="15" hidden="1" outlineLevel="1" x14ac:dyDescent="0.25">
      <c r="D565" t="s">
        <v>54</v>
      </c>
      <c r="E565" s="19">
        <v>2036</v>
      </c>
      <c r="F565" s="20" t="s">
        <v>50</v>
      </c>
      <c r="G565" s="26"/>
      <c r="H565" s="34">
        <f t="shared" ref="H565:AF565" ca="1" si="334">SUM(H440,H465,H490,H515,H540)</f>
        <v>0</v>
      </c>
      <c r="I565" s="34">
        <f t="shared" ca="1" si="334"/>
        <v>0</v>
      </c>
      <c r="J565" s="34">
        <f t="shared" ca="1" si="334"/>
        <v>0</v>
      </c>
      <c r="K565" s="34">
        <f t="shared" ca="1" si="334"/>
        <v>0</v>
      </c>
      <c r="L565" s="34">
        <f t="shared" ca="1" si="334"/>
        <v>0</v>
      </c>
      <c r="M565" s="34">
        <f t="shared" ca="1" si="334"/>
        <v>0</v>
      </c>
      <c r="N565" s="34">
        <f t="shared" ca="1" si="334"/>
        <v>0</v>
      </c>
      <c r="O565" s="34">
        <f t="shared" ca="1" si="334"/>
        <v>0</v>
      </c>
      <c r="P565" s="34">
        <f t="shared" ca="1" si="334"/>
        <v>0</v>
      </c>
      <c r="Q565" s="34">
        <f t="shared" ca="1" si="334"/>
        <v>0</v>
      </c>
      <c r="R565" s="32">
        <f t="shared" ca="1" si="334"/>
        <v>32.987409238505123</v>
      </c>
      <c r="S565" s="32">
        <f t="shared" ca="1" si="334"/>
        <v>29.515050371294059</v>
      </c>
      <c r="T565" s="32">
        <f t="shared" ca="1" si="334"/>
        <v>26.042691504082992</v>
      </c>
      <c r="U565" s="32">
        <f t="shared" ca="1" si="334"/>
        <v>22.570332636871925</v>
      </c>
      <c r="V565" s="32">
        <f t="shared" ca="1" si="334"/>
        <v>19.097973769660861</v>
      </c>
      <c r="W565" s="32">
        <f t="shared" ca="1" si="334"/>
        <v>15.625614902449795</v>
      </c>
      <c r="X565" s="32">
        <f t="shared" ca="1" si="334"/>
        <v>12.15325603523873</v>
      </c>
      <c r="Y565" s="32">
        <f t="shared" ca="1" si="334"/>
        <v>8.6808971680276645</v>
      </c>
      <c r="Z565" s="32">
        <f t="shared" ca="1" si="334"/>
        <v>5.2085383008165991</v>
      </c>
      <c r="AA565" s="32">
        <f t="shared" ca="1" si="334"/>
        <v>1.7361794336055332</v>
      </c>
      <c r="AB565" s="32">
        <f t="shared" ca="1" si="334"/>
        <v>0</v>
      </c>
      <c r="AC565" s="32">
        <f t="shared" ca="1" si="334"/>
        <v>0</v>
      </c>
      <c r="AD565" s="32">
        <f t="shared" ca="1" si="334"/>
        <v>0</v>
      </c>
      <c r="AE565" s="32">
        <f t="shared" ca="1" si="334"/>
        <v>0</v>
      </c>
      <c r="AF565" s="32">
        <f t="shared" ca="1" si="334"/>
        <v>0</v>
      </c>
      <c r="AG565" s="21"/>
    </row>
    <row r="566" spans="4:33" ht="15" hidden="1" outlineLevel="1" x14ac:dyDescent="0.25">
      <c r="D566" t="s">
        <v>54</v>
      </c>
      <c r="E566" s="19">
        <v>2037</v>
      </c>
      <c r="F566" s="20" t="s">
        <v>50</v>
      </c>
      <c r="G566" s="26"/>
      <c r="H566" s="34">
        <f t="shared" ref="H566:AF566" ca="1" si="335">SUM(H441,H466,H491,H516,H541)</f>
        <v>0</v>
      </c>
      <c r="I566" s="34">
        <f t="shared" ca="1" si="335"/>
        <v>0</v>
      </c>
      <c r="J566" s="34">
        <f t="shared" ca="1" si="335"/>
        <v>0</v>
      </c>
      <c r="K566" s="34">
        <f t="shared" ca="1" si="335"/>
        <v>0</v>
      </c>
      <c r="L566" s="34">
        <f t="shared" ca="1" si="335"/>
        <v>0</v>
      </c>
      <c r="M566" s="34">
        <f t="shared" ca="1" si="335"/>
        <v>0</v>
      </c>
      <c r="N566" s="34">
        <f t="shared" ca="1" si="335"/>
        <v>0</v>
      </c>
      <c r="O566" s="34">
        <f t="shared" ca="1" si="335"/>
        <v>0</v>
      </c>
      <c r="P566" s="34">
        <f t="shared" ca="1" si="335"/>
        <v>0</v>
      </c>
      <c r="Q566" s="34">
        <f t="shared" ca="1" si="335"/>
        <v>0</v>
      </c>
      <c r="R566" s="34">
        <f t="shared" ca="1" si="335"/>
        <v>0</v>
      </c>
      <c r="S566" s="32">
        <f t="shared" ca="1" si="335"/>
        <v>35.865390070034152</v>
      </c>
      <c r="T566" s="32">
        <f t="shared" ca="1" si="335"/>
        <v>32.090085852135822</v>
      </c>
      <c r="U566" s="32">
        <f t="shared" ca="1" si="335"/>
        <v>28.314781634237491</v>
      </c>
      <c r="V566" s="32">
        <f t="shared" ca="1" si="335"/>
        <v>24.53947741633916</v>
      </c>
      <c r="W566" s="32">
        <f t="shared" ca="1" si="335"/>
        <v>20.76417319844083</v>
      </c>
      <c r="X566" s="32">
        <f t="shared" ca="1" si="335"/>
        <v>16.988868980542499</v>
      </c>
      <c r="Y566" s="32">
        <f t="shared" ca="1" si="335"/>
        <v>13.213564762644166</v>
      </c>
      <c r="Z566" s="32">
        <f t="shared" ca="1" si="335"/>
        <v>9.4382605447458339</v>
      </c>
      <c r="AA566" s="32">
        <f t="shared" ca="1" si="335"/>
        <v>5.6629563268475005</v>
      </c>
      <c r="AB566" s="32">
        <f t="shared" ca="1" si="335"/>
        <v>1.8876521089491667</v>
      </c>
      <c r="AC566" s="32">
        <f t="shared" ca="1" si="335"/>
        <v>0</v>
      </c>
      <c r="AD566" s="32">
        <f t="shared" ca="1" si="335"/>
        <v>0</v>
      </c>
      <c r="AE566" s="32">
        <f t="shared" ca="1" si="335"/>
        <v>0</v>
      </c>
      <c r="AF566" s="32">
        <f t="shared" ca="1" si="335"/>
        <v>0</v>
      </c>
      <c r="AG566" s="21"/>
    </row>
    <row r="567" spans="4:33" ht="15" hidden="1" outlineLevel="1" x14ac:dyDescent="0.25">
      <c r="D567" t="s">
        <v>54</v>
      </c>
      <c r="E567" s="19">
        <v>2038</v>
      </c>
      <c r="F567" s="20" t="s">
        <v>50</v>
      </c>
      <c r="G567" s="26"/>
      <c r="H567" s="34">
        <f t="shared" ref="H567:AF567" ca="1" si="336">SUM(H442,H467,H492,H517,H542)</f>
        <v>0</v>
      </c>
      <c r="I567" s="34">
        <f t="shared" ca="1" si="336"/>
        <v>0</v>
      </c>
      <c r="J567" s="34">
        <f t="shared" ca="1" si="336"/>
        <v>0</v>
      </c>
      <c r="K567" s="34">
        <f t="shared" ca="1" si="336"/>
        <v>0</v>
      </c>
      <c r="L567" s="34">
        <f t="shared" ca="1" si="336"/>
        <v>0</v>
      </c>
      <c r="M567" s="34">
        <f t="shared" ca="1" si="336"/>
        <v>0</v>
      </c>
      <c r="N567" s="34">
        <f t="shared" ca="1" si="336"/>
        <v>0</v>
      </c>
      <c r="O567" s="34">
        <f t="shared" ca="1" si="336"/>
        <v>0</v>
      </c>
      <c r="P567" s="34">
        <f t="shared" ca="1" si="336"/>
        <v>0</v>
      </c>
      <c r="Q567" s="34">
        <f t="shared" ca="1" si="336"/>
        <v>0</v>
      </c>
      <c r="R567" s="34">
        <f t="shared" ca="1" si="336"/>
        <v>0</v>
      </c>
      <c r="S567" s="34">
        <f t="shared" ca="1" si="336"/>
        <v>0</v>
      </c>
      <c r="T567" s="32">
        <f t="shared" ca="1" si="336"/>
        <v>25.883010760283547</v>
      </c>
      <c r="U567" s="32">
        <f t="shared" ca="1" si="336"/>
        <v>23.158483311832647</v>
      </c>
      <c r="V567" s="32">
        <f t="shared" ca="1" si="336"/>
        <v>20.433955863381748</v>
      </c>
      <c r="W567" s="32">
        <f t="shared" ca="1" si="336"/>
        <v>17.709428414930848</v>
      </c>
      <c r="X567" s="32">
        <f t="shared" ca="1" si="336"/>
        <v>14.984900966479948</v>
      </c>
      <c r="Y567" s="32">
        <f t="shared" ca="1" si="336"/>
        <v>12.260373518029049</v>
      </c>
      <c r="Z567" s="32">
        <f t="shared" ca="1" si="336"/>
        <v>9.5358460695781488</v>
      </c>
      <c r="AA567" s="32">
        <f t="shared" ca="1" si="336"/>
        <v>6.8113186211272492</v>
      </c>
      <c r="AB567" s="32">
        <f t="shared" ca="1" si="336"/>
        <v>4.0867911726763495</v>
      </c>
      <c r="AC567" s="32">
        <f t="shared" ca="1" si="336"/>
        <v>1.3622637242254498</v>
      </c>
      <c r="AD567" s="32">
        <f t="shared" ca="1" si="336"/>
        <v>0</v>
      </c>
      <c r="AE567" s="32">
        <f t="shared" ca="1" si="336"/>
        <v>0</v>
      </c>
      <c r="AF567" s="32">
        <f t="shared" ca="1" si="336"/>
        <v>0</v>
      </c>
      <c r="AG567" s="21"/>
    </row>
    <row r="568" spans="4:33" ht="15" hidden="1" outlineLevel="1" x14ac:dyDescent="0.25">
      <c r="D568" t="s">
        <v>54</v>
      </c>
      <c r="E568" s="19">
        <v>2039</v>
      </c>
      <c r="F568" s="20" t="s">
        <v>50</v>
      </c>
      <c r="G568" s="26"/>
      <c r="H568" s="34">
        <f t="shared" ref="H568:AF568" ca="1" si="337">SUM(H443,H468,H493,H518,H543)</f>
        <v>0</v>
      </c>
      <c r="I568" s="34">
        <f t="shared" ca="1" si="337"/>
        <v>0</v>
      </c>
      <c r="J568" s="34">
        <f t="shared" ca="1" si="337"/>
        <v>0</v>
      </c>
      <c r="K568" s="34">
        <f t="shared" ca="1" si="337"/>
        <v>0</v>
      </c>
      <c r="L568" s="34">
        <f t="shared" ca="1" si="337"/>
        <v>0</v>
      </c>
      <c r="M568" s="34">
        <f t="shared" ca="1" si="337"/>
        <v>0</v>
      </c>
      <c r="N568" s="34">
        <f t="shared" ca="1" si="337"/>
        <v>0</v>
      </c>
      <c r="O568" s="34">
        <f t="shared" ca="1" si="337"/>
        <v>0</v>
      </c>
      <c r="P568" s="34">
        <f t="shared" ca="1" si="337"/>
        <v>0</v>
      </c>
      <c r="Q568" s="34">
        <f t="shared" ca="1" si="337"/>
        <v>0</v>
      </c>
      <c r="R568" s="34">
        <f t="shared" ca="1" si="337"/>
        <v>0</v>
      </c>
      <c r="S568" s="34">
        <f t="shared" ca="1" si="337"/>
        <v>0</v>
      </c>
      <c r="T568" s="34">
        <f t="shared" ca="1" si="337"/>
        <v>0</v>
      </c>
      <c r="U568" s="32">
        <f t="shared" ca="1" si="337"/>
        <v>40.709034623871787</v>
      </c>
      <c r="V568" s="32">
        <f t="shared" ca="1" si="337"/>
        <v>36.423873084516863</v>
      </c>
      <c r="W568" s="32">
        <f t="shared" ca="1" si="337"/>
        <v>32.138711545161939</v>
      </c>
      <c r="X568" s="32">
        <f t="shared" ca="1" si="337"/>
        <v>27.853550005807016</v>
      </c>
      <c r="Y568" s="32">
        <f t="shared" ca="1" si="337"/>
        <v>23.568388466452092</v>
      </c>
      <c r="Z568" s="32">
        <f t="shared" ca="1" si="337"/>
        <v>19.283226927097168</v>
      </c>
      <c r="AA568" s="32">
        <f t="shared" ca="1" si="337"/>
        <v>14.998065387742241</v>
      </c>
      <c r="AB568" s="32">
        <f t="shared" ca="1" si="337"/>
        <v>10.712903848387315</v>
      </c>
      <c r="AC568" s="32">
        <f t="shared" ca="1" si="337"/>
        <v>6.4277423090323893</v>
      </c>
      <c r="AD568" s="32">
        <f t="shared" ca="1" si="337"/>
        <v>2.1425807696774628</v>
      </c>
      <c r="AE568" s="32">
        <f t="shared" ca="1" si="337"/>
        <v>0</v>
      </c>
      <c r="AF568" s="32">
        <f t="shared" ca="1" si="337"/>
        <v>0</v>
      </c>
      <c r="AG568" s="21"/>
    </row>
    <row r="569" spans="4:33" ht="15" hidden="1" outlineLevel="1" x14ac:dyDescent="0.25">
      <c r="D569" t="s">
        <v>54</v>
      </c>
      <c r="E569" s="19">
        <v>2040</v>
      </c>
      <c r="F569" s="20" t="s">
        <v>50</v>
      </c>
      <c r="G569" s="26"/>
      <c r="H569" s="34">
        <f t="shared" ref="H569:AF569" ca="1" si="338">SUM(H444,H469,H494,H519,H544)</f>
        <v>0</v>
      </c>
      <c r="I569" s="34">
        <f t="shared" ca="1" si="338"/>
        <v>0</v>
      </c>
      <c r="J569" s="34">
        <f t="shared" ca="1" si="338"/>
        <v>0</v>
      </c>
      <c r="K569" s="34">
        <f t="shared" ca="1" si="338"/>
        <v>0</v>
      </c>
      <c r="L569" s="34">
        <f t="shared" ca="1" si="338"/>
        <v>0</v>
      </c>
      <c r="M569" s="34">
        <f t="shared" ca="1" si="338"/>
        <v>0</v>
      </c>
      <c r="N569" s="34">
        <f t="shared" ca="1" si="338"/>
        <v>0</v>
      </c>
      <c r="O569" s="34">
        <f t="shared" ca="1" si="338"/>
        <v>0</v>
      </c>
      <c r="P569" s="34">
        <f t="shared" ca="1" si="338"/>
        <v>0</v>
      </c>
      <c r="Q569" s="34">
        <f t="shared" ca="1" si="338"/>
        <v>0</v>
      </c>
      <c r="R569" s="34">
        <f t="shared" ca="1" si="338"/>
        <v>0</v>
      </c>
      <c r="S569" s="34">
        <f t="shared" ca="1" si="338"/>
        <v>0</v>
      </c>
      <c r="T569" s="34">
        <f t="shared" ca="1" si="338"/>
        <v>0</v>
      </c>
      <c r="U569" s="34">
        <f t="shared" ca="1" si="338"/>
        <v>0</v>
      </c>
      <c r="V569" s="32">
        <f t="shared" ca="1" si="338"/>
        <v>27.96806464623813</v>
      </c>
      <c r="W569" s="32">
        <f t="shared" ca="1" si="338"/>
        <v>25.024057841370958</v>
      </c>
      <c r="X569" s="32">
        <f t="shared" ca="1" si="338"/>
        <v>22.080051036503786</v>
      </c>
      <c r="Y569" s="32">
        <f t="shared" ca="1" si="338"/>
        <v>19.136044231636614</v>
      </c>
      <c r="Z569" s="32">
        <f t="shared" ca="1" si="338"/>
        <v>16.192037426769442</v>
      </c>
      <c r="AA569" s="32">
        <f t="shared" ca="1" si="338"/>
        <v>13.24803062190227</v>
      </c>
      <c r="AB569" s="32">
        <f t="shared" ca="1" si="338"/>
        <v>10.304023817035098</v>
      </c>
      <c r="AC569" s="32">
        <f t="shared" ca="1" si="338"/>
        <v>7.3600170121679271</v>
      </c>
      <c r="AD569" s="32">
        <f t="shared" ca="1" si="338"/>
        <v>4.4160102073007561</v>
      </c>
      <c r="AE569" s="32">
        <f t="shared" ca="1" si="338"/>
        <v>1.4720034024335855</v>
      </c>
      <c r="AF569" s="32">
        <f t="shared" ca="1" si="338"/>
        <v>0</v>
      </c>
      <c r="AG569" s="21"/>
    </row>
    <row r="570" spans="4:33" ht="15" hidden="1" outlineLevel="1" x14ac:dyDescent="0.25">
      <c r="D570" t="s">
        <v>54</v>
      </c>
      <c r="E570" s="19">
        <v>2041</v>
      </c>
      <c r="F570" s="20" t="s">
        <v>50</v>
      </c>
      <c r="G570" s="26"/>
      <c r="H570" s="34">
        <f t="shared" ref="H570:AF570" ca="1" si="339">SUM(H445,H470,H495,H520,H545)</f>
        <v>0</v>
      </c>
      <c r="I570" s="34">
        <f t="shared" ca="1" si="339"/>
        <v>0</v>
      </c>
      <c r="J570" s="34">
        <f t="shared" ca="1" si="339"/>
        <v>0</v>
      </c>
      <c r="K570" s="34">
        <f t="shared" ca="1" si="339"/>
        <v>0</v>
      </c>
      <c r="L570" s="34">
        <f t="shared" ca="1" si="339"/>
        <v>0</v>
      </c>
      <c r="M570" s="34">
        <f t="shared" ca="1" si="339"/>
        <v>0</v>
      </c>
      <c r="N570" s="34">
        <f t="shared" ca="1" si="339"/>
        <v>0</v>
      </c>
      <c r="O570" s="34">
        <f t="shared" ca="1" si="339"/>
        <v>0</v>
      </c>
      <c r="P570" s="34">
        <f t="shared" ca="1" si="339"/>
        <v>0</v>
      </c>
      <c r="Q570" s="34">
        <f t="shared" ca="1" si="339"/>
        <v>0</v>
      </c>
      <c r="R570" s="34">
        <f t="shared" ca="1" si="339"/>
        <v>0</v>
      </c>
      <c r="S570" s="34">
        <f t="shared" ca="1" si="339"/>
        <v>0</v>
      </c>
      <c r="T570" s="34">
        <f t="shared" ca="1" si="339"/>
        <v>0</v>
      </c>
      <c r="U570" s="34">
        <f t="shared" ca="1" si="339"/>
        <v>0</v>
      </c>
      <c r="V570" s="34">
        <f t="shared" ca="1" si="339"/>
        <v>0</v>
      </c>
      <c r="W570" s="32">
        <f t="shared" ca="1" si="339"/>
        <v>49.330802024721237</v>
      </c>
      <c r="X570" s="32">
        <f t="shared" ca="1" si="339"/>
        <v>44.138086022118998</v>
      </c>
      <c r="Y570" s="32">
        <f t="shared" ca="1" si="339"/>
        <v>38.945370019516766</v>
      </c>
      <c r="Z570" s="32">
        <f t="shared" ca="1" si="339"/>
        <v>33.752654016914533</v>
      </c>
      <c r="AA570" s="32">
        <f t="shared" ca="1" si="339"/>
        <v>28.559938014312298</v>
      </c>
      <c r="AB570" s="32">
        <f t="shared" ca="1" si="339"/>
        <v>23.367222011710062</v>
      </c>
      <c r="AC570" s="32">
        <f t="shared" ca="1" si="339"/>
        <v>18.174506009107827</v>
      </c>
      <c r="AD570" s="32">
        <f t="shared" ca="1" si="339"/>
        <v>12.981790006505591</v>
      </c>
      <c r="AE570" s="32">
        <f t="shared" ca="1" si="339"/>
        <v>7.7890740039033544</v>
      </c>
      <c r="AF570" s="32">
        <f t="shared" ca="1" si="339"/>
        <v>2.5963580013011178</v>
      </c>
      <c r="AG570" s="21"/>
    </row>
    <row r="571" spans="4:33" ht="15" hidden="1" outlineLevel="1" x14ac:dyDescent="0.25">
      <c r="D571" t="s">
        <v>54</v>
      </c>
      <c r="E571" s="19">
        <v>2042</v>
      </c>
      <c r="F571" s="20" t="s">
        <v>50</v>
      </c>
      <c r="G571" s="26"/>
      <c r="H571" s="34">
        <f t="shared" ref="H571:AF571" ca="1" si="340">SUM(H446,H471,H496,H521,H546)</f>
        <v>0</v>
      </c>
      <c r="I571" s="34">
        <f t="shared" ca="1" si="340"/>
        <v>0</v>
      </c>
      <c r="J571" s="34">
        <f t="shared" ca="1" si="340"/>
        <v>0</v>
      </c>
      <c r="K571" s="34">
        <f t="shared" ca="1" si="340"/>
        <v>0</v>
      </c>
      <c r="L571" s="34">
        <f t="shared" ca="1" si="340"/>
        <v>0</v>
      </c>
      <c r="M571" s="34">
        <f t="shared" ca="1" si="340"/>
        <v>0</v>
      </c>
      <c r="N571" s="34">
        <f t="shared" ca="1" si="340"/>
        <v>0</v>
      </c>
      <c r="O571" s="34">
        <f t="shared" ca="1" si="340"/>
        <v>0</v>
      </c>
      <c r="P571" s="34">
        <f t="shared" ca="1" si="340"/>
        <v>0</v>
      </c>
      <c r="Q571" s="34">
        <f t="shared" ca="1" si="340"/>
        <v>0</v>
      </c>
      <c r="R571" s="34">
        <f t="shared" ca="1" si="340"/>
        <v>0</v>
      </c>
      <c r="S571" s="34">
        <f t="shared" ca="1" si="340"/>
        <v>0</v>
      </c>
      <c r="T571" s="34">
        <f t="shared" ca="1" si="340"/>
        <v>0</v>
      </c>
      <c r="U571" s="34">
        <f t="shared" ca="1" si="340"/>
        <v>0</v>
      </c>
      <c r="V571" s="34">
        <f t="shared" ca="1" si="340"/>
        <v>0</v>
      </c>
      <c r="W571" s="34">
        <f t="shared" ca="1" si="340"/>
        <v>0</v>
      </c>
      <c r="X571" s="32">
        <f t="shared" ca="1" si="340"/>
        <v>45.028169472125057</v>
      </c>
      <c r="Y571" s="32">
        <f t="shared" ca="1" si="340"/>
        <v>40.288362159269788</v>
      </c>
      <c r="Z571" s="32">
        <f t="shared" ca="1" si="340"/>
        <v>35.548554846414518</v>
      </c>
      <c r="AA571" s="32">
        <f t="shared" ca="1" si="340"/>
        <v>30.808747533559249</v>
      </c>
      <c r="AB571" s="32">
        <f t="shared" ca="1" si="340"/>
        <v>26.068940220703979</v>
      </c>
      <c r="AC571" s="32">
        <f t="shared" ca="1" si="340"/>
        <v>21.32913290784871</v>
      </c>
      <c r="AD571" s="32">
        <f t="shared" ca="1" si="340"/>
        <v>16.58932559499344</v>
      </c>
      <c r="AE571" s="32">
        <f t="shared" ca="1" si="340"/>
        <v>11.84951828213817</v>
      </c>
      <c r="AF571" s="32">
        <f t="shared" ca="1" si="340"/>
        <v>7.1097109692829026</v>
      </c>
      <c r="AG571" s="21"/>
    </row>
    <row r="572" spans="4:33" ht="15" hidden="1" outlineLevel="1" x14ac:dyDescent="0.25">
      <c r="D572" t="s">
        <v>54</v>
      </c>
      <c r="E572" s="19">
        <v>2043</v>
      </c>
      <c r="F572" s="20" t="s">
        <v>50</v>
      </c>
      <c r="G572" s="26"/>
      <c r="H572" s="34">
        <f t="shared" ref="H572:AF572" ca="1" si="341">SUM(H447,H472,H497,H522,H547)</f>
        <v>0</v>
      </c>
      <c r="I572" s="34">
        <f t="shared" ca="1" si="341"/>
        <v>0</v>
      </c>
      <c r="J572" s="34">
        <f t="shared" ca="1" si="341"/>
        <v>0</v>
      </c>
      <c r="K572" s="34">
        <f t="shared" ca="1" si="341"/>
        <v>0</v>
      </c>
      <c r="L572" s="34">
        <f t="shared" ca="1" si="341"/>
        <v>0</v>
      </c>
      <c r="M572" s="34">
        <f t="shared" ca="1" si="341"/>
        <v>0</v>
      </c>
      <c r="N572" s="34">
        <f t="shared" ca="1" si="341"/>
        <v>0</v>
      </c>
      <c r="O572" s="34">
        <f t="shared" ca="1" si="341"/>
        <v>0</v>
      </c>
      <c r="P572" s="34">
        <f t="shared" ca="1" si="341"/>
        <v>0</v>
      </c>
      <c r="Q572" s="34">
        <f t="shared" ca="1" si="341"/>
        <v>0</v>
      </c>
      <c r="R572" s="34">
        <f t="shared" ca="1" si="341"/>
        <v>0</v>
      </c>
      <c r="S572" s="34">
        <f t="shared" ca="1" si="341"/>
        <v>0</v>
      </c>
      <c r="T572" s="34">
        <f t="shared" ca="1" si="341"/>
        <v>0</v>
      </c>
      <c r="U572" s="34">
        <f t="shared" ca="1" si="341"/>
        <v>0</v>
      </c>
      <c r="V572" s="34">
        <f t="shared" ca="1" si="341"/>
        <v>0</v>
      </c>
      <c r="W572" s="34">
        <f t="shared" ca="1" si="341"/>
        <v>0</v>
      </c>
      <c r="X572" s="34">
        <f t="shared" ca="1" si="341"/>
        <v>0</v>
      </c>
      <c r="Y572" s="32">
        <f t="shared" ca="1" si="341"/>
        <v>30.472063220769421</v>
      </c>
      <c r="Z572" s="32">
        <f t="shared" ca="1" si="341"/>
        <v>27.264477618583165</v>
      </c>
      <c r="AA572" s="32">
        <f t="shared" ca="1" si="341"/>
        <v>24.056892016396908</v>
      </c>
      <c r="AB572" s="32">
        <f t="shared" ca="1" si="341"/>
        <v>20.849306414210652</v>
      </c>
      <c r="AC572" s="32">
        <f t="shared" ca="1" si="341"/>
        <v>17.641720812024399</v>
      </c>
      <c r="AD572" s="32">
        <f t="shared" ca="1" si="341"/>
        <v>14.434135209838145</v>
      </c>
      <c r="AE572" s="32">
        <f t="shared" ca="1" si="341"/>
        <v>11.22654960765189</v>
      </c>
      <c r="AF572" s="32">
        <f t="shared" ca="1" si="341"/>
        <v>8.0189640054656355</v>
      </c>
      <c r="AG572" s="21"/>
    </row>
    <row r="573" spans="4:33" ht="15" hidden="1" outlineLevel="1" x14ac:dyDescent="0.25">
      <c r="D573" t="s">
        <v>54</v>
      </c>
      <c r="E573" s="19">
        <v>2044</v>
      </c>
      <c r="F573" s="20" t="s">
        <v>50</v>
      </c>
      <c r="G573" s="26"/>
      <c r="H573" s="34">
        <f t="shared" ref="H573:AF573" ca="1" si="342">SUM(H448,H473,H498,H523,H548)</f>
        <v>0</v>
      </c>
      <c r="I573" s="34">
        <f t="shared" ca="1" si="342"/>
        <v>0</v>
      </c>
      <c r="J573" s="34">
        <f t="shared" ca="1" si="342"/>
        <v>0</v>
      </c>
      <c r="K573" s="34">
        <f t="shared" ca="1" si="342"/>
        <v>0</v>
      </c>
      <c r="L573" s="34">
        <f t="shared" ca="1" si="342"/>
        <v>0</v>
      </c>
      <c r="M573" s="34">
        <f t="shared" ca="1" si="342"/>
        <v>0</v>
      </c>
      <c r="N573" s="34">
        <f t="shared" ca="1" si="342"/>
        <v>0</v>
      </c>
      <c r="O573" s="34">
        <f t="shared" ca="1" si="342"/>
        <v>0</v>
      </c>
      <c r="P573" s="34">
        <f t="shared" ca="1" si="342"/>
        <v>0</v>
      </c>
      <c r="Q573" s="34">
        <f t="shared" ca="1" si="342"/>
        <v>0</v>
      </c>
      <c r="R573" s="34">
        <f t="shared" ca="1" si="342"/>
        <v>0</v>
      </c>
      <c r="S573" s="34">
        <f t="shared" ca="1" si="342"/>
        <v>0</v>
      </c>
      <c r="T573" s="34">
        <f t="shared" ca="1" si="342"/>
        <v>0</v>
      </c>
      <c r="U573" s="34">
        <f t="shared" ca="1" si="342"/>
        <v>0</v>
      </c>
      <c r="V573" s="34">
        <f t="shared" ca="1" si="342"/>
        <v>0</v>
      </c>
      <c r="W573" s="34">
        <f t="shared" ca="1" si="342"/>
        <v>0</v>
      </c>
      <c r="X573" s="34">
        <f t="shared" ca="1" si="342"/>
        <v>0</v>
      </c>
      <c r="Y573" s="34">
        <f t="shared" ca="1" si="342"/>
        <v>0</v>
      </c>
      <c r="Z573" s="32">
        <f t="shared" ca="1" si="342"/>
        <v>51.568888323948798</v>
      </c>
      <c r="AA573" s="32">
        <f t="shared" ca="1" si="342"/>
        <v>46.140584289848924</v>
      </c>
      <c r="AB573" s="32">
        <f t="shared" ca="1" si="342"/>
        <v>40.71228025574905</v>
      </c>
      <c r="AC573" s="32">
        <f t="shared" ca="1" si="342"/>
        <v>35.283976221649176</v>
      </c>
      <c r="AD573" s="32">
        <f t="shared" ca="1" si="342"/>
        <v>29.855672187549303</v>
      </c>
      <c r="AE573" s="32">
        <f t="shared" ca="1" si="342"/>
        <v>24.427368153449429</v>
      </c>
      <c r="AF573" s="32">
        <f t="shared" ca="1" si="342"/>
        <v>18.999064119349555</v>
      </c>
      <c r="AG573" s="21"/>
    </row>
    <row r="574" spans="4:33" ht="15" hidden="1" outlineLevel="1" x14ac:dyDescent="0.25">
      <c r="D574" t="s">
        <v>54</v>
      </c>
      <c r="E574" s="19">
        <v>2045</v>
      </c>
      <c r="F574" s="20" t="s">
        <v>50</v>
      </c>
      <c r="G574" s="26"/>
      <c r="H574" s="34">
        <f t="shared" ref="H574:AF574" ca="1" si="343">SUM(H449,H474,H499,H524,H549)</f>
        <v>0</v>
      </c>
      <c r="I574" s="34">
        <f t="shared" ca="1" si="343"/>
        <v>0</v>
      </c>
      <c r="J574" s="34">
        <f t="shared" ca="1" si="343"/>
        <v>0</v>
      </c>
      <c r="K574" s="34">
        <f t="shared" ca="1" si="343"/>
        <v>0</v>
      </c>
      <c r="L574" s="34">
        <f t="shared" ca="1" si="343"/>
        <v>0</v>
      </c>
      <c r="M574" s="34">
        <f t="shared" ca="1" si="343"/>
        <v>0</v>
      </c>
      <c r="N574" s="34">
        <f t="shared" ca="1" si="343"/>
        <v>0</v>
      </c>
      <c r="O574" s="34">
        <f t="shared" ca="1" si="343"/>
        <v>0</v>
      </c>
      <c r="P574" s="34">
        <f t="shared" ca="1" si="343"/>
        <v>0</v>
      </c>
      <c r="Q574" s="34">
        <f t="shared" ca="1" si="343"/>
        <v>0</v>
      </c>
      <c r="R574" s="34">
        <f t="shared" ca="1" si="343"/>
        <v>0</v>
      </c>
      <c r="S574" s="34">
        <f t="shared" ca="1" si="343"/>
        <v>0</v>
      </c>
      <c r="T574" s="34">
        <f t="shared" ca="1" si="343"/>
        <v>0</v>
      </c>
      <c r="U574" s="34">
        <f t="shared" ca="1" si="343"/>
        <v>0</v>
      </c>
      <c r="V574" s="34">
        <f t="shared" ca="1" si="343"/>
        <v>0</v>
      </c>
      <c r="W574" s="34">
        <f t="shared" ca="1" si="343"/>
        <v>0</v>
      </c>
      <c r="X574" s="34">
        <f t="shared" ca="1" si="343"/>
        <v>0</v>
      </c>
      <c r="Y574" s="34">
        <f t="shared" ca="1" si="343"/>
        <v>0</v>
      </c>
      <c r="Z574" s="34">
        <f t="shared" ca="1" si="343"/>
        <v>0</v>
      </c>
      <c r="AA574" s="32">
        <f t="shared" ca="1" si="343"/>
        <v>30.0850316037501</v>
      </c>
      <c r="AB574" s="32">
        <f t="shared" ca="1" si="343"/>
        <v>26.918186171776405</v>
      </c>
      <c r="AC574" s="32">
        <f t="shared" ca="1" si="343"/>
        <v>23.751340739802711</v>
      </c>
      <c r="AD574" s="32">
        <f t="shared" ca="1" si="343"/>
        <v>20.584495307829016</v>
      </c>
      <c r="AE574" s="32">
        <f t="shared" ca="1" si="343"/>
        <v>17.417649875855322</v>
      </c>
      <c r="AF574" s="32">
        <f t="shared" ca="1" si="343"/>
        <v>14.250804443881627</v>
      </c>
      <c r="AG574" s="21"/>
    </row>
    <row r="575" spans="4:33" ht="15" hidden="1" outlineLevel="1" x14ac:dyDescent="0.25">
      <c r="D575" t="s">
        <v>54</v>
      </c>
      <c r="E575" s="19">
        <v>2046</v>
      </c>
      <c r="F575" s="20" t="s">
        <v>50</v>
      </c>
      <c r="G575" s="26"/>
      <c r="H575" s="34">
        <f t="shared" ref="H575:AF575" ca="1" si="344">SUM(H450,H475,H500,H525,H550)</f>
        <v>0</v>
      </c>
      <c r="I575" s="34">
        <f t="shared" ca="1" si="344"/>
        <v>0</v>
      </c>
      <c r="J575" s="34">
        <f t="shared" ca="1" si="344"/>
        <v>0</v>
      </c>
      <c r="K575" s="34">
        <f t="shared" ca="1" si="344"/>
        <v>0</v>
      </c>
      <c r="L575" s="34">
        <f t="shared" ca="1" si="344"/>
        <v>0</v>
      </c>
      <c r="M575" s="34">
        <f t="shared" ca="1" si="344"/>
        <v>0</v>
      </c>
      <c r="N575" s="34">
        <f t="shared" ca="1" si="344"/>
        <v>0</v>
      </c>
      <c r="O575" s="34">
        <f t="shared" ca="1" si="344"/>
        <v>0</v>
      </c>
      <c r="P575" s="34">
        <f t="shared" ca="1" si="344"/>
        <v>0</v>
      </c>
      <c r="Q575" s="34">
        <f t="shared" ca="1" si="344"/>
        <v>0</v>
      </c>
      <c r="R575" s="34">
        <f t="shared" ca="1" si="344"/>
        <v>0</v>
      </c>
      <c r="S575" s="34">
        <f t="shared" ca="1" si="344"/>
        <v>0</v>
      </c>
      <c r="T575" s="34">
        <f t="shared" ca="1" si="344"/>
        <v>0</v>
      </c>
      <c r="U575" s="34">
        <f t="shared" ca="1" si="344"/>
        <v>0</v>
      </c>
      <c r="V575" s="34">
        <f t="shared" ca="1" si="344"/>
        <v>0</v>
      </c>
      <c r="W575" s="34">
        <f t="shared" ca="1" si="344"/>
        <v>0</v>
      </c>
      <c r="X575" s="34">
        <f t="shared" ca="1" si="344"/>
        <v>0</v>
      </c>
      <c r="Y575" s="34">
        <f t="shared" ca="1" si="344"/>
        <v>0</v>
      </c>
      <c r="Z575" s="34">
        <f t="shared" ca="1" si="344"/>
        <v>0</v>
      </c>
      <c r="AA575" s="34">
        <f t="shared" ca="1" si="344"/>
        <v>0</v>
      </c>
      <c r="AB575" s="32">
        <f t="shared" ca="1" si="344"/>
        <v>38.403673646672239</v>
      </c>
      <c r="AC575" s="32">
        <f t="shared" ca="1" si="344"/>
        <v>34.361181683864636</v>
      </c>
      <c r="AD575" s="32">
        <f t="shared" ca="1" si="344"/>
        <v>30.318689721057034</v>
      </c>
      <c r="AE575" s="32">
        <f t="shared" ca="1" si="344"/>
        <v>26.276197758249431</v>
      </c>
      <c r="AF575" s="32">
        <f t="shared" ca="1" si="344"/>
        <v>22.233705795441828</v>
      </c>
      <c r="AG575" s="21"/>
    </row>
    <row r="576" spans="4:33" ht="15" hidden="1" outlineLevel="1" x14ac:dyDescent="0.25">
      <c r="D576" t="s">
        <v>54</v>
      </c>
      <c r="E576" s="19">
        <v>2047</v>
      </c>
      <c r="F576" s="20" t="s">
        <v>50</v>
      </c>
      <c r="G576" s="26"/>
      <c r="H576" s="34">
        <f t="shared" ref="H576:AF576" ca="1" si="345">SUM(H451,H476,H501,H526,H551)</f>
        <v>0</v>
      </c>
      <c r="I576" s="34">
        <f t="shared" ca="1" si="345"/>
        <v>0</v>
      </c>
      <c r="J576" s="34">
        <f t="shared" ca="1" si="345"/>
        <v>0</v>
      </c>
      <c r="K576" s="34">
        <f t="shared" ca="1" si="345"/>
        <v>0</v>
      </c>
      <c r="L576" s="34">
        <f t="shared" ca="1" si="345"/>
        <v>0</v>
      </c>
      <c r="M576" s="34">
        <f t="shared" ca="1" si="345"/>
        <v>0</v>
      </c>
      <c r="N576" s="34">
        <f t="shared" ca="1" si="345"/>
        <v>0</v>
      </c>
      <c r="O576" s="34">
        <f t="shared" ca="1" si="345"/>
        <v>0</v>
      </c>
      <c r="P576" s="34">
        <f t="shared" ca="1" si="345"/>
        <v>0</v>
      </c>
      <c r="Q576" s="34">
        <f t="shared" ca="1" si="345"/>
        <v>0</v>
      </c>
      <c r="R576" s="34">
        <f t="shared" ca="1" si="345"/>
        <v>0</v>
      </c>
      <c r="S576" s="34">
        <f t="shared" ca="1" si="345"/>
        <v>0</v>
      </c>
      <c r="T576" s="34">
        <f t="shared" ca="1" si="345"/>
        <v>0</v>
      </c>
      <c r="U576" s="34">
        <f t="shared" ca="1" si="345"/>
        <v>0</v>
      </c>
      <c r="V576" s="34">
        <f t="shared" ca="1" si="345"/>
        <v>0</v>
      </c>
      <c r="W576" s="34">
        <f t="shared" ca="1" si="345"/>
        <v>0</v>
      </c>
      <c r="X576" s="34">
        <f t="shared" ca="1" si="345"/>
        <v>0</v>
      </c>
      <c r="Y576" s="34">
        <f t="shared" ca="1" si="345"/>
        <v>0</v>
      </c>
      <c r="Z576" s="34">
        <f t="shared" ca="1" si="345"/>
        <v>0</v>
      </c>
      <c r="AA576" s="34">
        <f t="shared" ca="1" si="345"/>
        <v>0</v>
      </c>
      <c r="AB576" s="34">
        <f t="shared" ca="1" si="345"/>
        <v>0</v>
      </c>
      <c r="AC576" s="32">
        <f t="shared" ca="1" si="345"/>
        <v>53.611528410754445</v>
      </c>
      <c r="AD576" s="32">
        <f t="shared" ca="1" si="345"/>
        <v>47.968209630675034</v>
      </c>
      <c r="AE576" s="32">
        <f t="shared" ca="1" si="345"/>
        <v>42.324890850595615</v>
      </c>
      <c r="AF576" s="32">
        <f t="shared" ca="1" si="345"/>
        <v>36.681572070516197</v>
      </c>
      <c r="AG576" s="21"/>
    </row>
    <row r="577" spans="3:33" ht="15" hidden="1" outlineLevel="1" x14ac:dyDescent="0.25">
      <c r="D577" t="s">
        <v>54</v>
      </c>
      <c r="E577" s="19">
        <v>2048</v>
      </c>
      <c r="F577" s="20" t="s">
        <v>50</v>
      </c>
      <c r="G577" s="26"/>
      <c r="H577" s="34">
        <f t="shared" ref="H577:AF577" ca="1" si="346">SUM(H452,H477,H502,H527,H552)</f>
        <v>0</v>
      </c>
      <c r="I577" s="34">
        <f t="shared" ca="1" si="346"/>
        <v>0</v>
      </c>
      <c r="J577" s="34">
        <f t="shared" ca="1" si="346"/>
        <v>0</v>
      </c>
      <c r="K577" s="34">
        <f t="shared" ca="1" si="346"/>
        <v>0</v>
      </c>
      <c r="L577" s="34">
        <f t="shared" ca="1" si="346"/>
        <v>0</v>
      </c>
      <c r="M577" s="34">
        <f t="shared" ca="1" si="346"/>
        <v>0</v>
      </c>
      <c r="N577" s="34">
        <f t="shared" ca="1" si="346"/>
        <v>0</v>
      </c>
      <c r="O577" s="34">
        <f t="shared" ca="1" si="346"/>
        <v>0</v>
      </c>
      <c r="P577" s="34">
        <f t="shared" ca="1" si="346"/>
        <v>0</v>
      </c>
      <c r="Q577" s="34">
        <f t="shared" ca="1" si="346"/>
        <v>0</v>
      </c>
      <c r="R577" s="34">
        <f t="shared" ca="1" si="346"/>
        <v>0</v>
      </c>
      <c r="S577" s="34">
        <f t="shared" ca="1" si="346"/>
        <v>0</v>
      </c>
      <c r="T577" s="34">
        <f t="shared" ca="1" si="346"/>
        <v>0</v>
      </c>
      <c r="U577" s="34">
        <f t="shared" ca="1" si="346"/>
        <v>0</v>
      </c>
      <c r="V577" s="34">
        <f t="shared" ca="1" si="346"/>
        <v>0</v>
      </c>
      <c r="W577" s="34">
        <f t="shared" ca="1" si="346"/>
        <v>0</v>
      </c>
      <c r="X577" s="34">
        <f t="shared" ca="1" si="346"/>
        <v>0</v>
      </c>
      <c r="Y577" s="34">
        <f t="shared" ca="1" si="346"/>
        <v>0</v>
      </c>
      <c r="Z577" s="34">
        <f t="shared" ca="1" si="346"/>
        <v>0</v>
      </c>
      <c r="AA577" s="34">
        <f t="shared" ca="1" si="346"/>
        <v>0</v>
      </c>
      <c r="AB577" s="34">
        <f t="shared" ca="1" si="346"/>
        <v>0</v>
      </c>
      <c r="AC577" s="34">
        <f t="shared" ca="1" si="346"/>
        <v>0</v>
      </c>
      <c r="AD577" s="32">
        <f t="shared" ca="1" si="346"/>
        <v>36.578609719373652</v>
      </c>
      <c r="AE577" s="32">
        <f t="shared" ca="1" si="346"/>
        <v>32.728229748913265</v>
      </c>
      <c r="AF577" s="32">
        <f t="shared" ca="1" si="346"/>
        <v>28.87784977845288</v>
      </c>
      <c r="AG577" s="21"/>
    </row>
    <row r="578" spans="3:33" ht="15" hidden="1" outlineLevel="1" x14ac:dyDescent="0.25">
      <c r="D578" t="s">
        <v>54</v>
      </c>
      <c r="E578" s="19">
        <v>2049</v>
      </c>
      <c r="F578" s="20" t="s">
        <v>50</v>
      </c>
      <c r="G578" s="26"/>
      <c r="H578" s="34">
        <f t="shared" ref="H578:AF578" ca="1" si="347">SUM(H453,H478,H503,H528,H553)</f>
        <v>0</v>
      </c>
      <c r="I578" s="34">
        <f t="shared" ca="1" si="347"/>
        <v>0</v>
      </c>
      <c r="J578" s="34">
        <f t="shared" ca="1" si="347"/>
        <v>0</v>
      </c>
      <c r="K578" s="34">
        <f t="shared" ca="1" si="347"/>
        <v>0</v>
      </c>
      <c r="L578" s="34">
        <f t="shared" ca="1" si="347"/>
        <v>0</v>
      </c>
      <c r="M578" s="34">
        <f t="shared" ca="1" si="347"/>
        <v>0</v>
      </c>
      <c r="N578" s="34">
        <f t="shared" ca="1" si="347"/>
        <v>0</v>
      </c>
      <c r="O578" s="34">
        <f t="shared" ca="1" si="347"/>
        <v>0</v>
      </c>
      <c r="P578" s="34">
        <f t="shared" ca="1" si="347"/>
        <v>0</v>
      </c>
      <c r="Q578" s="34">
        <f t="shared" ca="1" si="347"/>
        <v>0</v>
      </c>
      <c r="R578" s="34">
        <f t="shared" ca="1" si="347"/>
        <v>0</v>
      </c>
      <c r="S578" s="34">
        <f t="shared" ca="1" si="347"/>
        <v>0</v>
      </c>
      <c r="T578" s="34">
        <f t="shared" ca="1" si="347"/>
        <v>0</v>
      </c>
      <c r="U578" s="34">
        <f t="shared" ca="1" si="347"/>
        <v>0</v>
      </c>
      <c r="V578" s="34">
        <f t="shared" ca="1" si="347"/>
        <v>0</v>
      </c>
      <c r="W578" s="34">
        <f t="shared" ca="1" si="347"/>
        <v>0</v>
      </c>
      <c r="X578" s="34">
        <f t="shared" ca="1" si="347"/>
        <v>0</v>
      </c>
      <c r="Y578" s="34">
        <f t="shared" ca="1" si="347"/>
        <v>0</v>
      </c>
      <c r="Z578" s="34">
        <f t="shared" ca="1" si="347"/>
        <v>0</v>
      </c>
      <c r="AA578" s="34">
        <f t="shared" ca="1" si="347"/>
        <v>0</v>
      </c>
      <c r="AB578" s="34">
        <f t="shared" ca="1" si="347"/>
        <v>0</v>
      </c>
      <c r="AC578" s="34">
        <f t="shared" ca="1" si="347"/>
        <v>0</v>
      </c>
      <c r="AD578" s="34">
        <f t="shared" ca="1" si="347"/>
        <v>0</v>
      </c>
      <c r="AE578" s="32">
        <f t="shared" ca="1" si="347"/>
        <v>45.131907958753857</v>
      </c>
      <c r="AF578" s="32">
        <f t="shared" ca="1" si="347"/>
        <v>40.38118080520082</v>
      </c>
      <c r="AG578" s="21"/>
    </row>
    <row r="579" spans="3:33" ht="15" hidden="1" outlineLevel="1" x14ac:dyDescent="0.25">
      <c r="D579" t="s">
        <v>54</v>
      </c>
      <c r="E579" s="19">
        <v>2050</v>
      </c>
      <c r="F579" s="20" t="s">
        <v>50</v>
      </c>
      <c r="G579" s="26"/>
      <c r="H579" s="34">
        <f t="shared" ref="H579:AF579" ca="1" si="348">SUM(H454,H479,H504,H529,H554)</f>
        <v>0</v>
      </c>
      <c r="I579" s="34">
        <f t="shared" ca="1" si="348"/>
        <v>0</v>
      </c>
      <c r="J579" s="34">
        <f t="shared" ca="1" si="348"/>
        <v>0</v>
      </c>
      <c r="K579" s="34">
        <f t="shared" ca="1" si="348"/>
        <v>0</v>
      </c>
      <c r="L579" s="34">
        <f t="shared" ca="1" si="348"/>
        <v>0</v>
      </c>
      <c r="M579" s="34">
        <f t="shared" ca="1" si="348"/>
        <v>0</v>
      </c>
      <c r="N579" s="34">
        <f t="shared" ca="1" si="348"/>
        <v>0</v>
      </c>
      <c r="O579" s="34">
        <f t="shared" ca="1" si="348"/>
        <v>0</v>
      </c>
      <c r="P579" s="34">
        <f t="shared" ca="1" si="348"/>
        <v>0</v>
      </c>
      <c r="Q579" s="34">
        <f t="shared" ca="1" si="348"/>
        <v>0</v>
      </c>
      <c r="R579" s="34">
        <f t="shared" ca="1" si="348"/>
        <v>0</v>
      </c>
      <c r="S579" s="34">
        <f t="shared" ca="1" si="348"/>
        <v>0</v>
      </c>
      <c r="T579" s="34">
        <f t="shared" ca="1" si="348"/>
        <v>0</v>
      </c>
      <c r="U579" s="34">
        <f t="shared" ca="1" si="348"/>
        <v>0</v>
      </c>
      <c r="V579" s="34">
        <f t="shared" ca="1" si="348"/>
        <v>0</v>
      </c>
      <c r="W579" s="34">
        <f t="shared" ca="1" si="348"/>
        <v>0</v>
      </c>
      <c r="X579" s="34">
        <f t="shared" ca="1" si="348"/>
        <v>0</v>
      </c>
      <c r="Y579" s="34">
        <f t="shared" ca="1" si="348"/>
        <v>0</v>
      </c>
      <c r="Z579" s="34">
        <f t="shared" ca="1" si="348"/>
        <v>0</v>
      </c>
      <c r="AA579" s="34">
        <f t="shared" ca="1" si="348"/>
        <v>0</v>
      </c>
      <c r="AB579" s="34">
        <f t="shared" ca="1" si="348"/>
        <v>0</v>
      </c>
      <c r="AC579" s="34">
        <f t="shared" ca="1" si="348"/>
        <v>0</v>
      </c>
      <c r="AD579" s="34">
        <f t="shared" ca="1" si="348"/>
        <v>0</v>
      </c>
      <c r="AE579" s="34">
        <f t="shared" ca="1" si="348"/>
        <v>0</v>
      </c>
      <c r="AF579" s="32">
        <f t="shared" ca="1" si="348"/>
        <v>51.214731808091727</v>
      </c>
      <c r="AG579" s="21"/>
    </row>
    <row r="580" spans="3:33" ht="14.45" hidden="1" customHeight="1" outlineLevel="1" collapsed="1" x14ac:dyDescent="0.25"/>
    <row r="581" spans="3:33" ht="14.45" hidden="1" customHeight="1" outlineLevel="1" x14ac:dyDescent="0.25">
      <c r="C581" s="1" t="s">
        <v>59</v>
      </c>
      <c r="D581" s="1"/>
      <c r="E581" s="1"/>
      <c r="F581" s="8"/>
      <c r="G581" s="1"/>
      <c r="H581" s="2"/>
      <c r="I581" s="1"/>
      <c r="J581" s="2"/>
      <c r="K581" s="2"/>
      <c r="L581" s="2"/>
      <c r="M581" s="2"/>
      <c r="N581" s="2"/>
      <c r="O581" s="2"/>
      <c r="P581" s="2"/>
      <c r="Q581" s="2"/>
      <c r="R581" s="2"/>
      <c r="S581" s="2"/>
      <c r="T581" s="2"/>
      <c r="U581" s="2"/>
      <c r="V581" s="2"/>
      <c r="W581" s="2"/>
      <c r="X581" s="2"/>
      <c r="Y581" s="2"/>
      <c r="Z581" s="2"/>
      <c r="AA581" s="2"/>
      <c r="AB581" s="2"/>
      <c r="AC581" s="2"/>
      <c r="AD581" s="2"/>
      <c r="AE581" s="2"/>
      <c r="AF581" s="2"/>
    </row>
    <row r="582" spans="3:33" ht="14.45" hidden="1" customHeight="1" outlineLevel="1" x14ac:dyDescent="0.25">
      <c r="E582" s="19"/>
      <c r="F582" s="20"/>
      <c r="H582" s="22"/>
      <c r="I582" s="22"/>
      <c r="J582" s="22"/>
      <c r="K582" s="22"/>
      <c r="L582" s="22"/>
      <c r="M582" s="22"/>
      <c r="N582" s="22"/>
      <c r="O582" s="22"/>
      <c r="P582" s="22"/>
      <c r="Q582" s="22"/>
      <c r="R582" s="22"/>
      <c r="S582" s="22"/>
      <c r="T582" s="22"/>
      <c r="U582" s="22"/>
      <c r="V582" s="22"/>
      <c r="W582" s="22"/>
      <c r="X582" s="22"/>
      <c r="Y582" s="22"/>
      <c r="Z582" s="22"/>
      <c r="AA582" s="22"/>
      <c r="AB582" s="22"/>
      <c r="AC582" s="22"/>
      <c r="AD582" s="22"/>
      <c r="AE582" s="22"/>
      <c r="AF582" s="22"/>
    </row>
    <row r="583" spans="3:33" ht="14.45" hidden="1" customHeight="1" outlineLevel="1" x14ac:dyDescent="0.25">
      <c r="D583" t="s">
        <v>48</v>
      </c>
      <c r="E583" s="19">
        <v>2026</v>
      </c>
      <c r="F583" s="20" t="s">
        <v>49</v>
      </c>
      <c r="G583" s="26"/>
      <c r="H583" s="32">
        <f t="shared" ref="H583:Q592" si="349">MAX($G$32
-MAX(H$2-$E583-0.5,0),0)
*($E583&lt;=H$2)</f>
        <v>5</v>
      </c>
      <c r="I583" s="32">
        <f t="shared" si="349"/>
        <v>4.5</v>
      </c>
      <c r="J583" s="32">
        <f t="shared" si="349"/>
        <v>3.5</v>
      </c>
      <c r="K583" s="32">
        <f t="shared" si="349"/>
        <v>2.5</v>
      </c>
      <c r="L583" s="32">
        <f t="shared" si="349"/>
        <v>1.5</v>
      </c>
      <c r="M583" s="32">
        <f t="shared" si="349"/>
        <v>0.5</v>
      </c>
      <c r="N583" s="32">
        <f t="shared" si="349"/>
        <v>0</v>
      </c>
      <c r="O583" s="32">
        <f t="shared" si="349"/>
        <v>0</v>
      </c>
      <c r="P583" s="32">
        <f t="shared" si="349"/>
        <v>0</v>
      </c>
      <c r="Q583" s="32">
        <f t="shared" si="349"/>
        <v>0</v>
      </c>
      <c r="R583" s="32">
        <f t="shared" ref="R583:AF592" si="350">MAX($G$32
-MAX(R$2-$E583-0.5,0),0)
*($E583&lt;=R$2)</f>
        <v>0</v>
      </c>
      <c r="S583" s="32">
        <f t="shared" si="350"/>
        <v>0</v>
      </c>
      <c r="T583" s="32">
        <f t="shared" si="350"/>
        <v>0</v>
      </c>
      <c r="U583" s="32">
        <f t="shared" si="350"/>
        <v>0</v>
      </c>
      <c r="V583" s="32">
        <f t="shared" si="350"/>
        <v>0</v>
      </c>
      <c r="W583" s="32">
        <f t="shared" si="350"/>
        <v>0</v>
      </c>
      <c r="X583" s="32">
        <f t="shared" si="350"/>
        <v>0</v>
      </c>
      <c r="Y583" s="32">
        <f t="shared" si="350"/>
        <v>0</v>
      </c>
      <c r="Z583" s="32">
        <f t="shared" si="350"/>
        <v>0</v>
      </c>
      <c r="AA583" s="32">
        <f t="shared" si="350"/>
        <v>0</v>
      </c>
      <c r="AB583" s="32">
        <f t="shared" si="350"/>
        <v>0</v>
      </c>
      <c r="AC583" s="32">
        <f t="shared" si="350"/>
        <v>0</v>
      </c>
      <c r="AD583" s="32">
        <f t="shared" si="350"/>
        <v>0</v>
      </c>
      <c r="AE583" s="32">
        <f t="shared" si="350"/>
        <v>0</v>
      </c>
      <c r="AF583" s="32">
        <f t="shared" si="350"/>
        <v>0</v>
      </c>
    </row>
    <row r="584" spans="3:33" ht="14.45" hidden="1" customHeight="1" outlineLevel="1" x14ac:dyDescent="0.25">
      <c r="D584" t="s">
        <v>48</v>
      </c>
      <c r="E584" s="19">
        <v>2027</v>
      </c>
      <c r="F584" s="20" t="s">
        <v>49</v>
      </c>
      <c r="G584" s="26"/>
      <c r="H584" s="34">
        <f t="shared" si="349"/>
        <v>0</v>
      </c>
      <c r="I584" s="32">
        <f t="shared" si="349"/>
        <v>5</v>
      </c>
      <c r="J584" s="32">
        <f t="shared" si="349"/>
        <v>4.5</v>
      </c>
      <c r="K584" s="32">
        <f t="shared" si="349"/>
        <v>3.5</v>
      </c>
      <c r="L584" s="32">
        <f t="shared" si="349"/>
        <v>2.5</v>
      </c>
      <c r="M584" s="32">
        <f t="shared" si="349"/>
        <v>1.5</v>
      </c>
      <c r="N584" s="32">
        <f t="shared" si="349"/>
        <v>0.5</v>
      </c>
      <c r="O584" s="32">
        <f t="shared" si="349"/>
        <v>0</v>
      </c>
      <c r="P584" s="32">
        <f t="shared" si="349"/>
        <v>0</v>
      </c>
      <c r="Q584" s="32">
        <f t="shared" si="349"/>
        <v>0</v>
      </c>
      <c r="R584" s="32">
        <f t="shared" si="350"/>
        <v>0</v>
      </c>
      <c r="S584" s="32">
        <f t="shared" si="350"/>
        <v>0</v>
      </c>
      <c r="T584" s="32">
        <f t="shared" si="350"/>
        <v>0</v>
      </c>
      <c r="U584" s="32">
        <f t="shared" si="350"/>
        <v>0</v>
      </c>
      <c r="V584" s="32">
        <f t="shared" si="350"/>
        <v>0</v>
      </c>
      <c r="W584" s="32">
        <f t="shared" si="350"/>
        <v>0</v>
      </c>
      <c r="X584" s="32">
        <f t="shared" si="350"/>
        <v>0</v>
      </c>
      <c r="Y584" s="32">
        <f t="shared" si="350"/>
        <v>0</v>
      </c>
      <c r="Z584" s="32">
        <f t="shared" si="350"/>
        <v>0</v>
      </c>
      <c r="AA584" s="32">
        <f t="shared" si="350"/>
        <v>0</v>
      </c>
      <c r="AB584" s="32">
        <f t="shared" si="350"/>
        <v>0</v>
      </c>
      <c r="AC584" s="32">
        <f t="shared" si="350"/>
        <v>0</v>
      </c>
      <c r="AD584" s="32">
        <f t="shared" si="350"/>
        <v>0</v>
      </c>
      <c r="AE584" s="32">
        <f t="shared" si="350"/>
        <v>0</v>
      </c>
      <c r="AF584" s="32">
        <f t="shared" si="350"/>
        <v>0</v>
      </c>
    </row>
    <row r="585" spans="3:33" ht="14.45" hidden="1" customHeight="1" outlineLevel="1" x14ac:dyDescent="0.25">
      <c r="D585" t="s">
        <v>48</v>
      </c>
      <c r="E585" s="19">
        <v>2028</v>
      </c>
      <c r="F585" s="20" t="s">
        <v>49</v>
      </c>
      <c r="G585" s="26"/>
      <c r="H585" s="34">
        <f t="shared" si="349"/>
        <v>0</v>
      </c>
      <c r="I585" s="34">
        <f t="shared" si="349"/>
        <v>0</v>
      </c>
      <c r="J585" s="32">
        <f t="shared" si="349"/>
        <v>5</v>
      </c>
      <c r="K585" s="32">
        <f t="shared" si="349"/>
        <v>4.5</v>
      </c>
      <c r="L585" s="32">
        <f t="shared" si="349"/>
        <v>3.5</v>
      </c>
      <c r="M585" s="32">
        <f t="shared" si="349"/>
        <v>2.5</v>
      </c>
      <c r="N585" s="32">
        <f t="shared" si="349"/>
        <v>1.5</v>
      </c>
      <c r="O585" s="32">
        <f t="shared" si="349"/>
        <v>0.5</v>
      </c>
      <c r="P585" s="32">
        <f t="shared" si="349"/>
        <v>0</v>
      </c>
      <c r="Q585" s="32">
        <f t="shared" si="349"/>
        <v>0</v>
      </c>
      <c r="R585" s="32">
        <f t="shared" si="350"/>
        <v>0</v>
      </c>
      <c r="S585" s="32">
        <f t="shared" si="350"/>
        <v>0</v>
      </c>
      <c r="T585" s="32">
        <f t="shared" si="350"/>
        <v>0</v>
      </c>
      <c r="U585" s="32">
        <f t="shared" si="350"/>
        <v>0</v>
      </c>
      <c r="V585" s="32">
        <f t="shared" si="350"/>
        <v>0</v>
      </c>
      <c r="W585" s="32">
        <f t="shared" si="350"/>
        <v>0</v>
      </c>
      <c r="X585" s="32">
        <f t="shared" si="350"/>
        <v>0</v>
      </c>
      <c r="Y585" s="32">
        <f t="shared" si="350"/>
        <v>0</v>
      </c>
      <c r="Z585" s="32">
        <f t="shared" si="350"/>
        <v>0</v>
      </c>
      <c r="AA585" s="32">
        <f t="shared" si="350"/>
        <v>0</v>
      </c>
      <c r="AB585" s="32">
        <f t="shared" si="350"/>
        <v>0</v>
      </c>
      <c r="AC585" s="32">
        <f t="shared" si="350"/>
        <v>0</v>
      </c>
      <c r="AD585" s="32">
        <f t="shared" si="350"/>
        <v>0</v>
      </c>
      <c r="AE585" s="32">
        <f t="shared" si="350"/>
        <v>0</v>
      </c>
      <c r="AF585" s="32">
        <f t="shared" si="350"/>
        <v>0</v>
      </c>
    </row>
    <row r="586" spans="3:33" ht="14.45" hidden="1" customHeight="1" outlineLevel="1" x14ac:dyDescent="0.25">
      <c r="D586" t="s">
        <v>48</v>
      </c>
      <c r="E586" s="19">
        <v>2029</v>
      </c>
      <c r="F586" s="20" t="s">
        <v>49</v>
      </c>
      <c r="G586" s="26"/>
      <c r="H586" s="34">
        <f t="shared" si="349"/>
        <v>0</v>
      </c>
      <c r="I586" s="34">
        <f t="shared" si="349"/>
        <v>0</v>
      </c>
      <c r="J586" s="34">
        <f t="shared" si="349"/>
        <v>0</v>
      </c>
      <c r="K586" s="32">
        <f t="shared" si="349"/>
        <v>5</v>
      </c>
      <c r="L586" s="32">
        <f t="shared" si="349"/>
        <v>4.5</v>
      </c>
      <c r="M586" s="32">
        <f t="shared" si="349"/>
        <v>3.5</v>
      </c>
      <c r="N586" s="32">
        <f t="shared" si="349"/>
        <v>2.5</v>
      </c>
      <c r="O586" s="32">
        <f t="shared" si="349"/>
        <v>1.5</v>
      </c>
      <c r="P586" s="32">
        <f t="shared" si="349"/>
        <v>0.5</v>
      </c>
      <c r="Q586" s="32">
        <f t="shared" si="349"/>
        <v>0</v>
      </c>
      <c r="R586" s="32">
        <f t="shared" si="350"/>
        <v>0</v>
      </c>
      <c r="S586" s="32">
        <f t="shared" si="350"/>
        <v>0</v>
      </c>
      <c r="T586" s="32">
        <f t="shared" si="350"/>
        <v>0</v>
      </c>
      <c r="U586" s="32">
        <f t="shared" si="350"/>
        <v>0</v>
      </c>
      <c r="V586" s="32">
        <f t="shared" si="350"/>
        <v>0</v>
      </c>
      <c r="W586" s="32">
        <f t="shared" si="350"/>
        <v>0</v>
      </c>
      <c r="X586" s="32">
        <f t="shared" si="350"/>
        <v>0</v>
      </c>
      <c r="Y586" s="32">
        <f t="shared" si="350"/>
        <v>0</v>
      </c>
      <c r="Z586" s="32">
        <f t="shared" si="350"/>
        <v>0</v>
      </c>
      <c r="AA586" s="32">
        <f t="shared" si="350"/>
        <v>0</v>
      </c>
      <c r="AB586" s="32">
        <f t="shared" si="350"/>
        <v>0</v>
      </c>
      <c r="AC586" s="32">
        <f t="shared" si="350"/>
        <v>0</v>
      </c>
      <c r="AD586" s="32">
        <f t="shared" si="350"/>
        <v>0</v>
      </c>
      <c r="AE586" s="32">
        <f t="shared" si="350"/>
        <v>0</v>
      </c>
      <c r="AF586" s="32">
        <f t="shared" si="350"/>
        <v>0</v>
      </c>
    </row>
    <row r="587" spans="3:33" ht="14.45" hidden="1" customHeight="1" outlineLevel="1" x14ac:dyDescent="0.25">
      <c r="D587" t="s">
        <v>48</v>
      </c>
      <c r="E587" s="19">
        <v>2030</v>
      </c>
      <c r="F587" s="20" t="s">
        <v>49</v>
      </c>
      <c r="G587" s="26"/>
      <c r="H587" s="34">
        <f t="shared" si="349"/>
        <v>0</v>
      </c>
      <c r="I587" s="34">
        <f t="shared" si="349"/>
        <v>0</v>
      </c>
      <c r="J587" s="34">
        <f t="shared" si="349"/>
        <v>0</v>
      </c>
      <c r="K587" s="34">
        <f t="shared" si="349"/>
        <v>0</v>
      </c>
      <c r="L587" s="32">
        <f t="shared" si="349"/>
        <v>5</v>
      </c>
      <c r="M587" s="32">
        <f t="shared" si="349"/>
        <v>4.5</v>
      </c>
      <c r="N587" s="32">
        <f t="shared" si="349"/>
        <v>3.5</v>
      </c>
      <c r="O587" s="32">
        <f t="shared" si="349"/>
        <v>2.5</v>
      </c>
      <c r="P587" s="32">
        <f t="shared" si="349"/>
        <v>1.5</v>
      </c>
      <c r="Q587" s="32">
        <f t="shared" si="349"/>
        <v>0.5</v>
      </c>
      <c r="R587" s="32">
        <f t="shared" si="350"/>
        <v>0</v>
      </c>
      <c r="S587" s="32">
        <f t="shared" si="350"/>
        <v>0</v>
      </c>
      <c r="T587" s="32">
        <f t="shared" si="350"/>
        <v>0</v>
      </c>
      <c r="U587" s="32">
        <f t="shared" si="350"/>
        <v>0</v>
      </c>
      <c r="V587" s="32">
        <f t="shared" si="350"/>
        <v>0</v>
      </c>
      <c r="W587" s="32">
        <f t="shared" si="350"/>
        <v>0</v>
      </c>
      <c r="X587" s="32">
        <f t="shared" si="350"/>
        <v>0</v>
      </c>
      <c r="Y587" s="32">
        <f t="shared" si="350"/>
        <v>0</v>
      </c>
      <c r="Z587" s="32">
        <f t="shared" si="350"/>
        <v>0</v>
      </c>
      <c r="AA587" s="32">
        <f t="shared" si="350"/>
        <v>0</v>
      </c>
      <c r="AB587" s="32">
        <f t="shared" si="350"/>
        <v>0</v>
      </c>
      <c r="AC587" s="32">
        <f t="shared" si="350"/>
        <v>0</v>
      </c>
      <c r="AD587" s="32">
        <f t="shared" si="350"/>
        <v>0</v>
      </c>
      <c r="AE587" s="32">
        <f t="shared" si="350"/>
        <v>0</v>
      </c>
      <c r="AF587" s="32">
        <f t="shared" si="350"/>
        <v>0</v>
      </c>
    </row>
    <row r="588" spans="3:33" ht="14.45" hidden="1" customHeight="1" outlineLevel="1" x14ac:dyDescent="0.25">
      <c r="D588" t="s">
        <v>48</v>
      </c>
      <c r="E588" s="19">
        <v>2031</v>
      </c>
      <c r="F588" s="20" t="s">
        <v>49</v>
      </c>
      <c r="G588" s="26"/>
      <c r="H588" s="34">
        <f t="shared" si="349"/>
        <v>0</v>
      </c>
      <c r="I588" s="34">
        <f t="shared" si="349"/>
        <v>0</v>
      </c>
      <c r="J588" s="34">
        <f t="shared" si="349"/>
        <v>0</v>
      </c>
      <c r="K588" s="34">
        <f t="shared" si="349"/>
        <v>0</v>
      </c>
      <c r="L588" s="34">
        <f t="shared" si="349"/>
        <v>0</v>
      </c>
      <c r="M588" s="32">
        <f t="shared" si="349"/>
        <v>5</v>
      </c>
      <c r="N588" s="32">
        <f t="shared" si="349"/>
        <v>4.5</v>
      </c>
      <c r="O588" s="32">
        <f t="shared" si="349"/>
        <v>3.5</v>
      </c>
      <c r="P588" s="32">
        <f t="shared" si="349"/>
        <v>2.5</v>
      </c>
      <c r="Q588" s="32">
        <f t="shared" si="349"/>
        <v>1.5</v>
      </c>
      <c r="R588" s="32">
        <f t="shared" si="350"/>
        <v>0.5</v>
      </c>
      <c r="S588" s="32">
        <f t="shared" si="350"/>
        <v>0</v>
      </c>
      <c r="T588" s="32">
        <f t="shared" si="350"/>
        <v>0</v>
      </c>
      <c r="U588" s="32">
        <f t="shared" si="350"/>
        <v>0</v>
      </c>
      <c r="V588" s="32">
        <f t="shared" si="350"/>
        <v>0</v>
      </c>
      <c r="W588" s="32">
        <f t="shared" si="350"/>
        <v>0</v>
      </c>
      <c r="X588" s="32">
        <f t="shared" si="350"/>
        <v>0</v>
      </c>
      <c r="Y588" s="32">
        <f t="shared" si="350"/>
        <v>0</v>
      </c>
      <c r="Z588" s="32">
        <f t="shared" si="350"/>
        <v>0</v>
      </c>
      <c r="AA588" s="32">
        <f t="shared" si="350"/>
        <v>0</v>
      </c>
      <c r="AB588" s="32">
        <f t="shared" si="350"/>
        <v>0</v>
      </c>
      <c r="AC588" s="32">
        <f t="shared" si="350"/>
        <v>0</v>
      </c>
      <c r="AD588" s="32">
        <f t="shared" si="350"/>
        <v>0</v>
      </c>
      <c r="AE588" s="32">
        <f t="shared" si="350"/>
        <v>0</v>
      </c>
      <c r="AF588" s="32">
        <f t="shared" si="350"/>
        <v>0</v>
      </c>
    </row>
    <row r="589" spans="3:33" ht="14.45" hidden="1" customHeight="1" outlineLevel="1" x14ac:dyDescent="0.25">
      <c r="D589" t="s">
        <v>48</v>
      </c>
      <c r="E589" s="19">
        <v>2032</v>
      </c>
      <c r="F589" s="20" t="s">
        <v>49</v>
      </c>
      <c r="G589" s="26"/>
      <c r="H589" s="34">
        <f t="shared" si="349"/>
        <v>0</v>
      </c>
      <c r="I589" s="34">
        <f t="shared" si="349"/>
        <v>0</v>
      </c>
      <c r="J589" s="34">
        <f t="shared" si="349"/>
        <v>0</v>
      </c>
      <c r="K589" s="34">
        <f t="shared" si="349"/>
        <v>0</v>
      </c>
      <c r="L589" s="34">
        <f t="shared" si="349"/>
        <v>0</v>
      </c>
      <c r="M589" s="34">
        <f t="shared" si="349"/>
        <v>0</v>
      </c>
      <c r="N589" s="32">
        <f t="shared" si="349"/>
        <v>5</v>
      </c>
      <c r="O589" s="32">
        <f t="shared" si="349"/>
        <v>4.5</v>
      </c>
      <c r="P589" s="32">
        <f t="shared" si="349"/>
        <v>3.5</v>
      </c>
      <c r="Q589" s="32">
        <f t="shared" si="349"/>
        <v>2.5</v>
      </c>
      <c r="R589" s="32">
        <f t="shared" si="350"/>
        <v>1.5</v>
      </c>
      <c r="S589" s="32">
        <f t="shared" si="350"/>
        <v>0.5</v>
      </c>
      <c r="T589" s="32">
        <f t="shared" si="350"/>
        <v>0</v>
      </c>
      <c r="U589" s="32">
        <f t="shared" si="350"/>
        <v>0</v>
      </c>
      <c r="V589" s="32">
        <f t="shared" si="350"/>
        <v>0</v>
      </c>
      <c r="W589" s="32">
        <f t="shared" si="350"/>
        <v>0</v>
      </c>
      <c r="X589" s="32">
        <f t="shared" si="350"/>
        <v>0</v>
      </c>
      <c r="Y589" s="32">
        <f t="shared" si="350"/>
        <v>0</v>
      </c>
      <c r="Z589" s="32">
        <f t="shared" si="350"/>
        <v>0</v>
      </c>
      <c r="AA589" s="32">
        <f t="shared" si="350"/>
        <v>0</v>
      </c>
      <c r="AB589" s="32">
        <f t="shared" si="350"/>
        <v>0</v>
      </c>
      <c r="AC589" s="32">
        <f t="shared" si="350"/>
        <v>0</v>
      </c>
      <c r="AD589" s="32">
        <f t="shared" si="350"/>
        <v>0</v>
      </c>
      <c r="AE589" s="32">
        <f t="shared" si="350"/>
        <v>0</v>
      </c>
      <c r="AF589" s="32">
        <f t="shared" si="350"/>
        <v>0</v>
      </c>
    </row>
    <row r="590" spans="3:33" ht="14.45" hidden="1" customHeight="1" outlineLevel="1" x14ac:dyDescent="0.25">
      <c r="D590" t="s">
        <v>48</v>
      </c>
      <c r="E590" s="19">
        <v>2033</v>
      </c>
      <c r="F590" s="20" t="s">
        <v>49</v>
      </c>
      <c r="G590" s="26"/>
      <c r="H590" s="34">
        <f t="shared" si="349"/>
        <v>0</v>
      </c>
      <c r="I590" s="34">
        <f t="shared" si="349"/>
        <v>0</v>
      </c>
      <c r="J590" s="34">
        <f t="shared" si="349"/>
        <v>0</v>
      </c>
      <c r="K590" s="34">
        <f t="shared" si="349"/>
        <v>0</v>
      </c>
      <c r="L590" s="34">
        <f t="shared" si="349"/>
        <v>0</v>
      </c>
      <c r="M590" s="34">
        <f t="shared" si="349"/>
        <v>0</v>
      </c>
      <c r="N590" s="34">
        <f t="shared" si="349"/>
        <v>0</v>
      </c>
      <c r="O590" s="32">
        <f t="shared" si="349"/>
        <v>5</v>
      </c>
      <c r="P590" s="32">
        <f t="shared" si="349"/>
        <v>4.5</v>
      </c>
      <c r="Q590" s="32">
        <f t="shared" si="349"/>
        <v>3.5</v>
      </c>
      <c r="R590" s="32">
        <f t="shared" si="350"/>
        <v>2.5</v>
      </c>
      <c r="S590" s="32">
        <f t="shared" si="350"/>
        <v>1.5</v>
      </c>
      <c r="T590" s="32">
        <f t="shared" si="350"/>
        <v>0.5</v>
      </c>
      <c r="U590" s="32">
        <f t="shared" si="350"/>
        <v>0</v>
      </c>
      <c r="V590" s="32">
        <f t="shared" si="350"/>
        <v>0</v>
      </c>
      <c r="W590" s="32">
        <f t="shared" si="350"/>
        <v>0</v>
      </c>
      <c r="X590" s="32">
        <f t="shared" si="350"/>
        <v>0</v>
      </c>
      <c r="Y590" s="32">
        <f t="shared" si="350"/>
        <v>0</v>
      </c>
      <c r="Z590" s="32">
        <f t="shared" si="350"/>
        <v>0</v>
      </c>
      <c r="AA590" s="32">
        <f t="shared" si="350"/>
        <v>0</v>
      </c>
      <c r="AB590" s="32">
        <f t="shared" si="350"/>
        <v>0</v>
      </c>
      <c r="AC590" s="32">
        <f t="shared" si="350"/>
        <v>0</v>
      </c>
      <c r="AD590" s="32">
        <f t="shared" si="350"/>
        <v>0</v>
      </c>
      <c r="AE590" s="32">
        <f t="shared" si="350"/>
        <v>0</v>
      </c>
      <c r="AF590" s="32">
        <f t="shared" si="350"/>
        <v>0</v>
      </c>
    </row>
    <row r="591" spans="3:33" ht="14.45" hidden="1" customHeight="1" outlineLevel="1" x14ac:dyDescent="0.25">
      <c r="D591" t="s">
        <v>48</v>
      </c>
      <c r="E591" s="19">
        <v>2034</v>
      </c>
      <c r="F591" s="20" t="s">
        <v>49</v>
      </c>
      <c r="G591" s="26"/>
      <c r="H591" s="34">
        <f t="shared" si="349"/>
        <v>0</v>
      </c>
      <c r="I591" s="34">
        <f t="shared" si="349"/>
        <v>0</v>
      </c>
      <c r="J591" s="34">
        <f t="shared" si="349"/>
        <v>0</v>
      </c>
      <c r="K591" s="34">
        <f t="shared" si="349"/>
        <v>0</v>
      </c>
      <c r="L591" s="34">
        <f t="shared" si="349"/>
        <v>0</v>
      </c>
      <c r="M591" s="34">
        <f t="shared" si="349"/>
        <v>0</v>
      </c>
      <c r="N591" s="34">
        <f t="shared" si="349"/>
        <v>0</v>
      </c>
      <c r="O591" s="34">
        <f t="shared" si="349"/>
        <v>0</v>
      </c>
      <c r="P591" s="32">
        <f t="shared" si="349"/>
        <v>5</v>
      </c>
      <c r="Q591" s="32">
        <f t="shared" si="349"/>
        <v>4.5</v>
      </c>
      <c r="R591" s="32">
        <f t="shared" si="350"/>
        <v>3.5</v>
      </c>
      <c r="S591" s="32">
        <f t="shared" si="350"/>
        <v>2.5</v>
      </c>
      <c r="T591" s="32">
        <f t="shared" si="350"/>
        <v>1.5</v>
      </c>
      <c r="U591" s="32">
        <f t="shared" si="350"/>
        <v>0.5</v>
      </c>
      <c r="V591" s="32">
        <f t="shared" si="350"/>
        <v>0</v>
      </c>
      <c r="W591" s="32">
        <f t="shared" si="350"/>
        <v>0</v>
      </c>
      <c r="X591" s="32">
        <f t="shared" si="350"/>
        <v>0</v>
      </c>
      <c r="Y591" s="32">
        <f t="shared" si="350"/>
        <v>0</v>
      </c>
      <c r="Z591" s="32">
        <f t="shared" si="350"/>
        <v>0</v>
      </c>
      <c r="AA591" s="32">
        <f t="shared" si="350"/>
        <v>0</v>
      </c>
      <c r="AB591" s="32">
        <f t="shared" si="350"/>
        <v>0</v>
      </c>
      <c r="AC591" s="32">
        <f t="shared" si="350"/>
        <v>0</v>
      </c>
      <c r="AD591" s="32">
        <f t="shared" si="350"/>
        <v>0</v>
      </c>
      <c r="AE591" s="32">
        <f t="shared" si="350"/>
        <v>0</v>
      </c>
      <c r="AF591" s="32">
        <f t="shared" si="350"/>
        <v>0</v>
      </c>
    </row>
    <row r="592" spans="3:33" ht="14.45" hidden="1" customHeight="1" outlineLevel="1" x14ac:dyDescent="0.25">
      <c r="D592" t="s">
        <v>48</v>
      </c>
      <c r="E592" s="19">
        <v>2035</v>
      </c>
      <c r="F592" s="20" t="s">
        <v>49</v>
      </c>
      <c r="G592" s="26"/>
      <c r="H592" s="34">
        <f t="shared" si="349"/>
        <v>0</v>
      </c>
      <c r="I592" s="34">
        <f t="shared" si="349"/>
        <v>0</v>
      </c>
      <c r="J592" s="34">
        <f t="shared" si="349"/>
        <v>0</v>
      </c>
      <c r="K592" s="34">
        <f t="shared" si="349"/>
        <v>0</v>
      </c>
      <c r="L592" s="34">
        <f t="shared" si="349"/>
        <v>0</v>
      </c>
      <c r="M592" s="34">
        <f t="shared" si="349"/>
        <v>0</v>
      </c>
      <c r="N592" s="34">
        <f t="shared" si="349"/>
        <v>0</v>
      </c>
      <c r="O592" s="34">
        <f t="shared" si="349"/>
        <v>0</v>
      </c>
      <c r="P592" s="34">
        <f t="shared" si="349"/>
        <v>0</v>
      </c>
      <c r="Q592" s="32">
        <f t="shared" si="349"/>
        <v>5</v>
      </c>
      <c r="R592" s="32">
        <f t="shared" si="350"/>
        <v>4.5</v>
      </c>
      <c r="S592" s="32">
        <f t="shared" si="350"/>
        <v>3.5</v>
      </c>
      <c r="T592" s="32">
        <f t="shared" si="350"/>
        <v>2.5</v>
      </c>
      <c r="U592" s="32">
        <f t="shared" si="350"/>
        <v>1.5</v>
      </c>
      <c r="V592" s="32">
        <f t="shared" si="350"/>
        <v>0.5</v>
      </c>
      <c r="W592" s="32">
        <f t="shared" si="350"/>
        <v>0</v>
      </c>
      <c r="X592" s="32">
        <f t="shared" si="350"/>
        <v>0</v>
      </c>
      <c r="Y592" s="32">
        <f t="shared" si="350"/>
        <v>0</v>
      </c>
      <c r="Z592" s="32">
        <f t="shared" si="350"/>
        <v>0</v>
      </c>
      <c r="AA592" s="32">
        <f t="shared" si="350"/>
        <v>0</v>
      </c>
      <c r="AB592" s="32">
        <f t="shared" si="350"/>
        <v>0</v>
      </c>
      <c r="AC592" s="32">
        <f t="shared" si="350"/>
        <v>0</v>
      </c>
      <c r="AD592" s="32">
        <f t="shared" si="350"/>
        <v>0</v>
      </c>
      <c r="AE592" s="32">
        <f t="shared" si="350"/>
        <v>0</v>
      </c>
      <c r="AF592" s="32">
        <f t="shared" si="350"/>
        <v>0</v>
      </c>
    </row>
    <row r="593" spans="4:32" ht="14.45" hidden="1" customHeight="1" outlineLevel="1" x14ac:dyDescent="0.25">
      <c r="D593" t="s">
        <v>48</v>
      </c>
      <c r="E593" s="19">
        <v>2036</v>
      </c>
      <c r="F593" s="20" t="s">
        <v>49</v>
      </c>
      <c r="G593" s="26"/>
      <c r="H593" s="34">
        <f t="shared" ref="H593:Q607" si="351">MAX($G$32
-MAX(H$2-$E593-0.5,0),0)
*($E593&lt;=H$2)</f>
        <v>0</v>
      </c>
      <c r="I593" s="34">
        <f t="shared" si="351"/>
        <v>0</v>
      </c>
      <c r="J593" s="34">
        <f t="shared" si="351"/>
        <v>0</v>
      </c>
      <c r="K593" s="34">
        <f t="shared" si="351"/>
        <v>0</v>
      </c>
      <c r="L593" s="34">
        <f t="shared" si="351"/>
        <v>0</v>
      </c>
      <c r="M593" s="34">
        <f t="shared" si="351"/>
        <v>0</v>
      </c>
      <c r="N593" s="34">
        <f t="shared" si="351"/>
        <v>0</v>
      </c>
      <c r="O593" s="34">
        <f t="shared" si="351"/>
        <v>0</v>
      </c>
      <c r="P593" s="34">
        <f t="shared" si="351"/>
        <v>0</v>
      </c>
      <c r="Q593" s="34">
        <f t="shared" si="351"/>
        <v>0</v>
      </c>
      <c r="R593" s="32">
        <f t="shared" ref="R593:AF607" si="352">MAX($G$32
-MAX(R$2-$E593-0.5,0),0)
*($E593&lt;=R$2)</f>
        <v>5</v>
      </c>
      <c r="S593" s="32">
        <f t="shared" si="352"/>
        <v>4.5</v>
      </c>
      <c r="T593" s="32">
        <f t="shared" si="352"/>
        <v>3.5</v>
      </c>
      <c r="U593" s="32">
        <f t="shared" si="352"/>
        <v>2.5</v>
      </c>
      <c r="V593" s="32">
        <f t="shared" si="352"/>
        <v>1.5</v>
      </c>
      <c r="W593" s="32">
        <f t="shared" si="352"/>
        <v>0.5</v>
      </c>
      <c r="X593" s="32">
        <f t="shared" si="352"/>
        <v>0</v>
      </c>
      <c r="Y593" s="32">
        <f t="shared" si="352"/>
        <v>0</v>
      </c>
      <c r="Z593" s="32">
        <f t="shared" si="352"/>
        <v>0</v>
      </c>
      <c r="AA593" s="32">
        <f t="shared" si="352"/>
        <v>0</v>
      </c>
      <c r="AB593" s="32">
        <f t="shared" si="352"/>
        <v>0</v>
      </c>
      <c r="AC593" s="32">
        <f t="shared" si="352"/>
        <v>0</v>
      </c>
      <c r="AD593" s="32">
        <f t="shared" si="352"/>
        <v>0</v>
      </c>
      <c r="AE593" s="32">
        <f t="shared" si="352"/>
        <v>0</v>
      </c>
      <c r="AF593" s="32">
        <f t="shared" si="352"/>
        <v>0</v>
      </c>
    </row>
    <row r="594" spans="4:32" ht="14.45" hidden="1" customHeight="1" outlineLevel="1" x14ac:dyDescent="0.25">
      <c r="D594" t="s">
        <v>48</v>
      </c>
      <c r="E594" s="19">
        <v>2037</v>
      </c>
      <c r="F594" s="20" t="s">
        <v>49</v>
      </c>
      <c r="G594" s="26"/>
      <c r="H594" s="34">
        <f t="shared" si="351"/>
        <v>0</v>
      </c>
      <c r="I594" s="34">
        <f t="shared" si="351"/>
        <v>0</v>
      </c>
      <c r="J594" s="34">
        <f t="shared" si="351"/>
        <v>0</v>
      </c>
      <c r="K594" s="34">
        <f t="shared" si="351"/>
        <v>0</v>
      </c>
      <c r="L594" s="34">
        <f t="shared" si="351"/>
        <v>0</v>
      </c>
      <c r="M594" s="34">
        <f t="shared" si="351"/>
        <v>0</v>
      </c>
      <c r="N594" s="34">
        <f t="shared" si="351"/>
        <v>0</v>
      </c>
      <c r="O594" s="34">
        <f t="shared" si="351"/>
        <v>0</v>
      </c>
      <c r="P594" s="34">
        <f t="shared" si="351"/>
        <v>0</v>
      </c>
      <c r="Q594" s="34">
        <f t="shared" si="351"/>
        <v>0</v>
      </c>
      <c r="R594" s="34">
        <f t="shared" si="352"/>
        <v>0</v>
      </c>
      <c r="S594" s="32">
        <f t="shared" si="352"/>
        <v>5</v>
      </c>
      <c r="T594" s="32">
        <f t="shared" si="352"/>
        <v>4.5</v>
      </c>
      <c r="U594" s="32">
        <f t="shared" si="352"/>
        <v>3.5</v>
      </c>
      <c r="V594" s="32">
        <f t="shared" si="352"/>
        <v>2.5</v>
      </c>
      <c r="W594" s="32">
        <f t="shared" si="352"/>
        <v>1.5</v>
      </c>
      <c r="X594" s="32">
        <f t="shared" si="352"/>
        <v>0.5</v>
      </c>
      <c r="Y594" s="32">
        <f t="shared" si="352"/>
        <v>0</v>
      </c>
      <c r="Z594" s="32">
        <f t="shared" si="352"/>
        <v>0</v>
      </c>
      <c r="AA594" s="32">
        <f t="shared" si="352"/>
        <v>0</v>
      </c>
      <c r="AB594" s="32">
        <f t="shared" si="352"/>
        <v>0</v>
      </c>
      <c r="AC594" s="32">
        <f t="shared" si="352"/>
        <v>0</v>
      </c>
      <c r="AD594" s="32">
        <f t="shared" si="352"/>
        <v>0</v>
      </c>
      <c r="AE594" s="32">
        <f t="shared" si="352"/>
        <v>0</v>
      </c>
      <c r="AF594" s="32">
        <f t="shared" si="352"/>
        <v>0</v>
      </c>
    </row>
    <row r="595" spans="4:32" ht="14.45" hidden="1" customHeight="1" outlineLevel="1" x14ac:dyDescent="0.25">
      <c r="D595" t="s">
        <v>48</v>
      </c>
      <c r="E595" s="19">
        <v>2038</v>
      </c>
      <c r="F595" s="20" t="s">
        <v>49</v>
      </c>
      <c r="G595" s="26"/>
      <c r="H595" s="34">
        <f t="shared" si="351"/>
        <v>0</v>
      </c>
      <c r="I595" s="34">
        <f t="shared" si="351"/>
        <v>0</v>
      </c>
      <c r="J595" s="34">
        <f t="shared" si="351"/>
        <v>0</v>
      </c>
      <c r="K595" s="34">
        <f t="shared" si="351"/>
        <v>0</v>
      </c>
      <c r="L595" s="34">
        <f t="shared" si="351"/>
        <v>0</v>
      </c>
      <c r="M595" s="34">
        <f t="shared" si="351"/>
        <v>0</v>
      </c>
      <c r="N595" s="34">
        <f t="shared" si="351"/>
        <v>0</v>
      </c>
      <c r="O595" s="34">
        <f t="shared" si="351"/>
        <v>0</v>
      </c>
      <c r="P595" s="34">
        <f t="shared" si="351"/>
        <v>0</v>
      </c>
      <c r="Q595" s="34">
        <f t="shared" si="351"/>
        <v>0</v>
      </c>
      <c r="R595" s="34">
        <f t="shared" si="352"/>
        <v>0</v>
      </c>
      <c r="S595" s="34">
        <f t="shared" si="352"/>
        <v>0</v>
      </c>
      <c r="T595" s="32">
        <f t="shared" si="352"/>
        <v>5</v>
      </c>
      <c r="U595" s="32">
        <f t="shared" si="352"/>
        <v>4.5</v>
      </c>
      <c r="V595" s="32">
        <f t="shared" si="352"/>
        <v>3.5</v>
      </c>
      <c r="W595" s="32">
        <f t="shared" si="352"/>
        <v>2.5</v>
      </c>
      <c r="X595" s="32">
        <f t="shared" si="352"/>
        <v>1.5</v>
      </c>
      <c r="Y595" s="32">
        <f t="shared" si="352"/>
        <v>0.5</v>
      </c>
      <c r="Z595" s="32">
        <f t="shared" si="352"/>
        <v>0</v>
      </c>
      <c r="AA595" s="32">
        <f t="shared" si="352"/>
        <v>0</v>
      </c>
      <c r="AB595" s="32">
        <f t="shared" si="352"/>
        <v>0</v>
      </c>
      <c r="AC595" s="32">
        <f t="shared" si="352"/>
        <v>0</v>
      </c>
      <c r="AD595" s="32">
        <f t="shared" si="352"/>
        <v>0</v>
      </c>
      <c r="AE595" s="32">
        <f t="shared" si="352"/>
        <v>0</v>
      </c>
      <c r="AF595" s="32">
        <f t="shared" si="352"/>
        <v>0</v>
      </c>
    </row>
    <row r="596" spans="4:32" ht="14.45" hidden="1" customHeight="1" outlineLevel="1" x14ac:dyDescent="0.25">
      <c r="D596" t="s">
        <v>48</v>
      </c>
      <c r="E596" s="19">
        <v>2039</v>
      </c>
      <c r="F596" s="20" t="s">
        <v>49</v>
      </c>
      <c r="G596" s="26"/>
      <c r="H596" s="34">
        <f t="shared" si="351"/>
        <v>0</v>
      </c>
      <c r="I596" s="34">
        <f t="shared" si="351"/>
        <v>0</v>
      </c>
      <c r="J596" s="34">
        <f t="shared" si="351"/>
        <v>0</v>
      </c>
      <c r="K596" s="34">
        <f t="shared" si="351"/>
        <v>0</v>
      </c>
      <c r="L596" s="34">
        <f t="shared" si="351"/>
        <v>0</v>
      </c>
      <c r="M596" s="34">
        <f t="shared" si="351"/>
        <v>0</v>
      </c>
      <c r="N596" s="34">
        <f t="shared" si="351"/>
        <v>0</v>
      </c>
      <c r="O596" s="34">
        <f t="shared" si="351"/>
        <v>0</v>
      </c>
      <c r="P596" s="34">
        <f t="shared" si="351"/>
        <v>0</v>
      </c>
      <c r="Q596" s="34">
        <f t="shared" si="351"/>
        <v>0</v>
      </c>
      <c r="R596" s="34">
        <f t="shared" si="352"/>
        <v>0</v>
      </c>
      <c r="S596" s="34">
        <f t="shared" si="352"/>
        <v>0</v>
      </c>
      <c r="T596" s="34">
        <f t="shared" si="352"/>
        <v>0</v>
      </c>
      <c r="U596" s="32">
        <f t="shared" si="352"/>
        <v>5</v>
      </c>
      <c r="V596" s="32">
        <f t="shared" si="352"/>
        <v>4.5</v>
      </c>
      <c r="W596" s="32">
        <f t="shared" si="352"/>
        <v>3.5</v>
      </c>
      <c r="X596" s="32">
        <f t="shared" si="352"/>
        <v>2.5</v>
      </c>
      <c r="Y596" s="32">
        <f t="shared" si="352"/>
        <v>1.5</v>
      </c>
      <c r="Z596" s="32">
        <f t="shared" si="352"/>
        <v>0.5</v>
      </c>
      <c r="AA596" s="32">
        <f t="shared" si="352"/>
        <v>0</v>
      </c>
      <c r="AB596" s="32">
        <f t="shared" si="352"/>
        <v>0</v>
      </c>
      <c r="AC596" s="32">
        <f t="shared" si="352"/>
        <v>0</v>
      </c>
      <c r="AD596" s="32">
        <f t="shared" si="352"/>
        <v>0</v>
      </c>
      <c r="AE596" s="32">
        <f t="shared" si="352"/>
        <v>0</v>
      </c>
      <c r="AF596" s="32">
        <f t="shared" si="352"/>
        <v>0</v>
      </c>
    </row>
    <row r="597" spans="4:32" ht="14.45" hidden="1" customHeight="1" outlineLevel="1" x14ac:dyDescent="0.25">
      <c r="D597" t="s">
        <v>48</v>
      </c>
      <c r="E597" s="19">
        <v>2040</v>
      </c>
      <c r="F597" s="20" t="s">
        <v>49</v>
      </c>
      <c r="G597" s="26"/>
      <c r="H597" s="34">
        <f t="shared" si="351"/>
        <v>0</v>
      </c>
      <c r="I597" s="34">
        <f t="shared" si="351"/>
        <v>0</v>
      </c>
      <c r="J597" s="34">
        <f t="shared" si="351"/>
        <v>0</v>
      </c>
      <c r="K597" s="34">
        <f t="shared" si="351"/>
        <v>0</v>
      </c>
      <c r="L597" s="34">
        <f t="shared" si="351"/>
        <v>0</v>
      </c>
      <c r="M597" s="34">
        <f t="shared" si="351"/>
        <v>0</v>
      </c>
      <c r="N597" s="34">
        <f t="shared" si="351"/>
        <v>0</v>
      </c>
      <c r="O597" s="34">
        <f t="shared" si="351"/>
        <v>0</v>
      </c>
      <c r="P597" s="34">
        <f t="shared" si="351"/>
        <v>0</v>
      </c>
      <c r="Q597" s="34">
        <f t="shared" si="351"/>
        <v>0</v>
      </c>
      <c r="R597" s="34">
        <f t="shared" si="352"/>
        <v>0</v>
      </c>
      <c r="S597" s="34">
        <f t="shared" si="352"/>
        <v>0</v>
      </c>
      <c r="T597" s="34">
        <f t="shared" si="352"/>
        <v>0</v>
      </c>
      <c r="U597" s="34">
        <f t="shared" si="352"/>
        <v>0</v>
      </c>
      <c r="V597" s="32">
        <f t="shared" si="352"/>
        <v>5</v>
      </c>
      <c r="W597" s="32">
        <f t="shared" si="352"/>
        <v>4.5</v>
      </c>
      <c r="X597" s="32">
        <f t="shared" si="352"/>
        <v>3.5</v>
      </c>
      <c r="Y597" s="32">
        <f t="shared" si="352"/>
        <v>2.5</v>
      </c>
      <c r="Z597" s="32">
        <f t="shared" si="352"/>
        <v>1.5</v>
      </c>
      <c r="AA597" s="32">
        <f t="shared" si="352"/>
        <v>0.5</v>
      </c>
      <c r="AB597" s="32">
        <f t="shared" si="352"/>
        <v>0</v>
      </c>
      <c r="AC597" s="32">
        <f t="shared" si="352"/>
        <v>0</v>
      </c>
      <c r="AD597" s="32">
        <f t="shared" si="352"/>
        <v>0</v>
      </c>
      <c r="AE597" s="32">
        <f t="shared" si="352"/>
        <v>0</v>
      </c>
      <c r="AF597" s="32">
        <f t="shared" si="352"/>
        <v>0</v>
      </c>
    </row>
    <row r="598" spans="4:32" ht="14.45" hidden="1" customHeight="1" outlineLevel="1" x14ac:dyDescent="0.25">
      <c r="D598" t="s">
        <v>48</v>
      </c>
      <c r="E598" s="19">
        <v>2041</v>
      </c>
      <c r="F598" s="20" t="s">
        <v>49</v>
      </c>
      <c r="G598" s="26"/>
      <c r="H598" s="34">
        <f t="shared" si="351"/>
        <v>0</v>
      </c>
      <c r="I598" s="34">
        <f t="shared" si="351"/>
        <v>0</v>
      </c>
      <c r="J598" s="34">
        <f t="shared" si="351"/>
        <v>0</v>
      </c>
      <c r="K598" s="34">
        <f t="shared" si="351"/>
        <v>0</v>
      </c>
      <c r="L598" s="34">
        <f t="shared" si="351"/>
        <v>0</v>
      </c>
      <c r="M598" s="34">
        <f t="shared" si="351"/>
        <v>0</v>
      </c>
      <c r="N598" s="34">
        <f t="shared" si="351"/>
        <v>0</v>
      </c>
      <c r="O598" s="34">
        <f t="shared" si="351"/>
        <v>0</v>
      </c>
      <c r="P598" s="34">
        <f t="shared" si="351"/>
        <v>0</v>
      </c>
      <c r="Q598" s="34">
        <f t="shared" si="351"/>
        <v>0</v>
      </c>
      <c r="R598" s="34">
        <f t="shared" si="352"/>
        <v>0</v>
      </c>
      <c r="S598" s="34">
        <f t="shared" si="352"/>
        <v>0</v>
      </c>
      <c r="T598" s="34">
        <f t="shared" si="352"/>
        <v>0</v>
      </c>
      <c r="U598" s="34">
        <f t="shared" si="352"/>
        <v>0</v>
      </c>
      <c r="V598" s="34">
        <f t="shared" si="352"/>
        <v>0</v>
      </c>
      <c r="W598" s="32">
        <f t="shared" si="352"/>
        <v>5</v>
      </c>
      <c r="X598" s="32">
        <f t="shared" si="352"/>
        <v>4.5</v>
      </c>
      <c r="Y598" s="32">
        <f t="shared" si="352"/>
        <v>3.5</v>
      </c>
      <c r="Z598" s="32">
        <f t="shared" si="352"/>
        <v>2.5</v>
      </c>
      <c r="AA598" s="32">
        <f t="shared" si="352"/>
        <v>1.5</v>
      </c>
      <c r="AB598" s="32">
        <f t="shared" si="352"/>
        <v>0.5</v>
      </c>
      <c r="AC598" s="32">
        <f t="shared" si="352"/>
        <v>0</v>
      </c>
      <c r="AD598" s="32">
        <f t="shared" si="352"/>
        <v>0</v>
      </c>
      <c r="AE598" s="32">
        <f t="shared" si="352"/>
        <v>0</v>
      </c>
      <c r="AF598" s="32">
        <f t="shared" si="352"/>
        <v>0</v>
      </c>
    </row>
    <row r="599" spans="4:32" ht="14.45" hidden="1" customHeight="1" outlineLevel="1" x14ac:dyDescent="0.25">
      <c r="D599" t="s">
        <v>48</v>
      </c>
      <c r="E599" s="19">
        <v>2042</v>
      </c>
      <c r="F599" s="20" t="s">
        <v>49</v>
      </c>
      <c r="G599" s="26"/>
      <c r="H599" s="34">
        <f t="shared" si="351"/>
        <v>0</v>
      </c>
      <c r="I599" s="34">
        <f t="shared" si="351"/>
        <v>0</v>
      </c>
      <c r="J599" s="34">
        <f t="shared" si="351"/>
        <v>0</v>
      </c>
      <c r="K599" s="34">
        <f t="shared" si="351"/>
        <v>0</v>
      </c>
      <c r="L599" s="34">
        <f t="shared" si="351"/>
        <v>0</v>
      </c>
      <c r="M599" s="34">
        <f t="shared" si="351"/>
        <v>0</v>
      </c>
      <c r="N599" s="34">
        <f t="shared" si="351"/>
        <v>0</v>
      </c>
      <c r="O599" s="34">
        <f t="shared" si="351"/>
        <v>0</v>
      </c>
      <c r="P599" s="34">
        <f t="shared" si="351"/>
        <v>0</v>
      </c>
      <c r="Q599" s="34">
        <f t="shared" si="351"/>
        <v>0</v>
      </c>
      <c r="R599" s="34">
        <f t="shared" si="352"/>
        <v>0</v>
      </c>
      <c r="S599" s="34">
        <f t="shared" si="352"/>
        <v>0</v>
      </c>
      <c r="T599" s="34">
        <f t="shared" si="352"/>
        <v>0</v>
      </c>
      <c r="U599" s="34">
        <f t="shared" si="352"/>
        <v>0</v>
      </c>
      <c r="V599" s="34">
        <f t="shared" si="352"/>
        <v>0</v>
      </c>
      <c r="W599" s="34">
        <f t="shared" si="352"/>
        <v>0</v>
      </c>
      <c r="X599" s="32">
        <f t="shared" si="352"/>
        <v>5</v>
      </c>
      <c r="Y599" s="32">
        <f t="shared" si="352"/>
        <v>4.5</v>
      </c>
      <c r="Z599" s="32">
        <f t="shared" si="352"/>
        <v>3.5</v>
      </c>
      <c r="AA599" s="32">
        <f t="shared" si="352"/>
        <v>2.5</v>
      </c>
      <c r="AB599" s="32">
        <f t="shared" si="352"/>
        <v>1.5</v>
      </c>
      <c r="AC599" s="32">
        <f t="shared" si="352"/>
        <v>0.5</v>
      </c>
      <c r="AD599" s="32">
        <f t="shared" si="352"/>
        <v>0</v>
      </c>
      <c r="AE599" s="32">
        <f t="shared" si="352"/>
        <v>0</v>
      </c>
      <c r="AF599" s="32">
        <f t="shared" si="352"/>
        <v>0</v>
      </c>
    </row>
    <row r="600" spans="4:32" ht="14.45" hidden="1" customHeight="1" outlineLevel="1" x14ac:dyDescent="0.25">
      <c r="D600" t="s">
        <v>48</v>
      </c>
      <c r="E600" s="19">
        <v>2043</v>
      </c>
      <c r="F600" s="20" t="s">
        <v>49</v>
      </c>
      <c r="G600" s="26"/>
      <c r="H600" s="34">
        <f t="shared" si="351"/>
        <v>0</v>
      </c>
      <c r="I600" s="34">
        <f t="shared" si="351"/>
        <v>0</v>
      </c>
      <c r="J600" s="34">
        <f t="shared" si="351"/>
        <v>0</v>
      </c>
      <c r="K600" s="34">
        <f t="shared" si="351"/>
        <v>0</v>
      </c>
      <c r="L600" s="34">
        <f t="shared" si="351"/>
        <v>0</v>
      </c>
      <c r="M600" s="34">
        <f t="shared" si="351"/>
        <v>0</v>
      </c>
      <c r="N600" s="34">
        <f t="shared" si="351"/>
        <v>0</v>
      </c>
      <c r="O600" s="34">
        <f t="shared" si="351"/>
        <v>0</v>
      </c>
      <c r="P600" s="34">
        <f t="shared" si="351"/>
        <v>0</v>
      </c>
      <c r="Q600" s="34">
        <f t="shared" si="351"/>
        <v>0</v>
      </c>
      <c r="R600" s="34">
        <f t="shared" si="352"/>
        <v>0</v>
      </c>
      <c r="S600" s="34">
        <f t="shared" si="352"/>
        <v>0</v>
      </c>
      <c r="T600" s="34">
        <f t="shared" si="352"/>
        <v>0</v>
      </c>
      <c r="U600" s="34">
        <f t="shared" si="352"/>
        <v>0</v>
      </c>
      <c r="V600" s="34">
        <f t="shared" si="352"/>
        <v>0</v>
      </c>
      <c r="W600" s="34">
        <f t="shared" si="352"/>
        <v>0</v>
      </c>
      <c r="X600" s="34">
        <f t="shared" si="352"/>
        <v>0</v>
      </c>
      <c r="Y600" s="32">
        <f t="shared" si="352"/>
        <v>5</v>
      </c>
      <c r="Z600" s="32">
        <f t="shared" si="352"/>
        <v>4.5</v>
      </c>
      <c r="AA600" s="32">
        <f t="shared" si="352"/>
        <v>3.5</v>
      </c>
      <c r="AB600" s="32">
        <f t="shared" si="352"/>
        <v>2.5</v>
      </c>
      <c r="AC600" s="32">
        <f t="shared" si="352"/>
        <v>1.5</v>
      </c>
      <c r="AD600" s="32">
        <f t="shared" si="352"/>
        <v>0.5</v>
      </c>
      <c r="AE600" s="32">
        <f t="shared" si="352"/>
        <v>0</v>
      </c>
      <c r="AF600" s="32">
        <f t="shared" si="352"/>
        <v>0</v>
      </c>
    </row>
    <row r="601" spans="4:32" ht="14.45" hidden="1" customHeight="1" outlineLevel="1" x14ac:dyDescent="0.25">
      <c r="D601" t="s">
        <v>48</v>
      </c>
      <c r="E601" s="19">
        <v>2044</v>
      </c>
      <c r="F601" s="20" t="s">
        <v>49</v>
      </c>
      <c r="G601" s="26"/>
      <c r="H601" s="34">
        <f t="shared" si="351"/>
        <v>0</v>
      </c>
      <c r="I601" s="34">
        <f t="shared" si="351"/>
        <v>0</v>
      </c>
      <c r="J601" s="34">
        <f t="shared" si="351"/>
        <v>0</v>
      </c>
      <c r="K601" s="34">
        <f t="shared" si="351"/>
        <v>0</v>
      </c>
      <c r="L601" s="34">
        <f t="shared" si="351"/>
        <v>0</v>
      </c>
      <c r="M601" s="34">
        <f t="shared" si="351"/>
        <v>0</v>
      </c>
      <c r="N601" s="34">
        <f t="shared" si="351"/>
        <v>0</v>
      </c>
      <c r="O601" s="34">
        <f t="shared" si="351"/>
        <v>0</v>
      </c>
      <c r="P601" s="34">
        <f t="shared" si="351"/>
        <v>0</v>
      </c>
      <c r="Q601" s="34">
        <f t="shared" si="351"/>
        <v>0</v>
      </c>
      <c r="R601" s="34">
        <f t="shared" si="352"/>
        <v>0</v>
      </c>
      <c r="S601" s="34">
        <f t="shared" si="352"/>
        <v>0</v>
      </c>
      <c r="T601" s="34">
        <f t="shared" si="352"/>
        <v>0</v>
      </c>
      <c r="U601" s="34">
        <f t="shared" si="352"/>
        <v>0</v>
      </c>
      <c r="V601" s="34">
        <f t="shared" si="352"/>
        <v>0</v>
      </c>
      <c r="W601" s="34">
        <f t="shared" si="352"/>
        <v>0</v>
      </c>
      <c r="X601" s="34">
        <f t="shared" si="352"/>
        <v>0</v>
      </c>
      <c r="Y601" s="34">
        <f t="shared" si="352"/>
        <v>0</v>
      </c>
      <c r="Z601" s="32">
        <f t="shared" si="352"/>
        <v>5</v>
      </c>
      <c r="AA601" s="32">
        <f t="shared" si="352"/>
        <v>4.5</v>
      </c>
      <c r="AB601" s="32">
        <f t="shared" si="352"/>
        <v>3.5</v>
      </c>
      <c r="AC601" s="32">
        <f t="shared" si="352"/>
        <v>2.5</v>
      </c>
      <c r="AD601" s="32">
        <f t="shared" si="352"/>
        <v>1.5</v>
      </c>
      <c r="AE601" s="32">
        <f t="shared" si="352"/>
        <v>0.5</v>
      </c>
      <c r="AF601" s="32">
        <f t="shared" si="352"/>
        <v>0</v>
      </c>
    </row>
    <row r="602" spans="4:32" ht="14.45" hidden="1" customHeight="1" outlineLevel="1" x14ac:dyDescent="0.25">
      <c r="D602" t="s">
        <v>48</v>
      </c>
      <c r="E602" s="19">
        <v>2045</v>
      </c>
      <c r="F602" s="20" t="s">
        <v>49</v>
      </c>
      <c r="G602" s="26"/>
      <c r="H602" s="34">
        <f t="shared" si="351"/>
        <v>0</v>
      </c>
      <c r="I602" s="34">
        <f t="shared" si="351"/>
        <v>0</v>
      </c>
      <c r="J602" s="34">
        <f t="shared" si="351"/>
        <v>0</v>
      </c>
      <c r="K602" s="34">
        <f t="shared" si="351"/>
        <v>0</v>
      </c>
      <c r="L602" s="34">
        <f t="shared" si="351"/>
        <v>0</v>
      </c>
      <c r="M602" s="34">
        <f t="shared" si="351"/>
        <v>0</v>
      </c>
      <c r="N602" s="34">
        <f t="shared" si="351"/>
        <v>0</v>
      </c>
      <c r="O602" s="34">
        <f t="shared" si="351"/>
        <v>0</v>
      </c>
      <c r="P602" s="34">
        <f t="shared" si="351"/>
        <v>0</v>
      </c>
      <c r="Q602" s="34">
        <f t="shared" si="351"/>
        <v>0</v>
      </c>
      <c r="R602" s="34">
        <f t="shared" si="352"/>
        <v>0</v>
      </c>
      <c r="S602" s="34">
        <f t="shared" si="352"/>
        <v>0</v>
      </c>
      <c r="T602" s="34">
        <f t="shared" si="352"/>
        <v>0</v>
      </c>
      <c r="U602" s="34">
        <f t="shared" si="352"/>
        <v>0</v>
      </c>
      <c r="V602" s="34">
        <f t="shared" si="352"/>
        <v>0</v>
      </c>
      <c r="W602" s="34">
        <f t="shared" si="352"/>
        <v>0</v>
      </c>
      <c r="X602" s="34">
        <f t="shared" si="352"/>
        <v>0</v>
      </c>
      <c r="Y602" s="34">
        <f t="shared" si="352"/>
        <v>0</v>
      </c>
      <c r="Z602" s="34">
        <f t="shared" si="352"/>
        <v>0</v>
      </c>
      <c r="AA602" s="32">
        <f t="shared" si="352"/>
        <v>5</v>
      </c>
      <c r="AB602" s="32">
        <f t="shared" si="352"/>
        <v>4.5</v>
      </c>
      <c r="AC602" s="32">
        <f t="shared" si="352"/>
        <v>3.5</v>
      </c>
      <c r="AD602" s="32">
        <f t="shared" si="352"/>
        <v>2.5</v>
      </c>
      <c r="AE602" s="32">
        <f t="shared" si="352"/>
        <v>1.5</v>
      </c>
      <c r="AF602" s="32">
        <f t="shared" si="352"/>
        <v>0.5</v>
      </c>
    </row>
    <row r="603" spans="4:32" ht="14.45" hidden="1" customHeight="1" outlineLevel="1" x14ac:dyDescent="0.25">
      <c r="D603" t="s">
        <v>48</v>
      </c>
      <c r="E603" s="19">
        <v>2046</v>
      </c>
      <c r="F603" s="20" t="s">
        <v>49</v>
      </c>
      <c r="G603" s="26"/>
      <c r="H603" s="34">
        <f t="shared" si="351"/>
        <v>0</v>
      </c>
      <c r="I603" s="34">
        <f t="shared" si="351"/>
        <v>0</v>
      </c>
      <c r="J603" s="34">
        <f t="shared" si="351"/>
        <v>0</v>
      </c>
      <c r="K603" s="34">
        <f t="shared" si="351"/>
        <v>0</v>
      </c>
      <c r="L603" s="34">
        <f t="shared" si="351"/>
        <v>0</v>
      </c>
      <c r="M603" s="34">
        <f t="shared" si="351"/>
        <v>0</v>
      </c>
      <c r="N603" s="34">
        <f t="shared" si="351"/>
        <v>0</v>
      </c>
      <c r="O603" s="34">
        <f t="shared" si="351"/>
        <v>0</v>
      </c>
      <c r="P603" s="34">
        <f t="shared" si="351"/>
        <v>0</v>
      </c>
      <c r="Q603" s="34">
        <f t="shared" si="351"/>
        <v>0</v>
      </c>
      <c r="R603" s="34">
        <f t="shared" si="352"/>
        <v>0</v>
      </c>
      <c r="S603" s="34">
        <f t="shared" si="352"/>
        <v>0</v>
      </c>
      <c r="T603" s="34">
        <f t="shared" si="352"/>
        <v>0</v>
      </c>
      <c r="U603" s="34">
        <f t="shared" si="352"/>
        <v>0</v>
      </c>
      <c r="V603" s="34">
        <f t="shared" si="352"/>
        <v>0</v>
      </c>
      <c r="W603" s="34">
        <f t="shared" si="352"/>
        <v>0</v>
      </c>
      <c r="X603" s="34">
        <f t="shared" si="352"/>
        <v>0</v>
      </c>
      <c r="Y603" s="34">
        <f t="shared" si="352"/>
        <v>0</v>
      </c>
      <c r="Z603" s="34">
        <f t="shared" si="352"/>
        <v>0</v>
      </c>
      <c r="AA603" s="34">
        <f t="shared" si="352"/>
        <v>0</v>
      </c>
      <c r="AB603" s="32">
        <f t="shared" si="352"/>
        <v>5</v>
      </c>
      <c r="AC603" s="32">
        <f t="shared" si="352"/>
        <v>4.5</v>
      </c>
      <c r="AD603" s="32">
        <f t="shared" si="352"/>
        <v>3.5</v>
      </c>
      <c r="AE603" s="32">
        <f t="shared" si="352"/>
        <v>2.5</v>
      </c>
      <c r="AF603" s="32">
        <f t="shared" si="352"/>
        <v>1.5</v>
      </c>
    </row>
    <row r="604" spans="4:32" ht="14.45" hidden="1" customHeight="1" outlineLevel="1" x14ac:dyDescent="0.25">
      <c r="D604" t="s">
        <v>48</v>
      </c>
      <c r="E604" s="19">
        <v>2047</v>
      </c>
      <c r="F604" s="20" t="s">
        <v>49</v>
      </c>
      <c r="G604" s="26"/>
      <c r="H604" s="34">
        <f t="shared" si="351"/>
        <v>0</v>
      </c>
      <c r="I604" s="34">
        <f t="shared" si="351"/>
        <v>0</v>
      </c>
      <c r="J604" s="34">
        <f t="shared" si="351"/>
        <v>0</v>
      </c>
      <c r="K604" s="34">
        <f t="shared" si="351"/>
        <v>0</v>
      </c>
      <c r="L604" s="34">
        <f t="shared" si="351"/>
        <v>0</v>
      </c>
      <c r="M604" s="34">
        <f t="shared" si="351"/>
        <v>0</v>
      </c>
      <c r="N604" s="34">
        <f t="shared" si="351"/>
        <v>0</v>
      </c>
      <c r="O604" s="34">
        <f t="shared" si="351"/>
        <v>0</v>
      </c>
      <c r="P604" s="34">
        <f t="shared" si="351"/>
        <v>0</v>
      </c>
      <c r="Q604" s="34">
        <f t="shared" si="351"/>
        <v>0</v>
      </c>
      <c r="R604" s="34">
        <f t="shared" si="352"/>
        <v>0</v>
      </c>
      <c r="S604" s="34">
        <f t="shared" si="352"/>
        <v>0</v>
      </c>
      <c r="T604" s="34">
        <f t="shared" si="352"/>
        <v>0</v>
      </c>
      <c r="U604" s="34">
        <f t="shared" si="352"/>
        <v>0</v>
      </c>
      <c r="V604" s="34">
        <f t="shared" si="352"/>
        <v>0</v>
      </c>
      <c r="W604" s="34">
        <f t="shared" si="352"/>
        <v>0</v>
      </c>
      <c r="X604" s="34">
        <f t="shared" si="352"/>
        <v>0</v>
      </c>
      <c r="Y604" s="34">
        <f t="shared" si="352"/>
        <v>0</v>
      </c>
      <c r="Z604" s="34">
        <f t="shared" si="352"/>
        <v>0</v>
      </c>
      <c r="AA604" s="34">
        <f t="shared" si="352"/>
        <v>0</v>
      </c>
      <c r="AB604" s="34">
        <f t="shared" si="352"/>
        <v>0</v>
      </c>
      <c r="AC604" s="32">
        <f t="shared" si="352"/>
        <v>5</v>
      </c>
      <c r="AD604" s="32">
        <f t="shared" si="352"/>
        <v>4.5</v>
      </c>
      <c r="AE604" s="32">
        <f t="shared" si="352"/>
        <v>3.5</v>
      </c>
      <c r="AF604" s="32">
        <f t="shared" si="352"/>
        <v>2.5</v>
      </c>
    </row>
    <row r="605" spans="4:32" ht="14.45" hidden="1" customHeight="1" outlineLevel="1" x14ac:dyDescent="0.25">
      <c r="D605" t="s">
        <v>48</v>
      </c>
      <c r="E605" s="19">
        <v>2048</v>
      </c>
      <c r="F605" s="20" t="s">
        <v>49</v>
      </c>
      <c r="G605" s="26"/>
      <c r="H605" s="34">
        <f t="shared" si="351"/>
        <v>0</v>
      </c>
      <c r="I605" s="34">
        <f t="shared" si="351"/>
        <v>0</v>
      </c>
      <c r="J605" s="34">
        <f t="shared" si="351"/>
        <v>0</v>
      </c>
      <c r="K605" s="34">
        <f t="shared" si="351"/>
        <v>0</v>
      </c>
      <c r="L605" s="34">
        <f t="shared" si="351"/>
        <v>0</v>
      </c>
      <c r="M605" s="34">
        <f t="shared" si="351"/>
        <v>0</v>
      </c>
      <c r="N605" s="34">
        <f t="shared" si="351"/>
        <v>0</v>
      </c>
      <c r="O605" s="34">
        <f t="shared" si="351"/>
        <v>0</v>
      </c>
      <c r="P605" s="34">
        <f t="shared" si="351"/>
        <v>0</v>
      </c>
      <c r="Q605" s="34">
        <f t="shared" si="351"/>
        <v>0</v>
      </c>
      <c r="R605" s="34">
        <f t="shared" si="352"/>
        <v>0</v>
      </c>
      <c r="S605" s="34">
        <f t="shared" si="352"/>
        <v>0</v>
      </c>
      <c r="T605" s="34">
        <f t="shared" si="352"/>
        <v>0</v>
      </c>
      <c r="U605" s="34">
        <f t="shared" si="352"/>
        <v>0</v>
      </c>
      <c r="V605" s="34">
        <f t="shared" si="352"/>
        <v>0</v>
      </c>
      <c r="W605" s="34">
        <f t="shared" si="352"/>
        <v>0</v>
      </c>
      <c r="X605" s="34">
        <f t="shared" si="352"/>
        <v>0</v>
      </c>
      <c r="Y605" s="34">
        <f t="shared" si="352"/>
        <v>0</v>
      </c>
      <c r="Z605" s="34">
        <f t="shared" si="352"/>
        <v>0</v>
      </c>
      <c r="AA605" s="34">
        <f t="shared" si="352"/>
        <v>0</v>
      </c>
      <c r="AB605" s="34">
        <f t="shared" si="352"/>
        <v>0</v>
      </c>
      <c r="AC605" s="34">
        <f t="shared" si="352"/>
        <v>0</v>
      </c>
      <c r="AD605" s="32">
        <f t="shared" si="352"/>
        <v>5</v>
      </c>
      <c r="AE605" s="32">
        <f t="shared" si="352"/>
        <v>4.5</v>
      </c>
      <c r="AF605" s="32">
        <f t="shared" si="352"/>
        <v>3.5</v>
      </c>
    </row>
    <row r="606" spans="4:32" ht="14.45" hidden="1" customHeight="1" outlineLevel="1" x14ac:dyDescent="0.25">
      <c r="D606" t="s">
        <v>48</v>
      </c>
      <c r="E606" s="19">
        <v>2049</v>
      </c>
      <c r="F606" s="20" t="s">
        <v>49</v>
      </c>
      <c r="G606" s="26"/>
      <c r="H606" s="34">
        <f t="shared" si="351"/>
        <v>0</v>
      </c>
      <c r="I606" s="34">
        <f t="shared" si="351"/>
        <v>0</v>
      </c>
      <c r="J606" s="34">
        <f t="shared" si="351"/>
        <v>0</v>
      </c>
      <c r="K606" s="34">
        <f t="shared" si="351"/>
        <v>0</v>
      </c>
      <c r="L606" s="34">
        <f t="shared" si="351"/>
        <v>0</v>
      </c>
      <c r="M606" s="34">
        <f t="shared" si="351"/>
        <v>0</v>
      </c>
      <c r="N606" s="34">
        <f t="shared" si="351"/>
        <v>0</v>
      </c>
      <c r="O606" s="34">
        <f t="shared" si="351"/>
        <v>0</v>
      </c>
      <c r="P606" s="34">
        <f t="shared" si="351"/>
        <v>0</v>
      </c>
      <c r="Q606" s="34">
        <f t="shared" si="351"/>
        <v>0</v>
      </c>
      <c r="R606" s="34">
        <f t="shared" si="352"/>
        <v>0</v>
      </c>
      <c r="S606" s="34">
        <f t="shared" si="352"/>
        <v>0</v>
      </c>
      <c r="T606" s="34">
        <f t="shared" si="352"/>
        <v>0</v>
      </c>
      <c r="U606" s="34">
        <f t="shared" si="352"/>
        <v>0</v>
      </c>
      <c r="V606" s="34">
        <f t="shared" si="352"/>
        <v>0</v>
      </c>
      <c r="W606" s="34">
        <f t="shared" si="352"/>
        <v>0</v>
      </c>
      <c r="X606" s="34">
        <f t="shared" si="352"/>
        <v>0</v>
      </c>
      <c r="Y606" s="34">
        <f t="shared" si="352"/>
        <v>0</v>
      </c>
      <c r="Z606" s="34">
        <f t="shared" si="352"/>
        <v>0</v>
      </c>
      <c r="AA606" s="34">
        <f t="shared" si="352"/>
        <v>0</v>
      </c>
      <c r="AB606" s="34">
        <f t="shared" si="352"/>
        <v>0</v>
      </c>
      <c r="AC606" s="34">
        <f t="shared" si="352"/>
        <v>0</v>
      </c>
      <c r="AD606" s="34">
        <f t="shared" si="352"/>
        <v>0</v>
      </c>
      <c r="AE606" s="32">
        <f t="shared" si="352"/>
        <v>5</v>
      </c>
      <c r="AF606" s="32">
        <f t="shared" si="352"/>
        <v>4.5</v>
      </c>
    </row>
    <row r="607" spans="4:32" ht="14.45" hidden="1" customHeight="1" outlineLevel="1" x14ac:dyDescent="0.25">
      <c r="D607" t="s">
        <v>48</v>
      </c>
      <c r="E607" s="19">
        <v>2050</v>
      </c>
      <c r="F607" s="20" t="s">
        <v>49</v>
      </c>
      <c r="G607" s="26"/>
      <c r="H607" s="34">
        <f t="shared" si="351"/>
        <v>0</v>
      </c>
      <c r="I607" s="34">
        <f t="shared" si="351"/>
        <v>0</v>
      </c>
      <c r="J607" s="34">
        <f t="shared" si="351"/>
        <v>0</v>
      </c>
      <c r="K607" s="34">
        <f t="shared" si="351"/>
        <v>0</v>
      </c>
      <c r="L607" s="34">
        <f t="shared" si="351"/>
        <v>0</v>
      </c>
      <c r="M607" s="34">
        <f t="shared" si="351"/>
        <v>0</v>
      </c>
      <c r="N607" s="34">
        <f t="shared" si="351"/>
        <v>0</v>
      </c>
      <c r="O607" s="34">
        <f t="shared" si="351"/>
        <v>0</v>
      </c>
      <c r="P607" s="34">
        <f t="shared" si="351"/>
        <v>0</v>
      </c>
      <c r="Q607" s="34">
        <f t="shared" si="351"/>
        <v>0</v>
      </c>
      <c r="R607" s="34">
        <f t="shared" si="352"/>
        <v>0</v>
      </c>
      <c r="S607" s="34">
        <f t="shared" si="352"/>
        <v>0</v>
      </c>
      <c r="T607" s="34">
        <f t="shared" si="352"/>
        <v>0</v>
      </c>
      <c r="U607" s="34">
        <f t="shared" si="352"/>
        <v>0</v>
      </c>
      <c r="V607" s="34">
        <f t="shared" si="352"/>
        <v>0</v>
      </c>
      <c r="W607" s="34">
        <f t="shared" si="352"/>
        <v>0</v>
      </c>
      <c r="X607" s="34">
        <f t="shared" si="352"/>
        <v>0</v>
      </c>
      <c r="Y607" s="34">
        <f t="shared" si="352"/>
        <v>0</v>
      </c>
      <c r="Z607" s="34">
        <f t="shared" si="352"/>
        <v>0</v>
      </c>
      <c r="AA607" s="34">
        <f t="shared" si="352"/>
        <v>0</v>
      </c>
      <c r="AB607" s="34">
        <f t="shared" si="352"/>
        <v>0</v>
      </c>
      <c r="AC607" s="34">
        <f t="shared" si="352"/>
        <v>0</v>
      </c>
      <c r="AD607" s="34">
        <f t="shared" si="352"/>
        <v>0</v>
      </c>
      <c r="AE607" s="34">
        <f t="shared" si="352"/>
        <v>0</v>
      </c>
      <c r="AF607" s="32">
        <f t="shared" si="352"/>
        <v>5</v>
      </c>
    </row>
    <row r="608" spans="4:32" ht="14.45" hidden="1" customHeight="1" outlineLevel="1" x14ac:dyDescent="0.25">
      <c r="D608" s="27" t="s">
        <v>47</v>
      </c>
      <c r="E608" s="28">
        <v>2026</v>
      </c>
      <c r="F608" s="29" t="s">
        <v>50</v>
      </c>
      <c r="G608" s="30"/>
      <c r="H608" s="33">
        <f>G733</f>
        <v>0</v>
      </c>
      <c r="I608" s="33">
        <f t="shared" ref="I608:AF608" ca="1" si="353">H733</f>
        <v>25.2</v>
      </c>
      <c r="J608" s="33">
        <f t="shared" ca="1" si="353"/>
        <v>19.600000000000001</v>
      </c>
      <c r="K608" s="33">
        <f t="shared" ca="1" si="353"/>
        <v>14</v>
      </c>
      <c r="L608" s="33">
        <f t="shared" ca="1" si="353"/>
        <v>8.4</v>
      </c>
      <c r="M608" s="33">
        <f t="shared" ca="1" si="353"/>
        <v>2.8</v>
      </c>
      <c r="N608" s="33">
        <f t="shared" ca="1" si="353"/>
        <v>0</v>
      </c>
      <c r="O608" s="33">
        <f t="shared" ca="1" si="353"/>
        <v>0</v>
      </c>
      <c r="P608" s="33">
        <f t="shared" ca="1" si="353"/>
        <v>0</v>
      </c>
      <c r="Q608" s="33">
        <f t="shared" ca="1" si="353"/>
        <v>0</v>
      </c>
      <c r="R608" s="33">
        <f t="shared" ca="1" si="353"/>
        <v>0</v>
      </c>
      <c r="S608" s="33">
        <f t="shared" ca="1" si="353"/>
        <v>0</v>
      </c>
      <c r="T608" s="33">
        <f t="shared" ca="1" si="353"/>
        <v>0</v>
      </c>
      <c r="U608" s="33">
        <f t="shared" ca="1" si="353"/>
        <v>0</v>
      </c>
      <c r="V608" s="33">
        <f t="shared" ca="1" si="353"/>
        <v>0</v>
      </c>
      <c r="W608" s="33">
        <f t="shared" ca="1" si="353"/>
        <v>0</v>
      </c>
      <c r="X608" s="33">
        <f t="shared" ca="1" si="353"/>
        <v>0</v>
      </c>
      <c r="Y608" s="33">
        <f t="shared" ca="1" si="353"/>
        <v>0</v>
      </c>
      <c r="Z608" s="33">
        <f t="shared" ca="1" si="353"/>
        <v>0</v>
      </c>
      <c r="AA608" s="33">
        <f t="shared" ca="1" si="353"/>
        <v>0</v>
      </c>
      <c r="AB608" s="33">
        <f t="shared" ca="1" si="353"/>
        <v>0</v>
      </c>
      <c r="AC608" s="33">
        <f t="shared" ca="1" si="353"/>
        <v>0</v>
      </c>
      <c r="AD608" s="33">
        <f t="shared" ca="1" si="353"/>
        <v>0</v>
      </c>
      <c r="AE608" s="33">
        <f t="shared" ca="1" si="353"/>
        <v>0</v>
      </c>
      <c r="AF608" s="33">
        <f t="shared" ca="1" si="353"/>
        <v>0</v>
      </c>
    </row>
    <row r="609" spans="4:32" ht="14.45" hidden="1" customHeight="1" outlineLevel="1" x14ac:dyDescent="0.25">
      <c r="D609" t="s">
        <v>47</v>
      </c>
      <c r="E609" s="19">
        <v>2027</v>
      </c>
      <c r="F609" s="20" t="s">
        <v>50</v>
      </c>
      <c r="G609" s="26"/>
      <c r="H609" s="34">
        <f t="shared" ref="H609:AF609" si="354">G734</f>
        <v>0</v>
      </c>
      <c r="I609" s="32">
        <f t="shared" ca="1" si="354"/>
        <v>0</v>
      </c>
      <c r="J609" s="32">
        <f t="shared" ca="1" si="354"/>
        <v>19.321469999999998</v>
      </c>
      <c r="K609" s="32">
        <f t="shared" ca="1" si="354"/>
        <v>15.027809999999999</v>
      </c>
      <c r="L609" s="32">
        <f t="shared" ca="1" si="354"/>
        <v>10.73415</v>
      </c>
      <c r="M609" s="32">
        <f t="shared" ca="1" si="354"/>
        <v>6.4404899999999996</v>
      </c>
      <c r="N609" s="32">
        <f t="shared" ca="1" si="354"/>
        <v>2.1468299999999996</v>
      </c>
      <c r="O609" s="32">
        <f t="shared" ca="1" si="354"/>
        <v>0</v>
      </c>
      <c r="P609" s="32">
        <f t="shared" ca="1" si="354"/>
        <v>0</v>
      </c>
      <c r="Q609" s="32">
        <f t="shared" ca="1" si="354"/>
        <v>0</v>
      </c>
      <c r="R609" s="32">
        <f t="shared" ca="1" si="354"/>
        <v>0</v>
      </c>
      <c r="S609" s="32">
        <f t="shared" ca="1" si="354"/>
        <v>0</v>
      </c>
      <c r="T609" s="32">
        <f t="shared" ca="1" si="354"/>
        <v>0</v>
      </c>
      <c r="U609" s="32">
        <f t="shared" ca="1" si="354"/>
        <v>0</v>
      </c>
      <c r="V609" s="32">
        <f t="shared" ca="1" si="354"/>
        <v>0</v>
      </c>
      <c r="W609" s="32">
        <f t="shared" ca="1" si="354"/>
        <v>0</v>
      </c>
      <c r="X609" s="32">
        <f t="shared" ca="1" si="354"/>
        <v>0</v>
      </c>
      <c r="Y609" s="32">
        <f t="shared" ca="1" si="354"/>
        <v>0</v>
      </c>
      <c r="Z609" s="32">
        <f t="shared" ca="1" si="354"/>
        <v>0</v>
      </c>
      <c r="AA609" s="32">
        <f t="shared" ca="1" si="354"/>
        <v>0</v>
      </c>
      <c r="AB609" s="32">
        <f t="shared" ca="1" si="354"/>
        <v>0</v>
      </c>
      <c r="AC609" s="32">
        <f t="shared" ca="1" si="354"/>
        <v>0</v>
      </c>
      <c r="AD609" s="32">
        <f t="shared" ca="1" si="354"/>
        <v>0</v>
      </c>
      <c r="AE609" s="32">
        <f t="shared" ca="1" si="354"/>
        <v>0</v>
      </c>
      <c r="AF609" s="32">
        <f t="shared" ca="1" si="354"/>
        <v>0</v>
      </c>
    </row>
    <row r="610" spans="4:32" ht="14.45" hidden="1" customHeight="1" outlineLevel="1" x14ac:dyDescent="0.25">
      <c r="D610" t="s">
        <v>47</v>
      </c>
      <c r="E610" s="19">
        <v>2028</v>
      </c>
      <c r="F610" s="20" t="s">
        <v>50</v>
      </c>
      <c r="G610" s="26"/>
      <c r="H610" s="34">
        <f t="shared" ref="H610:AF610" si="355">G735</f>
        <v>0</v>
      </c>
      <c r="I610" s="34">
        <f t="shared" ca="1" si="355"/>
        <v>0</v>
      </c>
      <c r="J610" s="32">
        <f t="shared" ca="1" si="355"/>
        <v>0</v>
      </c>
      <c r="K610" s="32">
        <f t="shared" ca="1" si="355"/>
        <v>47.070781199999999</v>
      </c>
      <c r="L610" s="32">
        <f t="shared" ca="1" si="355"/>
        <v>36.610607600000002</v>
      </c>
      <c r="M610" s="32">
        <f t="shared" ca="1" si="355"/>
        <v>26.150434000000001</v>
      </c>
      <c r="N610" s="32">
        <f t="shared" ca="1" si="355"/>
        <v>15.6902604</v>
      </c>
      <c r="O610" s="32">
        <f t="shared" ca="1" si="355"/>
        <v>5.2300868000000005</v>
      </c>
      <c r="P610" s="32">
        <f t="shared" ca="1" si="355"/>
        <v>0</v>
      </c>
      <c r="Q610" s="32">
        <f t="shared" ca="1" si="355"/>
        <v>0</v>
      </c>
      <c r="R610" s="32">
        <f t="shared" ca="1" si="355"/>
        <v>0</v>
      </c>
      <c r="S610" s="32">
        <f t="shared" ca="1" si="355"/>
        <v>0</v>
      </c>
      <c r="T610" s="32">
        <f t="shared" ca="1" si="355"/>
        <v>0</v>
      </c>
      <c r="U610" s="32">
        <f t="shared" ca="1" si="355"/>
        <v>0</v>
      </c>
      <c r="V610" s="32">
        <f t="shared" ca="1" si="355"/>
        <v>0</v>
      </c>
      <c r="W610" s="32">
        <f t="shared" ca="1" si="355"/>
        <v>0</v>
      </c>
      <c r="X610" s="32">
        <f t="shared" ca="1" si="355"/>
        <v>0</v>
      </c>
      <c r="Y610" s="32">
        <f t="shared" ca="1" si="355"/>
        <v>0</v>
      </c>
      <c r="Z610" s="32">
        <f t="shared" ca="1" si="355"/>
        <v>0</v>
      </c>
      <c r="AA610" s="32">
        <f t="shared" ca="1" si="355"/>
        <v>0</v>
      </c>
      <c r="AB610" s="32">
        <f t="shared" ca="1" si="355"/>
        <v>0</v>
      </c>
      <c r="AC610" s="32">
        <f t="shared" ca="1" si="355"/>
        <v>0</v>
      </c>
      <c r="AD610" s="32">
        <f t="shared" ca="1" si="355"/>
        <v>0</v>
      </c>
      <c r="AE610" s="32">
        <f t="shared" ca="1" si="355"/>
        <v>0</v>
      </c>
      <c r="AF610" s="32">
        <f t="shared" ca="1" si="355"/>
        <v>0</v>
      </c>
    </row>
    <row r="611" spans="4:32" ht="14.45" hidden="1" customHeight="1" outlineLevel="1" x14ac:dyDescent="0.25">
      <c r="D611" t="s">
        <v>47</v>
      </c>
      <c r="E611" s="19">
        <v>2029</v>
      </c>
      <c r="F611" s="20" t="s">
        <v>50</v>
      </c>
      <c r="G611" s="26"/>
      <c r="H611" s="34">
        <f t="shared" ref="H611:AF611" si="356">G736</f>
        <v>0</v>
      </c>
      <c r="I611" s="34">
        <f t="shared" ca="1" si="356"/>
        <v>0</v>
      </c>
      <c r="J611" s="34">
        <f t="shared" ca="1" si="356"/>
        <v>0</v>
      </c>
      <c r="K611" s="32">
        <f t="shared" ca="1" si="356"/>
        <v>0</v>
      </c>
      <c r="L611" s="32">
        <f t="shared" ca="1" si="356"/>
        <v>0</v>
      </c>
      <c r="M611" s="32">
        <f t="shared" ca="1" si="356"/>
        <v>0</v>
      </c>
      <c r="N611" s="32">
        <f t="shared" ca="1" si="356"/>
        <v>0</v>
      </c>
      <c r="O611" s="32">
        <f t="shared" ca="1" si="356"/>
        <v>0</v>
      </c>
      <c r="P611" s="32">
        <f t="shared" ca="1" si="356"/>
        <v>0</v>
      </c>
      <c r="Q611" s="32">
        <f t="shared" ca="1" si="356"/>
        <v>0</v>
      </c>
      <c r="R611" s="32">
        <f t="shared" ca="1" si="356"/>
        <v>0</v>
      </c>
      <c r="S611" s="32">
        <f t="shared" ca="1" si="356"/>
        <v>0</v>
      </c>
      <c r="T611" s="32">
        <f t="shared" ca="1" si="356"/>
        <v>0</v>
      </c>
      <c r="U611" s="32">
        <f t="shared" ca="1" si="356"/>
        <v>0</v>
      </c>
      <c r="V611" s="32">
        <f t="shared" ca="1" si="356"/>
        <v>0</v>
      </c>
      <c r="W611" s="32">
        <f t="shared" ca="1" si="356"/>
        <v>0</v>
      </c>
      <c r="X611" s="32">
        <f t="shared" ca="1" si="356"/>
        <v>0</v>
      </c>
      <c r="Y611" s="32">
        <f t="shared" ca="1" si="356"/>
        <v>0</v>
      </c>
      <c r="Z611" s="32">
        <f t="shared" ca="1" si="356"/>
        <v>0</v>
      </c>
      <c r="AA611" s="32">
        <f t="shared" ca="1" si="356"/>
        <v>0</v>
      </c>
      <c r="AB611" s="32">
        <f t="shared" ca="1" si="356"/>
        <v>0</v>
      </c>
      <c r="AC611" s="32">
        <f t="shared" ca="1" si="356"/>
        <v>0</v>
      </c>
      <c r="AD611" s="32">
        <f t="shared" ca="1" si="356"/>
        <v>0</v>
      </c>
      <c r="AE611" s="32">
        <f t="shared" ca="1" si="356"/>
        <v>0</v>
      </c>
      <c r="AF611" s="32">
        <f t="shared" ca="1" si="356"/>
        <v>0</v>
      </c>
    </row>
    <row r="612" spans="4:32" ht="14.45" hidden="1" customHeight="1" outlineLevel="1" x14ac:dyDescent="0.25">
      <c r="D612" t="s">
        <v>47</v>
      </c>
      <c r="E612" s="19">
        <v>2030</v>
      </c>
      <c r="F612" s="20" t="s">
        <v>50</v>
      </c>
      <c r="G612" s="26"/>
      <c r="H612" s="34">
        <f t="shared" ref="H612:AF612" si="357">G737</f>
        <v>0</v>
      </c>
      <c r="I612" s="34">
        <f t="shared" ca="1" si="357"/>
        <v>0</v>
      </c>
      <c r="J612" s="34">
        <f t="shared" ca="1" si="357"/>
        <v>0</v>
      </c>
      <c r="K612" s="34">
        <f t="shared" ca="1" si="357"/>
        <v>0</v>
      </c>
      <c r="L612" s="32">
        <f t="shared" ca="1" si="357"/>
        <v>0</v>
      </c>
      <c r="M612" s="32">
        <f t="shared" ca="1" si="357"/>
        <v>5.8749571091300679</v>
      </c>
      <c r="N612" s="32">
        <f t="shared" ca="1" si="357"/>
        <v>4.5694110848789418</v>
      </c>
      <c r="O612" s="32">
        <f t="shared" ca="1" si="357"/>
        <v>3.2638650606278157</v>
      </c>
      <c r="P612" s="32">
        <f t="shared" ca="1" si="357"/>
        <v>1.9583190363766894</v>
      </c>
      <c r="Q612" s="32">
        <f t="shared" ca="1" si="357"/>
        <v>0.65277301212556305</v>
      </c>
      <c r="R612" s="32">
        <f t="shared" ca="1" si="357"/>
        <v>0</v>
      </c>
      <c r="S612" s="32">
        <f t="shared" ca="1" si="357"/>
        <v>0</v>
      </c>
      <c r="T612" s="32">
        <f t="shared" ca="1" si="357"/>
        <v>0</v>
      </c>
      <c r="U612" s="32">
        <f t="shared" ca="1" si="357"/>
        <v>0</v>
      </c>
      <c r="V612" s="32">
        <f t="shared" ca="1" si="357"/>
        <v>0</v>
      </c>
      <c r="W612" s="32">
        <f t="shared" ca="1" si="357"/>
        <v>0</v>
      </c>
      <c r="X612" s="32">
        <f t="shared" ca="1" si="357"/>
        <v>0</v>
      </c>
      <c r="Y612" s="32">
        <f t="shared" ca="1" si="357"/>
        <v>0</v>
      </c>
      <c r="Z612" s="32">
        <f t="shared" ca="1" si="357"/>
        <v>0</v>
      </c>
      <c r="AA612" s="32">
        <f t="shared" ca="1" si="357"/>
        <v>0</v>
      </c>
      <c r="AB612" s="32">
        <f t="shared" ca="1" si="357"/>
        <v>0</v>
      </c>
      <c r="AC612" s="32">
        <f t="shared" ca="1" si="357"/>
        <v>0</v>
      </c>
      <c r="AD612" s="32">
        <f t="shared" ca="1" si="357"/>
        <v>0</v>
      </c>
      <c r="AE612" s="32">
        <f t="shared" ca="1" si="357"/>
        <v>0</v>
      </c>
      <c r="AF612" s="32">
        <f t="shared" ca="1" si="357"/>
        <v>0</v>
      </c>
    </row>
    <row r="613" spans="4:32" ht="14.45" hidden="1" customHeight="1" outlineLevel="1" x14ac:dyDescent="0.25">
      <c r="D613" t="s">
        <v>47</v>
      </c>
      <c r="E613" s="19">
        <v>2031</v>
      </c>
      <c r="F613" s="20" t="s">
        <v>50</v>
      </c>
      <c r="G613" s="26"/>
      <c r="H613" s="34">
        <f t="shared" ref="H613:AF613" si="358">G738</f>
        <v>0</v>
      </c>
      <c r="I613" s="34">
        <f t="shared" ca="1" si="358"/>
        <v>0</v>
      </c>
      <c r="J613" s="34">
        <f t="shared" ca="1" si="358"/>
        <v>0</v>
      </c>
      <c r="K613" s="34">
        <f t="shared" ca="1" si="358"/>
        <v>0</v>
      </c>
      <c r="L613" s="34">
        <f t="shared" ca="1" si="358"/>
        <v>0</v>
      </c>
      <c r="M613" s="32">
        <f t="shared" ca="1" si="358"/>
        <v>0</v>
      </c>
      <c r="N613" s="32">
        <f t="shared" ca="1" si="358"/>
        <v>46.821254008826628</v>
      </c>
      <c r="O613" s="32">
        <f t="shared" ca="1" si="358"/>
        <v>36.416530895754043</v>
      </c>
      <c r="P613" s="32">
        <f t="shared" ca="1" si="358"/>
        <v>26.011807782681458</v>
      </c>
      <c r="Q613" s="32">
        <f t="shared" ca="1" si="358"/>
        <v>15.607084669608875</v>
      </c>
      <c r="R613" s="32">
        <f t="shared" ca="1" si="358"/>
        <v>5.2023615565362924</v>
      </c>
      <c r="S613" s="32">
        <f t="shared" ca="1" si="358"/>
        <v>0</v>
      </c>
      <c r="T613" s="32">
        <f t="shared" ca="1" si="358"/>
        <v>0</v>
      </c>
      <c r="U613" s="32">
        <f t="shared" ca="1" si="358"/>
        <v>0</v>
      </c>
      <c r="V613" s="32">
        <f t="shared" ca="1" si="358"/>
        <v>0</v>
      </c>
      <c r="W613" s="32">
        <f t="shared" ca="1" si="358"/>
        <v>0</v>
      </c>
      <c r="X613" s="32">
        <f t="shared" ca="1" si="358"/>
        <v>0</v>
      </c>
      <c r="Y613" s="32">
        <f t="shared" ca="1" si="358"/>
        <v>0</v>
      </c>
      <c r="Z613" s="32">
        <f t="shared" ca="1" si="358"/>
        <v>0</v>
      </c>
      <c r="AA613" s="32">
        <f t="shared" ca="1" si="358"/>
        <v>0</v>
      </c>
      <c r="AB613" s="32">
        <f t="shared" ca="1" si="358"/>
        <v>0</v>
      </c>
      <c r="AC613" s="32">
        <f t="shared" ca="1" si="358"/>
        <v>0</v>
      </c>
      <c r="AD613" s="32">
        <f t="shared" ca="1" si="358"/>
        <v>0</v>
      </c>
      <c r="AE613" s="32">
        <f t="shared" ca="1" si="358"/>
        <v>0</v>
      </c>
      <c r="AF613" s="32">
        <f t="shared" ca="1" si="358"/>
        <v>0</v>
      </c>
    </row>
    <row r="614" spans="4:32" ht="14.45" hidden="1" customHeight="1" outlineLevel="1" x14ac:dyDescent="0.25">
      <c r="D614" t="s">
        <v>47</v>
      </c>
      <c r="E614" s="19">
        <v>2032</v>
      </c>
      <c r="F614" s="20" t="s">
        <v>50</v>
      </c>
      <c r="G614" s="26"/>
      <c r="H614" s="34">
        <f t="shared" ref="H614:AF614" si="359">G739</f>
        <v>0</v>
      </c>
      <c r="I614" s="34">
        <f t="shared" ca="1" si="359"/>
        <v>0</v>
      </c>
      <c r="J614" s="34">
        <f t="shared" ca="1" si="359"/>
        <v>0</v>
      </c>
      <c r="K614" s="34">
        <f t="shared" ca="1" si="359"/>
        <v>0</v>
      </c>
      <c r="L614" s="34">
        <f t="shared" ca="1" si="359"/>
        <v>0</v>
      </c>
      <c r="M614" s="34">
        <f t="shared" ca="1" si="359"/>
        <v>0</v>
      </c>
      <c r="N614" s="32">
        <f t="shared" ca="1" si="359"/>
        <v>0</v>
      </c>
      <c r="O614" s="32">
        <f t="shared" ca="1" si="359"/>
        <v>15.165603412837704</v>
      </c>
      <c r="P614" s="32">
        <f t="shared" ca="1" si="359"/>
        <v>11.795469321095993</v>
      </c>
      <c r="Q614" s="32">
        <f t="shared" ca="1" si="359"/>
        <v>8.4253352293542818</v>
      </c>
      <c r="R614" s="32">
        <f t="shared" ca="1" si="359"/>
        <v>5.0552011376125687</v>
      </c>
      <c r="S614" s="32">
        <f t="shared" ca="1" si="359"/>
        <v>1.6850670458708561</v>
      </c>
      <c r="T614" s="32">
        <f t="shared" ca="1" si="359"/>
        <v>0</v>
      </c>
      <c r="U614" s="32">
        <f t="shared" ca="1" si="359"/>
        <v>0</v>
      </c>
      <c r="V614" s="32">
        <f t="shared" ca="1" si="359"/>
        <v>0</v>
      </c>
      <c r="W614" s="32">
        <f t="shared" ca="1" si="359"/>
        <v>0</v>
      </c>
      <c r="X614" s="32">
        <f t="shared" ca="1" si="359"/>
        <v>0</v>
      </c>
      <c r="Y614" s="32">
        <f t="shared" ca="1" si="359"/>
        <v>0</v>
      </c>
      <c r="Z614" s="32">
        <f t="shared" ca="1" si="359"/>
        <v>0</v>
      </c>
      <c r="AA614" s="32">
        <f t="shared" ca="1" si="359"/>
        <v>0</v>
      </c>
      <c r="AB614" s="32">
        <f t="shared" ca="1" si="359"/>
        <v>0</v>
      </c>
      <c r="AC614" s="32">
        <f t="shared" ca="1" si="359"/>
        <v>0</v>
      </c>
      <c r="AD614" s="32">
        <f t="shared" ca="1" si="359"/>
        <v>0</v>
      </c>
      <c r="AE614" s="32">
        <f t="shared" ca="1" si="359"/>
        <v>0</v>
      </c>
      <c r="AF614" s="32">
        <f t="shared" ca="1" si="359"/>
        <v>0</v>
      </c>
    </row>
    <row r="615" spans="4:32" ht="14.45" hidden="1" customHeight="1" outlineLevel="1" x14ac:dyDescent="0.25">
      <c r="D615" t="s">
        <v>47</v>
      </c>
      <c r="E615" s="19">
        <v>2033</v>
      </c>
      <c r="F615" s="20" t="s">
        <v>50</v>
      </c>
      <c r="G615" s="26"/>
      <c r="H615" s="34">
        <f t="shared" ref="H615:AF615" si="360">G740</f>
        <v>0</v>
      </c>
      <c r="I615" s="34">
        <f t="shared" ca="1" si="360"/>
        <v>0</v>
      </c>
      <c r="J615" s="34">
        <f t="shared" ca="1" si="360"/>
        <v>0</v>
      </c>
      <c r="K615" s="34">
        <f t="shared" ca="1" si="360"/>
        <v>0</v>
      </c>
      <c r="L615" s="34">
        <f t="shared" ca="1" si="360"/>
        <v>0</v>
      </c>
      <c r="M615" s="34">
        <f t="shared" ca="1" si="360"/>
        <v>0</v>
      </c>
      <c r="N615" s="34">
        <f t="shared" ca="1" si="360"/>
        <v>0</v>
      </c>
      <c r="O615" s="32">
        <f t="shared" ca="1" si="360"/>
        <v>0</v>
      </c>
      <c r="P615" s="32">
        <f t="shared" ca="1" si="360"/>
        <v>48.198410830476028</v>
      </c>
      <c r="Q615" s="32">
        <f t="shared" ca="1" si="360"/>
        <v>37.487652868148018</v>
      </c>
      <c r="R615" s="32">
        <f t="shared" ca="1" si="360"/>
        <v>26.776894905820015</v>
      </c>
      <c r="S615" s="32">
        <f t="shared" ca="1" si="360"/>
        <v>16.066136943492008</v>
      </c>
      <c r="T615" s="32">
        <f t="shared" ca="1" si="360"/>
        <v>5.3553789811640033</v>
      </c>
      <c r="U615" s="32">
        <f t="shared" ca="1" si="360"/>
        <v>0</v>
      </c>
      <c r="V615" s="32">
        <f t="shared" ca="1" si="360"/>
        <v>0</v>
      </c>
      <c r="W615" s="32">
        <f t="shared" ca="1" si="360"/>
        <v>0</v>
      </c>
      <c r="X615" s="32">
        <f t="shared" ca="1" si="360"/>
        <v>0</v>
      </c>
      <c r="Y615" s="32">
        <f t="shared" ca="1" si="360"/>
        <v>0</v>
      </c>
      <c r="Z615" s="32">
        <f t="shared" ca="1" si="360"/>
        <v>0</v>
      </c>
      <c r="AA615" s="32">
        <f t="shared" ca="1" si="360"/>
        <v>0</v>
      </c>
      <c r="AB615" s="32">
        <f t="shared" ca="1" si="360"/>
        <v>0</v>
      </c>
      <c r="AC615" s="32">
        <f t="shared" ca="1" si="360"/>
        <v>0</v>
      </c>
      <c r="AD615" s="32">
        <f t="shared" ca="1" si="360"/>
        <v>0</v>
      </c>
      <c r="AE615" s="32">
        <f t="shared" ca="1" si="360"/>
        <v>0</v>
      </c>
      <c r="AF615" s="32">
        <f t="shared" ca="1" si="360"/>
        <v>0</v>
      </c>
    </row>
    <row r="616" spans="4:32" ht="14.45" hidden="1" customHeight="1" outlineLevel="1" x14ac:dyDescent="0.25">
      <c r="D616" t="s">
        <v>47</v>
      </c>
      <c r="E616" s="19">
        <v>2034</v>
      </c>
      <c r="F616" s="20" t="s">
        <v>50</v>
      </c>
      <c r="G616" s="26"/>
      <c r="H616" s="34">
        <f t="shared" ref="H616:AF616" si="361">G741</f>
        <v>0</v>
      </c>
      <c r="I616" s="34">
        <f t="shared" ca="1" si="361"/>
        <v>0</v>
      </c>
      <c r="J616" s="34">
        <f t="shared" ca="1" si="361"/>
        <v>0</v>
      </c>
      <c r="K616" s="34">
        <f t="shared" ca="1" si="361"/>
        <v>0</v>
      </c>
      <c r="L616" s="34">
        <f t="shared" ca="1" si="361"/>
        <v>0</v>
      </c>
      <c r="M616" s="34">
        <f t="shared" ca="1" si="361"/>
        <v>0</v>
      </c>
      <c r="N616" s="34">
        <f t="shared" ca="1" si="361"/>
        <v>0</v>
      </c>
      <c r="O616" s="34">
        <f t="shared" ca="1" si="361"/>
        <v>0</v>
      </c>
      <c r="P616" s="32">
        <f t="shared" ca="1" si="361"/>
        <v>0</v>
      </c>
      <c r="Q616" s="32">
        <f t="shared" ca="1" si="361"/>
        <v>0</v>
      </c>
      <c r="R616" s="32">
        <f t="shared" ca="1" si="361"/>
        <v>0</v>
      </c>
      <c r="S616" s="32">
        <f t="shared" ca="1" si="361"/>
        <v>0</v>
      </c>
      <c r="T616" s="32">
        <f t="shared" ca="1" si="361"/>
        <v>0</v>
      </c>
      <c r="U616" s="32">
        <f t="shared" ca="1" si="361"/>
        <v>0</v>
      </c>
      <c r="V616" s="32">
        <f t="shared" ca="1" si="361"/>
        <v>0</v>
      </c>
      <c r="W616" s="32">
        <f t="shared" ca="1" si="361"/>
        <v>0</v>
      </c>
      <c r="X616" s="32">
        <f t="shared" ca="1" si="361"/>
        <v>0</v>
      </c>
      <c r="Y616" s="32">
        <f t="shared" ca="1" si="361"/>
        <v>0</v>
      </c>
      <c r="Z616" s="32">
        <f t="shared" ca="1" si="361"/>
        <v>0</v>
      </c>
      <c r="AA616" s="32">
        <f t="shared" ca="1" si="361"/>
        <v>0</v>
      </c>
      <c r="AB616" s="32">
        <f t="shared" ca="1" si="361"/>
        <v>0</v>
      </c>
      <c r="AC616" s="32">
        <f t="shared" ca="1" si="361"/>
        <v>0</v>
      </c>
      <c r="AD616" s="32">
        <f t="shared" ca="1" si="361"/>
        <v>0</v>
      </c>
      <c r="AE616" s="32">
        <f t="shared" ca="1" si="361"/>
        <v>0</v>
      </c>
      <c r="AF616" s="32">
        <f t="shared" ca="1" si="361"/>
        <v>0</v>
      </c>
    </row>
    <row r="617" spans="4:32" ht="14.45" hidden="1" customHeight="1" outlineLevel="1" x14ac:dyDescent="0.25">
      <c r="D617" t="s">
        <v>47</v>
      </c>
      <c r="E617" s="19">
        <v>2035</v>
      </c>
      <c r="F617" s="20" t="s">
        <v>50</v>
      </c>
      <c r="G617" s="26"/>
      <c r="H617" s="34">
        <f t="shared" ref="H617:AF617" si="362">G742</f>
        <v>0</v>
      </c>
      <c r="I617" s="34">
        <f t="shared" ca="1" si="362"/>
        <v>0</v>
      </c>
      <c r="J617" s="34">
        <f t="shared" ca="1" si="362"/>
        <v>0</v>
      </c>
      <c r="K617" s="34">
        <f t="shared" ca="1" si="362"/>
        <v>0</v>
      </c>
      <c r="L617" s="34">
        <f t="shared" ca="1" si="362"/>
        <v>0</v>
      </c>
      <c r="M617" s="34">
        <f t="shared" ca="1" si="362"/>
        <v>0</v>
      </c>
      <c r="N617" s="34">
        <f t="shared" ca="1" si="362"/>
        <v>0</v>
      </c>
      <c r="O617" s="34">
        <f t="shared" ca="1" si="362"/>
        <v>0</v>
      </c>
      <c r="P617" s="34">
        <f t="shared" ca="1" si="362"/>
        <v>0</v>
      </c>
      <c r="Q617" s="32">
        <f t="shared" ca="1" si="362"/>
        <v>0</v>
      </c>
      <c r="R617" s="32">
        <f t="shared" ca="1" si="362"/>
        <v>16.923888715540716</v>
      </c>
      <c r="S617" s="32">
        <f t="shared" ca="1" si="362"/>
        <v>13.163024556531669</v>
      </c>
      <c r="T617" s="32">
        <f t="shared" ca="1" si="362"/>
        <v>9.4021603975226213</v>
      </c>
      <c r="U617" s="32">
        <f t="shared" ca="1" si="362"/>
        <v>5.641296238513573</v>
      </c>
      <c r="V617" s="32">
        <f t="shared" ca="1" si="362"/>
        <v>1.8804320795045242</v>
      </c>
      <c r="W617" s="32">
        <f t="shared" ca="1" si="362"/>
        <v>0</v>
      </c>
      <c r="X617" s="32">
        <f t="shared" ca="1" si="362"/>
        <v>0</v>
      </c>
      <c r="Y617" s="32">
        <f t="shared" ca="1" si="362"/>
        <v>0</v>
      </c>
      <c r="Z617" s="32">
        <f t="shared" ca="1" si="362"/>
        <v>0</v>
      </c>
      <c r="AA617" s="32">
        <f t="shared" ca="1" si="362"/>
        <v>0</v>
      </c>
      <c r="AB617" s="32">
        <f t="shared" ca="1" si="362"/>
        <v>0</v>
      </c>
      <c r="AC617" s="32">
        <f t="shared" ca="1" si="362"/>
        <v>0</v>
      </c>
      <c r="AD617" s="32">
        <f t="shared" ca="1" si="362"/>
        <v>0</v>
      </c>
      <c r="AE617" s="32">
        <f t="shared" ca="1" si="362"/>
        <v>0</v>
      </c>
      <c r="AF617" s="32">
        <f t="shared" ca="1" si="362"/>
        <v>0</v>
      </c>
    </row>
    <row r="618" spans="4:32" ht="14.45" hidden="1" customHeight="1" outlineLevel="1" x14ac:dyDescent="0.25">
      <c r="D618" t="s">
        <v>47</v>
      </c>
      <c r="E618" s="19">
        <v>2036</v>
      </c>
      <c r="F618" s="20" t="s">
        <v>50</v>
      </c>
      <c r="G618" s="26"/>
      <c r="H618" s="34">
        <f t="shared" ref="H618:AF618" si="363">G743</f>
        <v>0</v>
      </c>
      <c r="I618" s="34">
        <f t="shared" ca="1" si="363"/>
        <v>0</v>
      </c>
      <c r="J618" s="34">
        <f t="shared" ca="1" si="363"/>
        <v>0</v>
      </c>
      <c r="K618" s="34">
        <f t="shared" ca="1" si="363"/>
        <v>0</v>
      </c>
      <c r="L618" s="34">
        <f t="shared" ca="1" si="363"/>
        <v>0</v>
      </c>
      <c r="M618" s="34">
        <f t="shared" ca="1" si="363"/>
        <v>0</v>
      </c>
      <c r="N618" s="34">
        <f t="shared" ca="1" si="363"/>
        <v>0</v>
      </c>
      <c r="O618" s="34">
        <f t="shared" ca="1" si="363"/>
        <v>0</v>
      </c>
      <c r="P618" s="34">
        <f t="shared" ca="1" si="363"/>
        <v>0</v>
      </c>
      <c r="Q618" s="34">
        <f t="shared" ca="1" si="363"/>
        <v>0</v>
      </c>
      <c r="R618" s="32">
        <f t="shared" ca="1" si="363"/>
        <v>0</v>
      </c>
      <c r="S618" s="32">
        <f t="shared" ca="1" si="363"/>
        <v>22.630200893203156</v>
      </c>
      <c r="T618" s="32">
        <f t="shared" ca="1" si="363"/>
        <v>17.601267361380231</v>
      </c>
      <c r="U618" s="32">
        <f t="shared" ca="1" si="363"/>
        <v>12.572333829557309</v>
      </c>
      <c r="V618" s="32">
        <f t="shared" ca="1" si="363"/>
        <v>7.5434002977343848</v>
      </c>
      <c r="W618" s="32">
        <f t="shared" ca="1" si="363"/>
        <v>2.5144667659114619</v>
      </c>
      <c r="X618" s="32">
        <f t="shared" ca="1" si="363"/>
        <v>0</v>
      </c>
      <c r="Y618" s="32">
        <f t="shared" ca="1" si="363"/>
        <v>0</v>
      </c>
      <c r="Z618" s="32">
        <f t="shared" ca="1" si="363"/>
        <v>0</v>
      </c>
      <c r="AA618" s="32">
        <f t="shared" ca="1" si="363"/>
        <v>0</v>
      </c>
      <c r="AB618" s="32">
        <f t="shared" ca="1" si="363"/>
        <v>0</v>
      </c>
      <c r="AC618" s="32">
        <f t="shared" ca="1" si="363"/>
        <v>0</v>
      </c>
      <c r="AD618" s="32">
        <f t="shared" ca="1" si="363"/>
        <v>0</v>
      </c>
      <c r="AE618" s="32">
        <f t="shared" ca="1" si="363"/>
        <v>0</v>
      </c>
      <c r="AF618" s="32">
        <f t="shared" ca="1" si="363"/>
        <v>0</v>
      </c>
    </row>
    <row r="619" spans="4:32" ht="14.45" hidden="1" customHeight="1" outlineLevel="1" x14ac:dyDescent="0.25">
      <c r="D619" t="s">
        <v>47</v>
      </c>
      <c r="E619" s="19">
        <v>2037</v>
      </c>
      <c r="F619" s="20" t="s">
        <v>50</v>
      </c>
      <c r="G619" s="26"/>
      <c r="H619" s="34">
        <f t="shared" ref="H619:AF619" si="364">G744</f>
        <v>0</v>
      </c>
      <c r="I619" s="34">
        <f t="shared" ca="1" si="364"/>
        <v>0</v>
      </c>
      <c r="J619" s="34">
        <f t="shared" ca="1" si="364"/>
        <v>0</v>
      </c>
      <c r="K619" s="34">
        <f t="shared" ca="1" si="364"/>
        <v>0</v>
      </c>
      <c r="L619" s="34">
        <f t="shared" ca="1" si="364"/>
        <v>0</v>
      </c>
      <c r="M619" s="34">
        <f t="shared" ca="1" si="364"/>
        <v>0</v>
      </c>
      <c r="N619" s="34">
        <f t="shared" ca="1" si="364"/>
        <v>0</v>
      </c>
      <c r="O619" s="34">
        <f t="shared" ca="1" si="364"/>
        <v>0</v>
      </c>
      <c r="P619" s="34">
        <f t="shared" ca="1" si="364"/>
        <v>0</v>
      </c>
      <c r="Q619" s="34">
        <f t="shared" ca="1" si="364"/>
        <v>0</v>
      </c>
      <c r="R619" s="34">
        <f t="shared" ca="1" si="364"/>
        <v>0</v>
      </c>
      <c r="S619" s="32">
        <f t="shared" ca="1" si="364"/>
        <v>0</v>
      </c>
      <c r="T619" s="32">
        <f t="shared" ca="1" si="364"/>
        <v>16.44084094891209</v>
      </c>
      <c r="U619" s="32">
        <f t="shared" ca="1" si="364"/>
        <v>12.787320738042737</v>
      </c>
      <c r="V619" s="32">
        <f t="shared" ca="1" si="364"/>
        <v>9.1338005271733849</v>
      </c>
      <c r="W619" s="32">
        <f t="shared" ca="1" si="364"/>
        <v>5.4802803163040306</v>
      </c>
      <c r="X619" s="32">
        <f t="shared" ca="1" si="364"/>
        <v>1.8267601054346767</v>
      </c>
      <c r="Y619" s="32">
        <f t="shared" ca="1" si="364"/>
        <v>0</v>
      </c>
      <c r="Z619" s="32">
        <f t="shared" ca="1" si="364"/>
        <v>0</v>
      </c>
      <c r="AA619" s="32">
        <f t="shared" ca="1" si="364"/>
        <v>0</v>
      </c>
      <c r="AB619" s="32">
        <f t="shared" ca="1" si="364"/>
        <v>0</v>
      </c>
      <c r="AC619" s="32">
        <f t="shared" ca="1" si="364"/>
        <v>0</v>
      </c>
      <c r="AD619" s="32">
        <f t="shared" ca="1" si="364"/>
        <v>0</v>
      </c>
      <c r="AE619" s="32">
        <f t="shared" ca="1" si="364"/>
        <v>0</v>
      </c>
      <c r="AF619" s="32">
        <f t="shared" ca="1" si="364"/>
        <v>0</v>
      </c>
    </row>
    <row r="620" spans="4:32" ht="14.45" hidden="1" customHeight="1" outlineLevel="1" x14ac:dyDescent="0.25">
      <c r="D620" t="s">
        <v>47</v>
      </c>
      <c r="E620" s="19">
        <v>2038</v>
      </c>
      <c r="F620" s="20" t="s">
        <v>50</v>
      </c>
      <c r="G620" s="26"/>
      <c r="H620" s="34">
        <f t="shared" ref="H620:AF620" si="365">G745</f>
        <v>0</v>
      </c>
      <c r="I620" s="34">
        <f t="shared" ca="1" si="365"/>
        <v>0</v>
      </c>
      <c r="J620" s="34">
        <f t="shared" ca="1" si="365"/>
        <v>0</v>
      </c>
      <c r="K620" s="34">
        <f t="shared" ca="1" si="365"/>
        <v>0</v>
      </c>
      <c r="L620" s="34">
        <f t="shared" ca="1" si="365"/>
        <v>0</v>
      </c>
      <c r="M620" s="34">
        <f t="shared" ca="1" si="365"/>
        <v>0</v>
      </c>
      <c r="N620" s="34">
        <f t="shared" ca="1" si="365"/>
        <v>0</v>
      </c>
      <c r="O620" s="34">
        <f t="shared" ca="1" si="365"/>
        <v>0</v>
      </c>
      <c r="P620" s="34">
        <f t="shared" ca="1" si="365"/>
        <v>0</v>
      </c>
      <c r="Q620" s="34">
        <f t="shared" ca="1" si="365"/>
        <v>0</v>
      </c>
      <c r="R620" s="34">
        <f t="shared" ca="1" si="365"/>
        <v>0</v>
      </c>
      <c r="S620" s="34">
        <f t="shared" ca="1" si="365"/>
        <v>0</v>
      </c>
      <c r="T620" s="32">
        <f t="shared" ca="1" si="365"/>
        <v>0</v>
      </c>
      <c r="U620" s="32">
        <f t="shared" ca="1" si="365"/>
        <v>44.583176429196541</v>
      </c>
      <c r="V620" s="32">
        <f t="shared" ca="1" si="365"/>
        <v>34.675803889375089</v>
      </c>
      <c r="W620" s="32">
        <f t="shared" ca="1" si="365"/>
        <v>24.768431349553637</v>
      </c>
      <c r="X620" s="32">
        <f t="shared" ca="1" si="365"/>
        <v>14.861058809732182</v>
      </c>
      <c r="Y620" s="32">
        <f t="shared" ca="1" si="365"/>
        <v>4.9536862699107278</v>
      </c>
      <c r="Z620" s="32">
        <f t="shared" ca="1" si="365"/>
        <v>0</v>
      </c>
      <c r="AA620" s="32">
        <f t="shared" ca="1" si="365"/>
        <v>0</v>
      </c>
      <c r="AB620" s="32">
        <f t="shared" ca="1" si="365"/>
        <v>0</v>
      </c>
      <c r="AC620" s="32">
        <f t="shared" ca="1" si="365"/>
        <v>0</v>
      </c>
      <c r="AD620" s="32">
        <f t="shared" ca="1" si="365"/>
        <v>0</v>
      </c>
      <c r="AE620" s="32">
        <f t="shared" ca="1" si="365"/>
        <v>0</v>
      </c>
      <c r="AF620" s="32">
        <f t="shared" ca="1" si="365"/>
        <v>0</v>
      </c>
    </row>
    <row r="621" spans="4:32" ht="14.45" hidden="1" customHeight="1" outlineLevel="1" x14ac:dyDescent="0.25">
      <c r="D621" t="s">
        <v>47</v>
      </c>
      <c r="E621" s="19">
        <v>2039</v>
      </c>
      <c r="F621" s="20" t="s">
        <v>50</v>
      </c>
      <c r="G621" s="26"/>
      <c r="H621" s="34">
        <f t="shared" ref="H621:AF621" si="366">G746</f>
        <v>0</v>
      </c>
      <c r="I621" s="34">
        <f t="shared" ca="1" si="366"/>
        <v>0</v>
      </c>
      <c r="J621" s="34">
        <f t="shared" ca="1" si="366"/>
        <v>0</v>
      </c>
      <c r="K621" s="34">
        <f t="shared" ca="1" si="366"/>
        <v>0</v>
      </c>
      <c r="L621" s="34">
        <f t="shared" ca="1" si="366"/>
        <v>0</v>
      </c>
      <c r="M621" s="34">
        <f t="shared" ca="1" si="366"/>
        <v>0</v>
      </c>
      <c r="N621" s="34">
        <f t="shared" ca="1" si="366"/>
        <v>0</v>
      </c>
      <c r="O621" s="34">
        <f t="shared" ca="1" si="366"/>
        <v>0</v>
      </c>
      <c r="P621" s="34">
        <f t="shared" ca="1" si="366"/>
        <v>0</v>
      </c>
      <c r="Q621" s="34">
        <f t="shared" ca="1" si="366"/>
        <v>0</v>
      </c>
      <c r="R621" s="34">
        <f t="shared" ca="1" si="366"/>
        <v>0</v>
      </c>
      <c r="S621" s="34">
        <f t="shared" ca="1" si="366"/>
        <v>0</v>
      </c>
      <c r="T621" s="34">
        <f t="shared" ca="1" si="366"/>
        <v>0</v>
      </c>
      <c r="U621" s="32">
        <f t="shared" ca="1" si="366"/>
        <v>0</v>
      </c>
      <c r="V621" s="32">
        <f t="shared" ca="1" si="366"/>
        <v>35.163531455294823</v>
      </c>
      <c r="W621" s="32">
        <f t="shared" ca="1" si="366"/>
        <v>27.349413354118195</v>
      </c>
      <c r="X621" s="32">
        <f t="shared" ca="1" si="366"/>
        <v>19.535295252941566</v>
      </c>
      <c r="Y621" s="32">
        <f t="shared" ca="1" si="366"/>
        <v>11.721177151764939</v>
      </c>
      <c r="Z621" s="32">
        <f t="shared" ca="1" si="366"/>
        <v>3.9070590505883134</v>
      </c>
      <c r="AA621" s="32">
        <f t="shared" ca="1" si="366"/>
        <v>0</v>
      </c>
      <c r="AB621" s="32">
        <f t="shared" ca="1" si="366"/>
        <v>0</v>
      </c>
      <c r="AC621" s="32">
        <f t="shared" ca="1" si="366"/>
        <v>0</v>
      </c>
      <c r="AD621" s="32">
        <f t="shared" ca="1" si="366"/>
        <v>0</v>
      </c>
      <c r="AE621" s="32">
        <f t="shared" ca="1" si="366"/>
        <v>0</v>
      </c>
      <c r="AF621" s="32">
        <f t="shared" ca="1" si="366"/>
        <v>0</v>
      </c>
    </row>
    <row r="622" spans="4:32" ht="14.45" hidden="1" customHeight="1" outlineLevel="1" x14ac:dyDescent="0.25">
      <c r="D622" t="s">
        <v>47</v>
      </c>
      <c r="E622" s="19">
        <v>2040</v>
      </c>
      <c r="F622" s="20" t="s">
        <v>50</v>
      </c>
      <c r="G622" s="26"/>
      <c r="H622" s="34">
        <f t="shared" ref="H622:AF622" si="367">G747</f>
        <v>0</v>
      </c>
      <c r="I622" s="34">
        <f t="shared" ca="1" si="367"/>
        <v>0</v>
      </c>
      <c r="J622" s="34">
        <f t="shared" ca="1" si="367"/>
        <v>0</v>
      </c>
      <c r="K622" s="34">
        <f t="shared" ca="1" si="367"/>
        <v>0</v>
      </c>
      <c r="L622" s="34">
        <f t="shared" ca="1" si="367"/>
        <v>0</v>
      </c>
      <c r="M622" s="34">
        <f t="shared" ca="1" si="367"/>
        <v>0</v>
      </c>
      <c r="N622" s="34">
        <f t="shared" ca="1" si="367"/>
        <v>0</v>
      </c>
      <c r="O622" s="34">
        <f t="shared" ca="1" si="367"/>
        <v>0</v>
      </c>
      <c r="P622" s="34">
        <f t="shared" ca="1" si="367"/>
        <v>0</v>
      </c>
      <c r="Q622" s="34">
        <f t="shared" ca="1" si="367"/>
        <v>0</v>
      </c>
      <c r="R622" s="34">
        <f t="shared" ca="1" si="367"/>
        <v>0</v>
      </c>
      <c r="S622" s="34">
        <f t="shared" ca="1" si="367"/>
        <v>0</v>
      </c>
      <c r="T622" s="34">
        <f t="shared" ca="1" si="367"/>
        <v>0</v>
      </c>
      <c r="U622" s="34">
        <f t="shared" ca="1" si="367"/>
        <v>0</v>
      </c>
      <c r="V622" s="32">
        <f t="shared" ca="1" si="367"/>
        <v>0</v>
      </c>
      <c r="W622" s="32">
        <f t="shared" ca="1" si="367"/>
        <v>4.6080106510964427</v>
      </c>
      <c r="X622" s="32">
        <f t="shared" ca="1" si="367"/>
        <v>3.5840082841861221</v>
      </c>
      <c r="Y622" s="32">
        <f t="shared" ca="1" si="367"/>
        <v>2.5600059172758014</v>
      </c>
      <c r="Z622" s="32">
        <f t="shared" ca="1" si="367"/>
        <v>1.5360035503654808</v>
      </c>
      <c r="AA622" s="32">
        <f t="shared" ca="1" si="367"/>
        <v>0.51200118345516032</v>
      </c>
      <c r="AB622" s="32">
        <f t="shared" ca="1" si="367"/>
        <v>0</v>
      </c>
      <c r="AC622" s="32">
        <f t="shared" ca="1" si="367"/>
        <v>0</v>
      </c>
      <c r="AD622" s="32">
        <f t="shared" ca="1" si="367"/>
        <v>0</v>
      </c>
      <c r="AE622" s="32">
        <f t="shared" ca="1" si="367"/>
        <v>0</v>
      </c>
      <c r="AF622" s="32">
        <f t="shared" ca="1" si="367"/>
        <v>0</v>
      </c>
    </row>
    <row r="623" spans="4:32" ht="14.45" hidden="1" customHeight="1" outlineLevel="1" x14ac:dyDescent="0.25">
      <c r="D623" t="s">
        <v>47</v>
      </c>
      <c r="E623" s="19">
        <v>2041</v>
      </c>
      <c r="F623" s="20" t="s">
        <v>50</v>
      </c>
      <c r="G623" s="26"/>
      <c r="H623" s="34">
        <f t="shared" ref="H623:AF623" si="368">G748</f>
        <v>0</v>
      </c>
      <c r="I623" s="34">
        <f t="shared" ca="1" si="368"/>
        <v>0</v>
      </c>
      <c r="J623" s="34">
        <f t="shared" ca="1" si="368"/>
        <v>0</v>
      </c>
      <c r="K623" s="34">
        <f t="shared" ca="1" si="368"/>
        <v>0</v>
      </c>
      <c r="L623" s="34">
        <f t="shared" ca="1" si="368"/>
        <v>0</v>
      </c>
      <c r="M623" s="34">
        <f t="shared" ca="1" si="368"/>
        <v>0</v>
      </c>
      <c r="N623" s="34">
        <f t="shared" ca="1" si="368"/>
        <v>0</v>
      </c>
      <c r="O623" s="34">
        <f t="shared" ca="1" si="368"/>
        <v>0</v>
      </c>
      <c r="P623" s="34">
        <f t="shared" ca="1" si="368"/>
        <v>0</v>
      </c>
      <c r="Q623" s="34">
        <f t="shared" ca="1" si="368"/>
        <v>0</v>
      </c>
      <c r="R623" s="34">
        <f t="shared" ca="1" si="368"/>
        <v>0</v>
      </c>
      <c r="S623" s="34">
        <f t="shared" ca="1" si="368"/>
        <v>0</v>
      </c>
      <c r="T623" s="34">
        <f t="shared" ca="1" si="368"/>
        <v>0</v>
      </c>
      <c r="U623" s="34">
        <f t="shared" ca="1" si="368"/>
        <v>0</v>
      </c>
      <c r="V623" s="34">
        <f t="shared" ca="1" si="368"/>
        <v>0</v>
      </c>
      <c r="W623" s="32">
        <f t="shared" ca="1" si="368"/>
        <v>0</v>
      </c>
      <c r="X623" s="32">
        <f t="shared" ca="1" si="368"/>
        <v>19.862138709953552</v>
      </c>
      <c r="Y623" s="32">
        <f t="shared" ca="1" si="368"/>
        <v>15.448330107741651</v>
      </c>
      <c r="Z623" s="32">
        <f t="shared" ca="1" si="368"/>
        <v>11.034521505529749</v>
      </c>
      <c r="AA623" s="32">
        <f t="shared" ca="1" si="368"/>
        <v>6.62071290331785</v>
      </c>
      <c r="AB623" s="32">
        <f t="shared" ca="1" si="368"/>
        <v>2.2069043011059497</v>
      </c>
      <c r="AC623" s="32">
        <f t="shared" ca="1" si="368"/>
        <v>0</v>
      </c>
      <c r="AD623" s="32">
        <f t="shared" ca="1" si="368"/>
        <v>0</v>
      </c>
      <c r="AE623" s="32">
        <f t="shared" ca="1" si="368"/>
        <v>0</v>
      </c>
      <c r="AF623" s="32">
        <f t="shared" ca="1" si="368"/>
        <v>0</v>
      </c>
    </row>
    <row r="624" spans="4:32" ht="14.45" hidden="1" customHeight="1" outlineLevel="1" x14ac:dyDescent="0.25">
      <c r="D624" t="s">
        <v>47</v>
      </c>
      <c r="E624" s="19">
        <v>2042</v>
      </c>
      <c r="F624" s="20" t="s">
        <v>50</v>
      </c>
      <c r="G624" s="26"/>
      <c r="H624" s="34">
        <f t="shared" ref="H624:AF624" si="369">G749</f>
        <v>0</v>
      </c>
      <c r="I624" s="34">
        <f t="shared" ca="1" si="369"/>
        <v>0</v>
      </c>
      <c r="J624" s="34">
        <f t="shared" ca="1" si="369"/>
        <v>0</v>
      </c>
      <c r="K624" s="34">
        <f t="shared" ca="1" si="369"/>
        <v>0</v>
      </c>
      <c r="L624" s="34">
        <f t="shared" ca="1" si="369"/>
        <v>0</v>
      </c>
      <c r="M624" s="34">
        <f t="shared" ca="1" si="369"/>
        <v>0</v>
      </c>
      <c r="N624" s="34">
        <f t="shared" ca="1" si="369"/>
        <v>0</v>
      </c>
      <c r="O624" s="34">
        <f t="shared" ca="1" si="369"/>
        <v>0</v>
      </c>
      <c r="P624" s="34">
        <f t="shared" ca="1" si="369"/>
        <v>0</v>
      </c>
      <c r="Q624" s="34">
        <f t="shared" ca="1" si="369"/>
        <v>0</v>
      </c>
      <c r="R624" s="34">
        <f t="shared" ca="1" si="369"/>
        <v>0</v>
      </c>
      <c r="S624" s="34">
        <f t="shared" ca="1" si="369"/>
        <v>0</v>
      </c>
      <c r="T624" s="34">
        <f t="shared" ca="1" si="369"/>
        <v>0</v>
      </c>
      <c r="U624" s="34">
        <f t="shared" ca="1" si="369"/>
        <v>0</v>
      </c>
      <c r="V624" s="34">
        <f t="shared" ca="1" si="369"/>
        <v>0</v>
      </c>
      <c r="W624" s="34">
        <f t="shared" ca="1" si="369"/>
        <v>0</v>
      </c>
      <c r="X624" s="32">
        <f t="shared" ca="1" si="369"/>
        <v>0</v>
      </c>
      <c r="Y624" s="32">
        <f t="shared" ca="1" si="369"/>
        <v>14.219421938565805</v>
      </c>
      <c r="Z624" s="32">
        <f t="shared" ca="1" si="369"/>
        <v>11.059550396662292</v>
      </c>
      <c r="AA624" s="32">
        <f t="shared" ca="1" si="369"/>
        <v>7.89967885475878</v>
      </c>
      <c r="AB624" s="32">
        <f t="shared" ca="1" si="369"/>
        <v>4.7398073128552678</v>
      </c>
      <c r="AC624" s="32">
        <f t="shared" ca="1" si="369"/>
        <v>1.5799357709517561</v>
      </c>
      <c r="AD624" s="32">
        <f t="shared" ca="1" si="369"/>
        <v>0</v>
      </c>
      <c r="AE624" s="32">
        <f t="shared" ca="1" si="369"/>
        <v>0</v>
      </c>
      <c r="AF624" s="32">
        <f t="shared" ca="1" si="369"/>
        <v>0</v>
      </c>
    </row>
    <row r="625" spans="4:32" ht="14.45" hidden="1" customHeight="1" outlineLevel="1" x14ac:dyDescent="0.25">
      <c r="D625" t="s">
        <v>47</v>
      </c>
      <c r="E625" s="19">
        <v>2043</v>
      </c>
      <c r="F625" s="20" t="s">
        <v>50</v>
      </c>
      <c r="G625" s="26"/>
      <c r="H625" s="34">
        <f t="shared" ref="H625:AF625" si="370">G750</f>
        <v>0</v>
      </c>
      <c r="I625" s="34">
        <f t="shared" ca="1" si="370"/>
        <v>0</v>
      </c>
      <c r="J625" s="34">
        <f t="shared" ca="1" si="370"/>
        <v>0</v>
      </c>
      <c r="K625" s="34">
        <f t="shared" ca="1" si="370"/>
        <v>0</v>
      </c>
      <c r="L625" s="34">
        <f t="shared" ca="1" si="370"/>
        <v>0</v>
      </c>
      <c r="M625" s="34">
        <f t="shared" ca="1" si="370"/>
        <v>0</v>
      </c>
      <c r="N625" s="34">
        <f t="shared" ca="1" si="370"/>
        <v>0</v>
      </c>
      <c r="O625" s="34">
        <f t="shared" ca="1" si="370"/>
        <v>0</v>
      </c>
      <c r="P625" s="34">
        <f t="shared" ca="1" si="370"/>
        <v>0</v>
      </c>
      <c r="Q625" s="34">
        <f t="shared" ca="1" si="370"/>
        <v>0</v>
      </c>
      <c r="R625" s="34">
        <f t="shared" ca="1" si="370"/>
        <v>0</v>
      </c>
      <c r="S625" s="34">
        <f t="shared" ca="1" si="370"/>
        <v>0</v>
      </c>
      <c r="T625" s="34">
        <f t="shared" ca="1" si="370"/>
        <v>0</v>
      </c>
      <c r="U625" s="34">
        <f t="shared" ca="1" si="370"/>
        <v>0</v>
      </c>
      <c r="V625" s="34">
        <f t="shared" ca="1" si="370"/>
        <v>0</v>
      </c>
      <c r="W625" s="34">
        <f t="shared" ca="1" si="370"/>
        <v>0</v>
      </c>
      <c r="X625" s="34">
        <f t="shared" ca="1" si="370"/>
        <v>0</v>
      </c>
      <c r="Y625" s="32">
        <f t="shared" ca="1" si="370"/>
        <v>0</v>
      </c>
      <c r="Z625" s="32">
        <f t="shared" ca="1" si="370"/>
        <v>12.028446008198458</v>
      </c>
      <c r="AA625" s="32">
        <f t="shared" ca="1" si="370"/>
        <v>9.355458006376578</v>
      </c>
      <c r="AB625" s="32">
        <f t="shared" ca="1" si="370"/>
        <v>6.6824700045546983</v>
      </c>
      <c r="AC625" s="32">
        <f t="shared" ca="1" si="370"/>
        <v>4.0094820027328186</v>
      </c>
      <c r="AD625" s="32">
        <f t="shared" ca="1" si="370"/>
        <v>1.3364940009109394</v>
      </c>
      <c r="AE625" s="32">
        <f t="shared" ca="1" si="370"/>
        <v>0</v>
      </c>
      <c r="AF625" s="32">
        <f t="shared" ca="1" si="370"/>
        <v>0</v>
      </c>
    </row>
    <row r="626" spans="4:32" ht="14.45" hidden="1" customHeight="1" outlineLevel="1" x14ac:dyDescent="0.25">
      <c r="D626" t="s">
        <v>47</v>
      </c>
      <c r="E626" s="19">
        <v>2044</v>
      </c>
      <c r="F626" s="20" t="s">
        <v>50</v>
      </c>
      <c r="G626" s="26"/>
      <c r="H626" s="34">
        <f t="shared" ref="H626:AF626" si="371">G751</f>
        <v>0</v>
      </c>
      <c r="I626" s="34">
        <f t="shared" ca="1" si="371"/>
        <v>0</v>
      </c>
      <c r="J626" s="34">
        <f t="shared" ca="1" si="371"/>
        <v>0</v>
      </c>
      <c r="K626" s="34">
        <f t="shared" ca="1" si="371"/>
        <v>0</v>
      </c>
      <c r="L626" s="34">
        <f t="shared" ca="1" si="371"/>
        <v>0</v>
      </c>
      <c r="M626" s="34">
        <f t="shared" ca="1" si="371"/>
        <v>0</v>
      </c>
      <c r="N626" s="34">
        <f t="shared" ca="1" si="371"/>
        <v>0</v>
      </c>
      <c r="O626" s="34">
        <f t="shared" ca="1" si="371"/>
        <v>0</v>
      </c>
      <c r="P626" s="34">
        <f t="shared" ca="1" si="371"/>
        <v>0</v>
      </c>
      <c r="Q626" s="34">
        <f t="shared" ca="1" si="371"/>
        <v>0</v>
      </c>
      <c r="R626" s="34">
        <f t="shared" ca="1" si="371"/>
        <v>0</v>
      </c>
      <c r="S626" s="34">
        <f t="shared" ca="1" si="371"/>
        <v>0</v>
      </c>
      <c r="T626" s="34">
        <f t="shared" ca="1" si="371"/>
        <v>0</v>
      </c>
      <c r="U626" s="34">
        <f t="shared" ca="1" si="371"/>
        <v>0</v>
      </c>
      <c r="V626" s="34">
        <f t="shared" ca="1" si="371"/>
        <v>0</v>
      </c>
      <c r="W626" s="34">
        <f t="shared" ca="1" si="371"/>
        <v>0</v>
      </c>
      <c r="X626" s="34">
        <f t="shared" ca="1" si="371"/>
        <v>0</v>
      </c>
      <c r="Y626" s="34">
        <f t="shared" ca="1" si="371"/>
        <v>0</v>
      </c>
      <c r="Z626" s="32">
        <f t="shared" ca="1" si="371"/>
        <v>0</v>
      </c>
      <c r="AA626" s="32">
        <f t="shared" ca="1" si="371"/>
        <v>56.182946752933688</v>
      </c>
      <c r="AB626" s="32">
        <f t="shared" ca="1" si="371"/>
        <v>43.69784747450398</v>
      </c>
      <c r="AC626" s="32">
        <f t="shared" ca="1" si="371"/>
        <v>31.212748196074273</v>
      </c>
      <c r="AD626" s="32">
        <f t="shared" ca="1" si="371"/>
        <v>18.727648917644565</v>
      </c>
      <c r="AE626" s="32">
        <f t="shared" ca="1" si="371"/>
        <v>6.2425496392148556</v>
      </c>
      <c r="AF626" s="32">
        <f t="shared" ca="1" si="371"/>
        <v>0</v>
      </c>
    </row>
    <row r="627" spans="4:32" ht="14.45" hidden="1" customHeight="1" outlineLevel="1" x14ac:dyDescent="0.25">
      <c r="D627" t="s">
        <v>47</v>
      </c>
      <c r="E627" s="19">
        <v>2045</v>
      </c>
      <c r="F627" s="20" t="s">
        <v>50</v>
      </c>
      <c r="G627" s="26"/>
      <c r="H627" s="34">
        <f t="shared" ref="H627:AF627" si="372">G752</f>
        <v>0</v>
      </c>
      <c r="I627" s="34">
        <f t="shared" ca="1" si="372"/>
        <v>0</v>
      </c>
      <c r="J627" s="34">
        <f t="shared" ca="1" si="372"/>
        <v>0</v>
      </c>
      <c r="K627" s="34">
        <f t="shared" ca="1" si="372"/>
        <v>0</v>
      </c>
      <c r="L627" s="34">
        <f t="shared" ca="1" si="372"/>
        <v>0</v>
      </c>
      <c r="M627" s="34">
        <f t="shared" ca="1" si="372"/>
        <v>0</v>
      </c>
      <c r="N627" s="34">
        <f t="shared" ca="1" si="372"/>
        <v>0</v>
      </c>
      <c r="O627" s="34">
        <f t="shared" ca="1" si="372"/>
        <v>0</v>
      </c>
      <c r="P627" s="34">
        <f t="shared" ca="1" si="372"/>
        <v>0</v>
      </c>
      <c r="Q627" s="34">
        <f t="shared" ca="1" si="372"/>
        <v>0</v>
      </c>
      <c r="R627" s="34">
        <f t="shared" ca="1" si="372"/>
        <v>0</v>
      </c>
      <c r="S627" s="34">
        <f t="shared" ca="1" si="372"/>
        <v>0</v>
      </c>
      <c r="T627" s="34">
        <f t="shared" ca="1" si="372"/>
        <v>0</v>
      </c>
      <c r="U627" s="34">
        <f t="shared" ca="1" si="372"/>
        <v>0</v>
      </c>
      <c r="V627" s="34">
        <f t="shared" ca="1" si="372"/>
        <v>0</v>
      </c>
      <c r="W627" s="34">
        <f t="shared" ca="1" si="372"/>
        <v>0</v>
      </c>
      <c r="X627" s="34">
        <f t="shared" ca="1" si="372"/>
        <v>0</v>
      </c>
      <c r="Y627" s="34">
        <f t="shared" ca="1" si="372"/>
        <v>0</v>
      </c>
      <c r="Z627" s="34">
        <f t="shared" ca="1" si="372"/>
        <v>0</v>
      </c>
      <c r="AA627" s="32">
        <f t="shared" ca="1" si="372"/>
        <v>0</v>
      </c>
      <c r="AB627" s="32">
        <f t="shared" ca="1" si="372"/>
        <v>23.544807342065297</v>
      </c>
      <c r="AC627" s="32">
        <f t="shared" ca="1" si="372"/>
        <v>18.312627932717454</v>
      </c>
      <c r="AD627" s="32">
        <f t="shared" ca="1" si="372"/>
        <v>13.080448523369611</v>
      </c>
      <c r="AE627" s="32">
        <f t="shared" ca="1" si="372"/>
        <v>7.8482691140217664</v>
      </c>
      <c r="AF627" s="32">
        <f t="shared" ca="1" si="372"/>
        <v>2.6160897046739224</v>
      </c>
    </row>
    <row r="628" spans="4:32" ht="14.45" hidden="1" customHeight="1" outlineLevel="1" x14ac:dyDescent="0.25">
      <c r="D628" t="s">
        <v>47</v>
      </c>
      <c r="E628" s="19">
        <v>2046</v>
      </c>
      <c r="F628" s="20" t="s">
        <v>50</v>
      </c>
      <c r="G628" s="26"/>
      <c r="H628" s="34">
        <f t="shared" ref="H628:AF628" si="373">G753</f>
        <v>0</v>
      </c>
      <c r="I628" s="34">
        <f t="shared" ca="1" si="373"/>
        <v>0</v>
      </c>
      <c r="J628" s="34">
        <f t="shared" ca="1" si="373"/>
        <v>0</v>
      </c>
      <c r="K628" s="34">
        <f t="shared" ca="1" si="373"/>
        <v>0</v>
      </c>
      <c r="L628" s="34">
        <f t="shared" ca="1" si="373"/>
        <v>0</v>
      </c>
      <c r="M628" s="34">
        <f t="shared" ca="1" si="373"/>
        <v>0</v>
      </c>
      <c r="N628" s="34">
        <f t="shared" ca="1" si="373"/>
        <v>0</v>
      </c>
      <c r="O628" s="34">
        <f t="shared" ca="1" si="373"/>
        <v>0</v>
      </c>
      <c r="P628" s="34">
        <f t="shared" ca="1" si="373"/>
        <v>0</v>
      </c>
      <c r="Q628" s="34">
        <f t="shared" ca="1" si="373"/>
        <v>0</v>
      </c>
      <c r="R628" s="34">
        <f t="shared" ca="1" si="373"/>
        <v>0</v>
      </c>
      <c r="S628" s="34">
        <f t="shared" ca="1" si="373"/>
        <v>0</v>
      </c>
      <c r="T628" s="34">
        <f t="shared" ca="1" si="373"/>
        <v>0</v>
      </c>
      <c r="U628" s="34">
        <f t="shared" ca="1" si="373"/>
        <v>0</v>
      </c>
      <c r="V628" s="34">
        <f t="shared" ca="1" si="373"/>
        <v>0</v>
      </c>
      <c r="W628" s="34">
        <f t="shared" ca="1" si="373"/>
        <v>0</v>
      </c>
      <c r="X628" s="34">
        <f t="shared" ca="1" si="373"/>
        <v>0</v>
      </c>
      <c r="Y628" s="34">
        <f t="shared" ca="1" si="373"/>
        <v>0</v>
      </c>
      <c r="Z628" s="34">
        <f t="shared" ca="1" si="373"/>
        <v>0</v>
      </c>
      <c r="AA628" s="34">
        <f t="shared" ca="1" si="373"/>
        <v>0</v>
      </c>
      <c r="AB628" s="32">
        <f t="shared" ca="1" si="373"/>
        <v>0</v>
      </c>
      <c r="AC628" s="32">
        <f t="shared" ca="1" si="373"/>
        <v>57.710057675943034</v>
      </c>
      <c r="AD628" s="32">
        <f t="shared" ca="1" si="373"/>
        <v>44.88560041462236</v>
      </c>
      <c r="AE628" s="32">
        <f t="shared" ca="1" si="373"/>
        <v>32.061143153301686</v>
      </c>
      <c r="AF628" s="32">
        <f t="shared" ca="1" si="373"/>
        <v>19.236685891981011</v>
      </c>
    </row>
    <row r="629" spans="4:32" ht="14.45" hidden="1" customHeight="1" outlineLevel="1" x14ac:dyDescent="0.25">
      <c r="D629" t="s">
        <v>47</v>
      </c>
      <c r="E629" s="19">
        <v>2047</v>
      </c>
      <c r="F629" s="20" t="s">
        <v>50</v>
      </c>
      <c r="G629" s="26"/>
      <c r="H629" s="34">
        <f t="shared" ref="H629:AF629" si="374">G754</f>
        <v>0</v>
      </c>
      <c r="I629" s="34">
        <f t="shared" ca="1" si="374"/>
        <v>0</v>
      </c>
      <c r="J629" s="34">
        <f t="shared" ca="1" si="374"/>
        <v>0</v>
      </c>
      <c r="K629" s="34">
        <f t="shared" ca="1" si="374"/>
        <v>0</v>
      </c>
      <c r="L629" s="34">
        <f t="shared" ca="1" si="374"/>
        <v>0</v>
      </c>
      <c r="M629" s="34">
        <f t="shared" ca="1" si="374"/>
        <v>0</v>
      </c>
      <c r="N629" s="34">
        <f t="shared" ca="1" si="374"/>
        <v>0</v>
      </c>
      <c r="O629" s="34">
        <f t="shared" ca="1" si="374"/>
        <v>0</v>
      </c>
      <c r="P629" s="34">
        <f t="shared" ca="1" si="374"/>
        <v>0</v>
      </c>
      <c r="Q629" s="34">
        <f t="shared" ca="1" si="374"/>
        <v>0</v>
      </c>
      <c r="R629" s="34">
        <f t="shared" ca="1" si="374"/>
        <v>0</v>
      </c>
      <c r="S629" s="34">
        <f t="shared" ca="1" si="374"/>
        <v>0</v>
      </c>
      <c r="T629" s="34">
        <f t="shared" ca="1" si="374"/>
        <v>0</v>
      </c>
      <c r="U629" s="34">
        <f t="shared" ca="1" si="374"/>
        <v>0</v>
      </c>
      <c r="V629" s="34">
        <f t="shared" ca="1" si="374"/>
        <v>0</v>
      </c>
      <c r="W629" s="34">
        <f t="shared" ca="1" si="374"/>
        <v>0</v>
      </c>
      <c r="X629" s="34">
        <f t="shared" ca="1" si="374"/>
        <v>0</v>
      </c>
      <c r="Y629" s="34">
        <f t="shared" ca="1" si="374"/>
        <v>0</v>
      </c>
      <c r="Z629" s="34">
        <f t="shared" ca="1" si="374"/>
        <v>0</v>
      </c>
      <c r="AA629" s="34">
        <f t="shared" ca="1" si="374"/>
        <v>0</v>
      </c>
      <c r="AB629" s="34">
        <f t="shared" ca="1" si="374"/>
        <v>0</v>
      </c>
      <c r="AC629" s="32">
        <f t="shared" ca="1" si="374"/>
        <v>0</v>
      </c>
      <c r="AD629" s="32">
        <f t="shared" ca="1" si="374"/>
        <v>63.487336275893426</v>
      </c>
      <c r="AE629" s="32">
        <f t="shared" ca="1" si="374"/>
        <v>49.37903932569489</v>
      </c>
      <c r="AF629" s="32">
        <f t="shared" ca="1" si="374"/>
        <v>35.270742375496354</v>
      </c>
    </row>
    <row r="630" spans="4:32" ht="14.45" hidden="1" customHeight="1" outlineLevel="1" x14ac:dyDescent="0.25">
      <c r="D630" t="s">
        <v>47</v>
      </c>
      <c r="E630" s="19">
        <v>2048</v>
      </c>
      <c r="F630" s="20" t="s">
        <v>50</v>
      </c>
      <c r="G630" s="26"/>
      <c r="H630" s="34">
        <f t="shared" ref="H630:AF630" si="375">G755</f>
        <v>0</v>
      </c>
      <c r="I630" s="34">
        <f t="shared" ca="1" si="375"/>
        <v>0</v>
      </c>
      <c r="J630" s="34">
        <f t="shared" ca="1" si="375"/>
        <v>0</v>
      </c>
      <c r="K630" s="34">
        <f t="shared" ca="1" si="375"/>
        <v>0</v>
      </c>
      <c r="L630" s="34">
        <f t="shared" ca="1" si="375"/>
        <v>0</v>
      </c>
      <c r="M630" s="34">
        <f t="shared" ca="1" si="375"/>
        <v>0</v>
      </c>
      <c r="N630" s="34">
        <f t="shared" ca="1" si="375"/>
        <v>0</v>
      </c>
      <c r="O630" s="34">
        <f t="shared" ca="1" si="375"/>
        <v>0</v>
      </c>
      <c r="P630" s="34">
        <f t="shared" ca="1" si="375"/>
        <v>0</v>
      </c>
      <c r="Q630" s="34">
        <f t="shared" ca="1" si="375"/>
        <v>0</v>
      </c>
      <c r="R630" s="34">
        <f t="shared" ca="1" si="375"/>
        <v>0</v>
      </c>
      <c r="S630" s="34">
        <f t="shared" ca="1" si="375"/>
        <v>0</v>
      </c>
      <c r="T630" s="34">
        <f t="shared" ca="1" si="375"/>
        <v>0</v>
      </c>
      <c r="U630" s="34">
        <f t="shared" ca="1" si="375"/>
        <v>0</v>
      </c>
      <c r="V630" s="34">
        <f t="shared" ca="1" si="375"/>
        <v>0</v>
      </c>
      <c r="W630" s="34">
        <f t="shared" ca="1" si="375"/>
        <v>0</v>
      </c>
      <c r="X630" s="34">
        <f t="shared" ca="1" si="375"/>
        <v>0</v>
      </c>
      <c r="Y630" s="34">
        <f t="shared" ca="1" si="375"/>
        <v>0</v>
      </c>
      <c r="Z630" s="34">
        <f t="shared" ca="1" si="375"/>
        <v>0</v>
      </c>
      <c r="AA630" s="34">
        <f t="shared" ca="1" si="375"/>
        <v>0</v>
      </c>
      <c r="AB630" s="34">
        <f t="shared" ca="1" si="375"/>
        <v>0</v>
      </c>
      <c r="AC630" s="34">
        <f t="shared" ca="1" si="375"/>
        <v>0</v>
      </c>
      <c r="AD630" s="32">
        <f t="shared" ca="1" si="375"/>
        <v>0</v>
      </c>
      <c r="AE630" s="32">
        <f t="shared" ca="1" si="375"/>
        <v>62.889539517519609</v>
      </c>
      <c r="AF630" s="32">
        <f t="shared" ca="1" si="375"/>
        <v>48.914086291404139</v>
      </c>
    </row>
    <row r="631" spans="4:32" ht="14.45" hidden="1" customHeight="1" outlineLevel="1" x14ac:dyDescent="0.25">
      <c r="D631" t="s">
        <v>47</v>
      </c>
      <c r="E631" s="19">
        <v>2049</v>
      </c>
      <c r="F631" s="20" t="s">
        <v>50</v>
      </c>
      <c r="G631" s="26"/>
      <c r="H631" s="34">
        <f t="shared" ref="H631:AF631" si="376">G756</f>
        <v>0</v>
      </c>
      <c r="I631" s="34">
        <f t="shared" ca="1" si="376"/>
        <v>0</v>
      </c>
      <c r="J631" s="34">
        <f t="shared" ca="1" si="376"/>
        <v>0</v>
      </c>
      <c r="K631" s="34">
        <f t="shared" ca="1" si="376"/>
        <v>0</v>
      </c>
      <c r="L631" s="34">
        <f t="shared" ca="1" si="376"/>
        <v>0</v>
      </c>
      <c r="M631" s="34">
        <f t="shared" ca="1" si="376"/>
        <v>0</v>
      </c>
      <c r="N631" s="34">
        <f t="shared" ca="1" si="376"/>
        <v>0</v>
      </c>
      <c r="O631" s="34">
        <f t="shared" ca="1" si="376"/>
        <v>0</v>
      </c>
      <c r="P631" s="34">
        <f t="shared" ca="1" si="376"/>
        <v>0</v>
      </c>
      <c r="Q631" s="34">
        <f t="shared" ca="1" si="376"/>
        <v>0</v>
      </c>
      <c r="R631" s="34">
        <f t="shared" ca="1" si="376"/>
        <v>0</v>
      </c>
      <c r="S631" s="34">
        <f t="shared" ca="1" si="376"/>
        <v>0</v>
      </c>
      <c r="T631" s="34">
        <f t="shared" ca="1" si="376"/>
        <v>0</v>
      </c>
      <c r="U631" s="34">
        <f t="shared" ca="1" si="376"/>
        <v>0</v>
      </c>
      <c r="V631" s="34">
        <f t="shared" ca="1" si="376"/>
        <v>0</v>
      </c>
      <c r="W631" s="34">
        <f t="shared" ca="1" si="376"/>
        <v>0</v>
      </c>
      <c r="X631" s="34">
        <f t="shared" ca="1" si="376"/>
        <v>0</v>
      </c>
      <c r="Y631" s="34">
        <f t="shared" ca="1" si="376"/>
        <v>0</v>
      </c>
      <c r="Z631" s="34">
        <f t="shared" ca="1" si="376"/>
        <v>0</v>
      </c>
      <c r="AA631" s="34">
        <f t="shared" ca="1" si="376"/>
        <v>0</v>
      </c>
      <c r="AB631" s="34">
        <f t="shared" ca="1" si="376"/>
        <v>0</v>
      </c>
      <c r="AC631" s="34">
        <f t="shared" ca="1" si="376"/>
        <v>0</v>
      </c>
      <c r="AD631" s="34">
        <f t="shared" ca="1" si="376"/>
        <v>0</v>
      </c>
      <c r="AE631" s="32">
        <f t="shared" ca="1" si="376"/>
        <v>0</v>
      </c>
      <c r="AF631" s="32">
        <f t="shared" ca="1" si="376"/>
        <v>25.913057201198388</v>
      </c>
    </row>
    <row r="632" spans="4:32" ht="14.45" hidden="1" customHeight="1" outlineLevel="1" x14ac:dyDescent="0.25">
      <c r="D632" t="s">
        <v>47</v>
      </c>
      <c r="E632" s="19">
        <v>2050</v>
      </c>
      <c r="F632" s="20" t="s">
        <v>50</v>
      </c>
      <c r="G632" s="26"/>
      <c r="H632" s="35">
        <f t="shared" ref="H632:AF632" si="377">G757</f>
        <v>0</v>
      </c>
      <c r="I632" s="35">
        <f t="shared" ca="1" si="377"/>
        <v>0</v>
      </c>
      <c r="J632" s="35">
        <f t="shared" ca="1" si="377"/>
        <v>0</v>
      </c>
      <c r="K632" s="35">
        <f t="shared" ca="1" si="377"/>
        <v>0</v>
      </c>
      <c r="L632" s="35">
        <f t="shared" ca="1" si="377"/>
        <v>0</v>
      </c>
      <c r="M632" s="35">
        <f t="shared" ca="1" si="377"/>
        <v>0</v>
      </c>
      <c r="N632" s="35">
        <f t="shared" ca="1" si="377"/>
        <v>0</v>
      </c>
      <c r="O632" s="35">
        <f t="shared" ca="1" si="377"/>
        <v>0</v>
      </c>
      <c r="P632" s="35">
        <f t="shared" ca="1" si="377"/>
        <v>0</v>
      </c>
      <c r="Q632" s="35">
        <f t="shared" ca="1" si="377"/>
        <v>0</v>
      </c>
      <c r="R632" s="35">
        <f t="shared" ca="1" si="377"/>
        <v>0</v>
      </c>
      <c r="S632" s="35">
        <f t="shared" ca="1" si="377"/>
        <v>0</v>
      </c>
      <c r="T632" s="35">
        <f t="shared" ca="1" si="377"/>
        <v>0</v>
      </c>
      <c r="U632" s="35">
        <f t="shared" ca="1" si="377"/>
        <v>0</v>
      </c>
      <c r="V632" s="35">
        <f t="shared" ca="1" si="377"/>
        <v>0</v>
      </c>
      <c r="W632" s="35">
        <f t="shared" ca="1" si="377"/>
        <v>0</v>
      </c>
      <c r="X632" s="35">
        <f t="shared" ca="1" si="377"/>
        <v>0</v>
      </c>
      <c r="Y632" s="35">
        <f t="shared" ca="1" si="377"/>
        <v>0</v>
      </c>
      <c r="Z632" s="35">
        <f t="shared" ca="1" si="377"/>
        <v>0</v>
      </c>
      <c r="AA632" s="35">
        <f t="shared" ca="1" si="377"/>
        <v>0</v>
      </c>
      <c r="AB632" s="35">
        <f t="shared" ca="1" si="377"/>
        <v>0</v>
      </c>
      <c r="AC632" s="35">
        <f t="shared" ca="1" si="377"/>
        <v>0</v>
      </c>
      <c r="AD632" s="35">
        <f t="shared" ca="1" si="377"/>
        <v>0</v>
      </c>
      <c r="AE632" s="35">
        <f t="shared" ca="1" si="377"/>
        <v>0</v>
      </c>
      <c r="AF632" s="36">
        <f t="shared" ca="1" si="377"/>
        <v>0</v>
      </c>
    </row>
    <row r="633" spans="4:32" ht="14.45" hidden="1" customHeight="1" outlineLevel="1" x14ac:dyDescent="0.25">
      <c r="D633" s="27" t="s">
        <v>51</v>
      </c>
      <c r="E633" s="28">
        <v>2026</v>
      </c>
      <c r="F633" s="29" t="s">
        <v>50</v>
      </c>
      <c r="G633" s="30"/>
      <c r="H633" s="33">
        <f t="shared" ref="H633:Q642" ca="1" si="378">_xlfn.XLOOKUP($E633,$H$2:$AF$2,$H$31:$AF$31)
*($E633=H$2)</f>
        <v>28</v>
      </c>
      <c r="I633" s="33">
        <f t="shared" ca="1" si="378"/>
        <v>0</v>
      </c>
      <c r="J633" s="33">
        <f t="shared" ca="1" si="378"/>
        <v>0</v>
      </c>
      <c r="K633" s="33">
        <f t="shared" ca="1" si="378"/>
        <v>0</v>
      </c>
      <c r="L633" s="33">
        <f t="shared" ca="1" si="378"/>
        <v>0</v>
      </c>
      <c r="M633" s="33">
        <f t="shared" ca="1" si="378"/>
        <v>0</v>
      </c>
      <c r="N633" s="33">
        <f t="shared" ca="1" si="378"/>
        <v>0</v>
      </c>
      <c r="O633" s="33">
        <f t="shared" ca="1" si="378"/>
        <v>0</v>
      </c>
      <c r="P633" s="33">
        <f t="shared" ca="1" si="378"/>
        <v>0</v>
      </c>
      <c r="Q633" s="33">
        <f t="shared" ca="1" si="378"/>
        <v>0</v>
      </c>
      <c r="R633" s="33">
        <f t="shared" ref="R633:AF642" ca="1" si="379">_xlfn.XLOOKUP($E633,$H$2:$AF$2,$H$31:$AF$31)
*($E633=R$2)</f>
        <v>0</v>
      </c>
      <c r="S633" s="33">
        <f t="shared" ca="1" si="379"/>
        <v>0</v>
      </c>
      <c r="T633" s="33">
        <f t="shared" ca="1" si="379"/>
        <v>0</v>
      </c>
      <c r="U633" s="33">
        <f t="shared" ca="1" si="379"/>
        <v>0</v>
      </c>
      <c r="V633" s="33">
        <f t="shared" ca="1" si="379"/>
        <v>0</v>
      </c>
      <c r="W633" s="33">
        <f t="shared" ca="1" si="379"/>
        <v>0</v>
      </c>
      <c r="X633" s="33">
        <f t="shared" ca="1" si="379"/>
        <v>0</v>
      </c>
      <c r="Y633" s="33">
        <f t="shared" ca="1" si="379"/>
        <v>0</v>
      </c>
      <c r="Z633" s="33">
        <f t="shared" ca="1" si="379"/>
        <v>0</v>
      </c>
      <c r="AA633" s="33">
        <f t="shared" ca="1" si="379"/>
        <v>0</v>
      </c>
      <c r="AB633" s="33">
        <f t="shared" ca="1" si="379"/>
        <v>0</v>
      </c>
      <c r="AC633" s="33">
        <f t="shared" ca="1" si="379"/>
        <v>0</v>
      </c>
      <c r="AD633" s="33">
        <f t="shared" ca="1" si="379"/>
        <v>0</v>
      </c>
      <c r="AE633" s="33">
        <f t="shared" ca="1" si="379"/>
        <v>0</v>
      </c>
      <c r="AF633" s="33">
        <f t="shared" ca="1" si="379"/>
        <v>0</v>
      </c>
    </row>
    <row r="634" spans="4:32" ht="14.45" hidden="1" customHeight="1" outlineLevel="1" x14ac:dyDescent="0.25">
      <c r="D634" t="s">
        <v>51</v>
      </c>
      <c r="E634" s="19">
        <v>2027</v>
      </c>
      <c r="F634" s="20" t="s">
        <v>50</v>
      </c>
      <c r="G634" s="26"/>
      <c r="H634" s="34">
        <f t="shared" ca="1" si="378"/>
        <v>0</v>
      </c>
      <c r="I634" s="32">
        <f t="shared" ca="1" si="378"/>
        <v>21.468299999999999</v>
      </c>
      <c r="J634" s="32">
        <f t="shared" ca="1" si="378"/>
        <v>0</v>
      </c>
      <c r="K634" s="32">
        <f t="shared" ca="1" si="378"/>
        <v>0</v>
      </c>
      <c r="L634" s="32">
        <f t="shared" ca="1" si="378"/>
        <v>0</v>
      </c>
      <c r="M634" s="32">
        <f t="shared" ca="1" si="378"/>
        <v>0</v>
      </c>
      <c r="N634" s="32">
        <f t="shared" ca="1" si="378"/>
        <v>0</v>
      </c>
      <c r="O634" s="32">
        <f t="shared" ca="1" si="378"/>
        <v>0</v>
      </c>
      <c r="P634" s="32">
        <f t="shared" ca="1" si="378"/>
        <v>0</v>
      </c>
      <c r="Q634" s="32">
        <f t="shared" ca="1" si="378"/>
        <v>0</v>
      </c>
      <c r="R634" s="32">
        <f t="shared" ca="1" si="379"/>
        <v>0</v>
      </c>
      <c r="S634" s="32">
        <f t="shared" ca="1" si="379"/>
        <v>0</v>
      </c>
      <c r="T634" s="32">
        <f t="shared" ca="1" si="379"/>
        <v>0</v>
      </c>
      <c r="U634" s="32">
        <f t="shared" ca="1" si="379"/>
        <v>0</v>
      </c>
      <c r="V634" s="32">
        <f t="shared" ca="1" si="379"/>
        <v>0</v>
      </c>
      <c r="W634" s="32">
        <f t="shared" ca="1" si="379"/>
        <v>0</v>
      </c>
      <c r="X634" s="32">
        <f t="shared" ca="1" si="379"/>
        <v>0</v>
      </c>
      <c r="Y634" s="32">
        <f t="shared" ca="1" si="379"/>
        <v>0</v>
      </c>
      <c r="Z634" s="32">
        <f t="shared" ca="1" si="379"/>
        <v>0</v>
      </c>
      <c r="AA634" s="32">
        <f t="shared" ca="1" si="379"/>
        <v>0</v>
      </c>
      <c r="AB634" s="32">
        <f t="shared" ca="1" si="379"/>
        <v>0</v>
      </c>
      <c r="AC634" s="32">
        <f t="shared" ca="1" si="379"/>
        <v>0</v>
      </c>
      <c r="AD634" s="32">
        <f t="shared" ca="1" si="379"/>
        <v>0</v>
      </c>
      <c r="AE634" s="32">
        <f t="shared" ca="1" si="379"/>
        <v>0</v>
      </c>
      <c r="AF634" s="32">
        <f t="shared" ca="1" si="379"/>
        <v>0</v>
      </c>
    </row>
    <row r="635" spans="4:32" ht="14.45" hidden="1" customHeight="1" outlineLevel="1" x14ac:dyDescent="0.25">
      <c r="D635" t="s">
        <v>51</v>
      </c>
      <c r="E635" s="19">
        <v>2028</v>
      </c>
      <c r="F635" s="20" t="s">
        <v>50</v>
      </c>
      <c r="G635" s="26"/>
      <c r="H635" s="34">
        <f t="shared" ca="1" si="378"/>
        <v>0</v>
      </c>
      <c r="I635" s="34">
        <f t="shared" ca="1" si="378"/>
        <v>0</v>
      </c>
      <c r="J635" s="32">
        <f t="shared" ca="1" si="378"/>
        <v>52.300868000000001</v>
      </c>
      <c r="K635" s="32">
        <f t="shared" ca="1" si="378"/>
        <v>0</v>
      </c>
      <c r="L635" s="32">
        <f t="shared" ca="1" si="378"/>
        <v>0</v>
      </c>
      <c r="M635" s="32">
        <f t="shared" ca="1" si="378"/>
        <v>0</v>
      </c>
      <c r="N635" s="32">
        <f t="shared" ca="1" si="378"/>
        <v>0</v>
      </c>
      <c r="O635" s="32">
        <f t="shared" ca="1" si="378"/>
        <v>0</v>
      </c>
      <c r="P635" s="32">
        <f t="shared" ca="1" si="378"/>
        <v>0</v>
      </c>
      <c r="Q635" s="32">
        <f t="shared" ca="1" si="378"/>
        <v>0</v>
      </c>
      <c r="R635" s="32">
        <f t="shared" ca="1" si="379"/>
        <v>0</v>
      </c>
      <c r="S635" s="32">
        <f t="shared" ca="1" si="379"/>
        <v>0</v>
      </c>
      <c r="T635" s="32">
        <f t="shared" ca="1" si="379"/>
        <v>0</v>
      </c>
      <c r="U635" s="32">
        <f t="shared" ca="1" si="379"/>
        <v>0</v>
      </c>
      <c r="V635" s="32">
        <f t="shared" ca="1" si="379"/>
        <v>0</v>
      </c>
      <c r="W635" s="32">
        <f t="shared" ca="1" si="379"/>
        <v>0</v>
      </c>
      <c r="X635" s="32">
        <f t="shared" ca="1" si="379"/>
        <v>0</v>
      </c>
      <c r="Y635" s="32">
        <f t="shared" ca="1" si="379"/>
        <v>0</v>
      </c>
      <c r="Z635" s="32">
        <f t="shared" ca="1" si="379"/>
        <v>0</v>
      </c>
      <c r="AA635" s="32">
        <f t="shared" ca="1" si="379"/>
        <v>0</v>
      </c>
      <c r="AB635" s="32">
        <f t="shared" ca="1" si="379"/>
        <v>0</v>
      </c>
      <c r="AC635" s="32">
        <f t="shared" ca="1" si="379"/>
        <v>0</v>
      </c>
      <c r="AD635" s="32">
        <f t="shared" ca="1" si="379"/>
        <v>0</v>
      </c>
      <c r="AE635" s="32">
        <f t="shared" ca="1" si="379"/>
        <v>0</v>
      </c>
      <c r="AF635" s="32">
        <f t="shared" ca="1" si="379"/>
        <v>0</v>
      </c>
    </row>
    <row r="636" spans="4:32" ht="14.45" hidden="1" customHeight="1" outlineLevel="1" x14ac:dyDescent="0.25">
      <c r="D636" t="s">
        <v>51</v>
      </c>
      <c r="E636" s="19">
        <v>2029</v>
      </c>
      <c r="F636" s="20" t="s">
        <v>50</v>
      </c>
      <c r="G636" s="26"/>
      <c r="H636" s="34">
        <f t="shared" ca="1" si="378"/>
        <v>0</v>
      </c>
      <c r="I636" s="34">
        <f t="shared" ca="1" si="378"/>
        <v>0</v>
      </c>
      <c r="J636" s="34">
        <f t="shared" ca="1" si="378"/>
        <v>0</v>
      </c>
      <c r="K636" s="32">
        <f t="shared" ca="1" si="378"/>
        <v>0</v>
      </c>
      <c r="L636" s="32">
        <f t="shared" ca="1" si="378"/>
        <v>0</v>
      </c>
      <c r="M636" s="32">
        <f t="shared" ca="1" si="378"/>
        <v>0</v>
      </c>
      <c r="N636" s="32">
        <f t="shared" ca="1" si="378"/>
        <v>0</v>
      </c>
      <c r="O636" s="32">
        <f t="shared" ca="1" si="378"/>
        <v>0</v>
      </c>
      <c r="P636" s="32">
        <f t="shared" ca="1" si="378"/>
        <v>0</v>
      </c>
      <c r="Q636" s="32">
        <f t="shared" ca="1" si="378"/>
        <v>0</v>
      </c>
      <c r="R636" s="32">
        <f t="shared" ca="1" si="379"/>
        <v>0</v>
      </c>
      <c r="S636" s="32">
        <f t="shared" ca="1" si="379"/>
        <v>0</v>
      </c>
      <c r="T636" s="32">
        <f t="shared" ca="1" si="379"/>
        <v>0</v>
      </c>
      <c r="U636" s="32">
        <f t="shared" ca="1" si="379"/>
        <v>0</v>
      </c>
      <c r="V636" s="32">
        <f t="shared" ca="1" si="379"/>
        <v>0</v>
      </c>
      <c r="W636" s="32">
        <f t="shared" ca="1" si="379"/>
        <v>0</v>
      </c>
      <c r="X636" s="32">
        <f t="shared" ca="1" si="379"/>
        <v>0</v>
      </c>
      <c r="Y636" s="32">
        <f t="shared" ca="1" si="379"/>
        <v>0</v>
      </c>
      <c r="Z636" s="32">
        <f t="shared" ca="1" si="379"/>
        <v>0</v>
      </c>
      <c r="AA636" s="32">
        <f t="shared" ca="1" si="379"/>
        <v>0</v>
      </c>
      <c r="AB636" s="32">
        <f t="shared" ca="1" si="379"/>
        <v>0</v>
      </c>
      <c r="AC636" s="32">
        <f t="shared" ca="1" si="379"/>
        <v>0</v>
      </c>
      <c r="AD636" s="32">
        <f t="shared" ca="1" si="379"/>
        <v>0</v>
      </c>
      <c r="AE636" s="32">
        <f t="shared" ca="1" si="379"/>
        <v>0</v>
      </c>
      <c r="AF636" s="32">
        <f t="shared" ca="1" si="379"/>
        <v>0</v>
      </c>
    </row>
    <row r="637" spans="4:32" ht="14.45" hidden="1" customHeight="1" outlineLevel="1" x14ac:dyDescent="0.25">
      <c r="D637" t="s">
        <v>51</v>
      </c>
      <c r="E637" s="19">
        <v>2030</v>
      </c>
      <c r="F637" s="20" t="s">
        <v>50</v>
      </c>
      <c r="G637" s="26"/>
      <c r="H637" s="34">
        <f t="shared" ca="1" si="378"/>
        <v>0</v>
      </c>
      <c r="I637" s="34">
        <f t="shared" ca="1" si="378"/>
        <v>0</v>
      </c>
      <c r="J637" s="34">
        <f t="shared" ca="1" si="378"/>
        <v>0</v>
      </c>
      <c r="K637" s="34">
        <f t="shared" ca="1" si="378"/>
        <v>0</v>
      </c>
      <c r="L637" s="32">
        <f t="shared" ca="1" si="378"/>
        <v>6.5277301212556313</v>
      </c>
      <c r="M637" s="32">
        <f t="shared" ca="1" si="378"/>
        <v>0</v>
      </c>
      <c r="N637" s="32">
        <f t="shared" ca="1" si="378"/>
        <v>0</v>
      </c>
      <c r="O637" s="32">
        <f t="shared" ca="1" si="378"/>
        <v>0</v>
      </c>
      <c r="P637" s="32">
        <f t="shared" ca="1" si="378"/>
        <v>0</v>
      </c>
      <c r="Q637" s="32">
        <f t="shared" ca="1" si="378"/>
        <v>0</v>
      </c>
      <c r="R637" s="32">
        <f t="shared" ca="1" si="379"/>
        <v>0</v>
      </c>
      <c r="S637" s="32">
        <f t="shared" ca="1" si="379"/>
        <v>0</v>
      </c>
      <c r="T637" s="32">
        <f t="shared" ca="1" si="379"/>
        <v>0</v>
      </c>
      <c r="U637" s="32">
        <f t="shared" ca="1" si="379"/>
        <v>0</v>
      </c>
      <c r="V637" s="32">
        <f t="shared" ca="1" si="379"/>
        <v>0</v>
      </c>
      <c r="W637" s="32">
        <f t="shared" ca="1" si="379"/>
        <v>0</v>
      </c>
      <c r="X637" s="32">
        <f t="shared" ca="1" si="379"/>
        <v>0</v>
      </c>
      <c r="Y637" s="32">
        <f t="shared" ca="1" si="379"/>
        <v>0</v>
      </c>
      <c r="Z637" s="32">
        <f t="shared" ca="1" si="379"/>
        <v>0</v>
      </c>
      <c r="AA637" s="32">
        <f t="shared" ca="1" si="379"/>
        <v>0</v>
      </c>
      <c r="AB637" s="32">
        <f t="shared" ca="1" si="379"/>
        <v>0</v>
      </c>
      <c r="AC637" s="32">
        <f t="shared" ca="1" si="379"/>
        <v>0</v>
      </c>
      <c r="AD637" s="32">
        <f t="shared" ca="1" si="379"/>
        <v>0</v>
      </c>
      <c r="AE637" s="32">
        <f t="shared" ca="1" si="379"/>
        <v>0</v>
      </c>
      <c r="AF637" s="32">
        <f t="shared" ca="1" si="379"/>
        <v>0</v>
      </c>
    </row>
    <row r="638" spans="4:32" ht="14.45" hidden="1" customHeight="1" outlineLevel="1" x14ac:dyDescent="0.25">
      <c r="D638" t="s">
        <v>51</v>
      </c>
      <c r="E638" s="19">
        <v>2031</v>
      </c>
      <c r="F638" s="20" t="s">
        <v>50</v>
      </c>
      <c r="G638" s="26"/>
      <c r="H638" s="34">
        <f t="shared" ca="1" si="378"/>
        <v>0</v>
      </c>
      <c r="I638" s="34">
        <f t="shared" ca="1" si="378"/>
        <v>0</v>
      </c>
      <c r="J638" s="34">
        <f t="shared" ca="1" si="378"/>
        <v>0</v>
      </c>
      <c r="K638" s="34">
        <f t="shared" ca="1" si="378"/>
        <v>0</v>
      </c>
      <c r="L638" s="34">
        <f t="shared" ca="1" si="378"/>
        <v>0</v>
      </c>
      <c r="M638" s="32">
        <f t="shared" ca="1" si="378"/>
        <v>52.023615565362917</v>
      </c>
      <c r="N638" s="32">
        <f t="shared" ca="1" si="378"/>
        <v>0</v>
      </c>
      <c r="O638" s="32">
        <f t="shared" ca="1" si="378"/>
        <v>0</v>
      </c>
      <c r="P638" s="32">
        <f t="shared" ca="1" si="378"/>
        <v>0</v>
      </c>
      <c r="Q638" s="32">
        <f t="shared" ca="1" si="378"/>
        <v>0</v>
      </c>
      <c r="R638" s="32">
        <f t="shared" ca="1" si="379"/>
        <v>0</v>
      </c>
      <c r="S638" s="32">
        <f t="shared" ca="1" si="379"/>
        <v>0</v>
      </c>
      <c r="T638" s="32">
        <f t="shared" ca="1" si="379"/>
        <v>0</v>
      </c>
      <c r="U638" s="32">
        <f t="shared" ca="1" si="379"/>
        <v>0</v>
      </c>
      <c r="V638" s="32">
        <f t="shared" ca="1" si="379"/>
        <v>0</v>
      </c>
      <c r="W638" s="32">
        <f t="shared" ca="1" si="379"/>
        <v>0</v>
      </c>
      <c r="X638" s="32">
        <f t="shared" ca="1" si="379"/>
        <v>0</v>
      </c>
      <c r="Y638" s="32">
        <f t="shared" ca="1" si="379"/>
        <v>0</v>
      </c>
      <c r="Z638" s="32">
        <f t="shared" ca="1" si="379"/>
        <v>0</v>
      </c>
      <c r="AA638" s="32">
        <f t="shared" ca="1" si="379"/>
        <v>0</v>
      </c>
      <c r="AB638" s="32">
        <f t="shared" ca="1" si="379"/>
        <v>0</v>
      </c>
      <c r="AC638" s="32">
        <f t="shared" ca="1" si="379"/>
        <v>0</v>
      </c>
      <c r="AD638" s="32">
        <f t="shared" ca="1" si="379"/>
        <v>0</v>
      </c>
      <c r="AE638" s="32">
        <f t="shared" ca="1" si="379"/>
        <v>0</v>
      </c>
      <c r="AF638" s="32">
        <f t="shared" ca="1" si="379"/>
        <v>0</v>
      </c>
    </row>
    <row r="639" spans="4:32" ht="14.45" hidden="1" customHeight="1" outlineLevel="1" x14ac:dyDescent="0.25">
      <c r="D639" t="s">
        <v>51</v>
      </c>
      <c r="E639" s="19">
        <v>2032</v>
      </c>
      <c r="F639" s="20" t="s">
        <v>50</v>
      </c>
      <c r="G639" s="26"/>
      <c r="H639" s="34">
        <f t="shared" ca="1" si="378"/>
        <v>0</v>
      </c>
      <c r="I639" s="34">
        <f t="shared" ca="1" si="378"/>
        <v>0</v>
      </c>
      <c r="J639" s="34">
        <f t="shared" ca="1" si="378"/>
        <v>0</v>
      </c>
      <c r="K639" s="34">
        <f t="shared" ca="1" si="378"/>
        <v>0</v>
      </c>
      <c r="L639" s="34">
        <f t="shared" ca="1" si="378"/>
        <v>0</v>
      </c>
      <c r="M639" s="34">
        <f t="shared" ca="1" si="378"/>
        <v>0</v>
      </c>
      <c r="N639" s="32">
        <f t="shared" ca="1" si="378"/>
        <v>16.85067045870856</v>
      </c>
      <c r="O639" s="32">
        <f t="shared" ca="1" si="378"/>
        <v>0</v>
      </c>
      <c r="P639" s="32">
        <f t="shared" ca="1" si="378"/>
        <v>0</v>
      </c>
      <c r="Q639" s="32">
        <f t="shared" ca="1" si="378"/>
        <v>0</v>
      </c>
      <c r="R639" s="32">
        <f t="shared" ca="1" si="379"/>
        <v>0</v>
      </c>
      <c r="S639" s="32">
        <f t="shared" ca="1" si="379"/>
        <v>0</v>
      </c>
      <c r="T639" s="32">
        <f t="shared" ca="1" si="379"/>
        <v>0</v>
      </c>
      <c r="U639" s="32">
        <f t="shared" ca="1" si="379"/>
        <v>0</v>
      </c>
      <c r="V639" s="32">
        <f t="shared" ca="1" si="379"/>
        <v>0</v>
      </c>
      <c r="W639" s="32">
        <f t="shared" ca="1" si="379"/>
        <v>0</v>
      </c>
      <c r="X639" s="32">
        <f t="shared" ca="1" si="379"/>
        <v>0</v>
      </c>
      <c r="Y639" s="32">
        <f t="shared" ca="1" si="379"/>
        <v>0</v>
      </c>
      <c r="Z639" s="32">
        <f t="shared" ca="1" si="379"/>
        <v>0</v>
      </c>
      <c r="AA639" s="32">
        <f t="shared" ca="1" si="379"/>
        <v>0</v>
      </c>
      <c r="AB639" s="32">
        <f t="shared" ca="1" si="379"/>
        <v>0</v>
      </c>
      <c r="AC639" s="32">
        <f t="shared" ca="1" si="379"/>
        <v>0</v>
      </c>
      <c r="AD639" s="32">
        <f t="shared" ca="1" si="379"/>
        <v>0</v>
      </c>
      <c r="AE639" s="32">
        <f t="shared" ca="1" si="379"/>
        <v>0</v>
      </c>
      <c r="AF639" s="32">
        <f t="shared" ca="1" si="379"/>
        <v>0</v>
      </c>
    </row>
    <row r="640" spans="4:32" ht="14.45" hidden="1" customHeight="1" outlineLevel="1" x14ac:dyDescent="0.25">
      <c r="D640" t="s">
        <v>51</v>
      </c>
      <c r="E640" s="19">
        <v>2033</v>
      </c>
      <c r="F640" s="20" t="s">
        <v>50</v>
      </c>
      <c r="G640" s="26"/>
      <c r="H640" s="34">
        <f t="shared" ca="1" si="378"/>
        <v>0</v>
      </c>
      <c r="I640" s="34">
        <f t="shared" ca="1" si="378"/>
        <v>0</v>
      </c>
      <c r="J640" s="34">
        <f t="shared" ca="1" si="378"/>
        <v>0</v>
      </c>
      <c r="K640" s="34">
        <f t="shared" ca="1" si="378"/>
        <v>0</v>
      </c>
      <c r="L640" s="34">
        <f t="shared" ca="1" si="378"/>
        <v>0</v>
      </c>
      <c r="M640" s="34">
        <f t="shared" ca="1" si="378"/>
        <v>0</v>
      </c>
      <c r="N640" s="34">
        <f t="shared" ca="1" si="378"/>
        <v>0</v>
      </c>
      <c r="O640" s="32">
        <f t="shared" ca="1" si="378"/>
        <v>53.55378981164003</v>
      </c>
      <c r="P640" s="32">
        <f t="shared" ca="1" si="378"/>
        <v>0</v>
      </c>
      <c r="Q640" s="32">
        <f t="shared" ca="1" si="378"/>
        <v>0</v>
      </c>
      <c r="R640" s="32">
        <f t="shared" ca="1" si="379"/>
        <v>0</v>
      </c>
      <c r="S640" s="32">
        <f t="shared" ca="1" si="379"/>
        <v>0</v>
      </c>
      <c r="T640" s="32">
        <f t="shared" ca="1" si="379"/>
        <v>0</v>
      </c>
      <c r="U640" s="32">
        <f t="shared" ca="1" si="379"/>
        <v>0</v>
      </c>
      <c r="V640" s="32">
        <f t="shared" ca="1" si="379"/>
        <v>0</v>
      </c>
      <c r="W640" s="32">
        <f t="shared" ca="1" si="379"/>
        <v>0</v>
      </c>
      <c r="X640" s="32">
        <f t="shared" ca="1" si="379"/>
        <v>0</v>
      </c>
      <c r="Y640" s="32">
        <f t="shared" ca="1" si="379"/>
        <v>0</v>
      </c>
      <c r="Z640" s="32">
        <f t="shared" ca="1" si="379"/>
        <v>0</v>
      </c>
      <c r="AA640" s="32">
        <f t="shared" ca="1" si="379"/>
        <v>0</v>
      </c>
      <c r="AB640" s="32">
        <f t="shared" ca="1" si="379"/>
        <v>0</v>
      </c>
      <c r="AC640" s="32">
        <f t="shared" ca="1" si="379"/>
        <v>0</v>
      </c>
      <c r="AD640" s="32">
        <f t="shared" ca="1" si="379"/>
        <v>0</v>
      </c>
      <c r="AE640" s="32">
        <f t="shared" ca="1" si="379"/>
        <v>0</v>
      </c>
      <c r="AF640" s="32">
        <f t="shared" ca="1" si="379"/>
        <v>0</v>
      </c>
    </row>
    <row r="641" spans="4:32" ht="14.45" hidden="1" customHeight="1" outlineLevel="1" x14ac:dyDescent="0.25">
      <c r="D641" t="s">
        <v>51</v>
      </c>
      <c r="E641" s="19">
        <v>2034</v>
      </c>
      <c r="F641" s="20" t="s">
        <v>50</v>
      </c>
      <c r="G641" s="26"/>
      <c r="H641" s="34">
        <f t="shared" ca="1" si="378"/>
        <v>0</v>
      </c>
      <c r="I641" s="34">
        <f t="shared" ca="1" si="378"/>
        <v>0</v>
      </c>
      <c r="J641" s="34">
        <f t="shared" ca="1" si="378"/>
        <v>0</v>
      </c>
      <c r="K641" s="34">
        <f t="shared" ca="1" si="378"/>
        <v>0</v>
      </c>
      <c r="L641" s="34">
        <f t="shared" ca="1" si="378"/>
        <v>0</v>
      </c>
      <c r="M641" s="34">
        <f t="shared" ca="1" si="378"/>
        <v>0</v>
      </c>
      <c r="N641" s="34">
        <f t="shared" ca="1" si="378"/>
        <v>0</v>
      </c>
      <c r="O641" s="34">
        <f t="shared" ca="1" si="378"/>
        <v>0</v>
      </c>
      <c r="P641" s="32">
        <f t="shared" ca="1" si="378"/>
        <v>0</v>
      </c>
      <c r="Q641" s="32">
        <f t="shared" ca="1" si="378"/>
        <v>0</v>
      </c>
      <c r="R641" s="32">
        <f t="shared" ca="1" si="379"/>
        <v>0</v>
      </c>
      <c r="S641" s="32">
        <f t="shared" ca="1" si="379"/>
        <v>0</v>
      </c>
      <c r="T641" s="32">
        <f t="shared" ca="1" si="379"/>
        <v>0</v>
      </c>
      <c r="U641" s="32">
        <f t="shared" ca="1" si="379"/>
        <v>0</v>
      </c>
      <c r="V641" s="32">
        <f t="shared" ca="1" si="379"/>
        <v>0</v>
      </c>
      <c r="W641" s="32">
        <f t="shared" ca="1" si="379"/>
        <v>0</v>
      </c>
      <c r="X641" s="32">
        <f t="shared" ca="1" si="379"/>
        <v>0</v>
      </c>
      <c r="Y641" s="32">
        <f t="shared" ca="1" si="379"/>
        <v>0</v>
      </c>
      <c r="Z641" s="32">
        <f t="shared" ca="1" si="379"/>
        <v>0</v>
      </c>
      <c r="AA641" s="32">
        <f t="shared" ca="1" si="379"/>
        <v>0</v>
      </c>
      <c r="AB641" s="32">
        <f t="shared" ca="1" si="379"/>
        <v>0</v>
      </c>
      <c r="AC641" s="32">
        <f t="shared" ca="1" si="379"/>
        <v>0</v>
      </c>
      <c r="AD641" s="32">
        <f t="shared" ca="1" si="379"/>
        <v>0</v>
      </c>
      <c r="AE641" s="32">
        <f t="shared" ca="1" si="379"/>
        <v>0</v>
      </c>
      <c r="AF641" s="32">
        <f t="shared" ca="1" si="379"/>
        <v>0</v>
      </c>
    </row>
    <row r="642" spans="4:32" ht="14.45" hidden="1" customHeight="1" outlineLevel="1" x14ac:dyDescent="0.25">
      <c r="D642" t="s">
        <v>51</v>
      </c>
      <c r="E642" s="19">
        <v>2035</v>
      </c>
      <c r="F642" s="20" t="s">
        <v>50</v>
      </c>
      <c r="G642" s="26"/>
      <c r="H642" s="34">
        <f t="shared" ca="1" si="378"/>
        <v>0</v>
      </c>
      <c r="I642" s="34">
        <f t="shared" ca="1" si="378"/>
        <v>0</v>
      </c>
      <c r="J642" s="34">
        <f t="shared" ca="1" si="378"/>
        <v>0</v>
      </c>
      <c r="K642" s="34">
        <f t="shared" ca="1" si="378"/>
        <v>0</v>
      </c>
      <c r="L642" s="34">
        <f t="shared" ca="1" si="378"/>
        <v>0</v>
      </c>
      <c r="M642" s="34">
        <f t="shared" ca="1" si="378"/>
        <v>0</v>
      </c>
      <c r="N642" s="34">
        <f t="shared" ca="1" si="378"/>
        <v>0</v>
      </c>
      <c r="O642" s="34">
        <f t="shared" ca="1" si="378"/>
        <v>0</v>
      </c>
      <c r="P642" s="34">
        <f t="shared" ca="1" si="378"/>
        <v>0</v>
      </c>
      <c r="Q642" s="32">
        <f t="shared" ca="1" si="378"/>
        <v>18.804320795045239</v>
      </c>
      <c r="R642" s="32">
        <f t="shared" ca="1" si="379"/>
        <v>0</v>
      </c>
      <c r="S642" s="32">
        <f t="shared" ca="1" si="379"/>
        <v>0</v>
      </c>
      <c r="T642" s="32">
        <f t="shared" ca="1" si="379"/>
        <v>0</v>
      </c>
      <c r="U642" s="32">
        <f t="shared" ca="1" si="379"/>
        <v>0</v>
      </c>
      <c r="V642" s="32">
        <f t="shared" ca="1" si="379"/>
        <v>0</v>
      </c>
      <c r="W642" s="32">
        <f t="shared" ca="1" si="379"/>
        <v>0</v>
      </c>
      <c r="X642" s="32">
        <f t="shared" ca="1" si="379"/>
        <v>0</v>
      </c>
      <c r="Y642" s="32">
        <f t="shared" ca="1" si="379"/>
        <v>0</v>
      </c>
      <c r="Z642" s="32">
        <f t="shared" ca="1" si="379"/>
        <v>0</v>
      </c>
      <c r="AA642" s="32">
        <f t="shared" ca="1" si="379"/>
        <v>0</v>
      </c>
      <c r="AB642" s="32">
        <f t="shared" ca="1" si="379"/>
        <v>0</v>
      </c>
      <c r="AC642" s="32">
        <f t="shared" ca="1" si="379"/>
        <v>0</v>
      </c>
      <c r="AD642" s="32">
        <f t="shared" ca="1" si="379"/>
        <v>0</v>
      </c>
      <c r="AE642" s="32">
        <f t="shared" ca="1" si="379"/>
        <v>0</v>
      </c>
      <c r="AF642" s="32">
        <f t="shared" ca="1" si="379"/>
        <v>0</v>
      </c>
    </row>
    <row r="643" spans="4:32" ht="14.45" hidden="1" customHeight="1" outlineLevel="1" x14ac:dyDescent="0.25">
      <c r="D643" t="s">
        <v>51</v>
      </c>
      <c r="E643" s="19">
        <v>2036</v>
      </c>
      <c r="F643" s="20" t="s">
        <v>50</v>
      </c>
      <c r="G643" s="26"/>
      <c r="H643" s="34">
        <f t="shared" ref="H643:Q657" ca="1" si="380">_xlfn.XLOOKUP($E643,$H$2:$AF$2,$H$31:$AF$31)
*($E643=H$2)</f>
        <v>0</v>
      </c>
      <c r="I643" s="34">
        <f t="shared" ca="1" si="380"/>
        <v>0</v>
      </c>
      <c r="J643" s="34">
        <f t="shared" ca="1" si="380"/>
        <v>0</v>
      </c>
      <c r="K643" s="34">
        <f t="shared" ca="1" si="380"/>
        <v>0</v>
      </c>
      <c r="L643" s="34">
        <f t="shared" ca="1" si="380"/>
        <v>0</v>
      </c>
      <c r="M643" s="34">
        <f t="shared" ca="1" si="380"/>
        <v>0</v>
      </c>
      <c r="N643" s="34">
        <f t="shared" ca="1" si="380"/>
        <v>0</v>
      </c>
      <c r="O643" s="34">
        <f t="shared" ca="1" si="380"/>
        <v>0</v>
      </c>
      <c r="P643" s="34">
        <f t="shared" ca="1" si="380"/>
        <v>0</v>
      </c>
      <c r="Q643" s="34">
        <f t="shared" ca="1" si="380"/>
        <v>0</v>
      </c>
      <c r="R643" s="32">
        <f t="shared" ref="R643:AF657" ca="1" si="381">_xlfn.XLOOKUP($E643,$H$2:$AF$2,$H$31:$AF$31)
*($E643=R$2)</f>
        <v>25.144667659114617</v>
      </c>
      <c r="S643" s="32">
        <f t="shared" ca="1" si="381"/>
        <v>0</v>
      </c>
      <c r="T643" s="32">
        <f t="shared" ca="1" si="381"/>
        <v>0</v>
      </c>
      <c r="U643" s="32">
        <f t="shared" ca="1" si="381"/>
        <v>0</v>
      </c>
      <c r="V643" s="32">
        <f t="shared" ca="1" si="381"/>
        <v>0</v>
      </c>
      <c r="W643" s="32">
        <f t="shared" ca="1" si="381"/>
        <v>0</v>
      </c>
      <c r="X643" s="32">
        <f t="shared" ca="1" si="381"/>
        <v>0</v>
      </c>
      <c r="Y643" s="32">
        <f t="shared" ca="1" si="381"/>
        <v>0</v>
      </c>
      <c r="Z643" s="32">
        <f t="shared" ca="1" si="381"/>
        <v>0</v>
      </c>
      <c r="AA643" s="32">
        <f t="shared" ca="1" si="381"/>
        <v>0</v>
      </c>
      <c r="AB643" s="32">
        <f t="shared" ca="1" si="381"/>
        <v>0</v>
      </c>
      <c r="AC643" s="32">
        <f t="shared" ca="1" si="381"/>
        <v>0</v>
      </c>
      <c r="AD643" s="32">
        <f t="shared" ca="1" si="381"/>
        <v>0</v>
      </c>
      <c r="AE643" s="32">
        <f t="shared" ca="1" si="381"/>
        <v>0</v>
      </c>
      <c r="AF643" s="32">
        <f t="shared" ca="1" si="381"/>
        <v>0</v>
      </c>
    </row>
    <row r="644" spans="4:32" ht="14.45" hidden="1" customHeight="1" outlineLevel="1" x14ac:dyDescent="0.25">
      <c r="D644" t="s">
        <v>51</v>
      </c>
      <c r="E644" s="19">
        <v>2037</v>
      </c>
      <c r="F644" s="20" t="s">
        <v>50</v>
      </c>
      <c r="G644" s="26"/>
      <c r="H644" s="34">
        <f t="shared" ca="1" si="380"/>
        <v>0</v>
      </c>
      <c r="I644" s="34">
        <f t="shared" ca="1" si="380"/>
        <v>0</v>
      </c>
      <c r="J644" s="34">
        <f t="shared" ca="1" si="380"/>
        <v>0</v>
      </c>
      <c r="K644" s="34">
        <f t="shared" ca="1" si="380"/>
        <v>0</v>
      </c>
      <c r="L644" s="34">
        <f t="shared" ca="1" si="380"/>
        <v>0</v>
      </c>
      <c r="M644" s="34">
        <f t="shared" ca="1" si="380"/>
        <v>0</v>
      </c>
      <c r="N644" s="34">
        <f t="shared" ca="1" si="380"/>
        <v>0</v>
      </c>
      <c r="O644" s="34">
        <f t="shared" ca="1" si="380"/>
        <v>0</v>
      </c>
      <c r="P644" s="34">
        <f t="shared" ca="1" si="380"/>
        <v>0</v>
      </c>
      <c r="Q644" s="34">
        <f t="shared" ca="1" si="380"/>
        <v>0</v>
      </c>
      <c r="R644" s="34">
        <f t="shared" ca="1" si="381"/>
        <v>0</v>
      </c>
      <c r="S644" s="32">
        <f t="shared" ca="1" si="381"/>
        <v>18.267601054346766</v>
      </c>
      <c r="T644" s="32">
        <f t="shared" ca="1" si="381"/>
        <v>0</v>
      </c>
      <c r="U644" s="32">
        <f t="shared" ca="1" si="381"/>
        <v>0</v>
      </c>
      <c r="V644" s="32">
        <f t="shared" ca="1" si="381"/>
        <v>0</v>
      </c>
      <c r="W644" s="32">
        <f t="shared" ca="1" si="381"/>
        <v>0</v>
      </c>
      <c r="X644" s="32">
        <f t="shared" ca="1" si="381"/>
        <v>0</v>
      </c>
      <c r="Y644" s="32">
        <f t="shared" ca="1" si="381"/>
        <v>0</v>
      </c>
      <c r="Z644" s="32">
        <f t="shared" ca="1" si="381"/>
        <v>0</v>
      </c>
      <c r="AA644" s="32">
        <f t="shared" ca="1" si="381"/>
        <v>0</v>
      </c>
      <c r="AB644" s="32">
        <f t="shared" ca="1" si="381"/>
        <v>0</v>
      </c>
      <c r="AC644" s="32">
        <f t="shared" ca="1" si="381"/>
        <v>0</v>
      </c>
      <c r="AD644" s="32">
        <f t="shared" ca="1" si="381"/>
        <v>0</v>
      </c>
      <c r="AE644" s="32">
        <f t="shared" ca="1" si="381"/>
        <v>0</v>
      </c>
      <c r="AF644" s="32">
        <f t="shared" ca="1" si="381"/>
        <v>0</v>
      </c>
    </row>
    <row r="645" spans="4:32" ht="14.45" hidden="1" customHeight="1" outlineLevel="1" x14ac:dyDescent="0.25">
      <c r="D645" t="s">
        <v>51</v>
      </c>
      <c r="E645" s="19">
        <v>2038</v>
      </c>
      <c r="F645" s="20" t="s">
        <v>50</v>
      </c>
      <c r="G645" s="26"/>
      <c r="H645" s="34">
        <f t="shared" ca="1" si="380"/>
        <v>0</v>
      </c>
      <c r="I645" s="34">
        <f t="shared" ca="1" si="380"/>
        <v>0</v>
      </c>
      <c r="J645" s="34">
        <f t="shared" ca="1" si="380"/>
        <v>0</v>
      </c>
      <c r="K645" s="34">
        <f t="shared" ca="1" si="380"/>
        <v>0</v>
      </c>
      <c r="L645" s="34">
        <f t="shared" ca="1" si="380"/>
        <v>0</v>
      </c>
      <c r="M645" s="34">
        <f t="shared" ca="1" si="380"/>
        <v>0</v>
      </c>
      <c r="N645" s="34">
        <f t="shared" ca="1" si="380"/>
        <v>0</v>
      </c>
      <c r="O645" s="34">
        <f t="shared" ca="1" si="380"/>
        <v>0</v>
      </c>
      <c r="P645" s="34">
        <f t="shared" ca="1" si="380"/>
        <v>0</v>
      </c>
      <c r="Q645" s="34">
        <f t="shared" ca="1" si="380"/>
        <v>0</v>
      </c>
      <c r="R645" s="34">
        <f t="shared" ca="1" si="381"/>
        <v>0</v>
      </c>
      <c r="S645" s="34">
        <f t="shared" ca="1" si="381"/>
        <v>0</v>
      </c>
      <c r="T645" s="32">
        <f t="shared" ca="1" si="381"/>
        <v>49.536862699107267</v>
      </c>
      <c r="U645" s="32">
        <f t="shared" ca="1" si="381"/>
        <v>0</v>
      </c>
      <c r="V645" s="32">
        <f t="shared" ca="1" si="381"/>
        <v>0</v>
      </c>
      <c r="W645" s="32">
        <f t="shared" ca="1" si="381"/>
        <v>0</v>
      </c>
      <c r="X645" s="32">
        <f t="shared" ca="1" si="381"/>
        <v>0</v>
      </c>
      <c r="Y645" s="32">
        <f t="shared" ca="1" si="381"/>
        <v>0</v>
      </c>
      <c r="Z645" s="32">
        <f t="shared" ca="1" si="381"/>
        <v>0</v>
      </c>
      <c r="AA645" s="32">
        <f t="shared" ca="1" si="381"/>
        <v>0</v>
      </c>
      <c r="AB645" s="32">
        <f t="shared" ca="1" si="381"/>
        <v>0</v>
      </c>
      <c r="AC645" s="32">
        <f t="shared" ca="1" si="381"/>
        <v>0</v>
      </c>
      <c r="AD645" s="32">
        <f t="shared" ca="1" si="381"/>
        <v>0</v>
      </c>
      <c r="AE645" s="32">
        <f t="shared" ca="1" si="381"/>
        <v>0</v>
      </c>
      <c r="AF645" s="32">
        <f t="shared" ca="1" si="381"/>
        <v>0</v>
      </c>
    </row>
    <row r="646" spans="4:32" ht="14.45" hidden="1" customHeight="1" outlineLevel="1" x14ac:dyDescent="0.25">
      <c r="D646" t="s">
        <v>51</v>
      </c>
      <c r="E646" s="19">
        <v>2039</v>
      </c>
      <c r="F646" s="20" t="s">
        <v>50</v>
      </c>
      <c r="G646" s="26"/>
      <c r="H646" s="34">
        <f t="shared" ca="1" si="380"/>
        <v>0</v>
      </c>
      <c r="I646" s="34">
        <f t="shared" ca="1" si="380"/>
        <v>0</v>
      </c>
      <c r="J646" s="34">
        <f t="shared" ca="1" si="380"/>
        <v>0</v>
      </c>
      <c r="K646" s="34">
        <f t="shared" ca="1" si="380"/>
        <v>0</v>
      </c>
      <c r="L646" s="34">
        <f t="shared" ca="1" si="380"/>
        <v>0</v>
      </c>
      <c r="M646" s="34">
        <f t="shared" ca="1" si="380"/>
        <v>0</v>
      </c>
      <c r="N646" s="34">
        <f t="shared" ca="1" si="380"/>
        <v>0</v>
      </c>
      <c r="O646" s="34">
        <f t="shared" ca="1" si="380"/>
        <v>0</v>
      </c>
      <c r="P646" s="34">
        <f t="shared" ca="1" si="380"/>
        <v>0</v>
      </c>
      <c r="Q646" s="34">
        <f t="shared" ca="1" si="380"/>
        <v>0</v>
      </c>
      <c r="R646" s="34">
        <f t="shared" ca="1" si="381"/>
        <v>0</v>
      </c>
      <c r="S646" s="34">
        <f t="shared" ca="1" si="381"/>
        <v>0</v>
      </c>
      <c r="T646" s="34">
        <f t="shared" ca="1" si="381"/>
        <v>0</v>
      </c>
      <c r="U646" s="32">
        <f t="shared" ca="1" si="381"/>
        <v>39.070590505883139</v>
      </c>
      <c r="V646" s="32">
        <f t="shared" ca="1" si="381"/>
        <v>0</v>
      </c>
      <c r="W646" s="32">
        <f t="shared" ca="1" si="381"/>
        <v>0</v>
      </c>
      <c r="X646" s="32">
        <f t="shared" ca="1" si="381"/>
        <v>0</v>
      </c>
      <c r="Y646" s="32">
        <f t="shared" ca="1" si="381"/>
        <v>0</v>
      </c>
      <c r="Z646" s="32">
        <f t="shared" ca="1" si="381"/>
        <v>0</v>
      </c>
      <c r="AA646" s="32">
        <f t="shared" ca="1" si="381"/>
        <v>0</v>
      </c>
      <c r="AB646" s="32">
        <f t="shared" ca="1" si="381"/>
        <v>0</v>
      </c>
      <c r="AC646" s="32">
        <f t="shared" ca="1" si="381"/>
        <v>0</v>
      </c>
      <c r="AD646" s="32">
        <f t="shared" ca="1" si="381"/>
        <v>0</v>
      </c>
      <c r="AE646" s="32">
        <f t="shared" ca="1" si="381"/>
        <v>0</v>
      </c>
      <c r="AF646" s="32">
        <f t="shared" ca="1" si="381"/>
        <v>0</v>
      </c>
    </row>
    <row r="647" spans="4:32" ht="14.45" hidden="1" customHeight="1" outlineLevel="1" x14ac:dyDescent="0.25">
      <c r="D647" t="s">
        <v>51</v>
      </c>
      <c r="E647" s="19">
        <v>2040</v>
      </c>
      <c r="F647" s="20" t="s">
        <v>50</v>
      </c>
      <c r="G647" s="26"/>
      <c r="H647" s="34">
        <f t="shared" ca="1" si="380"/>
        <v>0</v>
      </c>
      <c r="I647" s="34">
        <f t="shared" ca="1" si="380"/>
        <v>0</v>
      </c>
      <c r="J647" s="34">
        <f t="shared" ca="1" si="380"/>
        <v>0</v>
      </c>
      <c r="K647" s="34">
        <f t="shared" ca="1" si="380"/>
        <v>0</v>
      </c>
      <c r="L647" s="34">
        <f t="shared" ca="1" si="380"/>
        <v>0</v>
      </c>
      <c r="M647" s="34">
        <f t="shared" ca="1" si="380"/>
        <v>0</v>
      </c>
      <c r="N647" s="34">
        <f t="shared" ca="1" si="380"/>
        <v>0</v>
      </c>
      <c r="O647" s="34">
        <f t="shared" ca="1" si="380"/>
        <v>0</v>
      </c>
      <c r="P647" s="34">
        <f t="shared" ca="1" si="380"/>
        <v>0</v>
      </c>
      <c r="Q647" s="34">
        <f t="shared" ca="1" si="380"/>
        <v>0</v>
      </c>
      <c r="R647" s="34">
        <f t="shared" ca="1" si="381"/>
        <v>0</v>
      </c>
      <c r="S647" s="34">
        <f t="shared" ca="1" si="381"/>
        <v>0</v>
      </c>
      <c r="T647" s="34">
        <f t="shared" ca="1" si="381"/>
        <v>0</v>
      </c>
      <c r="U647" s="34">
        <f t="shared" ca="1" si="381"/>
        <v>0</v>
      </c>
      <c r="V647" s="32">
        <f t="shared" ca="1" si="381"/>
        <v>5.1200118345516028</v>
      </c>
      <c r="W647" s="32">
        <f t="shared" ca="1" si="381"/>
        <v>0</v>
      </c>
      <c r="X647" s="32">
        <f t="shared" ca="1" si="381"/>
        <v>0</v>
      </c>
      <c r="Y647" s="32">
        <f t="shared" ca="1" si="381"/>
        <v>0</v>
      </c>
      <c r="Z647" s="32">
        <f t="shared" ca="1" si="381"/>
        <v>0</v>
      </c>
      <c r="AA647" s="32">
        <f t="shared" ca="1" si="381"/>
        <v>0</v>
      </c>
      <c r="AB647" s="32">
        <f t="shared" ca="1" si="381"/>
        <v>0</v>
      </c>
      <c r="AC647" s="32">
        <f t="shared" ca="1" si="381"/>
        <v>0</v>
      </c>
      <c r="AD647" s="32">
        <f t="shared" ca="1" si="381"/>
        <v>0</v>
      </c>
      <c r="AE647" s="32">
        <f t="shared" ca="1" si="381"/>
        <v>0</v>
      </c>
      <c r="AF647" s="32">
        <f t="shared" ca="1" si="381"/>
        <v>0</v>
      </c>
    </row>
    <row r="648" spans="4:32" ht="14.45" hidden="1" customHeight="1" outlineLevel="1" x14ac:dyDescent="0.25">
      <c r="D648" t="s">
        <v>51</v>
      </c>
      <c r="E648" s="19">
        <v>2041</v>
      </c>
      <c r="F648" s="20" t="s">
        <v>50</v>
      </c>
      <c r="G648" s="26"/>
      <c r="H648" s="34">
        <f t="shared" ca="1" si="380"/>
        <v>0</v>
      </c>
      <c r="I648" s="34">
        <f t="shared" ca="1" si="380"/>
        <v>0</v>
      </c>
      <c r="J648" s="34">
        <f t="shared" ca="1" si="380"/>
        <v>0</v>
      </c>
      <c r="K648" s="34">
        <f t="shared" ca="1" si="380"/>
        <v>0</v>
      </c>
      <c r="L648" s="34">
        <f t="shared" ca="1" si="380"/>
        <v>0</v>
      </c>
      <c r="M648" s="34">
        <f t="shared" ca="1" si="380"/>
        <v>0</v>
      </c>
      <c r="N648" s="34">
        <f t="shared" ca="1" si="380"/>
        <v>0</v>
      </c>
      <c r="O648" s="34">
        <f t="shared" ca="1" si="380"/>
        <v>0</v>
      </c>
      <c r="P648" s="34">
        <f t="shared" ca="1" si="380"/>
        <v>0</v>
      </c>
      <c r="Q648" s="34">
        <f t="shared" ca="1" si="380"/>
        <v>0</v>
      </c>
      <c r="R648" s="34">
        <f t="shared" ca="1" si="381"/>
        <v>0</v>
      </c>
      <c r="S648" s="34">
        <f t="shared" ca="1" si="381"/>
        <v>0</v>
      </c>
      <c r="T648" s="34">
        <f t="shared" ca="1" si="381"/>
        <v>0</v>
      </c>
      <c r="U648" s="34">
        <f t="shared" ca="1" si="381"/>
        <v>0</v>
      </c>
      <c r="V648" s="34">
        <f t="shared" ca="1" si="381"/>
        <v>0</v>
      </c>
      <c r="W648" s="32">
        <f t="shared" ca="1" si="381"/>
        <v>22.069043011059502</v>
      </c>
      <c r="X648" s="32">
        <f t="shared" ca="1" si="381"/>
        <v>0</v>
      </c>
      <c r="Y648" s="32">
        <f t="shared" ca="1" si="381"/>
        <v>0</v>
      </c>
      <c r="Z648" s="32">
        <f t="shared" ca="1" si="381"/>
        <v>0</v>
      </c>
      <c r="AA648" s="32">
        <f t="shared" ca="1" si="381"/>
        <v>0</v>
      </c>
      <c r="AB648" s="32">
        <f t="shared" ca="1" si="381"/>
        <v>0</v>
      </c>
      <c r="AC648" s="32">
        <f t="shared" ca="1" si="381"/>
        <v>0</v>
      </c>
      <c r="AD648" s="32">
        <f t="shared" ca="1" si="381"/>
        <v>0</v>
      </c>
      <c r="AE648" s="32">
        <f t="shared" ca="1" si="381"/>
        <v>0</v>
      </c>
      <c r="AF648" s="32">
        <f t="shared" ca="1" si="381"/>
        <v>0</v>
      </c>
    </row>
    <row r="649" spans="4:32" ht="14.45" hidden="1" customHeight="1" outlineLevel="1" x14ac:dyDescent="0.25">
      <c r="D649" t="s">
        <v>51</v>
      </c>
      <c r="E649" s="19">
        <v>2042</v>
      </c>
      <c r="F649" s="20" t="s">
        <v>50</v>
      </c>
      <c r="G649" s="26"/>
      <c r="H649" s="34">
        <f t="shared" ca="1" si="380"/>
        <v>0</v>
      </c>
      <c r="I649" s="34">
        <f t="shared" ca="1" si="380"/>
        <v>0</v>
      </c>
      <c r="J649" s="34">
        <f t="shared" ca="1" si="380"/>
        <v>0</v>
      </c>
      <c r="K649" s="34">
        <f t="shared" ca="1" si="380"/>
        <v>0</v>
      </c>
      <c r="L649" s="34">
        <f t="shared" ca="1" si="380"/>
        <v>0</v>
      </c>
      <c r="M649" s="34">
        <f t="shared" ca="1" si="380"/>
        <v>0</v>
      </c>
      <c r="N649" s="34">
        <f t="shared" ca="1" si="380"/>
        <v>0</v>
      </c>
      <c r="O649" s="34">
        <f t="shared" ca="1" si="380"/>
        <v>0</v>
      </c>
      <c r="P649" s="34">
        <f t="shared" ca="1" si="380"/>
        <v>0</v>
      </c>
      <c r="Q649" s="34">
        <f t="shared" ca="1" si="380"/>
        <v>0</v>
      </c>
      <c r="R649" s="34">
        <f t="shared" ca="1" si="381"/>
        <v>0</v>
      </c>
      <c r="S649" s="34">
        <f t="shared" ca="1" si="381"/>
        <v>0</v>
      </c>
      <c r="T649" s="34">
        <f t="shared" ca="1" si="381"/>
        <v>0</v>
      </c>
      <c r="U649" s="34">
        <f t="shared" ca="1" si="381"/>
        <v>0</v>
      </c>
      <c r="V649" s="34">
        <f t="shared" ca="1" si="381"/>
        <v>0</v>
      </c>
      <c r="W649" s="34">
        <f t="shared" ca="1" si="381"/>
        <v>0</v>
      </c>
      <c r="X649" s="32">
        <f t="shared" ca="1" si="381"/>
        <v>15.799357709517562</v>
      </c>
      <c r="Y649" s="32">
        <f t="shared" ca="1" si="381"/>
        <v>0</v>
      </c>
      <c r="Z649" s="32">
        <f t="shared" ca="1" si="381"/>
        <v>0</v>
      </c>
      <c r="AA649" s="32">
        <f t="shared" ca="1" si="381"/>
        <v>0</v>
      </c>
      <c r="AB649" s="32">
        <f t="shared" ca="1" si="381"/>
        <v>0</v>
      </c>
      <c r="AC649" s="32">
        <f t="shared" ca="1" si="381"/>
        <v>0</v>
      </c>
      <c r="AD649" s="32">
        <f t="shared" ca="1" si="381"/>
        <v>0</v>
      </c>
      <c r="AE649" s="32">
        <f t="shared" ca="1" si="381"/>
        <v>0</v>
      </c>
      <c r="AF649" s="32">
        <f t="shared" ca="1" si="381"/>
        <v>0</v>
      </c>
    </row>
    <row r="650" spans="4:32" ht="14.45" hidden="1" customHeight="1" outlineLevel="1" x14ac:dyDescent="0.25">
      <c r="D650" t="s">
        <v>51</v>
      </c>
      <c r="E650" s="19">
        <v>2043</v>
      </c>
      <c r="F650" s="20" t="s">
        <v>50</v>
      </c>
      <c r="G650" s="26"/>
      <c r="H650" s="34">
        <f t="shared" ca="1" si="380"/>
        <v>0</v>
      </c>
      <c r="I650" s="34">
        <f t="shared" ca="1" si="380"/>
        <v>0</v>
      </c>
      <c r="J650" s="34">
        <f t="shared" ca="1" si="380"/>
        <v>0</v>
      </c>
      <c r="K650" s="34">
        <f t="shared" ca="1" si="380"/>
        <v>0</v>
      </c>
      <c r="L650" s="34">
        <f t="shared" ca="1" si="380"/>
        <v>0</v>
      </c>
      <c r="M650" s="34">
        <f t="shared" ca="1" si="380"/>
        <v>0</v>
      </c>
      <c r="N650" s="34">
        <f t="shared" ca="1" si="380"/>
        <v>0</v>
      </c>
      <c r="O650" s="34">
        <f t="shared" ca="1" si="380"/>
        <v>0</v>
      </c>
      <c r="P650" s="34">
        <f t="shared" ca="1" si="380"/>
        <v>0</v>
      </c>
      <c r="Q650" s="34">
        <f t="shared" ca="1" si="380"/>
        <v>0</v>
      </c>
      <c r="R650" s="34">
        <f t="shared" ca="1" si="381"/>
        <v>0</v>
      </c>
      <c r="S650" s="34">
        <f t="shared" ca="1" si="381"/>
        <v>0</v>
      </c>
      <c r="T650" s="34">
        <f t="shared" ca="1" si="381"/>
        <v>0</v>
      </c>
      <c r="U650" s="34">
        <f t="shared" ca="1" si="381"/>
        <v>0</v>
      </c>
      <c r="V650" s="34">
        <f t="shared" ca="1" si="381"/>
        <v>0</v>
      </c>
      <c r="W650" s="34">
        <f t="shared" ca="1" si="381"/>
        <v>0</v>
      </c>
      <c r="X650" s="34">
        <f t="shared" ca="1" si="381"/>
        <v>0</v>
      </c>
      <c r="Y650" s="32">
        <f t="shared" ca="1" si="381"/>
        <v>13.364940009109397</v>
      </c>
      <c r="Z650" s="32">
        <f t="shared" ca="1" si="381"/>
        <v>0</v>
      </c>
      <c r="AA650" s="32">
        <f t="shared" ca="1" si="381"/>
        <v>0</v>
      </c>
      <c r="AB650" s="32">
        <f t="shared" ca="1" si="381"/>
        <v>0</v>
      </c>
      <c r="AC650" s="32">
        <f t="shared" ca="1" si="381"/>
        <v>0</v>
      </c>
      <c r="AD650" s="32">
        <f t="shared" ca="1" si="381"/>
        <v>0</v>
      </c>
      <c r="AE650" s="32">
        <f t="shared" ca="1" si="381"/>
        <v>0</v>
      </c>
      <c r="AF650" s="32">
        <f t="shared" ca="1" si="381"/>
        <v>0</v>
      </c>
    </row>
    <row r="651" spans="4:32" ht="14.45" hidden="1" customHeight="1" outlineLevel="1" x14ac:dyDescent="0.25">
      <c r="D651" t="s">
        <v>51</v>
      </c>
      <c r="E651" s="19">
        <v>2044</v>
      </c>
      <c r="F651" s="20" t="s">
        <v>50</v>
      </c>
      <c r="G651" s="26"/>
      <c r="H651" s="34">
        <f t="shared" ca="1" si="380"/>
        <v>0</v>
      </c>
      <c r="I651" s="34">
        <f t="shared" ca="1" si="380"/>
        <v>0</v>
      </c>
      <c r="J651" s="34">
        <f t="shared" ca="1" si="380"/>
        <v>0</v>
      </c>
      <c r="K651" s="34">
        <f t="shared" ca="1" si="380"/>
        <v>0</v>
      </c>
      <c r="L651" s="34">
        <f t="shared" ca="1" si="380"/>
        <v>0</v>
      </c>
      <c r="M651" s="34">
        <f t="shared" ca="1" si="380"/>
        <v>0</v>
      </c>
      <c r="N651" s="34">
        <f t="shared" ca="1" si="380"/>
        <v>0</v>
      </c>
      <c r="O651" s="34">
        <f t="shared" ca="1" si="380"/>
        <v>0</v>
      </c>
      <c r="P651" s="34">
        <f t="shared" ca="1" si="380"/>
        <v>0</v>
      </c>
      <c r="Q651" s="34">
        <f t="shared" ca="1" si="380"/>
        <v>0</v>
      </c>
      <c r="R651" s="34">
        <f t="shared" ca="1" si="381"/>
        <v>0</v>
      </c>
      <c r="S651" s="34">
        <f t="shared" ca="1" si="381"/>
        <v>0</v>
      </c>
      <c r="T651" s="34">
        <f t="shared" ca="1" si="381"/>
        <v>0</v>
      </c>
      <c r="U651" s="34">
        <f t="shared" ca="1" si="381"/>
        <v>0</v>
      </c>
      <c r="V651" s="34">
        <f t="shared" ca="1" si="381"/>
        <v>0</v>
      </c>
      <c r="W651" s="34">
        <f t="shared" ca="1" si="381"/>
        <v>0</v>
      </c>
      <c r="X651" s="34">
        <f t="shared" ca="1" si="381"/>
        <v>0</v>
      </c>
      <c r="Y651" s="34">
        <f t="shared" ca="1" si="381"/>
        <v>0</v>
      </c>
      <c r="Z651" s="32">
        <f t="shared" ca="1" si="381"/>
        <v>62.425496392148538</v>
      </c>
      <c r="AA651" s="32">
        <f t="shared" ca="1" si="381"/>
        <v>0</v>
      </c>
      <c r="AB651" s="32">
        <f t="shared" ca="1" si="381"/>
        <v>0</v>
      </c>
      <c r="AC651" s="32">
        <f t="shared" ca="1" si="381"/>
        <v>0</v>
      </c>
      <c r="AD651" s="32">
        <f t="shared" ca="1" si="381"/>
        <v>0</v>
      </c>
      <c r="AE651" s="32">
        <f t="shared" ca="1" si="381"/>
        <v>0</v>
      </c>
      <c r="AF651" s="32">
        <f t="shared" ca="1" si="381"/>
        <v>0</v>
      </c>
    </row>
    <row r="652" spans="4:32" ht="14.45" hidden="1" customHeight="1" outlineLevel="1" x14ac:dyDescent="0.25">
      <c r="D652" t="s">
        <v>51</v>
      </c>
      <c r="E652" s="19">
        <v>2045</v>
      </c>
      <c r="F652" s="20" t="s">
        <v>50</v>
      </c>
      <c r="G652" s="26"/>
      <c r="H652" s="34">
        <f t="shared" ca="1" si="380"/>
        <v>0</v>
      </c>
      <c r="I652" s="34">
        <f t="shared" ca="1" si="380"/>
        <v>0</v>
      </c>
      <c r="J652" s="34">
        <f t="shared" ca="1" si="380"/>
        <v>0</v>
      </c>
      <c r="K652" s="34">
        <f t="shared" ca="1" si="380"/>
        <v>0</v>
      </c>
      <c r="L652" s="34">
        <f t="shared" ca="1" si="380"/>
        <v>0</v>
      </c>
      <c r="M652" s="34">
        <f t="shared" ca="1" si="380"/>
        <v>0</v>
      </c>
      <c r="N652" s="34">
        <f t="shared" ca="1" si="380"/>
        <v>0</v>
      </c>
      <c r="O652" s="34">
        <f t="shared" ca="1" si="380"/>
        <v>0</v>
      </c>
      <c r="P652" s="34">
        <f t="shared" ca="1" si="380"/>
        <v>0</v>
      </c>
      <c r="Q652" s="34">
        <f t="shared" ca="1" si="380"/>
        <v>0</v>
      </c>
      <c r="R652" s="34">
        <f t="shared" ca="1" si="381"/>
        <v>0</v>
      </c>
      <c r="S652" s="34">
        <f t="shared" ca="1" si="381"/>
        <v>0</v>
      </c>
      <c r="T652" s="34">
        <f t="shared" ca="1" si="381"/>
        <v>0</v>
      </c>
      <c r="U652" s="34">
        <f t="shared" ca="1" si="381"/>
        <v>0</v>
      </c>
      <c r="V652" s="34">
        <f t="shared" ca="1" si="381"/>
        <v>0</v>
      </c>
      <c r="W652" s="34">
        <f t="shared" ca="1" si="381"/>
        <v>0</v>
      </c>
      <c r="X652" s="34">
        <f t="shared" ca="1" si="381"/>
        <v>0</v>
      </c>
      <c r="Y652" s="34">
        <f t="shared" ca="1" si="381"/>
        <v>0</v>
      </c>
      <c r="Z652" s="34">
        <f t="shared" ca="1" si="381"/>
        <v>0</v>
      </c>
      <c r="AA652" s="32">
        <f t="shared" ca="1" si="381"/>
        <v>26.160897046739219</v>
      </c>
      <c r="AB652" s="32">
        <f t="shared" ca="1" si="381"/>
        <v>0</v>
      </c>
      <c r="AC652" s="32">
        <f t="shared" ca="1" si="381"/>
        <v>0</v>
      </c>
      <c r="AD652" s="32">
        <f t="shared" ca="1" si="381"/>
        <v>0</v>
      </c>
      <c r="AE652" s="32">
        <f t="shared" ca="1" si="381"/>
        <v>0</v>
      </c>
      <c r="AF652" s="32">
        <f t="shared" ca="1" si="381"/>
        <v>0</v>
      </c>
    </row>
    <row r="653" spans="4:32" ht="14.45" hidden="1" customHeight="1" outlineLevel="1" x14ac:dyDescent="0.25">
      <c r="D653" t="s">
        <v>51</v>
      </c>
      <c r="E653" s="19">
        <v>2046</v>
      </c>
      <c r="F653" s="20" t="s">
        <v>50</v>
      </c>
      <c r="G653" s="26"/>
      <c r="H653" s="34">
        <f t="shared" ca="1" si="380"/>
        <v>0</v>
      </c>
      <c r="I653" s="34">
        <f t="shared" ca="1" si="380"/>
        <v>0</v>
      </c>
      <c r="J653" s="34">
        <f t="shared" ca="1" si="380"/>
        <v>0</v>
      </c>
      <c r="K653" s="34">
        <f t="shared" ca="1" si="380"/>
        <v>0</v>
      </c>
      <c r="L653" s="34">
        <f t="shared" ca="1" si="380"/>
        <v>0</v>
      </c>
      <c r="M653" s="34">
        <f t="shared" ca="1" si="380"/>
        <v>0</v>
      </c>
      <c r="N653" s="34">
        <f t="shared" ca="1" si="380"/>
        <v>0</v>
      </c>
      <c r="O653" s="34">
        <f t="shared" ca="1" si="380"/>
        <v>0</v>
      </c>
      <c r="P653" s="34">
        <f t="shared" ca="1" si="380"/>
        <v>0</v>
      </c>
      <c r="Q653" s="34">
        <f t="shared" ca="1" si="380"/>
        <v>0</v>
      </c>
      <c r="R653" s="34">
        <f t="shared" ca="1" si="381"/>
        <v>0</v>
      </c>
      <c r="S653" s="34">
        <f t="shared" ca="1" si="381"/>
        <v>0</v>
      </c>
      <c r="T653" s="34">
        <f t="shared" ca="1" si="381"/>
        <v>0</v>
      </c>
      <c r="U653" s="34">
        <f t="shared" ca="1" si="381"/>
        <v>0</v>
      </c>
      <c r="V653" s="34">
        <f t="shared" ca="1" si="381"/>
        <v>0</v>
      </c>
      <c r="W653" s="34">
        <f t="shared" ca="1" si="381"/>
        <v>0</v>
      </c>
      <c r="X653" s="34">
        <f t="shared" ca="1" si="381"/>
        <v>0</v>
      </c>
      <c r="Y653" s="34">
        <f t="shared" ca="1" si="381"/>
        <v>0</v>
      </c>
      <c r="Z653" s="34">
        <f t="shared" ca="1" si="381"/>
        <v>0</v>
      </c>
      <c r="AA653" s="34">
        <f t="shared" ca="1" si="381"/>
        <v>0</v>
      </c>
      <c r="AB653" s="32">
        <f t="shared" ca="1" si="381"/>
        <v>64.122286306603371</v>
      </c>
      <c r="AC653" s="32">
        <f t="shared" ca="1" si="381"/>
        <v>0</v>
      </c>
      <c r="AD653" s="32">
        <f t="shared" ca="1" si="381"/>
        <v>0</v>
      </c>
      <c r="AE653" s="32">
        <f t="shared" ca="1" si="381"/>
        <v>0</v>
      </c>
      <c r="AF653" s="32">
        <f t="shared" ca="1" si="381"/>
        <v>0</v>
      </c>
    </row>
    <row r="654" spans="4:32" ht="14.45" hidden="1" customHeight="1" outlineLevel="1" x14ac:dyDescent="0.25">
      <c r="D654" t="s">
        <v>51</v>
      </c>
      <c r="E654" s="19">
        <v>2047</v>
      </c>
      <c r="F654" s="20" t="s">
        <v>50</v>
      </c>
      <c r="G654" s="26"/>
      <c r="H654" s="34">
        <f t="shared" ca="1" si="380"/>
        <v>0</v>
      </c>
      <c r="I654" s="34">
        <f t="shared" ca="1" si="380"/>
        <v>0</v>
      </c>
      <c r="J654" s="34">
        <f t="shared" ca="1" si="380"/>
        <v>0</v>
      </c>
      <c r="K654" s="34">
        <f t="shared" ca="1" si="380"/>
        <v>0</v>
      </c>
      <c r="L654" s="34">
        <f t="shared" ca="1" si="380"/>
        <v>0</v>
      </c>
      <c r="M654" s="34">
        <f t="shared" ca="1" si="380"/>
        <v>0</v>
      </c>
      <c r="N654" s="34">
        <f t="shared" ca="1" si="380"/>
        <v>0</v>
      </c>
      <c r="O654" s="34">
        <f t="shared" ca="1" si="380"/>
        <v>0</v>
      </c>
      <c r="P654" s="34">
        <f t="shared" ca="1" si="380"/>
        <v>0</v>
      </c>
      <c r="Q654" s="34">
        <f t="shared" ca="1" si="380"/>
        <v>0</v>
      </c>
      <c r="R654" s="34">
        <f t="shared" ca="1" si="381"/>
        <v>0</v>
      </c>
      <c r="S654" s="34">
        <f t="shared" ca="1" si="381"/>
        <v>0</v>
      </c>
      <c r="T654" s="34">
        <f t="shared" ca="1" si="381"/>
        <v>0</v>
      </c>
      <c r="U654" s="34">
        <f t="shared" ca="1" si="381"/>
        <v>0</v>
      </c>
      <c r="V654" s="34">
        <f t="shared" ca="1" si="381"/>
        <v>0</v>
      </c>
      <c r="W654" s="34">
        <f t="shared" ca="1" si="381"/>
        <v>0</v>
      </c>
      <c r="X654" s="34">
        <f t="shared" ca="1" si="381"/>
        <v>0</v>
      </c>
      <c r="Y654" s="34">
        <f t="shared" ca="1" si="381"/>
        <v>0</v>
      </c>
      <c r="Z654" s="34">
        <f t="shared" ca="1" si="381"/>
        <v>0</v>
      </c>
      <c r="AA654" s="34">
        <f t="shared" ca="1" si="381"/>
        <v>0</v>
      </c>
      <c r="AB654" s="34">
        <f t="shared" ca="1" si="381"/>
        <v>0</v>
      </c>
      <c r="AC654" s="32">
        <f t="shared" ca="1" si="381"/>
        <v>70.541484750992694</v>
      </c>
      <c r="AD654" s="32">
        <f t="shared" ca="1" si="381"/>
        <v>0</v>
      </c>
      <c r="AE654" s="32">
        <f t="shared" ca="1" si="381"/>
        <v>0</v>
      </c>
      <c r="AF654" s="32">
        <f t="shared" ca="1" si="381"/>
        <v>0</v>
      </c>
    </row>
    <row r="655" spans="4:32" ht="14.45" hidden="1" customHeight="1" outlineLevel="1" x14ac:dyDescent="0.25">
      <c r="D655" t="s">
        <v>51</v>
      </c>
      <c r="E655" s="19">
        <v>2048</v>
      </c>
      <c r="F655" s="20" t="s">
        <v>50</v>
      </c>
      <c r="G655" s="26"/>
      <c r="H655" s="34">
        <f t="shared" ca="1" si="380"/>
        <v>0</v>
      </c>
      <c r="I655" s="34">
        <f t="shared" ca="1" si="380"/>
        <v>0</v>
      </c>
      <c r="J655" s="34">
        <f t="shared" ca="1" si="380"/>
        <v>0</v>
      </c>
      <c r="K655" s="34">
        <f t="shared" ca="1" si="380"/>
        <v>0</v>
      </c>
      <c r="L655" s="34">
        <f t="shared" ca="1" si="380"/>
        <v>0</v>
      </c>
      <c r="M655" s="34">
        <f t="shared" ca="1" si="380"/>
        <v>0</v>
      </c>
      <c r="N655" s="34">
        <f t="shared" ca="1" si="380"/>
        <v>0</v>
      </c>
      <c r="O655" s="34">
        <f t="shared" ca="1" si="380"/>
        <v>0</v>
      </c>
      <c r="P655" s="34">
        <f t="shared" ca="1" si="380"/>
        <v>0</v>
      </c>
      <c r="Q655" s="34">
        <f t="shared" ca="1" si="380"/>
        <v>0</v>
      </c>
      <c r="R655" s="34">
        <f t="shared" ca="1" si="381"/>
        <v>0</v>
      </c>
      <c r="S655" s="34">
        <f t="shared" ca="1" si="381"/>
        <v>0</v>
      </c>
      <c r="T655" s="34">
        <f t="shared" ca="1" si="381"/>
        <v>0</v>
      </c>
      <c r="U655" s="34">
        <f t="shared" ca="1" si="381"/>
        <v>0</v>
      </c>
      <c r="V655" s="34">
        <f t="shared" ca="1" si="381"/>
        <v>0</v>
      </c>
      <c r="W655" s="34">
        <f t="shared" ca="1" si="381"/>
        <v>0</v>
      </c>
      <c r="X655" s="34">
        <f t="shared" ca="1" si="381"/>
        <v>0</v>
      </c>
      <c r="Y655" s="34">
        <f t="shared" ca="1" si="381"/>
        <v>0</v>
      </c>
      <c r="Z655" s="34">
        <f t="shared" ca="1" si="381"/>
        <v>0</v>
      </c>
      <c r="AA655" s="34">
        <f t="shared" ca="1" si="381"/>
        <v>0</v>
      </c>
      <c r="AB655" s="34">
        <f t="shared" ca="1" si="381"/>
        <v>0</v>
      </c>
      <c r="AC655" s="34">
        <f t="shared" ca="1" si="381"/>
        <v>0</v>
      </c>
      <c r="AD655" s="32">
        <f t="shared" ca="1" si="381"/>
        <v>69.87726613057734</v>
      </c>
      <c r="AE655" s="32">
        <f t="shared" ca="1" si="381"/>
        <v>0</v>
      </c>
      <c r="AF655" s="32">
        <f t="shared" ca="1" si="381"/>
        <v>0</v>
      </c>
    </row>
    <row r="656" spans="4:32" ht="14.45" hidden="1" customHeight="1" outlineLevel="1" x14ac:dyDescent="0.25">
      <c r="D656" t="s">
        <v>51</v>
      </c>
      <c r="E656" s="19">
        <v>2049</v>
      </c>
      <c r="F656" s="20" t="s">
        <v>50</v>
      </c>
      <c r="G656" s="26"/>
      <c r="H656" s="34">
        <f t="shared" ca="1" si="380"/>
        <v>0</v>
      </c>
      <c r="I656" s="34">
        <f t="shared" ca="1" si="380"/>
        <v>0</v>
      </c>
      <c r="J656" s="34">
        <f t="shared" ca="1" si="380"/>
        <v>0</v>
      </c>
      <c r="K656" s="34">
        <f t="shared" ca="1" si="380"/>
        <v>0</v>
      </c>
      <c r="L656" s="34">
        <f t="shared" ca="1" si="380"/>
        <v>0</v>
      </c>
      <c r="M656" s="34">
        <f t="shared" ca="1" si="380"/>
        <v>0</v>
      </c>
      <c r="N656" s="34">
        <f t="shared" ca="1" si="380"/>
        <v>0</v>
      </c>
      <c r="O656" s="34">
        <f t="shared" ca="1" si="380"/>
        <v>0</v>
      </c>
      <c r="P656" s="34">
        <f t="shared" ca="1" si="380"/>
        <v>0</v>
      </c>
      <c r="Q656" s="34">
        <f t="shared" ca="1" si="380"/>
        <v>0</v>
      </c>
      <c r="R656" s="34">
        <f t="shared" ca="1" si="381"/>
        <v>0</v>
      </c>
      <c r="S656" s="34">
        <f t="shared" ca="1" si="381"/>
        <v>0</v>
      </c>
      <c r="T656" s="34">
        <f t="shared" ca="1" si="381"/>
        <v>0</v>
      </c>
      <c r="U656" s="34">
        <f t="shared" ca="1" si="381"/>
        <v>0</v>
      </c>
      <c r="V656" s="34">
        <f t="shared" ca="1" si="381"/>
        <v>0</v>
      </c>
      <c r="W656" s="34">
        <f t="shared" ca="1" si="381"/>
        <v>0</v>
      </c>
      <c r="X656" s="34">
        <f t="shared" ca="1" si="381"/>
        <v>0</v>
      </c>
      <c r="Y656" s="34">
        <f t="shared" ca="1" si="381"/>
        <v>0</v>
      </c>
      <c r="Z656" s="34">
        <f t="shared" ca="1" si="381"/>
        <v>0</v>
      </c>
      <c r="AA656" s="34">
        <f t="shared" ca="1" si="381"/>
        <v>0</v>
      </c>
      <c r="AB656" s="34">
        <f t="shared" ca="1" si="381"/>
        <v>0</v>
      </c>
      <c r="AC656" s="34">
        <f t="shared" ca="1" si="381"/>
        <v>0</v>
      </c>
      <c r="AD656" s="34">
        <f t="shared" ca="1" si="381"/>
        <v>0</v>
      </c>
      <c r="AE656" s="32">
        <f t="shared" ca="1" si="381"/>
        <v>28.792285779109321</v>
      </c>
      <c r="AF656" s="32">
        <f t="shared" ca="1" si="381"/>
        <v>0</v>
      </c>
    </row>
    <row r="657" spans="4:32" ht="14.45" hidden="1" customHeight="1" outlineLevel="1" x14ac:dyDescent="0.25">
      <c r="D657" t="s">
        <v>51</v>
      </c>
      <c r="E657" s="19">
        <v>2050</v>
      </c>
      <c r="F657" s="20" t="s">
        <v>50</v>
      </c>
      <c r="G657" s="26"/>
      <c r="H657" s="35">
        <f t="shared" ca="1" si="380"/>
        <v>0</v>
      </c>
      <c r="I657" s="35">
        <f t="shared" ca="1" si="380"/>
        <v>0</v>
      </c>
      <c r="J657" s="35">
        <f t="shared" ca="1" si="380"/>
        <v>0</v>
      </c>
      <c r="K657" s="35">
        <f t="shared" ca="1" si="380"/>
        <v>0</v>
      </c>
      <c r="L657" s="35">
        <f t="shared" ca="1" si="380"/>
        <v>0</v>
      </c>
      <c r="M657" s="35">
        <f t="shared" ca="1" si="380"/>
        <v>0</v>
      </c>
      <c r="N657" s="35">
        <f t="shared" ca="1" si="380"/>
        <v>0</v>
      </c>
      <c r="O657" s="35">
        <f t="shared" ca="1" si="380"/>
        <v>0</v>
      </c>
      <c r="P657" s="35">
        <f t="shared" ca="1" si="380"/>
        <v>0</v>
      </c>
      <c r="Q657" s="35">
        <f t="shared" ca="1" si="380"/>
        <v>0</v>
      </c>
      <c r="R657" s="35">
        <f t="shared" ca="1" si="381"/>
        <v>0</v>
      </c>
      <c r="S657" s="35">
        <f t="shared" ca="1" si="381"/>
        <v>0</v>
      </c>
      <c r="T657" s="35">
        <f t="shared" ca="1" si="381"/>
        <v>0</v>
      </c>
      <c r="U657" s="35">
        <f t="shared" ca="1" si="381"/>
        <v>0</v>
      </c>
      <c r="V657" s="35">
        <f t="shared" ca="1" si="381"/>
        <v>0</v>
      </c>
      <c r="W657" s="35">
        <f t="shared" ca="1" si="381"/>
        <v>0</v>
      </c>
      <c r="X657" s="35">
        <f t="shared" ca="1" si="381"/>
        <v>0</v>
      </c>
      <c r="Y657" s="35">
        <f t="shared" ca="1" si="381"/>
        <v>0</v>
      </c>
      <c r="Z657" s="35">
        <f t="shared" ca="1" si="381"/>
        <v>0</v>
      </c>
      <c r="AA657" s="35">
        <f t="shared" ca="1" si="381"/>
        <v>0</v>
      </c>
      <c r="AB657" s="35">
        <f t="shared" ca="1" si="381"/>
        <v>0</v>
      </c>
      <c r="AC657" s="35">
        <f t="shared" ca="1" si="381"/>
        <v>0</v>
      </c>
      <c r="AD657" s="35">
        <f t="shared" ca="1" si="381"/>
        <v>0</v>
      </c>
      <c r="AE657" s="35">
        <f t="shared" ca="1" si="381"/>
        <v>0</v>
      </c>
      <c r="AF657" s="36">
        <f t="shared" ca="1" si="381"/>
        <v>55.367277630369429</v>
      </c>
    </row>
    <row r="658" spans="4:32" ht="14.45" hidden="1" customHeight="1" outlineLevel="1" x14ac:dyDescent="0.25">
      <c r="D658" s="27" t="s">
        <v>52</v>
      </c>
      <c r="E658" s="28">
        <v>2026</v>
      </c>
      <c r="F658" s="29" t="s">
        <v>50</v>
      </c>
      <c r="G658" s="30"/>
      <c r="H658" s="33">
        <f>H608*H$36</f>
        <v>0</v>
      </c>
      <c r="I658" s="33">
        <f t="shared" ref="I658:AF658" ca="1" si="382">I608*I$36</f>
        <v>0</v>
      </c>
      <c r="J658" s="33">
        <f t="shared" ca="1" si="382"/>
        <v>0</v>
      </c>
      <c r="K658" s="33">
        <f t="shared" ca="1" si="382"/>
        <v>0</v>
      </c>
      <c r="L658" s="33">
        <f t="shared" ca="1" si="382"/>
        <v>0</v>
      </c>
      <c r="M658" s="33">
        <f t="shared" ca="1" si="382"/>
        <v>0</v>
      </c>
      <c r="N658" s="33">
        <f t="shared" ca="1" si="382"/>
        <v>0</v>
      </c>
      <c r="O658" s="33">
        <f t="shared" ca="1" si="382"/>
        <v>0</v>
      </c>
      <c r="P658" s="33">
        <f t="shared" ca="1" si="382"/>
        <v>0</v>
      </c>
      <c r="Q658" s="33">
        <f t="shared" ca="1" si="382"/>
        <v>0</v>
      </c>
      <c r="R658" s="33">
        <f t="shared" ca="1" si="382"/>
        <v>0</v>
      </c>
      <c r="S658" s="33">
        <f t="shared" ca="1" si="382"/>
        <v>0</v>
      </c>
      <c r="T658" s="33">
        <f t="shared" ca="1" si="382"/>
        <v>0</v>
      </c>
      <c r="U658" s="33">
        <f t="shared" ca="1" si="382"/>
        <v>0</v>
      </c>
      <c r="V658" s="33">
        <f t="shared" ca="1" si="382"/>
        <v>0</v>
      </c>
      <c r="W658" s="33">
        <f t="shared" ca="1" si="382"/>
        <v>0</v>
      </c>
      <c r="X658" s="33">
        <f t="shared" ca="1" si="382"/>
        <v>0</v>
      </c>
      <c r="Y658" s="33">
        <f t="shared" ca="1" si="382"/>
        <v>0</v>
      </c>
      <c r="Z658" s="33">
        <f t="shared" ca="1" si="382"/>
        <v>0</v>
      </c>
      <c r="AA658" s="33">
        <f t="shared" ca="1" si="382"/>
        <v>0</v>
      </c>
      <c r="AB658" s="33">
        <f t="shared" ca="1" si="382"/>
        <v>0</v>
      </c>
      <c r="AC658" s="33">
        <f t="shared" ca="1" si="382"/>
        <v>0</v>
      </c>
      <c r="AD658" s="33">
        <f t="shared" ca="1" si="382"/>
        <v>0</v>
      </c>
      <c r="AE658" s="33">
        <f t="shared" ca="1" si="382"/>
        <v>0</v>
      </c>
      <c r="AF658" s="33">
        <f t="shared" ca="1" si="382"/>
        <v>0</v>
      </c>
    </row>
    <row r="659" spans="4:32" ht="14.45" hidden="1" customHeight="1" outlineLevel="1" x14ac:dyDescent="0.25">
      <c r="D659" t="s">
        <v>52</v>
      </c>
      <c r="E659" s="19">
        <v>2027</v>
      </c>
      <c r="F659" s="20" t="s">
        <v>50</v>
      </c>
      <c r="G659" s="26"/>
      <c r="H659" s="34">
        <f t="shared" ref="H659:AF669" si="383">H609*H$36</f>
        <v>0</v>
      </c>
      <c r="I659" s="32">
        <f t="shared" ca="1" si="383"/>
        <v>0</v>
      </c>
      <c r="J659" s="32">
        <f t="shared" ca="1" si="383"/>
        <v>0</v>
      </c>
      <c r="K659" s="32">
        <f t="shared" ca="1" si="383"/>
        <v>0</v>
      </c>
      <c r="L659" s="32">
        <f t="shared" ca="1" si="383"/>
        <v>0</v>
      </c>
      <c r="M659" s="32">
        <f t="shared" ca="1" si="383"/>
        <v>0</v>
      </c>
      <c r="N659" s="32">
        <f t="shared" ca="1" si="383"/>
        <v>0</v>
      </c>
      <c r="O659" s="32">
        <f t="shared" ca="1" si="383"/>
        <v>0</v>
      </c>
      <c r="P659" s="32">
        <f t="shared" ca="1" si="383"/>
        <v>0</v>
      </c>
      <c r="Q659" s="32">
        <f t="shared" ca="1" si="383"/>
        <v>0</v>
      </c>
      <c r="R659" s="32">
        <f t="shared" ca="1" si="383"/>
        <v>0</v>
      </c>
      <c r="S659" s="32">
        <f t="shared" ca="1" si="383"/>
        <v>0</v>
      </c>
      <c r="T659" s="32">
        <f t="shared" ca="1" si="383"/>
        <v>0</v>
      </c>
      <c r="U659" s="32">
        <f t="shared" ca="1" si="383"/>
        <v>0</v>
      </c>
      <c r="V659" s="32">
        <f t="shared" ca="1" si="383"/>
        <v>0</v>
      </c>
      <c r="W659" s="32">
        <f t="shared" ca="1" si="383"/>
        <v>0</v>
      </c>
      <c r="X659" s="32">
        <f t="shared" ca="1" si="383"/>
        <v>0</v>
      </c>
      <c r="Y659" s="32">
        <f t="shared" ca="1" si="383"/>
        <v>0</v>
      </c>
      <c r="Z659" s="32">
        <f t="shared" ca="1" si="383"/>
        <v>0</v>
      </c>
      <c r="AA659" s="32">
        <f t="shared" ca="1" si="383"/>
        <v>0</v>
      </c>
      <c r="AB659" s="32">
        <f t="shared" ca="1" si="383"/>
        <v>0</v>
      </c>
      <c r="AC659" s="32">
        <f t="shared" ca="1" si="383"/>
        <v>0</v>
      </c>
      <c r="AD659" s="32">
        <f t="shared" ca="1" si="383"/>
        <v>0</v>
      </c>
      <c r="AE659" s="32">
        <f t="shared" ca="1" si="383"/>
        <v>0</v>
      </c>
      <c r="AF659" s="32">
        <f t="shared" ca="1" si="383"/>
        <v>0</v>
      </c>
    </row>
    <row r="660" spans="4:32" ht="14.45" hidden="1" customHeight="1" outlineLevel="1" x14ac:dyDescent="0.25">
      <c r="D660" t="s">
        <v>52</v>
      </c>
      <c r="E660" s="19">
        <v>2028</v>
      </c>
      <c r="F660" s="20" t="s">
        <v>50</v>
      </c>
      <c r="G660" s="26"/>
      <c r="H660" s="34">
        <f t="shared" si="383"/>
        <v>0</v>
      </c>
      <c r="I660" s="34">
        <f t="shared" ca="1" si="383"/>
        <v>0</v>
      </c>
      <c r="J660" s="32">
        <f t="shared" ca="1" si="383"/>
        <v>0</v>
      </c>
      <c r="K660" s="32">
        <f t="shared" ca="1" si="383"/>
        <v>0</v>
      </c>
      <c r="L660" s="32">
        <f t="shared" ca="1" si="383"/>
        <v>0</v>
      </c>
      <c r="M660" s="32">
        <f t="shared" ca="1" si="383"/>
        <v>0</v>
      </c>
      <c r="N660" s="32">
        <f t="shared" ca="1" si="383"/>
        <v>0</v>
      </c>
      <c r="O660" s="32">
        <f t="shared" ca="1" si="383"/>
        <v>0</v>
      </c>
      <c r="P660" s="32">
        <f t="shared" ca="1" si="383"/>
        <v>0</v>
      </c>
      <c r="Q660" s="32">
        <f t="shared" ca="1" si="383"/>
        <v>0</v>
      </c>
      <c r="R660" s="32">
        <f t="shared" ca="1" si="383"/>
        <v>0</v>
      </c>
      <c r="S660" s="32">
        <f t="shared" ca="1" si="383"/>
        <v>0</v>
      </c>
      <c r="T660" s="32">
        <f t="shared" ca="1" si="383"/>
        <v>0</v>
      </c>
      <c r="U660" s="32">
        <f t="shared" ca="1" si="383"/>
        <v>0</v>
      </c>
      <c r="V660" s="32">
        <f t="shared" ca="1" si="383"/>
        <v>0</v>
      </c>
      <c r="W660" s="32">
        <f t="shared" ca="1" si="383"/>
        <v>0</v>
      </c>
      <c r="X660" s="32">
        <f t="shared" ca="1" si="383"/>
        <v>0</v>
      </c>
      <c r="Y660" s="32">
        <f t="shared" ca="1" si="383"/>
        <v>0</v>
      </c>
      <c r="Z660" s="32">
        <f t="shared" ca="1" si="383"/>
        <v>0</v>
      </c>
      <c r="AA660" s="32">
        <f t="shared" ca="1" si="383"/>
        <v>0</v>
      </c>
      <c r="AB660" s="32">
        <f t="shared" ca="1" si="383"/>
        <v>0</v>
      </c>
      <c r="AC660" s="32">
        <f t="shared" ca="1" si="383"/>
        <v>0</v>
      </c>
      <c r="AD660" s="32">
        <f t="shared" ca="1" si="383"/>
        <v>0</v>
      </c>
      <c r="AE660" s="32">
        <f t="shared" ca="1" si="383"/>
        <v>0</v>
      </c>
      <c r="AF660" s="32">
        <f t="shared" ca="1" si="383"/>
        <v>0</v>
      </c>
    </row>
    <row r="661" spans="4:32" ht="14.45" hidden="1" customHeight="1" outlineLevel="1" x14ac:dyDescent="0.25">
      <c r="D661" t="s">
        <v>52</v>
      </c>
      <c r="E661" s="19">
        <v>2029</v>
      </c>
      <c r="F661" s="20" t="s">
        <v>50</v>
      </c>
      <c r="G661" s="26"/>
      <c r="H661" s="34">
        <f t="shared" si="383"/>
        <v>0</v>
      </c>
      <c r="I661" s="34">
        <f t="shared" ca="1" si="383"/>
        <v>0</v>
      </c>
      <c r="J661" s="34">
        <f t="shared" ca="1" si="383"/>
        <v>0</v>
      </c>
      <c r="K661" s="32">
        <f t="shared" ca="1" si="383"/>
        <v>0</v>
      </c>
      <c r="L661" s="32">
        <f t="shared" ca="1" si="383"/>
        <v>0</v>
      </c>
      <c r="M661" s="32">
        <f t="shared" ca="1" si="383"/>
        <v>0</v>
      </c>
      <c r="N661" s="32">
        <f t="shared" ca="1" si="383"/>
        <v>0</v>
      </c>
      <c r="O661" s="32">
        <f t="shared" ca="1" si="383"/>
        <v>0</v>
      </c>
      <c r="P661" s="32">
        <f t="shared" ca="1" si="383"/>
        <v>0</v>
      </c>
      <c r="Q661" s="32">
        <f t="shared" ca="1" si="383"/>
        <v>0</v>
      </c>
      <c r="R661" s="32">
        <f t="shared" ca="1" si="383"/>
        <v>0</v>
      </c>
      <c r="S661" s="32">
        <f t="shared" ca="1" si="383"/>
        <v>0</v>
      </c>
      <c r="T661" s="32">
        <f t="shared" ca="1" si="383"/>
        <v>0</v>
      </c>
      <c r="U661" s="32">
        <f t="shared" ca="1" si="383"/>
        <v>0</v>
      </c>
      <c r="V661" s="32">
        <f t="shared" ca="1" si="383"/>
        <v>0</v>
      </c>
      <c r="W661" s="32">
        <f t="shared" ca="1" si="383"/>
        <v>0</v>
      </c>
      <c r="X661" s="32">
        <f t="shared" ca="1" si="383"/>
        <v>0</v>
      </c>
      <c r="Y661" s="32">
        <f t="shared" ca="1" si="383"/>
        <v>0</v>
      </c>
      <c r="Z661" s="32">
        <f t="shared" ca="1" si="383"/>
        <v>0</v>
      </c>
      <c r="AA661" s="32">
        <f t="shared" ca="1" si="383"/>
        <v>0</v>
      </c>
      <c r="AB661" s="32">
        <f t="shared" ca="1" si="383"/>
        <v>0</v>
      </c>
      <c r="AC661" s="32">
        <f t="shared" ca="1" si="383"/>
        <v>0</v>
      </c>
      <c r="AD661" s="32">
        <f t="shared" ca="1" si="383"/>
        <v>0</v>
      </c>
      <c r="AE661" s="32">
        <f t="shared" ca="1" si="383"/>
        <v>0</v>
      </c>
      <c r="AF661" s="32">
        <f t="shared" ca="1" si="383"/>
        <v>0</v>
      </c>
    </row>
    <row r="662" spans="4:32" ht="14.45" hidden="1" customHeight="1" outlineLevel="1" x14ac:dyDescent="0.25">
      <c r="D662" t="s">
        <v>52</v>
      </c>
      <c r="E662" s="19">
        <v>2030</v>
      </c>
      <c r="F662" s="20" t="s">
        <v>50</v>
      </c>
      <c r="G662" s="26"/>
      <c r="H662" s="34">
        <f t="shared" si="383"/>
        <v>0</v>
      </c>
      <c r="I662" s="34">
        <f t="shared" ca="1" si="383"/>
        <v>0</v>
      </c>
      <c r="J662" s="34">
        <f t="shared" ca="1" si="383"/>
        <v>0</v>
      </c>
      <c r="K662" s="34">
        <f t="shared" ca="1" si="383"/>
        <v>0</v>
      </c>
      <c r="L662" s="32">
        <f t="shared" ca="1" si="383"/>
        <v>0</v>
      </c>
      <c r="M662" s="32">
        <f t="shared" ca="1" si="383"/>
        <v>0</v>
      </c>
      <c r="N662" s="32">
        <f t="shared" ca="1" si="383"/>
        <v>0</v>
      </c>
      <c r="O662" s="32">
        <f t="shared" ca="1" si="383"/>
        <v>0</v>
      </c>
      <c r="P662" s="32">
        <f t="shared" ca="1" si="383"/>
        <v>0</v>
      </c>
      <c r="Q662" s="32">
        <f t="shared" ca="1" si="383"/>
        <v>0</v>
      </c>
      <c r="R662" s="32">
        <f t="shared" ca="1" si="383"/>
        <v>0</v>
      </c>
      <c r="S662" s="32">
        <f t="shared" ca="1" si="383"/>
        <v>0</v>
      </c>
      <c r="T662" s="32">
        <f t="shared" ca="1" si="383"/>
        <v>0</v>
      </c>
      <c r="U662" s="32">
        <f t="shared" ca="1" si="383"/>
        <v>0</v>
      </c>
      <c r="V662" s="32">
        <f t="shared" ca="1" si="383"/>
        <v>0</v>
      </c>
      <c r="W662" s="32">
        <f t="shared" ca="1" si="383"/>
        <v>0</v>
      </c>
      <c r="X662" s="32">
        <f t="shared" ca="1" si="383"/>
        <v>0</v>
      </c>
      <c r="Y662" s="32">
        <f t="shared" ca="1" si="383"/>
        <v>0</v>
      </c>
      <c r="Z662" s="32">
        <f t="shared" ca="1" si="383"/>
        <v>0</v>
      </c>
      <c r="AA662" s="32">
        <f t="shared" ca="1" si="383"/>
        <v>0</v>
      </c>
      <c r="AB662" s="32">
        <f t="shared" ca="1" si="383"/>
        <v>0</v>
      </c>
      <c r="AC662" s="32">
        <f t="shared" ca="1" si="383"/>
        <v>0</v>
      </c>
      <c r="AD662" s="32">
        <f t="shared" ca="1" si="383"/>
        <v>0</v>
      </c>
      <c r="AE662" s="32">
        <f t="shared" ca="1" si="383"/>
        <v>0</v>
      </c>
      <c r="AF662" s="32">
        <f t="shared" ca="1" si="383"/>
        <v>0</v>
      </c>
    </row>
    <row r="663" spans="4:32" ht="14.45" hidden="1" customHeight="1" outlineLevel="1" x14ac:dyDescent="0.25">
      <c r="D663" t="s">
        <v>52</v>
      </c>
      <c r="E663" s="19">
        <v>2031</v>
      </c>
      <c r="F663" s="20" t="s">
        <v>50</v>
      </c>
      <c r="G663" s="26"/>
      <c r="H663" s="34">
        <f t="shared" si="383"/>
        <v>0</v>
      </c>
      <c r="I663" s="34">
        <f t="shared" ca="1" si="383"/>
        <v>0</v>
      </c>
      <c r="J663" s="34">
        <f t="shared" ca="1" si="383"/>
        <v>0</v>
      </c>
      <c r="K663" s="34">
        <f t="shared" ca="1" si="383"/>
        <v>0</v>
      </c>
      <c r="L663" s="34">
        <f t="shared" ca="1" si="383"/>
        <v>0</v>
      </c>
      <c r="M663" s="32">
        <f t="shared" ca="1" si="383"/>
        <v>0</v>
      </c>
      <c r="N663" s="32">
        <f t="shared" ca="1" si="383"/>
        <v>0</v>
      </c>
      <c r="O663" s="32">
        <f t="shared" ca="1" si="383"/>
        <v>0</v>
      </c>
      <c r="P663" s="32">
        <f t="shared" ca="1" si="383"/>
        <v>0</v>
      </c>
      <c r="Q663" s="32">
        <f t="shared" ca="1" si="383"/>
        <v>0</v>
      </c>
      <c r="R663" s="32">
        <f t="shared" ca="1" si="383"/>
        <v>0</v>
      </c>
      <c r="S663" s="32">
        <f t="shared" ca="1" si="383"/>
        <v>0</v>
      </c>
      <c r="T663" s="32">
        <f t="shared" ca="1" si="383"/>
        <v>0</v>
      </c>
      <c r="U663" s="32">
        <f t="shared" ca="1" si="383"/>
        <v>0</v>
      </c>
      <c r="V663" s="32">
        <f t="shared" ca="1" si="383"/>
        <v>0</v>
      </c>
      <c r="W663" s="32">
        <f t="shared" ca="1" si="383"/>
        <v>0</v>
      </c>
      <c r="X663" s="32">
        <f t="shared" ca="1" si="383"/>
        <v>0</v>
      </c>
      <c r="Y663" s="32">
        <f t="shared" ca="1" si="383"/>
        <v>0</v>
      </c>
      <c r="Z663" s="32">
        <f t="shared" ca="1" si="383"/>
        <v>0</v>
      </c>
      <c r="AA663" s="32">
        <f t="shared" ca="1" si="383"/>
        <v>0</v>
      </c>
      <c r="AB663" s="32">
        <f t="shared" ca="1" si="383"/>
        <v>0</v>
      </c>
      <c r="AC663" s="32">
        <f t="shared" ca="1" si="383"/>
        <v>0</v>
      </c>
      <c r="AD663" s="32">
        <f t="shared" ca="1" si="383"/>
        <v>0</v>
      </c>
      <c r="AE663" s="32">
        <f t="shared" ca="1" si="383"/>
        <v>0</v>
      </c>
      <c r="AF663" s="32">
        <f t="shared" ca="1" si="383"/>
        <v>0</v>
      </c>
    </row>
    <row r="664" spans="4:32" ht="14.45" hidden="1" customHeight="1" outlineLevel="1" x14ac:dyDescent="0.25">
      <c r="D664" t="s">
        <v>52</v>
      </c>
      <c r="E664" s="19">
        <v>2032</v>
      </c>
      <c r="F664" s="20" t="s">
        <v>50</v>
      </c>
      <c r="G664" s="26"/>
      <c r="H664" s="34">
        <f t="shared" si="383"/>
        <v>0</v>
      </c>
      <c r="I664" s="34">
        <f t="shared" ca="1" si="383"/>
        <v>0</v>
      </c>
      <c r="J664" s="34">
        <f t="shared" ca="1" si="383"/>
        <v>0</v>
      </c>
      <c r="K664" s="34">
        <f t="shared" ca="1" si="383"/>
        <v>0</v>
      </c>
      <c r="L664" s="34">
        <f t="shared" ca="1" si="383"/>
        <v>0</v>
      </c>
      <c r="M664" s="34">
        <f t="shared" ca="1" si="383"/>
        <v>0</v>
      </c>
      <c r="N664" s="32">
        <f t="shared" ca="1" si="383"/>
        <v>0</v>
      </c>
      <c r="O664" s="32">
        <f t="shared" ca="1" si="383"/>
        <v>0</v>
      </c>
      <c r="P664" s="32">
        <f t="shared" ca="1" si="383"/>
        <v>0</v>
      </c>
      <c r="Q664" s="32">
        <f t="shared" ca="1" si="383"/>
        <v>0</v>
      </c>
      <c r="R664" s="32">
        <f t="shared" ca="1" si="383"/>
        <v>0</v>
      </c>
      <c r="S664" s="32">
        <f t="shared" ca="1" si="383"/>
        <v>0</v>
      </c>
      <c r="T664" s="32">
        <f t="shared" ca="1" si="383"/>
        <v>0</v>
      </c>
      <c r="U664" s="32">
        <f t="shared" ca="1" si="383"/>
        <v>0</v>
      </c>
      <c r="V664" s="32">
        <f t="shared" ca="1" si="383"/>
        <v>0</v>
      </c>
      <c r="W664" s="32">
        <f t="shared" ca="1" si="383"/>
        <v>0</v>
      </c>
      <c r="X664" s="32">
        <f t="shared" ca="1" si="383"/>
        <v>0</v>
      </c>
      <c r="Y664" s="32">
        <f t="shared" ca="1" si="383"/>
        <v>0</v>
      </c>
      <c r="Z664" s="32">
        <f t="shared" ca="1" si="383"/>
        <v>0</v>
      </c>
      <c r="AA664" s="32">
        <f t="shared" ca="1" si="383"/>
        <v>0</v>
      </c>
      <c r="AB664" s="32">
        <f t="shared" ca="1" si="383"/>
        <v>0</v>
      </c>
      <c r="AC664" s="32">
        <f t="shared" ca="1" si="383"/>
        <v>0</v>
      </c>
      <c r="AD664" s="32">
        <f t="shared" ca="1" si="383"/>
        <v>0</v>
      </c>
      <c r="AE664" s="32">
        <f t="shared" ca="1" si="383"/>
        <v>0</v>
      </c>
      <c r="AF664" s="32">
        <f t="shared" ca="1" si="383"/>
        <v>0</v>
      </c>
    </row>
    <row r="665" spans="4:32" ht="14.45" hidden="1" customHeight="1" outlineLevel="1" x14ac:dyDescent="0.25">
      <c r="D665" t="s">
        <v>52</v>
      </c>
      <c r="E665" s="19">
        <v>2033</v>
      </c>
      <c r="F665" s="20" t="s">
        <v>50</v>
      </c>
      <c r="G665" s="26"/>
      <c r="H665" s="34">
        <f t="shared" si="383"/>
        <v>0</v>
      </c>
      <c r="I665" s="34">
        <f t="shared" ca="1" si="383"/>
        <v>0</v>
      </c>
      <c r="J665" s="34">
        <f t="shared" ca="1" si="383"/>
        <v>0</v>
      </c>
      <c r="K665" s="34">
        <f t="shared" ca="1" si="383"/>
        <v>0</v>
      </c>
      <c r="L665" s="34">
        <f t="shared" ca="1" si="383"/>
        <v>0</v>
      </c>
      <c r="M665" s="34">
        <f t="shared" ca="1" si="383"/>
        <v>0</v>
      </c>
      <c r="N665" s="34">
        <f t="shared" ca="1" si="383"/>
        <v>0</v>
      </c>
      <c r="O665" s="32">
        <f t="shared" ca="1" si="383"/>
        <v>0</v>
      </c>
      <c r="P665" s="32">
        <f t="shared" ca="1" si="383"/>
        <v>0</v>
      </c>
      <c r="Q665" s="32">
        <f t="shared" ca="1" si="383"/>
        <v>0</v>
      </c>
      <c r="R665" s="32">
        <f t="shared" ca="1" si="383"/>
        <v>0</v>
      </c>
      <c r="S665" s="32">
        <f t="shared" ca="1" si="383"/>
        <v>0</v>
      </c>
      <c r="T665" s="32">
        <f t="shared" ca="1" si="383"/>
        <v>0</v>
      </c>
      <c r="U665" s="32">
        <f t="shared" ca="1" si="383"/>
        <v>0</v>
      </c>
      <c r="V665" s="32">
        <f t="shared" ca="1" si="383"/>
        <v>0</v>
      </c>
      <c r="W665" s="32">
        <f t="shared" ca="1" si="383"/>
        <v>0</v>
      </c>
      <c r="X665" s="32">
        <f t="shared" ca="1" si="383"/>
        <v>0</v>
      </c>
      <c r="Y665" s="32">
        <f t="shared" ca="1" si="383"/>
        <v>0</v>
      </c>
      <c r="Z665" s="32">
        <f t="shared" ca="1" si="383"/>
        <v>0</v>
      </c>
      <c r="AA665" s="32">
        <f t="shared" ca="1" si="383"/>
        <v>0</v>
      </c>
      <c r="AB665" s="32">
        <f t="shared" ca="1" si="383"/>
        <v>0</v>
      </c>
      <c r="AC665" s="32">
        <f t="shared" ca="1" si="383"/>
        <v>0</v>
      </c>
      <c r="AD665" s="32">
        <f t="shared" ca="1" si="383"/>
        <v>0</v>
      </c>
      <c r="AE665" s="32">
        <f t="shared" ca="1" si="383"/>
        <v>0</v>
      </c>
      <c r="AF665" s="32">
        <f t="shared" ca="1" si="383"/>
        <v>0</v>
      </c>
    </row>
    <row r="666" spans="4:32" ht="14.45" hidden="1" customHeight="1" outlineLevel="1" x14ac:dyDescent="0.25">
      <c r="D666" t="s">
        <v>52</v>
      </c>
      <c r="E666" s="19">
        <v>2034</v>
      </c>
      <c r="F666" s="20" t="s">
        <v>50</v>
      </c>
      <c r="G666" s="26"/>
      <c r="H666" s="34">
        <f t="shared" si="383"/>
        <v>0</v>
      </c>
      <c r="I666" s="34">
        <f t="shared" ca="1" si="383"/>
        <v>0</v>
      </c>
      <c r="J666" s="34">
        <f t="shared" ca="1" si="383"/>
        <v>0</v>
      </c>
      <c r="K666" s="34">
        <f t="shared" ca="1" si="383"/>
        <v>0</v>
      </c>
      <c r="L666" s="34">
        <f t="shared" ca="1" si="383"/>
        <v>0</v>
      </c>
      <c r="M666" s="34">
        <f t="shared" ca="1" si="383"/>
        <v>0</v>
      </c>
      <c r="N666" s="34">
        <f t="shared" ca="1" si="383"/>
        <v>0</v>
      </c>
      <c r="O666" s="34">
        <f t="shared" ca="1" si="383"/>
        <v>0</v>
      </c>
      <c r="P666" s="32">
        <f t="shared" ca="1" si="383"/>
        <v>0</v>
      </c>
      <c r="Q666" s="32">
        <f t="shared" ca="1" si="383"/>
        <v>0</v>
      </c>
      <c r="R666" s="32">
        <f t="shared" ca="1" si="383"/>
        <v>0</v>
      </c>
      <c r="S666" s="32">
        <f t="shared" ca="1" si="383"/>
        <v>0</v>
      </c>
      <c r="T666" s="32">
        <f t="shared" ca="1" si="383"/>
        <v>0</v>
      </c>
      <c r="U666" s="32">
        <f t="shared" ca="1" si="383"/>
        <v>0</v>
      </c>
      <c r="V666" s="32">
        <f t="shared" ca="1" si="383"/>
        <v>0</v>
      </c>
      <c r="W666" s="32">
        <f t="shared" ca="1" si="383"/>
        <v>0</v>
      </c>
      <c r="X666" s="32">
        <f t="shared" ca="1" si="383"/>
        <v>0</v>
      </c>
      <c r="Y666" s="32">
        <f t="shared" ca="1" si="383"/>
        <v>0</v>
      </c>
      <c r="Z666" s="32">
        <f t="shared" ca="1" si="383"/>
        <v>0</v>
      </c>
      <c r="AA666" s="32">
        <f t="shared" ca="1" si="383"/>
        <v>0</v>
      </c>
      <c r="AB666" s="32">
        <f t="shared" ca="1" si="383"/>
        <v>0</v>
      </c>
      <c r="AC666" s="32">
        <f t="shared" ca="1" si="383"/>
        <v>0</v>
      </c>
      <c r="AD666" s="32">
        <f t="shared" ca="1" si="383"/>
        <v>0</v>
      </c>
      <c r="AE666" s="32">
        <f t="shared" ca="1" si="383"/>
        <v>0</v>
      </c>
      <c r="AF666" s="32">
        <f t="shared" ca="1" si="383"/>
        <v>0</v>
      </c>
    </row>
    <row r="667" spans="4:32" ht="14.45" hidden="1" customHeight="1" outlineLevel="1" x14ac:dyDescent="0.25">
      <c r="D667" t="s">
        <v>52</v>
      </c>
      <c r="E667" s="19">
        <v>2035</v>
      </c>
      <c r="F667" s="20" t="s">
        <v>50</v>
      </c>
      <c r="G667" s="26"/>
      <c r="H667" s="34">
        <f t="shared" si="383"/>
        <v>0</v>
      </c>
      <c r="I667" s="34">
        <f t="shared" ca="1" si="383"/>
        <v>0</v>
      </c>
      <c r="J667" s="34">
        <f t="shared" ca="1" si="383"/>
        <v>0</v>
      </c>
      <c r="K667" s="34">
        <f t="shared" ca="1" si="383"/>
        <v>0</v>
      </c>
      <c r="L667" s="34">
        <f t="shared" ca="1" si="383"/>
        <v>0</v>
      </c>
      <c r="M667" s="34">
        <f t="shared" ca="1" si="383"/>
        <v>0</v>
      </c>
      <c r="N667" s="34">
        <f t="shared" ca="1" si="383"/>
        <v>0</v>
      </c>
      <c r="O667" s="34">
        <f t="shared" ca="1" si="383"/>
        <v>0</v>
      </c>
      <c r="P667" s="34">
        <f t="shared" ca="1" si="383"/>
        <v>0</v>
      </c>
      <c r="Q667" s="32">
        <f t="shared" ca="1" si="383"/>
        <v>0</v>
      </c>
      <c r="R667" s="32">
        <f t="shared" ca="1" si="383"/>
        <v>0</v>
      </c>
      <c r="S667" s="32">
        <f t="shared" ca="1" si="383"/>
        <v>0</v>
      </c>
      <c r="T667" s="32">
        <f t="shared" ca="1" si="383"/>
        <v>0</v>
      </c>
      <c r="U667" s="32">
        <f t="shared" ca="1" si="383"/>
        <v>0</v>
      </c>
      <c r="V667" s="32">
        <f t="shared" ca="1" si="383"/>
        <v>0</v>
      </c>
      <c r="W667" s="32">
        <f t="shared" ca="1" si="383"/>
        <v>0</v>
      </c>
      <c r="X667" s="32">
        <f t="shared" ca="1" si="383"/>
        <v>0</v>
      </c>
      <c r="Y667" s="32">
        <f t="shared" ca="1" si="383"/>
        <v>0</v>
      </c>
      <c r="Z667" s="32">
        <f t="shared" ca="1" si="383"/>
        <v>0</v>
      </c>
      <c r="AA667" s="32">
        <f t="shared" ca="1" si="383"/>
        <v>0</v>
      </c>
      <c r="AB667" s="32">
        <f t="shared" ca="1" si="383"/>
        <v>0</v>
      </c>
      <c r="AC667" s="32">
        <f t="shared" ca="1" si="383"/>
        <v>0</v>
      </c>
      <c r="AD667" s="32">
        <f t="shared" ca="1" si="383"/>
        <v>0</v>
      </c>
      <c r="AE667" s="32">
        <f t="shared" ca="1" si="383"/>
        <v>0</v>
      </c>
      <c r="AF667" s="32">
        <f t="shared" ca="1" si="383"/>
        <v>0</v>
      </c>
    </row>
    <row r="668" spans="4:32" ht="14.45" hidden="1" customHeight="1" outlineLevel="1" x14ac:dyDescent="0.25">
      <c r="D668" t="s">
        <v>52</v>
      </c>
      <c r="E668" s="19">
        <v>2036</v>
      </c>
      <c r="F668" s="20" t="s">
        <v>50</v>
      </c>
      <c r="G668" s="26"/>
      <c r="H668" s="34">
        <f t="shared" si="383"/>
        <v>0</v>
      </c>
      <c r="I668" s="34">
        <f t="shared" ca="1" si="383"/>
        <v>0</v>
      </c>
      <c r="J668" s="34">
        <f t="shared" ca="1" si="383"/>
        <v>0</v>
      </c>
      <c r="K668" s="34">
        <f t="shared" ca="1" si="383"/>
        <v>0</v>
      </c>
      <c r="L668" s="34">
        <f t="shared" ca="1" si="383"/>
        <v>0</v>
      </c>
      <c r="M668" s="34">
        <f t="shared" ca="1" si="383"/>
        <v>0</v>
      </c>
      <c r="N668" s="34">
        <f t="shared" ca="1" si="383"/>
        <v>0</v>
      </c>
      <c r="O668" s="34">
        <f t="shared" ca="1" si="383"/>
        <v>0</v>
      </c>
      <c r="P668" s="34">
        <f t="shared" ca="1" si="383"/>
        <v>0</v>
      </c>
      <c r="Q668" s="34">
        <f t="shared" ca="1" si="383"/>
        <v>0</v>
      </c>
      <c r="R668" s="32">
        <f t="shared" ca="1" si="383"/>
        <v>0</v>
      </c>
      <c r="S668" s="32">
        <f t="shared" ca="1" si="383"/>
        <v>0</v>
      </c>
      <c r="T668" s="32">
        <f t="shared" ca="1" si="383"/>
        <v>0</v>
      </c>
      <c r="U668" s="32">
        <f t="shared" ca="1" si="383"/>
        <v>0</v>
      </c>
      <c r="V668" s="32">
        <f t="shared" ca="1" si="383"/>
        <v>0</v>
      </c>
      <c r="W668" s="32">
        <f t="shared" ca="1" si="383"/>
        <v>0</v>
      </c>
      <c r="X668" s="32">
        <f t="shared" ca="1" si="383"/>
        <v>0</v>
      </c>
      <c r="Y668" s="32">
        <f t="shared" ca="1" si="383"/>
        <v>0</v>
      </c>
      <c r="Z668" s="32">
        <f t="shared" ca="1" si="383"/>
        <v>0</v>
      </c>
      <c r="AA668" s="32">
        <f t="shared" ca="1" si="383"/>
        <v>0</v>
      </c>
      <c r="AB668" s="32">
        <f t="shared" ca="1" si="383"/>
        <v>0</v>
      </c>
      <c r="AC668" s="32">
        <f t="shared" ca="1" si="383"/>
        <v>0</v>
      </c>
      <c r="AD668" s="32">
        <f t="shared" ca="1" si="383"/>
        <v>0</v>
      </c>
      <c r="AE668" s="32">
        <f t="shared" ca="1" si="383"/>
        <v>0</v>
      </c>
      <c r="AF668" s="32">
        <f t="shared" ca="1" si="383"/>
        <v>0</v>
      </c>
    </row>
    <row r="669" spans="4:32" ht="14.45" hidden="1" customHeight="1" outlineLevel="1" x14ac:dyDescent="0.25">
      <c r="D669" t="s">
        <v>52</v>
      </c>
      <c r="E669" s="19">
        <v>2037</v>
      </c>
      <c r="F669" s="20" t="s">
        <v>50</v>
      </c>
      <c r="G669" s="26"/>
      <c r="H669" s="34">
        <f t="shared" si="383"/>
        <v>0</v>
      </c>
      <c r="I669" s="34">
        <f t="shared" ca="1" si="383"/>
        <v>0</v>
      </c>
      <c r="J669" s="34">
        <f t="shared" ca="1" si="383"/>
        <v>0</v>
      </c>
      <c r="K669" s="34">
        <f t="shared" ca="1" si="383"/>
        <v>0</v>
      </c>
      <c r="L669" s="34">
        <f t="shared" ca="1" si="383"/>
        <v>0</v>
      </c>
      <c r="M669" s="34">
        <f t="shared" ref="M669:AF669" ca="1" si="384">M619*M$36</f>
        <v>0</v>
      </c>
      <c r="N669" s="34">
        <f t="shared" ca="1" si="384"/>
        <v>0</v>
      </c>
      <c r="O669" s="34">
        <f t="shared" ca="1" si="384"/>
        <v>0</v>
      </c>
      <c r="P669" s="34">
        <f t="shared" ca="1" si="384"/>
        <v>0</v>
      </c>
      <c r="Q669" s="34">
        <f t="shared" ca="1" si="384"/>
        <v>0</v>
      </c>
      <c r="R669" s="34">
        <f t="shared" ca="1" si="384"/>
        <v>0</v>
      </c>
      <c r="S669" s="32">
        <f t="shared" ca="1" si="384"/>
        <v>0</v>
      </c>
      <c r="T669" s="32">
        <f t="shared" ca="1" si="384"/>
        <v>0</v>
      </c>
      <c r="U669" s="32">
        <f t="shared" ca="1" si="384"/>
        <v>0</v>
      </c>
      <c r="V669" s="32">
        <f t="shared" ca="1" si="384"/>
        <v>0</v>
      </c>
      <c r="W669" s="32">
        <f t="shared" ca="1" si="384"/>
        <v>0</v>
      </c>
      <c r="X669" s="32">
        <f t="shared" ca="1" si="384"/>
        <v>0</v>
      </c>
      <c r="Y669" s="32">
        <f t="shared" ca="1" si="384"/>
        <v>0</v>
      </c>
      <c r="Z669" s="32">
        <f t="shared" ca="1" si="384"/>
        <v>0</v>
      </c>
      <c r="AA669" s="32">
        <f t="shared" ca="1" si="384"/>
        <v>0</v>
      </c>
      <c r="AB669" s="32">
        <f t="shared" ca="1" si="384"/>
        <v>0</v>
      </c>
      <c r="AC669" s="32">
        <f t="shared" ca="1" si="384"/>
        <v>0</v>
      </c>
      <c r="AD669" s="32">
        <f t="shared" ca="1" si="384"/>
        <v>0</v>
      </c>
      <c r="AE669" s="32">
        <f t="shared" ca="1" si="384"/>
        <v>0</v>
      </c>
      <c r="AF669" s="32">
        <f t="shared" ca="1" si="384"/>
        <v>0</v>
      </c>
    </row>
    <row r="670" spans="4:32" ht="14.45" hidden="1" customHeight="1" outlineLevel="1" x14ac:dyDescent="0.25">
      <c r="D670" t="s">
        <v>52</v>
      </c>
      <c r="E670" s="19">
        <v>2038</v>
      </c>
      <c r="F670" s="20" t="s">
        <v>50</v>
      </c>
      <c r="G670" s="26"/>
      <c r="H670" s="34">
        <f t="shared" ref="H670:AF680" si="385">H620*H$36</f>
        <v>0</v>
      </c>
      <c r="I670" s="34">
        <f t="shared" ca="1" si="385"/>
        <v>0</v>
      </c>
      <c r="J670" s="34">
        <f t="shared" ca="1" si="385"/>
        <v>0</v>
      </c>
      <c r="K670" s="34">
        <f t="shared" ca="1" si="385"/>
        <v>0</v>
      </c>
      <c r="L670" s="34">
        <f t="shared" ca="1" si="385"/>
        <v>0</v>
      </c>
      <c r="M670" s="34">
        <f t="shared" ca="1" si="385"/>
        <v>0</v>
      </c>
      <c r="N670" s="34">
        <f t="shared" ca="1" si="385"/>
        <v>0</v>
      </c>
      <c r="O670" s="34">
        <f t="shared" ca="1" si="385"/>
        <v>0</v>
      </c>
      <c r="P670" s="34">
        <f t="shared" ca="1" si="385"/>
        <v>0</v>
      </c>
      <c r="Q670" s="34">
        <f t="shared" ca="1" si="385"/>
        <v>0</v>
      </c>
      <c r="R670" s="34">
        <f t="shared" ca="1" si="385"/>
        <v>0</v>
      </c>
      <c r="S670" s="34">
        <f t="shared" ca="1" si="385"/>
        <v>0</v>
      </c>
      <c r="T670" s="32">
        <f t="shared" ca="1" si="385"/>
        <v>0</v>
      </c>
      <c r="U670" s="32">
        <f t="shared" ca="1" si="385"/>
        <v>0</v>
      </c>
      <c r="V670" s="32">
        <f t="shared" ca="1" si="385"/>
        <v>0</v>
      </c>
      <c r="W670" s="32">
        <f t="shared" ca="1" si="385"/>
        <v>0</v>
      </c>
      <c r="X670" s="32">
        <f t="shared" ca="1" si="385"/>
        <v>0</v>
      </c>
      <c r="Y670" s="32">
        <f t="shared" ca="1" si="385"/>
        <v>0</v>
      </c>
      <c r="Z670" s="32">
        <f t="shared" ca="1" si="385"/>
        <v>0</v>
      </c>
      <c r="AA670" s="32">
        <f t="shared" ca="1" si="385"/>
        <v>0</v>
      </c>
      <c r="AB670" s="32">
        <f t="shared" ca="1" si="385"/>
        <v>0</v>
      </c>
      <c r="AC670" s="32">
        <f t="shared" ca="1" si="385"/>
        <v>0</v>
      </c>
      <c r="AD670" s="32">
        <f t="shared" ca="1" si="385"/>
        <v>0</v>
      </c>
      <c r="AE670" s="32">
        <f t="shared" ca="1" si="385"/>
        <v>0</v>
      </c>
      <c r="AF670" s="32">
        <f t="shared" ca="1" si="385"/>
        <v>0</v>
      </c>
    </row>
    <row r="671" spans="4:32" ht="14.45" hidden="1" customHeight="1" outlineLevel="1" x14ac:dyDescent="0.25">
      <c r="D671" t="s">
        <v>52</v>
      </c>
      <c r="E671" s="19">
        <v>2039</v>
      </c>
      <c r="F671" s="20" t="s">
        <v>50</v>
      </c>
      <c r="G671" s="26"/>
      <c r="H671" s="34">
        <f t="shared" si="385"/>
        <v>0</v>
      </c>
      <c r="I671" s="34">
        <f t="shared" ca="1" si="385"/>
        <v>0</v>
      </c>
      <c r="J671" s="34">
        <f t="shared" ca="1" si="385"/>
        <v>0</v>
      </c>
      <c r="K671" s="34">
        <f t="shared" ca="1" si="385"/>
        <v>0</v>
      </c>
      <c r="L671" s="34">
        <f t="shared" ca="1" si="385"/>
        <v>0</v>
      </c>
      <c r="M671" s="34">
        <f t="shared" ca="1" si="385"/>
        <v>0</v>
      </c>
      <c r="N671" s="34">
        <f t="shared" ca="1" si="385"/>
        <v>0</v>
      </c>
      <c r="O671" s="34">
        <f t="shared" ca="1" si="385"/>
        <v>0</v>
      </c>
      <c r="P671" s="34">
        <f t="shared" ca="1" si="385"/>
        <v>0</v>
      </c>
      <c r="Q671" s="34">
        <f t="shared" ca="1" si="385"/>
        <v>0</v>
      </c>
      <c r="R671" s="34">
        <f t="shared" ca="1" si="385"/>
        <v>0</v>
      </c>
      <c r="S671" s="34">
        <f t="shared" ca="1" si="385"/>
        <v>0</v>
      </c>
      <c r="T671" s="34">
        <f t="shared" ca="1" si="385"/>
        <v>0</v>
      </c>
      <c r="U671" s="32">
        <f t="shared" ca="1" si="385"/>
        <v>0</v>
      </c>
      <c r="V671" s="32">
        <f t="shared" ca="1" si="385"/>
        <v>0</v>
      </c>
      <c r="W671" s="32">
        <f t="shared" ca="1" si="385"/>
        <v>0</v>
      </c>
      <c r="X671" s="32">
        <f t="shared" ca="1" si="385"/>
        <v>0</v>
      </c>
      <c r="Y671" s="32">
        <f t="shared" ca="1" si="385"/>
        <v>0</v>
      </c>
      <c r="Z671" s="32">
        <f t="shared" ca="1" si="385"/>
        <v>0</v>
      </c>
      <c r="AA671" s="32">
        <f t="shared" ca="1" si="385"/>
        <v>0</v>
      </c>
      <c r="AB671" s="32">
        <f t="shared" ca="1" si="385"/>
        <v>0</v>
      </c>
      <c r="AC671" s="32">
        <f t="shared" ca="1" si="385"/>
        <v>0</v>
      </c>
      <c r="AD671" s="32">
        <f t="shared" ca="1" si="385"/>
        <v>0</v>
      </c>
      <c r="AE671" s="32">
        <f t="shared" ca="1" si="385"/>
        <v>0</v>
      </c>
      <c r="AF671" s="32">
        <f t="shared" ca="1" si="385"/>
        <v>0</v>
      </c>
    </row>
    <row r="672" spans="4:32" ht="14.45" hidden="1" customHeight="1" outlineLevel="1" x14ac:dyDescent="0.25">
      <c r="D672" t="s">
        <v>52</v>
      </c>
      <c r="E672" s="19">
        <v>2040</v>
      </c>
      <c r="F672" s="20" t="s">
        <v>50</v>
      </c>
      <c r="G672" s="26"/>
      <c r="H672" s="34">
        <f t="shared" si="385"/>
        <v>0</v>
      </c>
      <c r="I672" s="34">
        <f t="shared" ca="1" si="385"/>
        <v>0</v>
      </c>
      <c r="J672" s="34">
        <f t="shared" ca="1" si="385"/>
        <v>0</v>
      </c>
      <c r="K672" s="34">
        <f t="shared" ca="1" si="385"/>
        <v>0</v>
      </c>
      <c r="L672" s="34">
        <f t="shared" ca="1" si="385"/>
        <v>0</v>
      </c>
      <c r="M672" s="34">
        <f t="shared" ca="1" si="385"/>
        <v>0</v>
      </c>
      <c r="N672" s="34">
        <f t="shared" ca="1" si="385"/>
        <v>0</v>
      </c>
      <c r="O672" s="34">
        <f t="shared" ca="1" si="385"/>
        <v>0</v>
      </c>
      <c r="P672" s="34">
        <f t="shared" ca="1" si="385"/>
        <v>0</v>
      </c>
      <c r="Q672" s="34">
        <f t="shared" ca="1" si="385"/>
        <v>0</v>
      </c>
      <c r="R672" s="34">
        <f t="shared" ca="1" si="385"/>
        <v>0</v>
      </c>
      <c r="S672" s="34">
        <f t="shared" ca="1" si="385"/>
        <v>0</v>
      </c>
      <c r="T672" s="34">
        <f t="shared" ca="1" si="385"/>
        <v>0</v>
      </c>
      <c r="U672" s="34">
        <f t="shared" ca="1" si="385"/>
        <v>0</v>
      </c>
      <c r="V672" s="32">
        <f t="shared" ca="1" si="385"/>
        <v>0</v>
      </c>
      <c r="W672" s="32">
        <f t="shared" ca="1" si="385"/>
        <v>0</v>
      </c>
      <c r="X672" s="32">
        <f t="shared" ca="1" si="385"/>
        <v>0</v>
      </c>
      <c r="Y672" s="32">
        <f t="shared" ca="1" si="385"/>
        <v>0</v>
      </c>
      <c r="Z672" s="32">
        <f t="shared" ca="1" si="385"/>
        <v>0</v>
      </c>
      <c r="AA672" s="32">
        <f t="shared" ca="1" si="385"/>
        <v>0</v>
      </c>
      <c r="AB672" s="32">
        <f t="shared" ca="1" si="385"/>
        <v>0</v>
      </c>
      <c r="AC672" s="32">
        <f t="shared" ca="1" si="385"/>
        <v>0</v>
      </c>
      <c r="AD672" s="32">
        <f t="shared" ca="1" si="385"/>
        <v>0</v>
      </c>
      <c r="AE672" s="32">
        <f t="shared" ca="1" si="385"/>
        <v>0</v>
      </c>
      <c r="AF672" s="32">
        <f t="shared" ca="1" si="385"/>
        <v>0</v>
      </c>
    </row>
    <row r="673" spans="4:33" ht="14.45" hidden="1" customHeight="1" outlineLevel="1" x14ac:dyDescent="0.25">
      <c r="D673" t="s">
        <v>52</v>
      </c>
      <c r="E673" s="19">
        <v>2041</v>
      </c>
      <c r="F673" s="20" t="s">
        <v>50</v>
      </c>
      <c r="G673" s="26"/>
      <c r="H673" s="34">
        <f t="shared" si="385"/>
        <v>0</v>
      </c>
      <c r="I673" s="34">
        <f t="shared" ca="1" si="385"/>
        <v>0</v>
      </c>
      <c r="J673" s="34">
        <f t="shared" ca="1" si="385"/>
        <v>0</v>
      </c>
      <c r="K673" s="34">
        <f t="shared" ca="1" si="385"/>
        <v>0</v>
      </c>
      <c r="L673" s="34">
        <f t="shared" ca="1" si="385"/>
        <v>0</v>
      </c>
      <c r="M673" s="34">
        <f t="shared" ca="1" si="385"/>
        <v>0</v>
      </c>
      <c r="N673" s="34">
        <f t="shared" ca="1" si="385"/>
        <v>0</v>
      </c>
      <c r="O673" s="34">
        <f t="shared" ca="1" si="385"/>
        <v>0</v>
      </c>
      <c r="P673" s="34">
        <f t="shared" ca="1" si="385"/>
        <v>0</v>
      </c>
      <c r="Q673" s="34">
        <f t="shared" ca="1" si="385"/>
        <v>0</v>
      </c>
      <c r="R673" s="34">
        <f t="shared" ca="1" si="385"/>
        <v>0</v>
      </c>
      <c r="S673" s="34">
        <f t="shared" ca="1" si="385"/>
        <v>0</v>
      </c>
      <c r="T673" s="34">
        <f t="shared" ca="1" si="385"/>
        <v>0</v>
      </c>
      <c r="U673" s="34">
        <f t="shared" ca="1" si="385"/>
        <v>0</v>
      </c>
      <c r="V673" s="34">
        <f t="shared" ca="1" si="385"/>
        <v>0</v>
      </c>
      <c r="W673" s="32">
        <f t="shared" ca="1" si="385"/>
        <v>0</v>
      </c>
      <c r="X673" s="32">
        <f t="shared" ca="1" si="385"/>
        <v>0</v>
      </c>
      <c r="Y673" s="32">
        <f t="shared" ca="1" si="385"/>
        <v>0</v>
      </c>
      <c r="Z673" s="32">
        <f t="shared" ca="1" si="385"/>
        <v>0</v>
      </c>
      <c r="AA673" s="32">
        <f t="shared" ca="1" si="385"/>
        <v>0</v>
      </c>
      <c r="AB673" s="32">
        <f t="shared" ca="1" si="385"/>
        <v>0</v>
      </c>
      <c r="AC673" s="32">
        <f t="shared" ca="1" si="385"/>
        <v>0</v>
      </c>
      <c r="AD673" s="32">
        <f t="shared" ca="1" si="385"/>
        <v>0</v>
      </c>
      <c r="AE673" s="32">
        <f t="shared" ca="1" si="385"/>
        <v>0</v>
      </c>
      <c r="AF673" s="32">
        <f t="shared" ca="1" si="385"/>
        <v>0</v>
      </c>
    </row>
    <row r="674" spans="4:33" ht="14.45" hidden="1" customHeight="1" outlineLevel="1" x14ac:dyDescent="0.25">
      <c r="D674" t="s">
        <v>52</v>
      </c>
      <c r="E674" s="19">
        <v>2042</v>
      </c>
      <c r="F674" s="20" t="s">
        <v>50</v>
      </c>
      <c r="G674" s="26"/>
      <c r="H674" s="34">
        <f t="shared" si="385"/>
        <v>0</v>
      </c>
      <c r="I674" s="34">
        <f t="shared" ca="1" si="385"/>
        <v>0</v>
      </c>
      <c r="J674" s="34">
        <f t="shared" ca="1" si="385"/>
        <v>0</v>
      </c>
      <c r="K674" s="34">
        <f t="shared" ca="1" si="385"/>
        <v>0</v>
      </c>
      <c r="L674" s="34">
        <f t="shared" ca="1" si="385"/>
        <v>0</v>
      </c>
      <c r="M674" s="34">
        <f t="shared" ca="1" si="385"/>
        <v>0</v>
      </c>
      <c r="N674" s="34">
        <f t="shared" ca="1" si="385"/>
        <v>0</v>
      </c>
      <c r="O674" s="34">
        <f t="shared" ca="1" si="385"/>
        <v>0</v>
      </c>
      <c r="P674" s="34">
        <f t="shared" ca="1" si="385"/>
        <v>0</v>
      </c>
      <c r="Q674" s="34">
        <f t="shared" ca="1" si="385"/>
        <v>0</v>
      </c>
      <c r="R674" s="34">
        <f t="shared" ca="1" si="385"/>
        <v>0</v>
      </c>
      <c r="S674" s="34">
        <f t="shared" ca="1" si="385"/>
        <v>0</v>
      </c>
      <c r="T674" s="34">
        <f t="shared" ca="1" si="385"/>
        <v>0</v>
      </c>
      <c r="U674" s="34">
        <f t="shared" ca="1" si="385"/>
        <v>0</v>
      </c>
      <c r="V674" s="34">
        <f t="shared" ca="1" si="385"/>
        <v>0</v>
      </c>
      <c r="W674" s="34">
        <f t="shared" ca="1" si="385"/>
        <v>0</v>
      </c>
      <c r="X674" s="32">
        <f t="shared" ca="1" si="385"/>
        <v>0</v>
      </c>
      <c r="Y674" s="32">
        <f t="shared" ca="1" si="385"/>
        <v>0</v>
      </c>
      <c r="Z674" s="32">
        <f t="shared" ca="1" si="385"/>
        <v>0</v>
      </c>
      <c r="AA674" s="32">
        <f t="shared" ca="1" si="385"/>
        <v>0</v>
      </c>
      <c r="AB674" s="32">
        <f t="shared" ca="1" si="385"/>
        <v>0</v>
      </c>
      <c r="AC674" s="32">
        <f t="shared" ca="1" si="385"/>
        <v>0</v>
      </c>
      <c r="AD674" s="32">
        <f t="shared" ca="1" si="385"/>
        <v>0</v>
      </c>
      <c r="AE674" s="32">
        <f t="shared" ca="1" si="385"/>
        <v>0</v>
      </c>
      <c r="AF674" s="32">
        <f t="shared" ca="1" si="385"/>
        <v>0</v>
      </c>
    </row>
    <row r="675" spans="4:33" ht="14.45" hidden="1" customHeight="1" outlineLevel="1" x14ac:dyDescent="0.25">
      <c r="D675" t="s">
        <v>52</v>
      </c>
      <c r="E675" s="19">
        <v>2043</v>
      </c>
      <c r="F675" s="20" t="s">
        <v>50</v>
      </c>
      <c r="G675" s="26"/>
      <c r="H675" s="34">
        <f t="shared" si="385"/>
        <v>0</v>
      </c>
      <c r="I675" s="34">
        <f t="shared" ca="1" si="385"/>
        <v>0</v>
      </c>
      <c r="J675" s="34">
        <f t="shared" ca="1" si="385"/>
        <v>0</v>
      </c>
      <c r="K675" s="34">
        <f t="shared" ca="1" si="385"/>
        <v>0</v>
      </c>
      <c r="L675" s="34">
        <f t="shared" ca="1" si="385"/>
        <v>0</v>
      </c>
      <c r="M675" s="34">
        <f t="shared" ca="1" si="385"/>
        <v>0</v>
      </c>
      <c r="N675" s="34">
        <f t="shared" ca="1" si="385"/>
        <v>0</v>
      </c>
      <c r="O675" s="34">
        <f t="shared" ca="1" si="385"/>
        <v>0</v>
      </c>
      <c r="P675" s="34">
        <f t="shared" ca="1" si="385"/>
        <v>0</v>
      </c>
      <c r="Q675" s="34">
        <f t="shared" ca="1" si="385"/>
        <v>0</v>
      </c>
      <c r="R675" s="34">
        <f t="shared" ca="1" si="385"/>
        <v>0</v>
      </c>
      <c r="S675" s="34">
        <f t="shared" ca="1" si="385"/>
        <v>0</v>
      </c>
      <c r="T675" s="34">
        <f t="shared" ca="1" si="385"/>
        <v>0</v>
      </c>
      <c r="U675" s="34">
        <f t="shared" ca="1" si="385"/>
        <v>0</v>
      </c>
      <c r="V675" s="34">
        <f t="shared" ca="1" si="385"/>
        <v>0</v>
      </c>
      <c r="W675" s="34">
        <f t="shared" ca="1" si="385"/>
        <v>0</v>
      </c>
      <c r="X675" s="34">
        <f t="shared" ca="1" si="385"/>
        <v>0</v>
      </c>
      <c r="Y675" s="32">
        <f t="shared" ca="1" si="385"/>
        <v>0</v>
      </c>
      <c r="Z675" s="32">
        <f t="shared" ca="1" si="385"/>
        <v>0</v>
      </c>
      <c r="AA675" s="32">
        <f t="shared" ca="1" si="385"/>
        <v>0</v>
      </c>
      <c r="AB675" s="32">
        <f t="shared" ca="1" si="385"/>
        <v>0</v>
      </c>
      <c r="AC675" s="32">
        <f t="shared" ca="1" si="385"/>
        <v>0</v>
      </c>
      <c r="AD675" s="32">
        <f t="shared" ca="1" si="385"/>
        <v>0</v>
      </c>
      <c r="AE675" s="32">
        <f t="shared" ca="1" si="385"/>
        <v>0</v>
      </c>
      <c r="AF675" s="32">
        <f t="shared" ca="1" si="385"/>
        <v>0</v>
      </c>
    </row>
    <row r="676" spans="4:33" ht="14.45" hidden="1" customHeight="1" outlineLevel="1" x14ac:dyDescent="0.25">
      <c r="D676" t="s">
        <v>52</v>
      </c>
      <c r="E676" s="19">
        <v>2044</v>
      </c>
      <c r="F676" s="20" t="s">
        <v>50</v>
      </c>
      <c r="G676" s="26"/>
      <c r="H676" s="34">
        <f t="shared" si="385"/>
        <v>0</v>
      </c>
      <c r="I676" s="34">
        <f t="shared" ca="1" si="385"/>
        <v>0</v>
      </c>
      <c r="J676" s="34">
        <f t="shared" ca="1" si="385"/>
        <v>0</v>
      </c>
      <c r="K676" s="34">
        <f t="shared" ca="1" si="385"/>
        <v>0</v>
      </c>
      <c r="L676" s="34">
        <f t="shared" ca="1" si="385"/>
        <v>0</v>
      </c>
      <c r="M676" s="34">
        <f t="shared" ca="1" si="385"/>
        <v>0</v>
      </c>
      <c r="N676" s="34">
        <f t="shared" ca="1" si="385"/>
        <v>0</v>
      </c>
      <c r="O676" s="34">
        <f t="shared" ca="1" si="385"/>
        <v>0</v>
      </c>
      <c r="P676" s="34">
        <f t="shared" ca="1" si="385"/>
        <v>0</v>
      </c>
      <c r="Q676" s="34">
        <f t="shared" ca="1" si="385"/>
        <v>0</v>
      </c>
      <c r="R676" s="34">
        <f t="shared" ca="1" si="385"/>
        <v>0</v>
      </c>
      <c r="S676" s="34">
        <f t="shared" ca="1" si="385"/>
        <v>0</v>
      </c>
      <c r="T676" s="34">
        <f t="shared" ca="1" si="385"/>
        <v>0</v>
      </c>
      <c r="U676" s="34">
        <f t="shared" ca="1" si="385"/>
        <v>0</v>
      </c>
      <c r="V676" s="34">
        <f t="shared" ca="1" si="385"/>
        <v>0</v>
      </c>
      <c r="W676" s="34">
        <f t="shared" ca="1" si="385"/>
        <v>0</v>
      </c>
      <c r="X676" s="34">
        <f t="shared" ca="1" si="385"/>
        <v>0</v>
      </c>
      <c r="Y676" s="34">
        <f t="shared" ca="1" si="385"/>
        <v>0</v>
      </c>
      <c r="Z676" s="32">
        <f t="shared" ca="1" si="385"/>
        <v>0</v>
      </c>
      <c r="AA676" s="32">
        <f t="shared" ca="1" si="385"/>
        <v>0</v>
      </c>
      <c r="AB676" s="32">
        <f t="shared" ca="1" si="385"/>
        <v>0</v>
      </c>
      <c r="AC676" s="32">
        <f t="shared" ca="1" si="385"/>
        <v>0</v>
      </c>
      <c r="AD676" s="32">
        <f t="shared" ca="1" si="385"/>
        <v>0</v>
      </c>
      <c r="AE676" s="32">
        <f t="shared" ca="1" si="385"/>
        <v>0</v>
      </c>
      <c r="AF676" s="32">
        <f t="shared" ca="1" si="385"/>
        <v>0</v>
      </c>
    </row>
    <row r="677" spans="4:33" ht="14.45" hidden="1" customHeight="1" outlineLevel="1" x14ac:dyDescent="0.25">
      <c r="D677" t="s">
        <v>52</v>
      </c>
      <c r="E677" s="19">
        <v>2045</v>
      </c>
      <c r="F677" s="20" t="s">
        <v>50</v>
      </c>
      <c r="G677" s="26"/>
      <c r="H677" s="34">
        <f t="shared" si="385"/>
        <v>0</v>
      </c>
      <c r="I677" s="34">
        <f t="shared" ca="1" si="385"/>
        <v>0</v>
      </c>
      <c r="J677" s="34">
        <f t="shared" ca="1" si="385"/>
        <v>0</v>
      </c>
      <c r="K677" s="34">
        <f t="shared" ca="1" si="385"/>
        <v>0</v>
      </c>
      <c r="L677" s="34">
        <f t="shared" ca="1" si="385"/>
        <v>0</v>
      </c>
      <c r="M677" s="34">
        <f t="shared" ca="1" si="385"/>
        <v>0</v>
      </c>
      <c r="N677" s="34">
        <f t="shared" ca="1" si="385"/>
        <v>0</v>
      </c>
      <c r="O677" s="34">
        <f t="shared" ca="1" si="385"/>
        <v>0</v>
      </c>
      <c r="P677" s="34">
        <f t="shared" ca="1" si="385"/>
        <v>0</v>
      </c>
      <c r="Q677" s="34">
        <f t="shared" ca="1" si="385"/>
        <v>0</v>
      </c>
      <c r="R677" s="34">
        <f t="shared" ca="1" si="385"/>
        <v>0</v>
      </c>
      <c r="S677" s="34">
        <f t="shared" ca="1" si="385"/>
        <v>0</v>
      </c>
      <c r="T677" s="34">
        <f t="shared" ca="1" si="385"/>
        <v>0</v>
      </c>
      <c r="U677" s="34">
        <f t="shared" ca="1" si="385"/>
        <v>0</v>
      </c>
      <c r="V677" s="34">
        <f t="shared" ca="1" si="385"/>
        <v>0</v>
      </c>
      <c r="W677" s="34">
        <f t="shared" ca="1" si="385"/>
        <v>0</v>
      </c>
      <c r="X677" s="34">
        <f t="shared" ca="1" si="385"/>
        <v>0</v>
      </c>
      <c r="Y677" s="34">
        <f t="shared" ca="1" si="385"/>
        <v>0</v>
      </c>
      <c r="Z677" s="34">
        <f t="shared" ca="1" si="385"/>
        <v>0</v>
      </c>
      <c r="AA677" s="32">
        <f t="shared" ca="1" si="385"/>
        <v>0</v>
      </c>
      <c r="AB677" s="32">
        <f t="shared" ca="1" si="385"/>
        <v>0</v>
      </c>
      <c r="AC677" s="32">
        <f t="shared" ca="1" si="385"/>
        <v>0</v>
      </c>
      <c r="AD677" s="32">
        <f t="shared" ca="1" si="385"/>
        <v>0</v>
      </c>
      <c r="AE677" s="32">
        <f t="shared" ca="1" si="385"/>
        <v>0</v>
      </c>
      <c r="AF677" s="32">
        <f t="shared" ca="1" si="385"/>
        <v>0</v>
      </c>
    </row>
    <row r="678" spans="4:33" ht="14.45" hidden="1" customHeight="1" outlineLevel="1" x14ac:dyDescent="0.25">
      <c r="D678" t="s">
        <v>52</v>
      </c>
      <c r="E678" s="19">
        <v>2046</v>
      </c>
      <c r="F678" s="20" t="s">
        <v>50</v>
      </c>
      <c r="G678" s="26"/>
      <c r="H678" s="34">
        <f t="shared" si="385"/>
        <v>0</v>
      </c>
      <c r="I678" s="34">
        <f t="shared" ca="1" si="385"/>
        <v>0</v>
      </c>
      <c r="J678" s="34">
        <f t="shared" ca="1" si="385"/>
        <v>0</v>
      </c>
      <c r="K678" s="34">
        <f t="shared" ca="1" si="385"/>
        <v>0</v>
      </c>
      <c r="L678" s="34">
        <f t="shared" ca="1" si="385"/>
        <v>0</v>
      </c>
      <c r="M678" s="34">
        <f t="shared" ca="1" si="385"/>
        <v>0</v>
      </c>
      <c r="N678" s="34">
        <f t="shared" ca="1" si="385"/>
        <v>0</v>
      </c>
      <c r="O678" s="34">
        <f t="shared" ca="1" si="385"/>
        <v>0</v>
      </c>
      <c r="P678" s="34">
        <f t="shared" ca="1" si="385"/>
        <v>0</v>
      </c>
      <c r="Q678" s="34">
        <f t="shared" ca="1" si="385"/>
        <v>0</v>
      </c>
      <c r="R678" s="34">
        <f t="shared" ca="1" si="385"/>
        <v>0</v>
      </c>
      <c r="S678" s="34">
        <f t="shared" ca="1" si="385"/>
        <v>0</v>
      </c>
      <c r="T678" s="34">
        <f t="shared" ca="1" si="385"/>
        <v>0</v>
      </c>
      <c r="U678" s="34">
        <f t="shared" ca="1" si="385"/>
        <v>0</v>
      </c>
      <c r="V678" s="34">
        <f t="shared" ca="1" si="385"/>
        <v>0</v>
      </c>
      <c r="W678" s="34">
        <f t="shared" ca="1" si="385"/>
        <v>0</v>
      </c>
      <c r="X678" s="34">
        <f t="shared" ca="1" si="385"/>
        <v>0</v>
      </c>
      <c r="Y678" s="34">
        <f t="shared" ca="1" si="385"/>
        <v>0</v>
      </c>
      <c r="Z678" s="34">
        <f t="shared" ca="1" si="385"/>
        <v>0</v>
      </c>
      <c r="AA678" s="34">
        <f t="shared" ca="1" si="385"/>
        <v>0</v>
      </c>
      <c r="AB678" s="32">
        <f t="shared" ca="1" si="385"/>
        <v>0</v>
      </c>
      <c r="AC678" s="32">
        <f t="shared" ca="1" si="385"/>
        <v>0</v>
      </c>
      <c r="AD678" s="32">
        <f t="shared" ca="1" si="385"/>
        <v>0</v>
      </c>
      <c r="AE678" s="32">
        <f t="shared" ca="1" si="385"/>
        <v>0</v>
      </c>
      <c r="AF678" s="32">
        <f t="shared" ca="1" si="385"/>
        <v>0</v>
      </c>
    </row>
    <row r="679" spans="4:33" ht="14.45" hidden="1" customHeight="1" outlineLevel="1" x14ac:dyDescent="0.25">
      <c r="D679" t="s">
        <v>52</v>
      </c>
      <c r="E679" s="19">
        <v>2047</v>
      </c>
      <c r="F679" s="20" t="s">
        <v>50</v>
      </c>
      <c r="G679" s="26"/>
      <c r="H679" s="34">
        <f t="shared" si="385"/>
        <v>0</v>
      </c>
      <c r="I679" s="34">
        <f t="shared" ca="1" si="385"/>
        <v>0</v>
      </c>
      <c r="J679" s="34">
        <f t="shared" ca="1" si="385"/>
        <v>0</v>
      </c>
      <c r="K679" s="34">
        <f t="shared" ca="1" si="385"/>
        <v>0</v>
      </c>
      <c r="L679" s="34">
        <f t="shared" ca="1" si="385"/>
        <v>0</v>
      </c>
      <c r="M679" s="34">
        <f t="shared" ca="1" si="385"/>
        <v>0</v>
      </c>
      <c r="N679" s="34">
        <f t="shared" ca="1" si="385"/>
        <v>0</v>
      </c>
      <c r="O679" s="34">
        <f t="shared" ca="1" si="385"/>
        <v>0</v>
      </c>
      <c r="P679" s="34">
        <f t="shared" ca="1" si="385"/>
        <v>0</v>
      </c>
      <c r="Q679" s="34">
        <f t="shared" ca="1" si="385"/>
        <v>0</v>
      </c>
      <c r="R679" s="34">
        <f t="shared" ca="1" si="385"/>
        <v>0</v>
      </c>
      <c r="S679" s="34">
        <f t="shared" ca="1" si="385"/>
        <v>0</v>
      </c>
      <c r="T679" s="34">
        <f t="shared" ca="1" si="385"/>
        <v>0</v>
      </c>
      <c r="U679" s="34">
        <f t="shared" ca="1" si="385"/>
        <v>0</v>
      </c>
      <c r="V679" s="34">
        <f t="shared" ca="1" si="385"/>
        <v>0</v>
      </c>
      <c r="W679" s="34">
        <f t="shared" ca="1" si="385"/>
        <v>0</v>
      </c>
      <c r="X679" s="34">
        <f t="shared" ca="1" si="385"/>
        <v>0</v>
      </c>
      <c r="Y679" s="34">
        <f t="shared" ca="1" si="385"/>
        <v>0</v>
      </c>
      <c r="Z679" s="34">
        <f t="shared" ca="1" si="385"/>
        <v>0</v>
      </c>
      <c r="AA679" s="34">
        <f t="shared" ca="1" si="385"/>
        <v>0</v>
      </c>
      <c r="AB679" s="34">
        <f t="shared" ca="1" si="385"/>
        <v>0</v>
      </c>
      <c r="AC679" s="32">
        <f t="shared" ca="1" si="385"/>
        <v>0</v>
      </c>
      <c r="AD679" s="32">
        <f t="shared" ca="1" si="385"/>
        <v>0</v>
      </c>
      <c r="AE679" s="32">
        <f t="shared" ca="1" si="385"/>
        <v>0</v>
      </c>
      <c r="AF679" s="32">
        <f t="shared" ca="1" si="385"/>
        <v>0</v>
      </c>
    </row>
    <row r="680" spans="4:33" ht="14.45" hidden="1" customHeight="1" outlineLevel="1" x14ac:dyDescent="0.25">
      <c r="D680" t="s">
        <v>52</v>
      </c>
      <c r="E680" s="19">
        <v>2048</v>
      </c>
      <c r="F680" s="20" t="s">
        <v>50</v>
      </c>
      <c r="G680" s="26"/>
      <c r="H680" s="34">
        <f t="shared" si="385"/>
        <v>0</v>
      </c>
      <c r="I680" s="34">
        <f t="shared" ca="1" si="385"/>
        <v>0</v>
      </c>
      <c r="J680" s="34">
        <f t="shared" ca="1" si="385"/>
        <v>0</v>
      </c>
      <c r="K680" s="34">
        <f t="shared" ca="1" si="385"/>
        <v>0</v>
      </c>
      <c r="L680" s="34">
        <f t="shared" ca="1" si="385"/>
        <v>0</v>
      </c>
      <c r="M680" s="34">
        <f t="shared" ref="M680:AF680" ca="1" si="386">M630*M$36</f>
        <v>0</v>
      </c>
      <c r="N680" s="34">
        <f t="shared" ca="1" si="386"/>
        <v>0</v>
      </c>
      <c r="O680" s="34">
        <f t="shared" ca="1" si="386"/>
        <v>0</v>
      </c>
      <c r="P680" s="34">
        <f t="shared" ca="1" si="386"/>
        <v>0</v>
      </c>
      <c r="Q680" s="34">
        <f t="shared" ca="1" si="386"/>
        <v>0</v>
      </c>
      <c r="R680" s="34">
        <f t="shared" ca="1" si="386"/>
        <v>0</v>
      </c>
      <c r="S680" s="34">
        <f t="shared" ca="1" si="386"/>
        <v>0</v>
      </c>
      <c r="T680" s="34">
        <f t="shared" ca="1" si="386"/>
        <v>0</v>
      </c>
      <c r="U680" s="34">
        <f t="shared" ca="1" si="386"/>
        <v>0</v>
      </c>
      <c r="V680" s="34">
        <f t="shared" ca="1" si="386"/>
        <v>0</v>
      </c>
      <c r="W680" s="34">
        <f t="shared" ca="1" si="386"/>
        <v>0</v>
      </c>
      <c r="X680" s="34">
        <f t="shared" ca="1" si="386"/>
        <v>0</v>
      </c>
      <c r="Y680" s="34">
        <f t="shared" ca="1" si="386"/>
        <v>0</v>
      </c>
      <c r="Z680" s="34">
        <f t="shared" ca="1" si="386"/>
        <v>0</v>
      </c>
      <c r="AA680" s="34">
        <f t="shared" ca="1" si="386"/>
        <v>0</v>
      </c>
      <c r="AB680" s="34">
        <f t="shared" ca="1" si="386"/>
        <v>0</v>
      </c>
      <c r="AC680" s="34">
        <f t="shared" ca="1" si="386"/>
        <v>0</v>
      </c>
      <c r="AD680" s="32">
        <f t="shared" ca="1" si="386"/>
        <v>0</v>
      </c>
      <c r="AE680" s="32">
        <f t="shared" ca="1" si="386"/>
        <v>0</v>
      </c>
      <c r="AF680" s="32">
        <f t="shared" ca="1" si="386"/>
        <v>0</v>
      </c>
    </row>
    <row r="681" spans="4:33" ht="14.45" hidden="1" customHeight="1" outlineLevel="1" x14ac:dyDescent="0.25">
      <c r="D681" t="s">
        <v>52</v>
      </c>
      <c r="E681" s="19">
        <v>2049</v>
      </c>
      <c r="F681" s="20" t="s">
        <v>50</v>
      </c>
      <c r="G681" s="26"/>
      <c r="H681" s="34">
        <f t="shared" ref="H681:AF682" si="387">H631*H$36</f>
        <v>0</v>
      </c>
      <c r="I681" s="34">
        <f t="shared" ca="1" si="387"/>
        <v>0</v>
      </c>
      <c r="J681" s="34">
        <f t="shared" ca="1" si="387"/>
        <v>0</v>
      </c>
      <c r="K681" s="34">
        <f t="shared" ca="1" si="387"/>
        <v>0</v>
      </c>
      <c r="L681" s="34">
        <f t="shared" ca="1" si="387"/>
        <v>0</v>
      </c>
      <c r="M681" s="34">
        <f t="shared" ca="1" si="387"/>
        <v>0</v>
      </c>
      <c r="N681" s="34">
        <f t="shared" ca="1" si="387"/>
        <v>0</v>
      </c>
      <c r="O681" s="34">
        <f t="shared" ca="1" si="387"/>
        <v>0</v>
      </c>
      <c r="P681" s="34">
        <f t="shared" ca="1" si="387"/>
        <v>0</v>
      </c>
      <c r="Q681" s="34">
        <f t="shared" ca="1" si="387"/>
        <v>0</v>
      </c>
      <c r="R681" s="34">
        <f t="shared" ca="1" si="387"/>
        <v>0</v>
      </c>
      <c r="S681" s="34">
        <f t="shared" ca="1" si="387"/>
        <v>0</v>
      </c>
      <c r="T681" s="34">
        <f t="shared" ca="1" si="387"/>
        <v>0</v>
      </c>
      <c r="U681" s="34">
        <f t="shared" ca="1" si="387"/>
        <v>0</v>
      </c>
      <c r="V681" s="34">
        <f t="shared" ca="1" si="387"/>
        <v>0</v>
      </c>
      <c r="W681" s="34">
        <f t="shared" ca="1" si="387"/>
        <v>0</v>
      </c>
      <c r="X681" s="34">
        <f t="shared" ca="1" si="387"/>
        <v>0</v>
      </c>
      <c r="Y681" s="34">
        <f t="shared" ca="1" si="387"/>
        <v>0</v>
      </c>
      <c r="Z681" s="34">
        <f t="shared" ca="1" si="387"/>
        <v>0</v>
      </c>
      <c r="AA681" s="34">
        <f t="shared" ca="1" si="387"/>
        <v>0</v>
      </c>
      <c r="AB681" s="34">
        <f t="shared" ca="1" si="387"/>
        <v>0</v>
      </c>
      <c r="AC681" s="34">
        <f t="shared" ca="1" si="387"/>
        <v>0</v>
      </c>
      <c r="AD681" s="34">
        <f t="shared" ca="1" si="387"/>
        <v>0</v>
      </c>
      <c r="AE681" s="32">
        <f t="shared" ca="1" si="387"/>
        <v>0</v>
      </c>
      <c r="AF681" s="32">
        <f t="shared" ca="1" si="387"/>
        <v>0</v>
      </c>
    </row>
    <row r="682" spans="4:33" ht="14.45" hidden="1" customHeight="1" outlineLevel="1" x14ac:dyDescent="0.25">
      <c r="D682" t="s">
        <v>52</v>
      </c>
      <c r="E682" s="19">
        <v>2050</v>
      </c>
      <c r="F682" s="20" t="s">
        <v>50</v>
      </c>
      <c r="G682" s="26"/>
      <c r="H682" s="35">
        <f t="shared" si="387"/>
        <v>0</v>
      </c>
      <c r="I682" s="35">
        <f t="shared" ca="1" si="387"/>
        <v>0</v>
      </c>
      <c r="J682" s="35">
        <f t="shared" ca="1" si="387"/>
        <v>0</v>
      </c>
      <c r="K682" s="35">
        <f t="shared" ca="1" si="387"/>
        <v>0</v>
      </c>
      <c r="L682" s="35">
        <f t="shared" ca="1" si="387"/>
        <v>0</v>
      </c>
      <c r="M682" s="35">
        <f t="shared" ca="1" si="387"/>
        <v>0</v>
      </c>
      <c r="N682" s="35">
        <f t="shared" ca="1" si="387"/>
        <v>0</v>
      </c>
      <c r="O682" s="35">
        <f t="shared" ca="1" si="387"/>
        <v>0</v>
      </c>
      <c r="P682" s="35">
        <f t="shared" ca="1" si="387"/>
        <v>0</v>
      </c>
      <c r="Q682" s="35">
        <f t="shared" ca="1" si="387"/>
        <v>0</v>
      </c>
      <c r="R682" s="35">
        <f t="shared" ca="1" si="387"/>
        <v>0</v>
      </c>
      <c r="S682" s="35">
        <f t="shared" ca="1" si="387"/>
        <v>0</v>
      </c>
      <c r="T682" s="35">
        <f t="shared" ca="1" si="387"/>
        <v>0</v>
      </c>
      <c r="U682" s="35">
        <f t="shared" ca="1" si="387"/>
        <v>0</v>
      </c>
      <c r="V682" s="35">
        <f t="shared" ca="1" si="387"/>
        <v>0</v>
      </c>
      <c r="W682" s="35">
        <f t="shared" ca="1" si="387"/>
        <v>0</v>
      </c>
      <c r="X682" s="35">
        <f t="shared" ca="1" si="387"/>
        <v>0</v>
      </c>
      <c r="Y682" s="35">
        <f t="shared" ca="1" si="387"/>
        <v>0</v>
      </c>
      <c r="Z682" s="35">
        <f t="shared" ca="1" si="387"/>
        <v>0</v>
      </c>
      <c r="AA682" s="35">
        <f t="shared" ca="1" si="387"/>
        <v>0</v>
      </c>
      <c r="AB682" s="35">
        <f t="shared" ca="1" si="387"/>
        <v>0</v>
      </c>
      <c r="AC682" s="35">
        <f t="shared" ca="1" si="387"/>
        <v>0</v>
      </c>
      <c r="AD682" s="35">
        <f t="shared" ca="1" si="387"/>
        <v>0</v>
      </c>
      <c r="AE682" s="35">
        <f t="shared" ca="1" si="387"/>
        <v>0</v>
      </c>
      <c r="AF682" s="36">
        <f t="shared" ca="1" si="387"/>
        <v>0</v>
      </c>
    </row>
    <row r="683" spans="4:33" ht="15" hidden="1" outlineLevel="1" x14ac:dyDescent="0.25">
      <c r="D683" s="27" t="s">
        <v>56</v>
      </c>
      <c r="E683" s="28">
        <v>2026</v>
      </c>
      <c r="F683" s="29" t="s">
        <v>50</v>
      </c>
      <c r="G683" s="30"/>
      <c r="H683" s="33">
        <f ca="1">-IFERROR(H633/H583/2,0)</f>
        <v>-2.8</v>
      </c>
      <c r="I683" s="33">
        <f t="shared" ref="I683:AF683" ca="1" si="388">-IFERROR(I633/I583/2,0)</f>
        <v>0</v>
      </c>
      <c r="J683" s="33">
        <f t="shared" ca="1" si="388"/>
        <v>0</v>
      </c>
      <c r="K683" s="33">
        <f t="shared" ca="1" si="388"/>
        <v>0</v>
      </c>
      <c r="L683" s="33">
        <f t="shared" ca="1" si="388"/>
        <v>0</v>
      </c>
      <c r="M683" s="33">
        <f t="shared" ca="1" si="388"/>
        <v>0</v>
      </c>
      <c r="N683" s="33">
        <f t="shared" ca="1" si="388"/>
        <v>0</v>
      </c>
      <c r="O683" s="33">
        <f t="shared" ca="1" si="388"/>
        <v>0</v>
      </c>
      <c r="P683" s="33">
        <f t="shared" ca="1" si="388"/>
        <v>0</v>
      </c>
      <c r="Q683" s="33">
        <f t="shared" ca="1" si="388"/>
        <v>0</v>
      </c>
      <c r="R683" s="33">
        <f t="shared" ca="1" si="388"/>
        <v>0</v>
      </c>
      <c r="S683" s="33">
        <f t="shared" ca="1" si="388"/>
        <v>0</v>
      </c>
      <c r="T683" s="33">
        <f t="shared" ca="1" si="388"/>
        <v>0</v>
      </c>
      <c r="U683" s="33">
        <f t="shared" ca="1" si="388"/>
        <v>0</v>
      </c>
      <c r="V683" s="33">
        <f t="shared" ca="1" si="388"/>
        <v>0</v>
      </c>
      <c r="W683" s="33">
        <f t="shared" ca="1" si="388"/>
        <v>0</v>
      </c>
      <c r="X683" s="33">
        <f t="shared" ca="1" si="388"/>
        <v>0</v>
      </c>
      <c r="Y683" s="33">
        <f t="shared" ca="1" si="388"/>
        <v>0</v>
      </c>
      <c r="Z683" s="33">
        <f t="shared" ca="1" si="388"/>
        <v>0</v>
      </c>
      <c r="AA683" s="33">
        <f t="shared" ca="1" si="388"/>
        <v>0</v>
      </c>
      <c r="AB683" s="33">
        <f t="shared" ca="1" si="388"/>
        <v>0</v>
      </c>
      <c r="AC683" s="33">
        <f t="shared" ca="1" si="388"/>
        <v>0</v>
      </c>
      <c r="AD683" s="33">
        <f t="shared" ca="1" si="388"/>
        <v>0</v>
      </c>
      <c r="AE683" s="33">
        <f t="shared" ca="1" si="388"/>
        <v>0</v>
      </c>
      <c r="AF683" s="33">
        <f t="shared" ca="1" si="388"/>
        <v>0</v>
      </c>
      <c r="AG683" s="21"/>
    </row>
    <row r="684" spans="4:33" ht="15" hidden="1" outlineLevel="1" x14ac:dyDescent="0.25">
      <c r="D684" t="s">
        <v>56</v>
      </c>
      <c r="E684" s="19">
        <v>2027</v>
      </c>
      <c r="F684" s="20" t="s">
        <v>50</v>
      </c>
      <c r="G684" s="26"/>
      <c r="H684" s="34">
        <f t="shared" ref="H684:AF684" ca="1" si="389">-IFERROR(H634/H584/2,0)</f>
        <v>0</v>
      </c>
      <c r="I684" s="32">
        <f t="shared" ca="1" si="389"/>
        <v>-2.14683</v>
      </c>
      <c r="J684" s="32">
        <f t="shared" ca="1" si="389"/>
        <v>0</v>
      </c>
      <c r="K684" s="32">
        <f t="shared" ca="1" si="389"/>
        <v>0</v>
      </c>
      <c r="L684" s="32">
        <f t="shared" ca="1" si="389"/>
        <v>0</v>
      </c>
      <c r="M684" s="32">
        <f t="shared" ca="1" si="389"/>
        <v>0</v>
      </c>
      <c r="N684" s="32">
        <f t="shared" ca="1" si="389"/>
        <v>0</v>
      </c>
      <c r="O684" s="32">
        <f t="shared" ca="1" si="389"/>
        <v>0</v>
      </c>
      <c r="P684" s="32">
        <f t="shared" ca="1" si="389"/>
        <v>0</v>
      </c>
      <c r="Q684" s="32">
        <f t="shared" ca="1" si="389"/>
        <v>0</v>
      </c>
      <c r="R684" s="32">
        <f t="shared" ca="1" si="389"/>
        <v>0</v>
      </c>
      <c r="S684" s="32">
        <f t="shared" ca="1" si="389"/>
        <v>0</v>
      </c>
      <c r="T684" s="32">
        <f t="shared" ca="1" si="389"/>
        <v>0</v>
      </c>
      <c r="U684" s="32">
        <f t="shared" ca="1" si="389"/>
        <v>0</v>
      </c>
      <c r="V684" s="32">
        <f t="shared" ca="1" si="389"/>
        <v>0</v>
      </c>
      <c r="W684" s="32">
        <f t="shared" ca="1" si="389"/>
        <v>0</v>
      </c>
      <c r="X684" s="32">
        <f t="shared" ca="1" si="389"/>
        <v>0</v>
      </c>
      <c r="Y684" s="32">
        <f t="shared" ca="1" si="389"/>
        <v>0</v>
      </c>
      <c r="Z684" s="32">
        <f t="shared" ca="1" si="389"/>
        <v>0</v>
      </c>
      <c r="AA684" s="32">
        <f t="shared" ca="1" si="389"/>
        <v>0</v>
      </c>
      <c r="AB684" s="32">
        <f t="shared" ca="1" si="389"/>
        <v>0</v>
      </c>
      <c r="AC684" s="32">
        <f t="shared" ca="1" si="389"/>
        <v>0</v>
      </c>
      <c r="AD684" s="32">
        <f t="shared" ca="1" si="389"/>
        <v>0</v>
      </c>
      <c r="AE684" s="32">
        <f t="shared" ca="1" si="389"/>
        <v>0</v>
      </c>
      <c r="AF684" s="32">
        <f t="shared" ca="1" si="389"/>
        <v>0</v>
      </c>
      <c r="AG684" s="21"/>
    </row>
    <row r="685" spans="4:33" ht="15" hidden="1" outlineLevel="1" x14ac:dyDescent="0.25">
      <c r="D685" t="s">
        <v>56</v>
      </c>
      <c r="E685" s="19">
        <v>2028</v>
      </c>
      <c r="F685" s="20" t="s">
        <v>50</v>
      </c>
      <c r="G685" s="26"/>
      <c r="H685" s="34">
        <f t="shared" ref="H685:AF685" ca="1" si="390">-IFERROR(H635/H585/2,0)</f>
        <v>0</v>
      </c>
      <c r="I685" s="34">
        <f t="shared" ca="1" si="390"/>
        <v>0</v>
      </c>
      <c r="J685" s="32">
        <f t="shared" ca="1" si="390"/>
        <v>-5.2300868000000005</v>
      </c>
      <c r="K685" s="32">
        <f t="shared" ca="1" si="390"/>
        <v>0</v>
      </c>
      <c r="L685" s="32">
        <f t="shared" ca="1" si="390"/>
        <v>0</v>
      </c>
      <c r="M685" s="32">
        <f t="shared" ca="1" si="390"/>
        <v>0</v>
      </c>
      <c r="N685" s="32">
        <f t="shared" ca="1" si="390"/>
        <v>0</v>
      </c>
      <c r="O685" s="32">
        <f t="shared" ca="1" si="390"/>
        <v>0</v>
      </c>
      <c r="P685" s="32">
        <f t="shared" ca="1" si="390"/>
        <v>0</v>
      </c>
      <c r="Q685" s="32">
        <f t="shared" ca="1" si="390"/>
        <v>0</v>
      </c>
      <c r="R685" s="32">
        <f t="shared" ca="1" si="390"/>
        <v>0</v>
      </c>
      <c r="S685" s="32">
        <f t="shared" ca="1" si="390"/>
        <v>0</v>
      </c>
      <c r="T685" s="32">
        <f t="shared" ca="1" si="390"/>
        <v>0</v>
      </c>
      <c r="U685" s="32">
        <f t="shared" ca="1" si="390"/>
        <v>0</v>
      </c>
      <c r="V685" s="32">
        <f t="shared" ca="1" si="390"/>
        <v>0</v>
      </c>
      <c r="W685" s="32">
        <f t="shared" ca="1" si="390"/>
        <v>0</v>
      </c>
      <c r="X685" s="32">
        <f t="shared" ca="1" si="390"/>
        <v>0</v>
      </c>
      <c r="Y685" s="32">
        <f t="shared" ca="1" si="390"/>
        <v>0</v>
      </c>
      <c r="Z685" s="32">
        <f t="shared" ca="1" si="390"/>
        <v>0</v>
      </c>
      <c r="AA685" s="32">
        <f t="shared" ca="1" si="390"/>
        <v>0</v>
      </c>
      <c r="AB685" s="32">
        <f t="shared" ca="1" si="390"/>
        <v>0</v>
      </c>
      <c r="AC685" s="32">
        <f t="shared" ca="1" si="390"/>
        <v>0</v>
      </c>
      <c r="AD685" s="32">
        <f t="shared" ca="1" si="390"/>
        <v>0</v>
      </c>
      <c r="AE685" s="32">
        <f t="shared" ca="1" si="390"/>
        <v>0</v>
      </c>
      <c r="AF685" s="32">
        <f t="shared" ca="1" si="390"/>
        <v>0</v>
      </c>
      <c r="AG685" s="21"/>
    </row>
    <row r="686" spans="4:33" ht="15" hidden="1" outlineLevel="1" x14ac:dyDescent="0.25">
      <c r="D686" t="s">
        <v>56</v>
      </c>
      <c r="E686" s="19">
        <v>2029</v>
      </c>
      <c r="F686" s="20" t="s">
        <v>50</v>
      </c>
      <c r="G686" s="26"/>
      <c r="H686" s="34">
        <f t="shared" ref="H686:AF686" ca="1" si="391">-IFERROR(H636/H586/2,0)</f>
        <v>0</v>
      </c>
      <c r="I686" s="34">
        <f t="shared" ca="1" si="391"/>
        <v>0</v>
      </c>
      <c r="J686" s="34">
        <f t="shared" ca="1" si="391"/>
        <v>0</v>
      </c>
      <c r="K686" s="32">
        <f t="shared" ca="1" si="391"/>
        <v>0</v>
      </c>
      <c r="L686" s="32">
        <f t="shared" ca="1" si="391"/>
        <v>0</v>
      </c>
      <c r="M686" s="32">
        <f t="shared" ca="1" si="391"/>
        <v>0</v>
      </c>
      <c r="N686" s="32">
        <f t="shared" ca="1" si="391"/>
        <v>0</v>
      </c>
      <c r="O686" s="32">
        <f t="shared" ca="1" si="391"/>
        <v>0</v>
      </c>
      <c r="P686" s="32">
        <f t="shared" ca="1" si="391"/>
        <v>0</v>
      </c>
      <c r="Q686" s="32">
        <f t="shared" ca="1" si="391"/>
        <v>0</v>
      </c>
      <c r="R686" s="32">
        <f t="shared" ca="1" si="391"/>
        <v>0</v>
      </c>
      <c r="S686" s="32">
        <f t="shared" ca="1" si="391"/>
        <v>0</v>
      </c>
      <c r="T686" s="32">
        <f t="shared" ca="1" si="391"/>
        <v>0</v>
      </c>
      <c r="U686" s="32">
        <f t="shared" ca="1" si="391"/>
        <v>0</v>
      </c>
      <c r="V686" s="32">
        <f t="shared" ca="1" si="391"/>
        <v>0</v>
      </c>
      <c r="W686" s="32">
        <f t="shared" ca="1" si="391"/>
        <v>0</v>
      </c>
      <c r="X686" s="32">
        <f t="shared" ca="1" si="391"/>
        <v>0</v>
      </c>
      <c r="Y686" s="32">
        <f t="shared" ca="1" si="391"/>
        <v>0</v>
      </c>
      <c r="Z686" s="32">
        <f t="shared" ca="1" si="391"/>
        <v>0</v>
      </c>
      <c r="AA686" s="32">
        <f t="shared" ca="1" si="391"/>
        <v>0</v>
      </c>
      <c r="AB686" s="32">
        <f t="shared" ca="1" si="391"/>
        <v>0</v>
      </c>
      <c r="AC686" s="32">
        <f t="shared" ca="1" si="391"/>
        <v>0</v>
      </c>
      <c r="AD686" s="32">
        <f t="shared" ca="1" si="391"/>
        <v>0</v>
      </c>
      <c r="AE686" s="32">
        <f t="shared" ca="1" si="391"/>
        <v>0</v>
      </c>
      <c r="AF686" s="32">
        <f t="shared" ca="1" si="391"/>
        <v>0</v>
      </c>
      <c r="AG686" s="21"/>
    </row>
    <row r="687" spans="4:33" ht="15" hidden="1" outlineLevel="1" x14ac:dyDescent="0.25">
      <c r="D687" t="s">
        <v>56</v>
      </c>
      <c r="E687" s="19">
        <v>2030</v>
      </c>
      <c r="F687" s="20" t="s">
        <v>50</v>
      </c>
      <c r="G687" s="26"/>
      <c r="H687" s="34">
        <f t="shared" ref="H687:AF687" ca="1" si="392">-IFERROR(H637/H587/2,0)</f>
        <v>0</v>
      </c>
      <c r="I687" s="34">
        <f t="shared" ca="1" si="392"/>
        <v>0</v>
      </c>
      <c r="J687" s="34">
        <f t="shared" ca="1" si="392"/>
        <v>0</v>
      </c>
      <c r="K687" s="34">
        <f t="shared" ca="1" si="392"/>
        <v>0</v>
      </c>
      <c r="L687" s="32">
        <f t="shared" ca="1" si="392"/>
        <v>-0.65277301212556316</v>
      </c>
      <c r="M687" s="32">
        <f t="shared" ca="1" si="392"/>
        <v>0</v>
      </c>
      <c r="N687" s="32">
        <f t="shared" ca="1" si="392"/>
        <v>0</v>
      </c>
      <c r="O687" s="32">
        <f t="shared" ca="1" si="392"/>
        <v>0</v>
      </c>
      <c r="P687" s="32">
        <f t="shared" ca="1" si="392"/>
        <v>0</v>
      </c>
      <c r="Q687" s="32">
        <f t="shared" ca="1" si="392"/>
        <v>0</v>
      </c>
      <c r="R687" s="32">
        <f t="shared" ca="1" si="392"/>
        <v>0</v>
      </c>
      <c r="S687" s="32">
        <f t="shared" ca="1" si="392"/>
        <v>0</v>
      </c>
      <c r="T687" s="32">
        <f t="shared" ca="1" si="392"/>
        <v>0</v>
      </c>
      <c r="U687" s="32">
        <f t="shared" ca="1" si="392"/>
        <v>0</v>
      </c>
      <c r="V687" s="32">
        <f t="shared" ca="1" si="392"/>
        <v>0</v>
      </c>
      <c r="W687" s="32">
        <f t="shared" ca="1" si="392"/>
        <v>0</v>
      </c>
      <c r="X687" s="32">
        <f t="shared" ca="1" si="392"/>
        <v>0</v>
      </c>
      <c r="Y687" s="32">
        <f t="shared" ca="1" si="392"/>
        <v>0</v>
      </c>
      <c r="Z687" s="32">
        <f t="shared" ca="1" si="392"/>
        <v>0</v>
      </c>
      <c r="AA687" s="32">
        <f t="shared" ca="1" si="392"/>
        <v>0</v>
      </c>
      <c r="AB687" s="32">
        <f t="shared" ca="1" si="392"/>
        <v>0</v>
      </c>
      <c r="AC687" s="32">
        <f t="shared" ca="1" si="392"/>
        <v>0</v>
      </c>
      <c r="AD687" s="32">
        <f t="shared" ca="1" si="392"/>
        <v>0</v>
      </c>
      <c r="AE687" s="32">
        <f t="shared" ca="1" si="392"/>
        <v>0</v>
      </c>
      <c r="AF687" s="32">
        <f t="shared" ca="1" si="392"/>
        <v>0</v>
      </c>
      <c r="AG687" s="21"/>
    </row>
    <row r="688" spans="4:33" ht="15" hidden="1" outlineLevel="1" x14ac:dyDescent="0.25">
      <c r="D688" t="s">
        <v>56</v>
      </c>
      <c r="E688" s="19">
        <v>2031</v>
      </c>
      <c r="F688" s="20" t="s">
        <v>50</v>
      </c>
      <c r="G688" s="26"/>
      <c r="H688" s="34">
        <f t="shared" ref="H688:AF688" ca="1" si="393">-IFERROR(H638/H588/2,0)</f>
        <v>0</v>
      </c>
      <c r="I688" s="34">
        <f t="shared" ca="1" si="393"/>
        <v>0</v>
      </c>
      <c r="J688" s="34">
        <f t="shared" ca="1" si="393"/>
        <v>0</v>
      </c>
      <c r="K688" s="34">
        <f t="shared" ca="1" si="393"/>
        <v>0</v>
      </c>
      <c r="L688" s="34">
        <f t="shared" ca="1" si="393"/>
        <v>0</v>
      </c>
      <c r="M688" s="32">
        <f t="shared" ca="1" si="393"/>
        <v>-5.2023615565362915</v>
      </c>
      <c r="N688" s="32">
        <f t="shared" ca="1" si="393"/>
        <v>0</v>
      </c>
      <c r="O688" s="32">
        <f t="shared" ca="1" si="393"/>
        <v>0</v>
      </c>
      <c r="P688" s="32">
        <f t="shared" ca="1" si="393"/>
        <v>0</v>
      </c>
      <c r="Q688" s="32">
        <f t="shared" ca="1" si="393"/>
        <v>0</v>
      </c>
      <c r="R688" s="32">
        <f t="shared" ca="1" si="393"/>
        <v>0</v>
      </c>
      <c r="S688" s="32">
        <f t="shared" ca="1" si="393"/>
        <v>0</v>
      </c>
      <c r="T688" s="32">
        <f t="shared" ca="1" si="393"/>
        <v>0</v>
      </c>
      <c r="U688" s="32">
        <f t="shared" ca="1" si="393"/>
        <v>0</v>
      </c>
      <c r="V688" s="32">
        <f t="shared" ca="1" si="393"/>
        <v>0</v>
      </c>
      <c r="W688" s="32">
        <f t="shared" ca="1" si="393"/>
        <v>0</v>
      </c>
      <c r="X688" s="32">
        <f t="shared" ca="1" si="393"/>
        <v>0</v>
      </c>
      <c r="Y688" s="32">
        <f t="shared" ca="1" si="393"/>
        <v>0</v>
      </c>
      <c r="Z688" s="32">
        <f t="shared" ca="1" si="393"/>
        <v>0</v>
      </c>
      <c r="AA688" s="32">
        <f t="shared" ca="1" si="393"/>
        <v>0</v>
      </c>
      <c r="AB688" s="32">
        <f t="shared" ca="1" si="393"/>
        <v>0</v>
      </c>
      <c r="AC688" s="32">
        <f t="shared" ca="1" si="393"/>
        <v>0</v>
      </c>
      <c r="AD688" s="32">
        <f t="shared" ca="1" si="393"/>
        <v>0</v>
      </c>
      <c r="AE688" s="32">
        <f t="shared" ca="1" si="393"/>
        <v>0</v>
      </c>
      <c r="AF688" s="32">
        <f t="shared" ca="1" si="393"/>
        <v>0</v>
      </c>
      <c r="AG688" s="21"/>
    </row>
    <row r="689" spans="4:33" ht="15" hidden="1" outlineLevel="1" x14ac:dyDescent="0.25">
      <c r="D689" t="s">
        <v>56</v>
      </c>
      <c r="E689" s="19">
        <v>2032</v>
      </c>
      <c r="F689" s="20" t="s">
        <v>50</v>
      </c>
      <c r="G689" s="26"/>
      <c r="H689" s="34">
        <f t="shared" ref="H689:AF689" ca="1" si="394">-IFERROR(H639/H589/2,0)</f>
        <v>0</v>
      </c>
      <c r="I689" s="34">
        <f t="shared" ca="1" si="394"/>
        <v>0</v>
      </c>
      <c r="J689" s="34">
        <f t="shared" ca="1" si="394"/>
        <v>0</v>
      </c>
      <c r="K689" s="34">
        <f t="shared" ca="1" si="394"/>
        <v>0</v>
      </c>
      <c r="L689" s="34">
        <f t="shared" ca="1" si="394"/>
        <v>0</v>
      </c>
      <c r="M689" s="34">
        <f t="shared" ca="1" si="394"/>
        <v>0</v>
      </c>
      <c r="N689" s="32">
        <f t="shared" ca="1" si="394"/>
        <v>-1.6850670458708561</v>
      </c>
      <c r="O689" s="32">
        <f t="shared" ca="1" si="394"/>
        <v>0</v>
      </c>
      <c r="P689" s="32">
        <f t="shared" ca="1" si="394"/>
        <v>0</v>
      </c>
      <c r="Q689" s="32">
        <f t="shared" ca="1" si="394"/>
        <v>0</v>
      </c>
      <c r="R689" s="32">
        <f t="shared" ca="1" si="394"/>
        <v>0</v>
      </c>
      <c r="S689" s="32">
        <f t="shared" ca="1" si="394"/>
        <v>0</v>
      </c>
      <c r="T689" s="32">
        <f t="shared" ca="1" si="394"/>
        <v>0</v>
      </c>
      <c r="U689" s="32">
        <f t="shared" ca="1" si="394"/>
        <v>0</v>
      </c>
      <c r="V689" s="32">
        <f t="shared" ca="1" si="394"/>
        <v>0</v>
      </c>
      <c r="W689" s="32">
        <f t="shared" ca="1" si="394"/>
        <v>0</v>
      </c>
      <c r="X689" s="32">
        <f t="shared" ca="1" si="394"/>
        <v>0</v>
      </c>
      <c r="Y689" s="32">
        <f t="shared" ca="1" si="394"/>
        <v>0</v>
      </c>
      <c r="Z689" s="32">
        <f t="shared" ca="1" si="394"/>
        <v>0</v>
      </c>
      <c r="AA689" s="32">
        <f t="shared" ca="1" si="394"/>
        <v>0</v>
      </c>
      <c r="AB689" s="32">
        <f t="shared" ca="1" si="394"/>
        <v>0</v>
      </c>
      <c r="AC689" s="32">
        <f t="shared" ca="1" si="394"/>
        <v>0</v>
      </c>
      <c r="AD689" s="32">
        <f t="shared" ca="1" si="394"/>
        <v>0</v>
      </c>
      <c r="AE689" s="32">
        <f t="shared" ca="1" si="394"/>
        <v>0</v>
      </c>
      <c r="AF689" s="32">
        <f t="shared" ca="1" si="394"/>
        <v>0</v>
      </c>
      <c r="AG689" s="21"/>
    </row>
    <row r="690" spans="4:33" ht="15" hidden="1" outlineLevel="1" x14ac:dyDescent="0.25">
      <c r="D690" t="s">
        <v>56</v>
      </c>
      <c r="E690" s="19">
        <v>2033</v>
      </c>
      <c r="F690" s="20" t="s">
        <v>50</v>
      </c>
      <c r="G690" s="26"/>
      <c r="H690" s="34">
        <f t="shared" ref="H690:AF690" ca="1" si="395">-IFERROR(H640/H590/2,0)</f>
        <v>0</v>
      </c>
      <c r="I690" s="34">
        <f t="shared" ca="1" si="395"/>
        <v>0</v>
      </c>
      <c r="J690" s="34">
        <f t="shared" ca="1" si="395"/>
        <v>0</v>
      </c>
      <c r="K690" s="34">
        <f t="shared" ca="1" si="395"/>
        <v>0</v>
      </c>
      <c r="L690" s="34">
        <f t="shared" ca="1" si="395"/>
        <v>0</v>
      </c>
      <c r="M690" s="34">
        <f t="shared" ca="1" si="395"/>
        <v>0</v>
      </c>
      <c r="N690" s="34">
        <f t="shared" ca="1" si="395"/>
        <v>0</v>
      </c>
      <c r="O690" s="32">
        <f t="shared" ca="1" si="395"/>
        <v>-5.3553789811640033</v>
      </c>
      <c r="P690" s="32">
        <f t="shared" ca="1" si="395"/>
        <v>0</v>
      </c>
      <c r="Q690" s="32">
        <f t="shared" ca="1" si="395"/>
        <v>0</v>
      </c>
      <c r="R690" s="32">
        <f t="shared" ca="1" si="395"/>
        <v>0</v>
      </c>
      <c r="S690" s="32">
        <f t="shared" ca="1" si="395"/>
        <v>0</v>
      </c>
      <c r="T690" s="32">
        <f t="shared" ca="1" si="395"/>
        <v>0</v>
      </c>
      <c r="U690" s="32">
        <f t="shared" ca="1" si="395"/>
        <v>0</v>
      </c>
      <c r="V690" s="32">
        <f t="shared" ca="1" si="395"/>
        <v>0</v>
      </c>
      <c r="W690" s="32">
        <f t="shared" ca="1" si="395"/>
        <v>0</v>
      </c>
      <c r="X690" s="32">
        <f t="shared" ca="1" si="395"/>
        <v>0</v>
      </c>
      <c r="Y690" s="32">
        <f t="shared" ca="1" si="395"/>
        <v>0</v>
      </c>
      <c r="Z690" s="32">
        <f t="shared" ca="1" si="395"/>
        <v>0</v>
      </c>
      <c r="AA690" s="32">
        <f t="shared" ca="1" si="395"/>
        <v>0</v>
      </c>
      <c r="AB690" s="32">
        <f t="shared" ca="1" si="395"/>
        <v>0</v>
      </c>
      <c r="AC690" s="32">
        <f t="shared" ca="1" si="395"/>
        <v>0</v>
      </c>
      <c r="AD690" s="32">
        <f t="shared" ca="1" si="395"/>
        <v>0</v>
      </c>
      <c r="AE690" s="32">
        <f t="shared" ca="1" si="395"/>
        <v>0</v>
      </c>
      <c r="AF690" s="32">
        <f t="shared" ca="1" si="395"/>
        <v>0</v>
      </c>
      <c r="AG690" s="21"/>
    </row>
    <row r="691" spans="4:33" ht="15" hidden="1" outlineLevel="1" x14ac:dyDescent="0.25">
      <c r="D691" t="s">
        <v>56</v>
      </c>
      <c r="E691" s="19">
        <v>2034</v>
      </c>
      <c r="F691" s="20" t="s">
        <v>50</v>
      </c>
      <c r="G691" s="26"/>
      <c r="H691" s="34">
        <f t="shared" ref="H691:AF691" ca="1" si="396">-IFERROR(H641/H591/2,0)</f>
        <v>0</v>
      </c>
      <c r="I691" s="34">
        <f t="shared" ca="1" si="396"/>
        <v>0</v>
      </c>
      <c r="J691" s="34">
        <f t="shared" ca="1" si="396"/>
        <v>0</v>
      </c>
      <c r="K691" s="34">
        <f t="shared" ca="1" si="396"/>
        <v>0</v>
      </c>
      <c r="L691" s="34">
        <f t="shared" ca="1" si="396"/>
        <v>0</v>
      </c>
      <c r="M691" s="34">
        <f t="shared" ca="1" si="396"/>
        <v>0</v>
      </c>
      <c r="N691" s="34">
        <f t="shared" ca="1" si="396"/>
        <v>0</v>
      </c>
      <c r="O691" s="34">
        <f t="shared" ca="1" si="396"/>
        <v>0</v>
      </c>
      <c r="P691" s="32">
        <f t="shared" ca="1" si="396"/>
        <v>0</v>
      </c>
      <c r="Q691" s="32">
        <f t="shared" ca="1" si="396"/>
        <v>0</v>
      </c>
      <c r="R691" s="32">
        <f t="shared" ca="1" si="396"/>
        <v>0</v>
      </c>
      <c r="S691" s="32">
        <f t="shared" ca="1" si="396"/>
        <v>0</v>
      </c>
      <c r="T691" s="32">
        <f t="shared" ca="1" si="396"/>
        <v>0</v>
      </c>
      <c r="U691" s="32">
        <f t="shared" ca="1" si="396"/>
        <v>0</v>
      </c>
      <c r="V691" s="32">
        <f t="shared" ca="1" si="396"/>
        <v>0</v>
      </c>
      <c r="W691" s="32">
        <f t="shared" ca="1" si="396"/>
        <v>0</v>
      </c>
      <c r="X691" s="32">
        <f t="shared" ca="1" si="396"/>
        <v>0</v>
      </c>
      <c r="Y691" s="32">
        <f t="shared" ca="1" si="396"/>
        <v>0</v>
      </c>
      <c r="Z691" s="32">
        <f t="shared" ca="1" si="396"/>
        <v>0</v>
      </c>
      <c r="AA691" s="32">
        <f t="shared" ca="1" si="396"/>
        <v>0</v>
      </c>
      <c r="AB691" s="32">
        <f t="shared" ca="1" si="396"/>
        <v>0</v>
      </c>
      <c r="AC691" s="32">
        <f t="shared" ca="1" si="396"/>
        <v>0</v>
      </c>
      <c r="AD691" s="32">
        <f t="shared" ca="1" si="396"/>
        <v>0</v>
      </c>
      <c r="AE691" s="32">
        <f t="shared" ca="1" si="396"/>
        <v>0</v>
      </c>
      <c r="AF691" s="32">
        <f t="shared" ca="1" si="396"/>
        <v>0</v>
      </c>
      <c r="AG691" s="21"/>
    </row>
    <row r="692" spans="4:33" ht="15" hidden="1" outlineLevel="1" x14ac:dyDescent="0.25">
      <c r="D692" t="s">
        <v>56</v>
      </c>
      <c r="E692" s="19">
        <v>2035</v>
      </c>
      <c r="F692" s="20" t="s">
        <v>50</v>
      </c>
      <c r="G692" s="26"/>
      <c r="H692" s="34">
        <f t="shared" ref="H692:AF692" ca="1" si="397">-IFERROR(H642/H592/2,0)</f>
        <v>0</v>
      </c>
      <c r="I692" s="34">
        <f t="shared" ca="1" si="397"/>
        <v>0</v>
      </c>
      <c r="J692" s="34">
        <f t="shared" ca="1" si="397"/>
        <v>0</v>
      </c>
      <c r="K692" s="34">
        <f t="shared" ca="1" si="397"/>
        <v>0</v>
      </c>
      <c r="L692" s="34">
        <f t="shared" ca="1" si="397"/>
        <v>0</v>
      </c>
      <c r="M692" s="34">
        <f t="shared" ca="1" si="397"/>
        <v>0</v>
      </c>
      <c r="N692" s="34">
        <f t="shared" ca="1" si="397"/>
        <v>0</v>
      </c>
      <c r="O692" s="34">
        <f t="shared" ca="1" si="397"/>
        <v>0</v>
      </c>
      <c r="P692" s="34">
        <f t="shared" ca="1" si="397"/>
        <v>0</v>
      </c>
      <c r="Q692" s="32">
        <f t="shared" ca="1" si="397"/>
        <v>-1.880432079504524</v>
      </c>
      <c r="R692" s="32">
        <f t="shared" ca="1" si="397"/>
        <v>0</v>
      </c>
      <c r="S692" s="32">
        <f t="shared" ca="1" si="397"/>
        <v>0</v>
      </c>
      <c r="T692" s="32">
        <f t="shared" ca="1" si="397"/>
        <v>0</v>
      </c>
      <c r="U692" s="32">
        <f t="shared" ca="1" si="397"/>
        <v>0</v>
      </c>
      <c r="V692" s="32">
        <f t="shared" ca="1" si="397"/>
        <v>0</v>
      </c>
      <c r="W692" s="32">
        <f t="shared" ca="1" si="397"/>
        <v>0</v>
      </c>
      <c r="X692" s="32">
        <f t="shared" ca="1" si="397"/>
        <v>0</v>
      </c>
      <c r="Y692" s="32">
        <f t="shared" ca="1" si="397"/>
        <v>0</v>
      </c>
      <c r="Z692" s="32">
        <f t="shared" ca="1" si="397"/>
        <v>0</v>
      </c>
      <c r="AA692" s="32">
        <f t="shared" ca="1" si="397"/>
        <v>0</v>
      </c>
      <c r="AB692" s="32">
        <f t="shared" ca="1" si="397"/>
        <v>0</v>
      </c>
      <c r="AC692" s="32">
        <f t="shared" ca="1" si="397"/>
        <v>0</v>
      </c>
      <c r="AD692" s="32">
        <f t="shared" ca="1" si="397"/>
        <v>0</v>
      </c>
      <c r="AE692" s="32">
        <f t="shared" ca="1" si="397"/>
        <v>0</v>
      </c>
      <c r="AF692" s="32">
        <f t="shared" ca="1" si="397"/>
        <v>0</v>
      </c>
      <c r="AG692" s="21"/>
    </row>
    <row r="693" spans="4:33" ht="15" hidden="1" outlineLevel="1" x14ac:dyDescent="0.25">
      <c r="D693" t="s">
        <v>56</v>
      </c>
      <c r="E693" s="19">
        <v>2036</v>
      </c>
      <c r="F693" s="20" t="s">
        <v>50</v>
      </c>
      <c r="G693" s="26"/>
      <c r="H693" s="34">
        <f t="shared" ref="H693:AF693" ca="1" si="398">-IFERROR(H643/H593/2,0)</f>
        <v>0</v>
      </c>
      <c r="I693" s="34">
        <f t="shared" ca="1" si="398"/>
        <v>0</v>
      </c>
      <c r="J693" s="34">
        <f t="shared" ca="1" si="398"/>
        <v>0</v>
      </c>
      <c r="K693" s="34">
        <f t="shared" ca="1" si="398"/>
        <v>0</v>
      </c>
      <c r="L693" s="34">
        <f t="shared" ca="1" si="398"/>
        <v>0</v>
      </c>
      <c r="M693" s="34">
        <f t="shared" ca="1" si="398"/>
        <v>0</v>
      </c>
      <c r="N693" s="34">
        <f t="shared" ca="1" si="398"/>
        <v>0</v>
      </c>
      <c r="O693" s="34">
        <f t="shared" ca="1" si="398"/>
        <v>0</v>
      </c>
      <c r="P693" s="34">
        <f t="shared" ca="1" si="398"/>
        <v>0</v>
      </c>
      <c r="Q693" s="34">
        <f t="shared" ca="1" si="398"/>
        <v>0</v>
      </c>
      <c r="R693" s="32">
        <f t="shared" ca="1" si="398"/>
        <v>-2.5144667659114619</v>
      </c>
      <c r="S693" s="32">
        <f t="shared" ca="1" si="398"/>
        <v>0</v>
      </c>
      <c r="T693" s="32">
        <f t="shared" ca="1" si="398"/>
        <v>0</v>
      </c>
      <c r="U693" s="32">
        <f t="shared" ca="1" si="398"/>
        <v>0</v>
      </c>
      <c r="V693" s="32">
        <f t="shared" ca="1" si="398"/>
        <v>0</v>
      </c>
      <c r="W693" s="32">
        <f t="shared" ca="1" si="398"/>
        <v>0</v>
      </c>
      <c r="X693" s="32">
        <f t="shared" ca="1" si="398"/>
        <v>0</v>
      </c>
      <c r="Y693" s="32">
        <f t="shared" ca="1" si="398"/>
        <v>0</v>
      </c>
      <c r="Z693" s="32">
        <f t="shared" ca="1" si="398"/>
        <v>0</v>
      </c>
      <c r="AA693" s="32">
        <f t="shared" ca="1" si="398"/>
        <v>0</v>
      </c>
      <c r="AB693" s="32">
        <f t="shared" ca="1" si="398"/>
        <v>0</v>
      </c>
      <c r="AC693" s="32">
        <f t="shared" ca="1" si="398"/>
        <v>0</v>
      </c>
      <c r="AD693" s="32">
        <f t="shared" ca="1" si="398"/>
        <v>0</v>
      </c>
      <c r="AE693" s="32">
        <f t="shared" ca="1" si="398"/>
        <v>0</v>
      </c>
      <c r="AF693" s="32">
        <f t="shared" ca="1" si="398"/>
        <v>0</v>
      </c>
      <c r="AG693" s="21"/>
    </row>
    <row r="694" spans="4:33" ht="15" hidden="1" outlineLevel="1" x14ac:dyDescent="0.25">
      <c r="D694" t="s">
        <v>56</v>
      </c>
      <c r="E694" s="19">
        <v>2037</v>
      </c>
      <c r="F694" s="20" t="s">
        <v>50</v>
      </c>
      <c r="G694" s="26"/>
      <c r="H694" s="34">
        <f t="shared" ref="H694:AF694" ca="1" si="399">-IFERROR(H644/H594/2,0)</f>
        <v>0</v>
      </c>
      <c r="I694" s="34">
        <f t="shared" ca="1" si="399"/>
        <v>0</v>
      </c>
      <c r="J694" s="34">
        <f t="shared" ca="1" si="399"/>
        <v>0</v>
      </c>
      <c r="K694" s="34">
        <f t="shared" ca="1" si="399"/>
        <v>0</v>
      </c>
      <c r="L694" s="34">
        <f t="shared" ca="1" si="399"/>
        <v>0</v>
      </c>
      <c r="M694" s="34">
        <f t="shared" ca="1" si="399"/>
        <v>0</v>
      </c>
      <c r="N694" s="34">
        <f t="shared" ca="1" si="399"/>
        <v>0</v>
      </c>
      <c r="O694" s="34">
        <f t="shared" ca="1" si="399"/>
        <v>0</v>
      </c>
      <c r="P694" s="34">
        <f t="shared" ca="1" si="399"/>
        <v>0</v>
      </c>
      <c r="Q694" s="34">
        <f t="shared" ca="1" si="399"/>
        <v>0</v>
      </c>
      <c r="R694" s="34">
        <f t="shared" ca="1" si="399"/>
        <v>0</v>
      </c>
      <c r="S694" s="32">
        <f t="shared" ca="1" si="399"/>
        <v>-1.8267601054346767</v>
      </c>
      <c r="T694" s="32">
        <f t="shared" ca="1" si="399"/>
        <v>0</v>
      </c>
      <c r="U694" s="32">
        <f t="shared" ca="1" si="399"/>
        <v>0</v>
      </c>
      <c r="V694" s="32">
        <f t="shared" ca="1" si="399"/>
        <v>0</v>
      </c>
      <c r="W694" s="32">
        <f t="shared" ca="1" si="399"/>
        <v>0</v>
      </c>
      <c r="X694" s="32">
        <f t="shared" ca="1" si="399"/>
        <v>0</v>
      </c>
      <c r="Y694" s="32">
        <f t="shared" ca="1" si="399"/>
        <v>0</v>
      </c>
      <c r="Z694" s="32">
        <f t="shared" ca="1" si="399"/>
        <v>0</v>
      </c>
      <c r="AA694" s="32">
        <f t="shared" ca="1" si="399"/>
        <v>0</v>
      </c>
      <c r="AB694" s="32">
        <f t="shared" ca="1" si="399"/>
        <v>0</v>
      </c>
      <c r="AC694" s="32">
        <f t="shared" ca="1" si="399"/>
        <v>0</v>
      </c>
      <c r="AD694" s="32">
        <f t="shared" ca="1" si="399"/>
        <v>0</v>
      </c>
      <c r="AE694" s="32">
        <f t="shared" ca="1" si="399"/>
        <v>0</v>
      </c>
      <c r="AF694" s="32">
        <f t="shared" ca="1" si="399"/>
        <v>0</v>
      </c>
      <c r="AG694" s="21"/>
    </row>
    <row r="695" spans="4:33" ht="15" hidden="1" outlineLevel="1" x14ac:dyDescent="0.25">
      <c r="D695" t="s">
        <v>56</v>
      </c>
      <c r="E695" s="19">
        <v>2038</v>
      </c>
      <c r="F695" s="20" t="s">
        <v>50</v>
      </c>
      <c r="G695" s="26"/>
      <c r="H695" s="34">
        <f t="shared" ref="H695:AF695" ca="1" si="400">-IFERROR(H645/H595/2,0)</f>
        <v>0</v>
      </c>
      <c r="I695" s="34">
        <f t="shared" ca="1" si="400"/>
        <v>0</v>
      </c>
      <c r="J695" s="34">
        <f t="shared" ca="1" si="400"/>
        <v>0</v>
      </c>
      <c r="K695" s="34">
        <f t="shared" ca="1" si="400"/>
        <v>0</v>
      </c>
      <c r="L695" s="34">
        <f t="shared" ca="1" si="400"/>
        <v>0</v>
      </c>
      <c r="M695" s="34">
        <f t="shared" ca="1" si="400"/>
        <v>0</v>
      </c>
      <c r="N695" s="34">
        <f t="shared" ca="1" si="400"/>
        <v>0</v>
      </c>
      <c r="O695" s="34">
        <f t="shared" ca="1" si="400"/>
        <v>0</v>
      </c>
      <c r="P695" s="34">
        <f t="shared" ca="1" si="400"/>
        <v>0</v>
      </c>
      <c r="Q695" s="34">
        <f t="shared" ca="1" si="400"/>
        <v>0</v>
      </c>
      <c r="R695" s="34">
        <f t="shared" ca="1" si="400"/>
        <v>0</v>
      </c>
      <c r="S695" s="34">
        <f t="shared" ca="1" si="400"/>
        <v>0</v>
      </c>
      <c r="T695" s="32">
        <f t="shared" ca="1" si="400"/>
        <v>-4.9536862699107269</v>
      </c>
      <c r="U695" s="32">
        <f t="shared" ca="1" si="400"/>
        <v>0</v>
      </c>
      <c r="V695" s="32">
        <f t="shared" ca="1" si="400"/>
        <v>0</v>
      </c>
      <c r="W695" s="32">
        <f t="shared" ca="1" si="400"/>
        <v>0</v>
      </c>
      <c r="X695" s="32">
        <f t="shared" ca="1" si="400"/>
        <v>0</v>
      </c>
      <c r="Y695" s="32">
        <f t="shared" ca="1" si="400"/>
        <v>0</v>
      </c>
      <c r="Z695" s="32">
        <f t="shared" ca="1" si="400"/>
        <v>0</v>
      </c>
      <c r="AA695" s="32">
        <f t="shared" ca="1" si="400"/>
        <v>0</v>
      </c>
      <c r="AB695" s="32">
        <f t="shared" ca="1" si="400"/>
        <v>0</v>
      </c>
      <c r="AC695" s="32">
        <f t="shared" ca="1" si="400"/>
        <v>0</v>
      </c>
      <c r="AD695" s="32">
        <f t="shared" ca="1" si="400"/>
        <v>0</v>
      </c>
      <c r="AE695" s="32">
        <f t="shared" ca="1" si="400"/>
        <v>0</v>
      </c>
      <c r="AF695" s="32">
        <f t="shared" ca="1" si="400"/>
        <v>0</v>
      </c>
      <c r="AG695" s="21"/>
    </row>
    <row r="696" spans="4:33" ht="15" hidden="1" outlineLevel="1" x14ac:dyDescent="0.25">
      <c r="D696" t="s">
        <v>56</v>
      </c>
      <c r="E696" s="19">
        <v>2039</v>
      </c>
      <c r="F696" s="20" t="s">
        <v>50</v>
      </c>
      <c r="G696" s="26"/>
      <c r="H696" s="34">
        <f t="shared" ref="H696:AF696" ca="1" si="401">-IFERROR(H646/H596/2,0)</f>
        <v>0</v>
      </c>
      <c r="I696" s="34">
        <f t="shared" ca="1" si="401"/>
        <v>0</v>
      </c>
      <c r="J696" s="34">
        <f t="shared" ca="1" si="401"/>
        <v>0</v>
      </c>
      <c r="K696" s="34">
        <f t="shared" ca="1" si="401"/>
        <v>0</v>
      </c>
      <c r="L696" s="34">
        <f t="shared" ca="1" si="401"/>
        <v>0</v>
      </c>
      <c r="M696" s="34">
        <f t="shared" ca="1" si="401"/>
        <v>0</v>
      </c>
      <c r="N696" s="34">
        <f t="shared" ca="1" si="401"/>
        <v>0</v>
      </c>
      <c r="O696" s="34">
        <f t="shared" ca="1" si="401"/>
        <v>0</v>
      </c>
      <c r="P696" s="34">
        <f t="shared" ca="1" si="401"/>
        <v>0</v>
      </c>
      <c r="Q696" s="34">
        <f t="shared" ca="1" si="401"/>
        <v>0</v>
      </c>
      <c r="R696" s="34">
        <f t="shared" ca="1" si="401"/>
        <v>0</v>
      </c>
      <c r="S696" s="34">
        <f t="shared" ca="1" si="401"/>
        <v>0</v>
      </c>
      <c r="T696" s="34">
        <f t="shared" ca="1" si="401"/>
        <v>0</v>
      </c>
      <c r="U696" s="32">
        <f t="shared" ca="1" si="401"/>
        <v>-3.9070590505883138</v>
      </c>
      <c r="V696" s="32">
        <f t="shared" ca="1" si="401"/>
        <v>0</v>
      </c>
      <c r="W696" s="32">
        <f t="shared" ca="1" si="401"/>
        <v>0</v>
      </c>
      <c r="X696" s="32">
        <f t="shared" ca="1" si="401"/>
        <v>0</v>
      </c>
      <c r="Y696" s="32">
        <f t="shared" ca="1" si="401"/>
        <v>0</v>
      </c>
      <c r="Z696" s="32">
        <f t="shared" ca="1" si="401"/>
        <v>0</v>
      </c>
      <c r="AA696" s="32">
        <f t="shared" ca="1" si="401"/>
        <v>0</v>
      </c>
      <c r="AB696" s="32">
        <f t="shared" ca="1" si="401"/>
        <v>0</v>
      </c>
      <c r="AC696" s="32">
        <f t="shared" ca="1" si="401"/>
        <v>0</v>
      </c>
      <c r="AD696" s="32">
        <f t="shared" ca="1" si="401"/>
        <v>0</v>
      </c>
      <c r="AE696" s="32">
        <f t="shared" ca="1" si="401"/>
        <v>0</v>
      </c>
      <c r="AF696" s="32">
        <f t="shared" ca="1" si="401"/>
        <v>0</v>
      </c>
      <c r="AG696" s="21"/>
    </row>
    <row r="697" spans="4:33" ht="15" hidden="1" outlineLevel="1" x14ac:dyDescent="0.25">
      <c r="D697" t="s">
        <v>56</v>
      </c>
      <c r="E697" s="19">
        <v>2040</v>
      </c>
      <c r="F697" s="20" t="s">
        <v>50</v>
      </c>
      <c r="G697" s="26"/>
      <c r="H697" s="34">
        <f t="shared" ref="H697:AF697" ca="1" si="402">-IFERROR(H647/H597/2,0)</f>
        <v>0</v>
      </c>
      <c r="I697" s="34">
        <f t="shared" ca="1" si="402"/>
        <v>0</v>
      </c>
      <c r="J697" s="34">
        <f t="shared" ca="1" si="402"/>
        <v>0</v>
      </c>
      <c r="K697" s="34">
        <f t="shared" ca="1" si="402"/>
        <v>0</v>
      </c>
      <c r="L697" s="34">
        <f t="shared" ca="1" si="402"/>
        <v>0</v>
      </c>
      <c r="M697" s="34">
        <f t="shared" ca="1" si="402"/>
        <v>0</v>
      </c>
      <c r="N697" s="34">
        <f t="shared" ca="1" si="402"/>
        <v>0</v>
      </c>
      <c r="O697" s="34">
        <f t="shared" ca="1" si="402"/>
        <v>0</v>
      </c>
      <c r="P697" s="34">
        <f t="shared" ca="1" si="402"/>
        <v>0</v>
      </c>
      <c r="Q697" s="34">
        <f t="shared" ca="1" si="402"/>
        <v>0</v>
      </c>
      <c r="R697" s="34">
        <f t="shared" ca="1" si="402"/>
        <v>0</v>
      </c>
      <c r="S697" s="34">
        <f t="shared" ca="1" si="402"/>
        <v>0</v>
      </c>
      <c r="T697" s="34">
        <f t="shared" ca="1" si="402"/>
        <v>0</v>
      </c>
      <c r="U697" s="34">
        <f t="shared" ca="1" si="402"/>
        <v>0</v>
      </c>
      <c r="V697" s="32">
        <f t="shared" ca="1" si="402"/>
        <v>-0.51200118345516032</v>
      </c>
      <c r="W697" s="32">
        <f t="shared" ca="1" si="402"/>
        <v>0</v>
      </c>
      <c r="X697" s="32">
        <f t="shared" ca="1" si="402"/>
        <v>0</v>
      </c>
      <c r="Y697" s="32">
        <f t="shared" ca="1" si="402"/>
        <v>0</v>
      </c>
      <c r="Z697" s="32">
        <f t="shared" ca="1" si="402"/>
        <v>0</v>
      </c>
      <c r="AA697" s="32">
        <f t="shared" ca="1" si="402"/>
        <v>0</v>
      </c>
      <c r="AB697" s="32">
        <f t="shared" ca="1" si="402"/>
        <v>0</v>
      </c>
      <c r="AC697" s="32">
        <f t="shared" ca="1" si="402"/>
        <v>0</v>
      </c>
      <c r="AD697" s="32">
        <f t="shared" ca="1" si="402"/>
        <v>0</v>
      </c>
      <c r="AE697" s="32">
        <f t="shared" ca="1" si="402"/>
        <v>0</v>
      </c>
      <c r="AF697" s="32">
        <f t="shared" ca="1" si="402"/>
        <v>0</v>
      </c>
      <c r="AG697" s="21"/>
    </row>
    <row r="698" spans="4:33" ht="15" hidden="1" outlineLevel="1" x14ac:dyDescent="0.25">
      <c r="D698" t="s">
        <v>56</v>
      </c>
      <c r="E698" s="19">
        <v>2041</v>
      </c>
      <c r="F698" s="20" t="s">
        <v>50</v>
      </c>
      <c r="G698" s="26"/>
      <c r="H698" s="34">
        <f t="shared" ref="H698:AF698" ca="1" si="403">-IFERROR(H648/H598/2,0)</f>
        <v>0</v>
      </c>
      <c r="I698" s="34">
        <f t="shared" ca="1" si="403"/>
        <v>0</v>
      </c>
      <c r="J698" s="34">
        <f t="shared" ca="1" si="403"/>
        <v>0</v>
      </c>
      <c r="K698" s="34">
        <f t="shared" ca="1" si="403"/>
        <v>0</v>
      </c>
      <c r="L698" s="34">
        <f t="shared" ca="1" si="403"/>
        <v>0</v>
      </c>
      <c r="M698" s="34">
        <f t="shared" ca="1" si="403"/>
        <v>0</v>
      </c>
      <c r="N698" s="34">
        <f t="shared" ca="1" si="403"/>
        <v>0</v>
      </c>
      <c r="O698" s="34">
        <f t="shared" ca="1" si="403"/>
        <v>0</v>
      </c>
      <c r="P698" s="34">
        <f t="shared" ca="1" si="403"/>
        <v>0</v>
      </c>
      <c r="Q698" s="34">
        <f t="shared" ca="1" si="403"/>
        <v>0</v>
      </c>
      <c r="R698" s="34">
        <f t="shared" ca="1" si="403"/>
        <v>0</v>
      </c>
      <c r="S698" s="34">
        <f t="shared" ca="1" si="403"/>
        <v>0</v>
      </c>
      <c r="T698" s="34">
        <f t="shared" ca="1" si="403"/>
        <v>0</v>
      </c>
      <c r="U698" s="34">
        <f t="shared" ca="1" si="403"/>
        <v>0</v>
      </c>
      <c r="V698" s="34">
        <f t="shared" ca="1" si="403"/>
        <v>0</v>
      </c>
      <c r="W698" s="32">
        <f t="shared" ca="1" si="403"/>
        <v>-2.2069043011059502</v>
      </c>
      <c r="X698" s="32">
        <f t="shared" ca="1" si="403"/>
        <v>0</v>
      </c>
      <c r="Y698" s="32">
        <f t="shared" ca="1" si="403"/>
        <v>0</v>
      </c>
      <c r="Z698" s="32">
        <f t="shared" ca="1" si="403"/>
        <v>0</v>
      </c>
      <c r="AA698" s="32">
        <f t="shared" ca="1" si="403"/>
        <v>0</v>
      </c>
      <c r="AB698" s="32">
        <f t="shared" ca="1" si="403"/>
        <v>0</v>
      </c>
      <c r="AC698" s="32">
        <f t="shared" ca="1" si="403"/>
        <v>0</v>
      </c>
      <c r="AD698" s="32">
        <f t="shared" ca="1" si="403"/>
        <v>0</v>
      </c>
      <c r="AE698" s="32">
        <f t="shared" ca="1" si="403"/>
        <v>0</v>
      </c>
      <c r="AF698" s="32">
        <f t="shared" ca="1" si="403"/>
        <v>0</v>
      </c>
      <c r="AG698" s="21"/>
    </row>
    <row r="699" spans="4:33" ht="15" hidden="1" outlineLevel="1" x14ac:dyDescent="0.25">
      <c r="D699" t="s">
        <v>56</v>
      </c>
      <c r="E699" s="19">
        <v>2042</v>
      </c>
      <c r="F699" s="20" t="s">
        <v>50</v>
      </c>
      <c r="G699" s="26"/>
      <c r="H699" s="34">
        <f t="shared" ref="H699:AF699" ca="1" si="404">-IFERROR(H649/H599/2,0)</f>
        <v>0</v>
      </c>
      <c r="I699" s="34">
        <f t="shared" ca="1" si="404"/>
        <v>0</v>
      </c>
      <c r="J699" s="34">
        <f t="shared" ca="1" si="404"/>
        <v>0</v>
      </c>
      <c r="K699" s="34">
        <f t="shared" ca="1" si="404"/>
        <v>0</v>
      </c>
      <c r="L699" s="34">
        <f t="shared" ca="1" si="404"/>
        <v>0</v>
      </c>
      <c r="M699" s="34">
        <f t="shared" ca="1" si="404"/>
        <v>0</v>
      </c>
      <c r="N699" s="34">
        <f t="shared" ca="1" si="404"/>
        <v>0</v>
      </c>
      <c r="O699" s="34">
        <f t="shared" ca="1" si="404"/>
        <v>0</v>
      </c>
      <c r="P699" s="34">
        <f t="shared" ca="1" si="404"/>
        <v>0</v>
      </c>
      <c r="Q699" s="34">
        <f t="shared" ca="1" si="404"/>
        <v>0</v>
      </c>
      <c r="R699" s="34">
        <f t="shared" ca="1" si="404"/>
        <v>0</v>
      </c>
      <c r="S699" s="34">
        <f t="shared" ca="1" si="404"/>
        <v>0</v>
      </c>
      <c r="T699" s="34">
        <f t="shared" ca="1" si="404"/>
        <v>0</v>
      </c>
      <c r="U699" s="34">
        <f t="shared" ca="1" si="404"/>
        <v>0</v>
      </c>
      <c r="V699" s="34">
        <f t="shared" ca="1" si="404"/>
        <v>0</v>
      </c>
      <c r="W699" s="34">
        <f t="shared" ca="1" si="404"/>
        <v>0</v>
      </c>
      <c r="X699" s="32">
        <f t="shared" ca="1" si="404"/>
        <v>-1.5799357709517561</v>
      </c>
      <c r="Y699" s="32">
        <f t="shared" ca="1" si="404"/>
        <v>0</v>
      </c>
      <c r="Z699" s="32">
        <f t="shared" ca="1" si="404"/>
        <v>0</v>
      </c>
      <c r="AA699" s="32">
        <f t="shared" ca="1" si="404"/>
        <v>0</v>
      </c>
      <c r="AB699" s="32">
        <f t="shared" ca="1" si="404"/>
        <v>0</v>
      </c>
      <c r="AC699" s="32">
        <f t="shared" ca="1" si="404"/>
        <v>0</v>
      </c>
      <c r="AD699" s="32">
        <f t="shared" ca="1" si="404"/>
        <v>0</v>
      </c>
      <c r="AE699" s="32">
        <f t="shared" ca="1" si="404"/>
        <v>0</v>
      </c>
      <c r="AF699" s="32">
        <f t="shared" ca="1" si="404"/>
        <v>0</v>
      </c>
      <c r="AG699" s="21"/>
    </row>
    <row r="700" spans="4:33" ht="15" hidden="1" outlineLevel="1" x14ac:dyDescent="0.25">
      <c r="D700" t="s">
        <v>56</v>
      </c>
      <c r="E700" s="19">
        <v>2043</v>
      </c>
      <c r="F700" s="20" t="s">
        <v>50</v>
      </c>
      <c r="G700" s="26"/>
      <c r="H700" s="34">
        <f t="shared" ref="H700:AF700" ca="1" si="405">-IFERROR(H650/H600/2,0)</f>
        <v>0</v>
      </c>
      <c r="I700" s="34">
        <f t="shared" ca="1" si="405"/>
        <v>0</v>
      </c>
      <c r="J700" s="34">
        <f t="shared" ca="1" si="405"/>
        <v>0</v>
      </c>
      <c r="K700" s="34">
        <f t="shared" ca="1" si="405"/>
        <v>0</v>
      </c>
      <c r="L700" s="34">
        <f t="shared" ca="1" si="405"/>
        <v>0</v>
      </c>
      <c r="M700" s="34">
        <f t="shared" ca="1" si="405"/>
        <v>0</v>
      </c>
      <c r="N700" s="34">
        <f t="shared" ca="1" si="405"/>
        <v>0</v>
      </c>
      <c r="O700" s="34">
        <f t="shared" ca="1" si="405"/>
        <v>0</v>
      </c>
      <c r="P700" s="34">
        <f t="shared" ca="1" si="405"/>
        <v>0</v>
      </c>
      <c r="Q700" s="34">
        <f t="shared" ca="1" si="405"/>
        <v>0</v>
      </c>
      <c r="R700" s="34">
        <f t="shared" ca="1" si="405"/>
        <v>0</v>
      </c>
      <c r="S700" s="34">
        <f t="shared" ca="1" si="405"/>
        <v>0</v>
      </c>
      <c r="T700" s="34">
        <f t="shared" ca="1" si="405"/>
        <v>0</v>
      </c>
      <c r="U700" s="34">
        <f t="shared" ca="1" si="405"/>
        <v>0</v>
      </c>
      <c r="V700" s="34">
        <f t="shared" ca="1" si="405"/>
        <v>0</v>
      </c>
      <c r="W700" s="34">
        <f t="shared" ca="1" si="405"/>
        <v>0</v>
      </c>
      <c r="X700" s="34">
        <f t="shared" ca="1" si="405"/>
        <v>0</v>
      </c>
      <c r="Y700" s="32">
        <f t="shared" ca="1" si="405"/>
        <v>-1.3364940009109396</v>
      </c>
      <c r="Z700" s="32">
        <f t="shared" ca="1" si="405"/>
        <v>0</v>
      </c>
      <c r="AA700" s="32">
        <f t="shared" ca="1" si="405"/>
        <v>0</v>
      </c>
      <c r="AB700" s="32">
        <f t="shared" ca="1" si="405"/>
        <v>0</v>
      </c>
      <c r="AC700" s="32">
        <f t="shared" ca="1" si="405"/>
        <v>0</v>
      </c>
      <c r="AD700" s="32">
        <f t="shared" ca="1" si="405"/>
        <v>0</v>
      </c>
      <c r="AE700" s="32">
        <f t="shared" ca="1" si="405"/>
        <v>0</v>
      </c>
      <c r="AF700" s="32">
        <f t="shared" ca="1" si="405"/>
        <v>0</v>
      </c>
      <c r="AG700" s="21"/>
    </row>
    <row r="701" spans="4:33" ht="15" hidden="1" outlineLevel="1" x14ac:dyDescent="0.25">
      <c r="D701" t="s">
        <v>56</v>
      </c>
      <c r="E701" s="19">
        <v>2044</v>
      </c>
      <c r="F701" s="20" t="s">
        <v>50</v>
      </c>
      <c r="G701" s="26"/>
      <c r="H701" s="34">
        <f t="shared" ref="H701:AF701" ca="1" si="406">-IFERROR(H651/H601/2,0)</f>
        <v>0</v>
      </c>
      <c r="I701" s="34">
        <f t="shared" ca="1" si="406"/>
        <v>0</v>
      </c>
      <c r="J701" s="34">
        <f t="shared" ca="1" si="406"/>
        <v>0</v>
      </c>
      <c r="K701" s="34">
        <f t="shared" ca="1" si="406"/>
        <v>0</v>
      </c>
      <c r="L701" s="34">
        <f t="shared" ca="1" si="406"/>
        <v>0</v>
      </c>
      <c r="M701" s="34">
        <f t="shared" ca="1" si="406"/>
        <v>0</v>
      </c>
      <c r="N701" s="34">
        <f t="shared" ca="1" si="406"/>
        <v>0</v>
      </c>
      <c r="O701" s="34">
        <f t="shared" ca="1" si="406"/>
        <v>0</v>
      </c>
      <c r="P701" s="34">
        <f t="shared" ca="1" si="406"/>
        <v>0</v>
      </c>
      <c r="Q701" s="34">
        <f t="shared" ca="1" si="406"/>
        <v>0</v>
      </c>
      <c r="R701" s="34">
        <f t="shared" ca="1" si="406"/>
        <v>0</v>
      </c>
      <c r="S701" s="34">
        <f t="shared" ca="1" si="406"/>
        <v>0</v>
      </c>
      <c r="T701" s="34">
        <f t="shared" ca="1" si="406"/>
        <v>0</v>
      </c>
      <c r="U701" s="34">
        <f t="shared" ca="1" si="406"/>
        <v>0</v>
      </c>
      <c r="V701" s="34">
        <f t="shared" ca="1" si="406"/>
        <v>0</v>
      </c>
      <c r="W701" s="34">
        <f t="shared" ca="1" si="406"/>
        <v>0</v>
      </c>
      <c r="X701" s="34">
        <f t="shared" ca="1" si="406"/>
        <v>0</v>
      </c>
      <c r="Y701" s="34">
        <f t="shared" ca="1" si="406"/>
        <v>0</v>
      </c>
      <c r="Z701" s="32">
        <f t="shared" ca="1" si="406"/>
        <v>-6.2425496392148538</v>
      </c>
      <c r="AA701" s="32">
        <f t="shared" ca="1" si="406"/>
        <v>0</v>
      </c>
      <c r="AB701" s="32">
        <f t="shared" ca="1" si="406"/>
        <v>0</v>
      </c>
      <c r="AC701" s="32">
        <f t="shared" ca="1" si="406"/>
        <v>0</v>
      </c>
      <c r="AD701" s="32">
        <f t="shared" ca="1" si="406"/>
        <v>0</v>
      </c>
      <c r="AE701" s="32">
        <f t="shared" ca="1" si="406"/>
        <v>0</v>
      </c>
      <c r="AF701" s="32">
        <f t="shared" ca="1" si="406"/>
        <v>0</v>
      </c>
      <c r="AG701" s="21"/>
    </row>
    <row r="702" spans="4:33" ht="15" hidden="1" outlineLevel="1" x14ac:dyDescent="0.25">
      <c r="D702" t="s">
        <v>56</v>
      </c>
      <c r="E702" s="19">
        <v>2045</v>
      </c>
      <c r="F702" s="20" t="s">
        <v>50</v>
      </c>
      <c r="G702" s="26"/>
      <c r="H702" s="34">
        <f t="shared" ref="H702:AF702" ca="1" si="407">-IFERROR(H652/H602/2,0)</f>
        <v>0</v>
      </c>
      <c r="I702" s="34">
        <f t="shared" ca="1" si="407"/>
        <v>0</v>
      </c>
      <c r="J702" s="34">
        <f t="shared" ca="1" si="407"/>
        <v>0</v>
      </c>
      <c r="K702" s="34">
        <f t="shared" ca="1" si="407"/>
        <v>0</v>
      </c>
      <c r="L702" s="34">
        <f t="shared" ca="1" si="407"/>
        <v>0</v>
      </c>
      <c r="M702" s="34">
        <f t="shared" ca="1" si="407"/>
        <v>0</v>
      </c>
      <c r="N702" s="34">
        <f t="shared" ca="1" si="407"/>
        <v>0</v>
      </c>
      <c r="O702" s="34">
        <f t="shared" ca="1" si="407"/>
        <v>0</v>
      </c>
      <c r="P702" s="34">
        <f t="shared" ca="1" si="407"/>
        <v>0</v>
      </c>
      <c r="Q702" s="34">
        <f t="shared" ca="1" si="407"/>
        <v>0</v>
      </c>
      <c r="R702" s="34">
        <f t="shared" ca="1" si="407"/>
        <v>0</v>
      </c>
      <c r="S702" s="34">
        <f t="shared" ca="1" si="407"/>
        <v>0</v>
      </c>
      <c r="T702" s="34">
        <f t="shared" ca="1" si="407"/>
        <v>0</v>
      </c>
      <c r="U702" s="34">
        <f t="shared" ca="1" si="407"/>
        <v>0</v>
      </c>
      <c r="V702" s="34">
        <f t="shared" ca="1" si="407"/>
        <v>0</v>
      </c>
      <c r="W702" s="34">
        <f t="shared" ca="1" si="407"/>
        <v>0</v>
      </c>
      <c r="X702" s="34">
        <f t="shared" ca="1" si="407"/>
        <v>0</v>
      </c>
      <c r="Y702" s="34">
        <f t="shared" ca="1" si="407"/>
        <v>0</v>
      </c>
      <c r="Z702" s="34">
        <f t="shared" ca="1" si="407"/>
        <v>0</v>
      </c>
      <c r="AA702" s="32">
        <f t="shared" ca="1" si="407"/>
        <v>-2.616089704673922</v>
      </c>
      <c r="AB702" s="32">
        <f t="shared" ca="1" si="407"/>
        <v>0</v>
      </c>
      <c r="AC702" s="32">
        <f t="shared" ca="1" si="407"/>
        <v>0</v>
      </c>
      <c r="AD702" s="32">
        <f t="shared" ca="1" si="407"/>
        <v>0</v>
      </c>
      <c r="AE702" s="32">
        <f t="shared" ca="1" si="407"/>
        <v>0</v>
      </c>
      <c r="AF702" s="32">
        <f t="shared" ca="1" si="407"/>
        <v>0</v>
      </c>
      <c r="AG702" s="21"/>
    </row>
    <row r="703" spans="4:33" ht="15" hidden="1" outlineLevel="1" x14ac:dyDescent="0.25">
      <c r="D703" t="s">
        <v>56</v>
      </c>
      <c r="E703" s="19">
        <v>2046</v>
      </c>
      <c r="F703" s="20" t="s">
        <v>50</v>
      </c>
      <c r="G703" s="26"/>
      <c r="H703" s="34">
        <f t="shared" ref="H703:AF703" ca="1" si="408">-IFERROR(H653/H603/2,0)</f>
        <v>0</v>
      </c>
      <c r="I703" s="34">
        <f t="shared" ca="1" si="408"/>
        <v>0</v>
      </c>
      <c r="J703" s="34">
        <f t="shared" ca="1" si="408"/>
        <v>0</v>
      </c>
      <c r="K703" s="34">
        <f t="shared" ca="1" si="408"/>
        <v>0</v>
      </c>
      <c r="L703" s="34">
        <f t="shared" ca="1" si="408"/>
        <v>0</v>
      </c>
      <c r="M703" s="34">
        <f t="shared" ca="1" si="408"/>
        <v>0</v>
      </c>
      <c r="N703" s="34">
        <f t="shared" ca="1" si="408"/>
        <v>0</v>
      </c>
      <c r="O703" s="34">
        <f t="shared" ca="1" si="408"/>
        <v>0</v>
      </c>
      <c r="P703" s="34">
        <f t="shared" ca="1" si="408"/>
        <v>0</v>
      </c>
      <c r="Q703" s="34">
        <f t="shared" ca="1" si="408"/>
        <v>0</v>
      </c>
      <c r="R703" s="34">
        <f t="shared" ca="1" si="408"/>
        <v>0</v>
      </c>
      <c r="S703" s="34">
        <f t="shared" ca="1" si="408"/>
        <v>0</v>
      </c>
      <c r="T703" s="34">
        <f t="shared" ca="1" si="408"/>
        <v>0</v>
      </c>
      <c r="U703" s="34">
        <f t="shared" ca="1" si="408"/>
        <v>0</v>
      </c>
      <c r="V703" s="34">
        <f t="shared" ca="1" si="408"/>
        <v>0</v>
      </c>
      <c r="W703" s="34">
        <f t="shared" ca="1" si="408"/>
        <v>0</v>
      </c>
      <c r="X703" s="34">
        <f t="shared" ca="1" si="408"/>
        <v>0</v>
      </c>
      <c r="Y703" s="34">
        <f t="shared" ca="1" si="408"/>
        <v>0</v>
      </c>
      <c r="Z703" s="34">
        <f t="shared" ca="1" si="408"/>
        <v>0</v>
      </c>
      <c r="AA703" s="34">
        <f t="shared" ca="1" si="408"/>
        <v>0</v>
      </c>
      <c r="AB703" s="32">
        <f t="shared" ca="1" si="408"/>
        <v>-6.4122286306603371</v>
      </c>
      <c r="AC703" s="32">
        <f t="shared" ca="1" si="408"/>
        <v>0</v>
      </c>
      <c r="AD703" s="32">
        <f t="shared" ca="1" si="408"/>
        <v>0</v>
      </c>
      <c r="AE703" s="32">
        <f t="shared" ca="1" si="408"/>
        <v>0</v>
      </c>
      <c r="AF703" s="32">
        <f t="shared" ca="1" si="408"/>
        <v>0</v>
      </c>
      <c r="AG703" s="21"/>
    </row>
    <row r="704" spans="4:33" ht="15" hidden="1" outlineLevel="1" x14ac:dyDescent="0.25">
      <c r="D704" t="s">
        <v>56</v>
      </c>
      <c r="E704" s="19">
        <v>2047</v>
      </c>
      <c r="F704" s="20" t="s">
        <v>50</v>
      </c>
      <c r="G704" s="26"/>
      <c r="H704" s="34">
        <f t="shared" ref="H704:AF704" ca="1" si="409">-IFERROR(H654/H604/2,0)</f>
        <v>0</v>
      </c>
      <c r="I704" s="34">
        <f t="shared" ca="1" si="409"/>
        <v>0</v>
      </c>
      <c r="J704" s="34">
        <f t="shared" ca="1" si="409"/>
        <v>0</v>
      </c>
      <c r="K704" s="34">
        <f t="shared" ca="1" si="409"/>
        <v>0</v>
      </c>
      <c r="L704" s="34">
        <f t="shared" ca="1" si="409"/>
        <v>0</v>
      </c>
      <c r="M704" s="34">
        <f t="shared" ca="1" si="409"/>
        <v>0</v>
      </c>
      <c r="N704" s="34">
        <f t="shared" ca="1" si="409"/>
        <v>0</v>
      </c>
      <c r="O704" s="34">
        <f t="shared" ca="1" si="409"/>
        <v>0</v>
      </c>
      <c r="P704" s="34">
        <f t="shared" ca="1" si="409"/>
        <v>0</v>
      </c>
      <c r="Q704" s="34">
        <f t="shared" ca="1" si="409"/>
        <v>0</v>
      </c>
      <c r="R704" s="34">
        <f t="shared" ca="1" si="409"/>
        <v>0</v>
      </c>
      <c r="S704" s="34">
        <f t="shared" ca="1" si="409"/>
        <v>0</v>
      </c>
      <c r="T704" s="34">
        <f t="shared" ca="1" si="409"/>
        <v>0</v>
      </c>
      <c r="U704" s="34">
        <f t="shared" ca="1" si="409"/>
        <v>0</v>
      </c>
      <c r="V704" s="34">
        <f t="shared" ca="1" si="409"/>
        <v>0</v>
      </c>
      <c r="W704" s="34">
        <f t="shared" ca="1" si="409"/>
        <v>0</v>
      </c>
      <c r="X704" s="34">
        <f t="shared" ca="1" si="409"/>
        <v>0</v>
      </c>
      <c r="Y704" s="34">
        <f t="shared" ca="1" si="409"/>
        <v>0</v>
      </c>
      <c r="Z704" s="34">
        <f t="shared" ca="1" si="409"/>
        <v>0</v>
      </c>
      <c r="AA704" s="34">
        <f t="shared" ca="1" si="409"/>
        <v>0</v>
      </c>
      <c r="AB704" s="34">
        <f t="shared" ca="1" si="409"/>
        <v>0</v>
      </c>
      <c r="AC704" s="32">
        <f t="shared" ca="1" si="409"/>
        <v>-7.0541484750992698</v>
      </c>
      <c r="AD704" s="32">
        <f t="shared" ca="1" si="409"/>
        <v>0</v>
      </c>
      <c r="AE704" s="32">
        <f t="shared" ca="1" si="409"/>
        <v>0</v>
      </c>
      <c r="AF704" s="32">
        <f t="shared" ca="1" si="409"/>
        <v>0</v>
      </c>
      <c r="AG704" s="21"/>
    </row>
    <row r="705" spans="4:33" ht="15" hidden="1" outlineLevel="1" x14ac:dyDescent="0.25">
      <c r="D705" t="s">
        <v>56</v>
      </c>
      <c r="E705" s="19">
        <v>2048</v>
      </c>
      <c r="F705" s="20" t="s">
        <v>50</v>
      </c>
      <c r="G705" s="26"/>
      <c r="H705" s="34">
        <f t="shared" ref="H705:AF705" ca="1" si="410">-IFERROR(H655/H605/2,0)</f>
        <v>0</v>
      </c>
      <c r="I705" s="34">
        <f t="shared" ca="1" si="410"/>
        <v>0</v>
      </c>
      <c r="J705" s="34">
        <f t="shared" ca="1" si="410"/>
        <v>0</v>
      </c>
      <c r="K705" s="34">
        <f t="shared" ca="1" si="410"/>
        <v>0</v>
      </c>
      <c r="L705" s="34">
        <f t="shared" ca="1" si="410"/>
        <v>0</v>
      </c>
      <c r="M705" s="34">
        <f t="shared" ca="1" si="410"/>
        <v>0</v>
      </c>
      <c r="N705" s="34">
        <f t="shared" ca="1" si="410"/>
        <v>0</v>
      </c>
      <c r="O705" s="34">
        <f t="shared" ca="1" si="410"/>
        <v>0</v>
      </c>
      <c r="P705" s="34">
        <f t="shared" ca="1" si="410"/>
        <v>0</v>
      </c>
      <c r="Q705" s="34">
        <f t="shared" ca="1" si="410"/>
        <v>0</v>
      </c>
      <c r="R705" s="34">
        <f t="shared" ca="1" si="410"/>
        <v>0</v>
      </c>
      <c r="S705" s="34">
        <f t="shared" ca="1" si="410"/>
        <v>0</v>
      </c>
      <c r="T705" s="34">
        <f t="shared" ca="1" si="410"/>
        <v>0</v>
      </c>
      <c r="U705" s="34">
        <f t="shared" ca="1" si="410"/>
        <v>0</v>
      </c>
      <c r="V705" s="34">
        <f t="shared" ca="1" si="410"/>
        <v>0</v>
      </c>
      <c r="W705" s="34">
        <f t="shared" ca="1" si="410"/>
        <v>0</v>
      </c>
      <c r="X705" s="34">
        <f t="shared" ca="1" si="410"/>
        <v>0</v>
      </c>
      <c r="Y705" s="34">
        <f t="shared" ca="1" si="410"/>
        <v>0</v>
      </c>
      <c r="Z705" s="34">
        <f t="shared" ca="1" si="410"/>
        <v>0</v>
      </c>
      <c r="AA705" s="34">
        <f t="shared" ca="1" si="410"/>
        <v>0</v>
      </c>
      <c r="AB705" s="34">
        <f t="shared" ca="1" si="410"/>
        <v>0</v>
      </c>
      <c r="AC705" s="34">
        <f t="shared" ca="1" si="410"/>
        <v>0</v>
      </c>
      <c r="AD705" s="32">
        <f t="shared" ca="1" si="410"/>
        <v>-6.9877266130577338</v>
      </c>
      <c r="AE705" s="32">
        <f t="shared" ca="1" si="410"/>
        <v>0</v>
      </c>
      <c r="AF705" s="32">
        <f t="shared" ca="1" si="410"/>
        <v>0</v>
      </c>
      <c r="AG705" s="21"/>
    </row>
    <row r="706" spans="4:33" ht="15" hidden="1" outlineLevel="1" x14ac:dyDescent="0.25">
      <c r="D706" t="s">
        <v>56</v>
      </c>
      <c r="E706" s="19">
        <v>2049</v>
      </c>
      <c r="F706" s="20" t="s">
        <v>50</v>
      </c>
      <c r="G706" s="26"/>
      <c r="H706" s="34">
        <f t="shared" ref="H706:AF706" ca="1" si="411">-IFERROR(H656/H606/2,0)</f>
        <v>0</v>
      </c>
      <c r="I706" s="34">
        <f t="shared" ca="1" si="411"/>
        <v>0</v>
      </c>
      <c r="J706" s="34">
        <f t="shared" ca="1" si="411"/>
        <v>0</v>
      </c>
      <c r="K706" s="34">
        <f t="shared" ca="1" si="411"/>
        <v>0</v>
      </c>
      <c r="L706" s="34">
        <f t="shared" ca="1" si="411"/>
        <v>0</v>
      </c>
      <c r="M706" s="34">
        <f t="shared" ca="1" si="411"/>
        <v>0</v>
      </c>
      <c r="N706" s="34">
        <f t="shared" ca="1" si="411"/>
        <v>0</v>
      </c>
      <c r="O706" s="34">
        <f t="shared" ca="1" si="411"/>
        <v>0</v>
      </c>
      <c r="P706" s="34">
        <f t="shared" ca="1" si="411"/>
        <v>0</v>
      </c>
      <c r="Q706" s="34">
        <f t="shared" ca="1" si="411"/>
        <v>0</v>
      </c>
      <c r="R706" s="34">
        <f t="shared" ca="1" si="411"/>
        <v>0</v>
      </c>
      <c r="S706" s="34">
        <f t="shared" ca="1" si="411"/>
        <v>0</v>
      </c>
      <c r="T706" s="34">
        <f t="shared" ca="1" si="411"/>
        <v>0</v>
      </c>
      <c r="U706" s="34">
        <f t="shared" ca="1" si="411"/>
        <v>0</v>
      </c>
      <c r="V706" s="34">
        <f t="shared" ca="1" si="411"/>
        <v>0</v>
      </c>
      <c r="W706" s="34">
        <f t="shared" ca="1" si="411"/>
        <v>0</v>
      </c>
      <c r="X706" s="34">
        <f t="shared" ca="1" si="411"/>
        <v>0</v>
      </c>
      <c r="Y706" s="34">
        <f t="shared" ca="1" si="411"/>
        <v>0</v>
      </c>
      <c r="Z706" s="34">
        <f t="shared" ca="1" si="411"/>
        <v>0</v>
      </c>
      <c r="AA706" s="34">
        <f t="shared" ca="1" si="411"/>
        <v>0</v>
      </c>
      <c r="AB706" s="34">
        <f t="shared" ca="1" si="411"/>
        <v>0</v>
      </c>
      <c r="AC706" s="34">
        <f t="shared" ca="1" si="411"/>
        <v>0</v>
      </c>
      <c r="AD706" s="34">
        <f t="shared" ca="1" si="411"/>
        <v>0</v>
      </c>
      <c r="AE706" s="32">
        <f t="shared" ca="1" si="411"/>
        <v>-2.8792285779109319</v>
      </c>
      <c r="AF706" s="32">
        <f t="shared" ca="1" si="411"/>
        <v>0</v>
      </c>
      <c r="AG706" s="21"/>
    </row>
    <row r="707" spans="4:33" ht="15" hidden="1" outlineLevel="1" x14ac:dyDescent="0.25">
      <c r="D707" t="s">
        <v>56</v>
      </c>
      <c r="E707" s="19">
        <v>2050</v>
      </c>
      <c r="F707" s="20" t="s">
        <v>50</v>
      </c>
      <c r="G707" s="26"/>
      <c r="H707" s="35">
        <f t="shared" ref="H707:AF707" ca="1" si="412">-IFERROR(H657/H607/2,0)</f>
        <v>0</v>
      </c>
      <c r="I707" s="35">
        <f t="shared" ca="1" si="412"/>
        <v>0</v>
      </c>
      <c r="J707" s="35">
        <f t="shared" ca="1" si="412"/>
        <v>0</v>
      </c>
      <c r="K707" s="35">
        <f t="shared" ca="1" si="412"/>
        <v>0</v>
      </c>
      <c r="L707" s="35">
        <f t="shared" ca="1" si="412"/>
        <v>0</v>
      </c>
      <c r="M707" s="35">
        <f t="shared" ca="1" si="412"/>
        <v>0</v>
      </c>
      <c r="N707" s="35">
        <f t="shared" ca="1" si="412"/>
        <v>0</v>
      </c>
      <c r="O707" s="35">
        <f t="shared" ca="1" si="412"/>
        <v>0</v>
      </c>
      <c r="P707" s="35">
        <f t="shared" ca="1" si="412"/>
        <v>0</v>
      </c>
      <c r="Q707" s="35">
        <f t="shared" ca="1" si="412"/>
        <v>0</v>
      </c>
      <c r="R707" s="35">
        <f t="shared" ca="1" si="412"/>
        <v>0</v>
      </c>
      <c r="S707" s="35">
        <f t="shared" ca="1" si="412"/>
        <v>0</v>
      </c>
      <c r="T707" s="35">
        <f t="shared" ca="1" si="412"/>
        <v>0</v>
      </c>
      <c r="U707" s="35">
        <f t="shared" ca="1" si="412"/>
        <v>0</v>
      </c>
      <c r="V707" s="35">
        <f t="shared" ca="1" si="412"/>
        <v>0</v>
      </c>
      <c r="W707" s="35">
        <f t="shared" ca="1" si="412"/>
        <v>0</v>
      </c>
      <c r="X707" s="35">
        <f t="shared" ca="1" si="412"/>
        <v>0</v>
      </c>
      <c r="Y707" s="35">
        <f t="shared" ca="1" si="412"/>
        <v>0</v>
      </c>
      <c r="Z707" s="35">
        <f t="shared" ca="1" si="412"/>
        <v>0</v>
      </c>
      <c r="AA707" s="35">
        <f t="shared" ca="1" si="412"/>
        <v>0</v>
      </c>
      <c r="AB707" s="35">
        <f t="shared" ca="1" si="412"/>
        <v>0</v>
      </c>
      <c r="AC707" s="35">
        <f t="shared" ca="1" si="412"/>
        <v>0</v>
      </c>
      <c r="AD707" s="35">
        <f t="shared" ca="1" si="412"/>
        <v>0</v>
      </c>
      <c r="AE707" s="35">
        <f t="shared" ca="1" si="412"/>
        <v>0</v>
      </c>
      <c r="AF707" s="36">
        <f t="shared" ca="1" si="412"/>
        <v>-5.5367277630369429</v>
      </c>
      <c r="AG707" s="21"/>
    </row>
    <row r="708" spans="4:33" ht="15" hidden="1" outlineLevel="1" x14ac:dyDescent="0.25">
      <c r="D708" s="27" t="s">
        <v>53</v>
      </c>
      <c r="E708" s="28">
        <v>2026</v>
      </c>
      <c r="F708" s="29" t="s">
        <v>50</v>
      </c>
      <c r="G708" s="30"/>
      <c r="H708" s="33">
        <f>-((H608/MAX(H583,1)))</f>
        <v>0</v>
      </c>
      <c r="I708" s="33">
        <f t="shared" ref="I708:AF708" ca="1" si="413">-((I608/MAX(I583,1)))</f>
        <v>-5.6</v>
      </c>
      <c r="J708" s="33">
        <f t="shared" ca="1" si="413"/>
        <v>-5.6000000000000005</v>
      </c>
      <c r="K708" s="33">
        <f t="shared" ca="1" si="413"/>
        <v>-5.6</v>
      </c>
      <c r="L708" s="33">
        <f t="shared" ca="1" si="413"/>
        <v>-5.6000000000000005</v>
      </c>
      <c r="M708" s="33">
        <f t="shared" ca="1" si="413"/>
        <v>-2.8</v>
      </c>
      <c r="N708" s="33">
        <f t="shared" ca="1" si="413"/>
        <v>0</v>
      </c>
      <c r="O708" s="33">
        <f t="shared" ca="1" si="413"/>
        <v>0</v>
      </c>
      <c r="P708" s="33">
        <f t="shared" ca="1" si="413"/>
        <v>0</v>
      </c>
      <c r="Q708" s="33">
        <f t="shared" ca="1" si="413"/>
        <v>0</v>
      </c>
      <c r="R708" s="33">
        <f t="shared" ca="1" si="413"/>
        <v>0</v>
      </c>
      <c r="S708" s="33">
        <f t="shared" ca="1" si="413"/>
        <v>0</v>
      </c>
      <c r="T708" s="33">
        <f t="shared" ca="1" si="413"/>
        <v>0</v>
      </c>
      <c r="U708" s="33">
        <f t="shared" ca="1" si="413"/>
        <v>0</v>
      </c>
      <c r="V708" s="33">
        <f t="shared" ca="1" si="413"/>
        <v>0</v>
      </c>
      <c r="W708" s="33">
        <f t="shared" ca="1" si="413"/>
        <v>0</v>
      </c>
      <c r="X708" s="33">
        <f t="shared" ca="1" si="413"/>
        <v>0</v>
      </c>
      <c r="Y708" s="33">
        <f t="shared" ca="1" si="413"/>
        <v>0</v>
      </c>
      <c r="Z708" s="33">
        <f t="shared" ca="1" si="413"/>
        <v>0</v>
      </c>
      <c r="AA708" s="33">
        <f t="shared" ca="1" si="413"/>
        <v>0</v>
      </c>
      <c r="AB708" s="33">
        <f t="shared" ca="1" si="413"/>
        <v>0</v>
      </c>
      <c r="AC708" s="33">
        <f t="shared" ca="1" si="413"/>
        <v>0</v>
      </c>
      <c r="AD708" s="33">
        <f t="shared" ca="1" si="413"/>
        <v>0</v>
      </c>
      <c r="AE708" s="33">
        <f t="shared" ca="1" si="413"/>
        <v>0</v>
      </c>
      <c r="AF708" s="33">
        <f t="shared" ca="1" si="413"/>
        <v>0</v>
      </c>
      <c r="AG708" s="21"/>
    </row>
    <row r="709" spans="4:33" ht="15" hidden="1" outlineLevel="1" x14ac:dyDescent="0.25">
      <c r="D709" t="s">
        <v>53</v>
      </c>
      <c r="E709" s="19">
        <v>2027</v>
      </c>
      <c r="F709" s="20" t="s">
        <v>50</v>
      </c>
      <c r="G709" s="26"/>
      <c r="H709" s="34">
        <f t="shared" ref="H709:AF709" si="414">-((H609/MAX(H584,1)))</f>
        <v>0</v>
      </c>
      <c r="I709" s="32">
        <f t="shared" ca="1" si="414"/>
        <v>0</v>
      </c>
      <c r="J709" s="32">
        <f t="shared" ca="1" si="414"/>
        <v>-4.2936599999999991</v>
      </c>
      <c r="K709" s="32">
        <f t="shared" ca="1" si="414"/>
        <v>-4.29366</v>
      </c>
      <c r="L709" s="32">
        <f t="shared" ca="1" si="414"/>
        <v>-4.29366</v>
      </c>
      <c r="M709" s="32">
        <f t="shared" ca="1" si="414"/>
        <v>-4.29366</v>
      </c>
      <c r="N709" s="32">
        <f t="shared" ca="1" si="414"/>
        <v>-2.1468299999999996</v>
      </c>
      <c r="O709" s="32">
        <f t="shared" ca="1" si="414"/>
        <v>0</v>
      </c>
      <c r="P709" s="32">
        <f t="shared" ca="1" si="414"/>
        <v>0</v>
      </c>
      <c r="Q709" s="32">
        <f t="shared" ca="1" si="414"/>
        <v>0</v>
      </c>
      <c r="R709" s="32">
        <f t="shared" ca="1" si="414"/>
        <v>0</v>
      </c>
      <c r="S709" s="32">
        <f t="shared" ca="1" si="414"/>
        <v>0</v>
      </c>
      <c r="T709" s="32">
        <f t="shared" ca="1" si="414"/>
        <v>0</v>
      </c>
      <c r="U709" s="32">
        <f t="shared" ca="1" si="414"/>
        <v>0</v>
      </c>
      <c r="V709" s="32">
        <f t="shared" ca="1" si="414"/>
        <v>0</v>
      </c>
      <c r="W709" s="32">
        <f t="shared" ca="1" si="414"/>
        <v>0</v>
      </c>
      <c r="X709" s="32">
        <f t="shared" ca="1" si="414"/>
        <v>0</v>
      </c>
      <c r="Y709" s="32">
        <f t="shared" ca="1" si="414"/>
        <v>0</v>
      </c>
      <c r="Z709" s="32">
        <f t="shared" ca="1" si="414"/>
        <v>0</v>
      </c>
      <c r="AA709" s="32">
        <f t="shared" ca="1" si="414"/>
        <v>0</v>
      </c>
      <c r="AB709" s="32">
        <f t="shared" ca="1" si="414"/>
        <v>0</v>
      </c>
      <c r="AC709" s="32">
        <f t="shared" ca="1" si="414"/>
        <v>0</v>
      </c>
      <c r="AD709" s="32">
        <f t="shared" ca="1" si="414"/>
        <v>0</v>
      </c>
      <c r="AE709" s="32">
        <f t="shared" ca="1" si="414"/>
        <v>0</v>
      </c>
      <c r="AF709" s="32">
        <f t="shared" ca="1" si="414"/>
        <v>0</v>
      </c>
      <c r="AG709" s="21"/>
    </row>
    <row r="710" spans="4:33" ht="15" hidden="1" outlineLevel="1" x14ac:dyDescent="0.25">
      <c r="D710" t="s">
        <v>53</v>
      </c>
      <c r="E710" s="19">
        <v>2028</v>
      </c>
      <c r="F710" s="20" t="s">
        <v>50</v>
      </c>
      <c r="G710" s="26"/>
      <c r="H710" s="34">
        <f t="shared" ref="H710:AF710" si="415">-((H610/MAX(H585,1)))</f>
        <v>0</v>
      </c>
      <c r="I710" s="34">
        <f t="shared" ca="1" si="415"/>
        <v>0</v>
      </c>
      <c r="J710" s="32">
        <f t="shared" ca="1" si="415"/>
        <v>0</v>
      </c>
      <c r="K710" s="32">
        <f t="shared" ca="1" si="415"/>
        <v>-10.460173599999999</v>
      </c>
      <c r="L710" s="32">
        <f t="shared" ca="1" si="415"/>
        <v>-10.460173600000001</v>
      </c>
      <c r="M710" s="32">
        <f t="shared" ca="1" si="415"/>
        <v>-10.460173600000001</v>
      </c>
      <c r="N710" s="32">
        <f t="shared" ca="1" si="415"/>
        <v>-10.460173599999999</v>
      </c>
      <c r="O710" s="32">
        <f t="shared" ca="1" si="415"/>
        <v>-5.2300868000000005</v>
      </c>
      <c r="P710" s="32">
        <f t="shared" ca="1" si="415"/>
        <v>0</v>
      </c>
      <c r="Q710" s="32">
        <f t="shared" ca="1" si="415"/>
        <v>0</v>
      </c>
      <c r="R710" s="32">
        <f t="shared" ca="1" si="415"/>
        <v>0</v>
      </c>
      <c r="S710" s="32">
        <f t="shared" ca="1" si="415"/>
        <v>0</v>
      </c>
      <c r="T710" s="32">
        <f t="shared" ca="1" si="415"/>
        <v>0</v>
      </c>
      <c r="U710" s="32">
        <f t="shared" ca="1" si="415"/>
        <v>0</v>
      </c>
      <c r="V710" s="32">
        <f t="shared" ca="1" si="415"/>
        <v>0</v>
      </c>
      <c r="W710" s="32">
        <f t="shared" ca="1" si="415"/>
        <v>0</v>
      </c>
      <c r="X710" s="32">
        <f t="shared" ca="1" si="415"/>
        <v>0</v>
      </c>
      <c r="Y710" s="32">
        <f t="shared" ca="1" si="415"/>
        <v>0</v>
      </c>
      <c r="Z710" s="32">
        <f t="shared" ca="1" si="415"/>
        <v>0</v>
      </c>
      <c r="AA710" s="32">
        <f t="shared" ca="1" si="415"/>
        <v>0</v>
      </c>
      <c r="AB710" s="32">
        <f t="shared" ca="1" si="415"/>
        <v>0</v>
      </c>
      <c r="AC710" s="32">
        <f t="shared" ca="1" si="415"/>
        <v>0</v>
      </c>
      <c r="AD710" s="32">
        <f t="shared" ca="1" si="415"/>
        <v>0</v>
      </c>
      <c r="AE710" s="32">
        <f t="shared" ca="1" si="415"/>
        <v>0</v>
      </c>
      <c r="AF710" s="32">
        <f t="shared" ca="1" si="415"/>
        <v>0</v>
      </c>
      <c r="AG710" s="21"/>
    </row>
    <row r="711" spans="4:33" ht="15" hidden="1" outlineLevel="1" x14ac:dyDescent="0.25">
      <c r="D711" t="s">
        <v>53</v>
      </c>
      <c r="E711" s="19">
        <v>2029</v>
      </c>
      <c r="F711" s="20" t="s">
        <v>50</v>
      </c>
      <c r="G711" s="26"/>
      <c r="H711" s="34">
        <f t="shared" ref="H711:AF711" si="416">-((H611/MAX(H586,1)))</f>
        <v>0</v>
      </c>
      <c r="I711" s="34">
        <f t="shared" ca="1" si="416"/>
        <v>0</v>
      </c>
      <c r="J711" s="34">
        <f t="shared" ca="1" si="416"/>
        <v>0</v>
      </c>
      <c r="K711" s="32">
        <f t="shared" ca="1" si="416"/>
        <v>0</v>
      </c>
      <c r="L711" s="32">
        <f t="shared" ca="1" si="416"/>
        <v>0</v>
      </c>
      <c r="M711" s="32">
        <f t="shared" ca="1" si="416"/>
        <v>0</v>
      </c>
      <c r="N711" s="32">
        <f t="shared" ca="1" si="416"/>
        <v>0</v>
      </c>
      <c r="O711" s="32">
        <f t="shared" ca="1" si="416"/>
        <v>0</v>
      </c>
      <c r="P711" s="32">
        <f t="shared" ca="1" si="416"/>
        <v>0</v>
      </c>
      <c r="Q711" s="32">
        <f t="shared" ca="1" si="416"/>
        <v>0</v>
      </c>
      <c r="R711" s="32">
        <f t="shared" ca="1" si="416"/>
        <v>0</v>
      </c>
      <c r="S711" s="32">
        <f t="shared" ca="1" si="416"/>
        <v>0</v>
      </c>
      <c r="T711" s="32">
        <f t="shared" ca="1" si="416"/>
        <v>0</v>
      </c>
      <c r="U711" s="32">
        <f t="shared" ca="1" si="416"/>
        <v>0</v>
      </c>
      <c r="V711" s="32">
        <f t="shared" ca="1" si="416"/>
        <v>0</v>
      </c>
      <c r="W711" s="32">
        <f t="shared" ca="1" si="416"/>
        <v>0</v>
      </c>
      <c r="X711" s="32">
        <f t="shared" ca="1" si="416"/>
        <v>0</v>
      </c>
      <c r="Y711" s="32">
        <f t="shared" ca="1" si="416"/>
        <v>0</v>
      </c>
      <c r="Z711" s="32">
        <f t="shared" ca="1" si="416"/>
        <v>0</v>
      </c>
      <c r="AA711" s="32">
        <f t="shared" ca="1" si="416"/>
        <v>0</v>
      </c>
      <c r="AB711" s="32">
        <f t="shared" ca="1" si="416"/>
        <v>0</v>
      </c>
      <c r="AC711" s="32">
        <f t="shared" ca="1" si="416"/>
        <v>0</v>
      </c>
      <c r="AD711" s="32">
        <f t="shared" ca="1" si="416"/>
        <v>0</v>
      </c>
      <c r="AE711" s="32">
        <f t="shared" ca="1" si="416"/>
        <v>0</v>
      </c>
      <c r="AF711" s="32">
        <f t="shared" ca="1" si="416"/>
        <v>0</v>
      </c>
      <c r="AG711" s="21"/>
    </row>
    <row r="712" spans="4:33" ht="15" hidden="1" outlineLevel="1" x14ac:dyDescent="0.25">
      <c r="D712" t="s">
        <v>53</v>
      </c>
      <c r="E712" s="19">
        <v>2030</v>
      </c>
      <c r="F712" s="20" t="s">
        <v>50</v>
      </c>
      <c r="G712" s="26"/>
      <c r="H712" s="34">
        <f t="shared" ref="H712:AF712" si="417">-((H612/MAX(H587,1)))</f>
        <v>0</v>
      </c>
      <c r="I712" s="34">
        <f t="shared" ca="1" si="417"/>
        <v>0</v>
      </c>
      <c r="J712" s="34">
        <f t="shared" ca="1" si="417"/>
        <v>0</v>
      </c>
      <c r="K712" s="34">
        <f t="shared" ca="1" si="417"/>
        <v>0</v>
      </c>
      <c r="L712" s="32">
        <f t="shared" ca="1" si="417"/>
        <v>0</v>
      </c>
      <c r="M712" s="32">
        <f t="shared" ca="1" si="417"/>
        <v>-1.3055460242511261</v>
      </c>
      <c r="N712" s="32">
        <f t="shared" ca="1" si="417"/>
        <v>-1.3055460242511263</v>
      </c>
      <c r="O712" s="32">
        <f t="shared" ca="1" si="417"/>
        <v>-1.3055460242511263</v>
      </c>
      <c r="P712" s="32">
        <f t="shared" ca="1" si="417"/>
        <v>-1.3055460242511263</v>
      </c>
      <c r="Q712" s="32">
        <f t="shared" ca="1" si="417"/>
        <v>-0.65277301212556305</v>
      </c>
      <c r="R712" s="32">
        <f t="shared" ca="1" si="417"/>
        <v>0</v>
      </c>
      <c r="S712" s="32">
        <f t="shared" ca="1" si="417"/>
        <v>0</v>
      </c>
      <c r="T712" s="32">
        <f t="shared" ca="1" si="417"/>
        <v>0</v>
      </c>
      <c r="U712" s="32">
        <f t="shared" ca="1" si="417"/>
        <v>0</v>
      </c>
      <c r="V712" s="32">
        <f t="shared" ca="1" si="417"/>
        <v>0</v>
      </c>
      <c r="W712" s="32">
        <f t="shared" ca="1" si="417"/>
        <v>0</v>
      </c>
      <c r="X712" s="32">
        <f t="shared" ca="1" si="417"/>
        <v>0</v>
      </c>
      <c r="Y712" s="32">
        <f t="shared" ca="1" si="417"/>
        <v>0</v>
      </c>
      <c r="Z712" s="32">
        <f t="shared" ca="1" si="417"/>
        <v>0</v>
      </c>
      <c r="AA712" s="32">
        <f t="shared" ca="1" si="417"/>
        <v>0</v>
      </c>
      <c r="AB712" s="32">
        <f t="shared" ca="1" si="417"/>
        <v>0</v>
      </c>
      <c r="AC712" s="32">
        <f t="shared" ca="1" si="417"/>
        <v>0</v>
      </c>
      <c r="AD712" s="32">
        <f t="shared" ca="1" si="417"/>
        <v>0</v>
      </c>
      <c r="AE712" s="32">
        <f t="shared" ca="1" si="417"/>
        <v>0</v>
      </c>
      <c r="AF712" s="32">
        <f t="shared" ca="1" si="417"/>
        <v>0</v>
      </c>
      <c r="AG712" s="21"/>
    </row>
    <row r="713" spans="4:33" ht="15" hidden="1" outlineLevel="1" x14ac:dyDescent="0.25">
      <c r="D713" t="s">
        <v>53</v>
      </c>
      <c r="E713" s="19">
        <v>2031</v>
      </c>
      <c r="F713" s="20" t="s">
        <v>50</v>
      </c>
      <c r="G713" s="26"/>
      <c r="H713" s="34">
        <f t="shared" ref="H713:AF713" si="418">-((H613/MAX(H588,1)))</f>
        <v>0</v>
      </c>
      <c r="I713" s="34">
        <f t="shared" ca="1" si="418"/>
        <v>0</v>
      </c>
      <c r="J713" s="34">
        <f t="shared" ca="1" si="418"/>
        <v>0</v>
      </c>
      <c r="K713" s="34">
        <f t="shared" ca="1" si="418"/>
        <v>0</v>
      </c>
      <c r="L713" s="34">
        <f t="shared" ca="1" si="418"/>
        <v>0</v>
      </c>
      <c r="M713" s="32">
        <f t="shared" ca="1" si="418"/>
        <v>0</v>
      </c>
      <c r="N713" s="32">
        <f t="shared" ca="1" si="418"/>
        <v>-10.404723113072585</v>
      </c>
      <c r="O713" s="32">
        <f t="shared" ca="1" si="418"/>
        <v>-10.404723113072583</v>
      </c>
      <c r="P713" s="32">
        <f t="shared" ca="1" si="418"/>
        <v>-10.404723113072583</v>
      </c>
      <c r="Q713" s="32">
        <f t="shared" ca="1" si="418"/>
        <v>-10.404723113072583</v>
      </c>
      <c r="R713" s="32">
        <f t="shared" ca="1" si="418"/>
        <v>-5.2023615565362924</v>
      </c>
      <c r="S713" s="32">
        <f t="shared" ca="1" si="418"/>
        <v>0</v>
      </c>
      <c r="T713" s="32">
        <f t="shared" ca="1" si="418"/>
        <v>0</v>
      </c>
      <c r="U713" s="32">
        <f t="shared" ca="1" si="418"/>
        <v>0</v>
      </c>
      <c r="V713" s="32">
        <f t="shared" ca="1" si="418"/>
        <v>0</v>
      </c>
      <c r="W713" s="32">
        <f t="shared" ca="1" si="418"/>
        <v>0</v>
      </c>
      <c r="X713" s="32">
        <f t="shared" ca="1" si="418"/>
        <v>0</v>
      </c>
      <c r="Y713" s="32">
        <f t="shared" ca="1" si="418"/>
        <v>0</v>
      </c>
      <c r="Z713" s="32">
        <f t="shared" ca="1" si="418"/>
        <v>0</v>
      </c>
      <c r="AA713" s="32">
        <f t="shared" ca="1" si="418"/>
        <v>0</v>
      </c>
      <c r="AB713" s="32">
        <f t="shared" ca="1" si="418"/>
        <v>0</v>
      </c>
      <c r="AC713" s="32">
        <f t="shared" ca="1" si="418"/>
        <v>0</v>
      </c>
      <c r="AD713" s="32">
        <f t="shared" ca="1" si="418"/>
        <v>0</v>
      </c>
      <c r="AE713" s="32">
        <f t="shared" ca="1" si="418"/>
        <v>0</v>
      </c>
      <c r="AF713" s="32">
        <f t="shared" ca="1" si="418"/>
        <v>0</v>
      </c>
      <c r="AG713" s="21"/>
    </row>
    <row r="714" spans="4:33" ht="15" hidden="1" outlineLevel="1" x14ac:dyDescent="0.25">
      <c r="D714" t="s">
        <v>53</v>
      </c>
      <c r="E714" s="19">
        <v>2032</v>
      </c>
      <c r="F714" s="20" t="s">
        <v>50</v>
      </c>
      <c r="G714" s="26"/>
      <c r="H714" s="34">
        <f t="shared" ref="H714:AF714" si="419">-((H614/MAX(H589,1)))</f>
        <v>0</v>
      </c>
      <c r="I714" s="34">
        <f t="shared" ca="1" si="419"/>
        <v>0</v>
      </c>
      <c r="J714" s="34">
        <f t="shared" ca="1" si="419"/>
        <v>0</v>
      </c>
      <c r="K714" s="34">
        <f t="shared" ca="1" si="419"/>
        <v>0</v>
      </c>
      <c r="L714" s="34">
        <f t="shared" ca="1" si="419"/>
        <v>0</v>
      </c>
      <c r="M714" s="34">
        <f t="shared" ca="1" si="419"/>
        <v>0</v>
      </c>
      <c r="N714" s="32">
        <f t="shared" ca="1" si="419"/>
        <v>0</v>
      </c>
      <c r="O714" s="32">
        <f t="shared" ca="1" si="419"/>
        <v>-3.3701340917417122</v>
      </c>
      <c r="P714" s="32">
        <f t="shared" ca="1" si="419"/>
        <v>-3.3701340917417122</v>
      </c>
      <c r="Q714" s="32">
        <f t="shared" ca="1" si="419"/>
        <v>-3.3701340917417126</v>
      </c>
      <c r="R714" s="32">
        <f t="shared" ca="1" si="419"/>
        <v>-3.3701340917417126</v>
      </c>
      <c r="S714" s="32">
        <f t="shared" ca="1" si="419"/>
        <v>-1.6850670458708561</v>
      </c>
      <c r="T714" s="32">
        <f t="shared" ca="1" si="419"/>
        <v>0</v>
      </c>
      <c r="U714" s="32">
        <f t="shared" ca="1" si="419"/>
        <v>0</v>
      </c>
      <c r="V714" s="32">
        <f t="shared" ca="1" si="419"/>
        <v>0</v>
      </c>
      <c r="W714" s="32">
        <f t="shared" ca="1" si="419"/>
        <v>0</v>
      </c>
      <c r="X714" s="32">
        <f t="shared" ca="1" si="419"/>
        <v>0</v>
      </c>
      <c r="Y714" s="32">
        <f t="shared" ca="1" si="419"/>
        <v>0</v>
      </c>
      <c r="Z714" s="32">
        <f t="shared" ca="1" si="419"/>
        <v>0</v>
      </c>
      <c r="AA714" s="32">
        <f t="shared" ca="1" si="419"/>
        <v>0</v>
      </c>
      <c r="AB714" s="32">
        <f t="shared" ca="1" si="419"/>
        <v>0</v>
      </c>
      <c r="AC714" s="32">
        <f t="shared" ca="1" si="419"/>
        <v>0</v>
      </c>
      <c r="AD714" s="32">
        <f t="shared" ca="1" si="419"/>
        <v>0</v>
      </c>
      <c r="AE714" s="32">
        <f t="shared" ca="1" si="419"/>
        <v>0</v>
      </c>
      <c r="AF714" s="32">
        <f t="shared" ca="1" si="419"/>
        <v>0</v>
      </c>
      <c r="AG714" s="21"/>
    </row>
    <row r="715" spans="4:33" ht="15" hidden="1" outlineLevel="1" x14ac:dyDescent="0.25">
      <c r="D715" t="s">
        <v>53</v>
      </c>
      <c r="E715" s="19">
        <v>2033</v>
      </c>
      <c r="F715" s="20" t="s">
        <v>50</v>
      </c>
      <c r="G715" s="26"/>
      <c r="H715" s="34">
        <f t="shared" ref="H715:AF715" si="420">-((H615/MAX(H590,1)))</f>
        <v>0</v>
      </c>
      <c r="I715" s="34">
        <f t="shared" ca="1" si="420"/>
        <v>0</v>
      </c>
      <c r="J715" s="34">
        <f t="shared" ca="1" si="420"/>
        <v>0</v>
      </c>
      <c r="K715" s="34">
        <f t="shared" ca="1" si="420"/>
        <v>0</v>
      </c>
      <c r="L715" s="34">
        <f t="shared" ca="1" si="420"/>
        <v>0</v>
      </c>
      <c r="M715" s="34">
        <f t="shared" ca="1" si="420"/>
        <v>0</v>
      </c>
      <c r="N715" s="34">
        <f t="shared" ca="1" si="420"/>
        <v>0</v>
      </c>
      <c r="O715" s="32">
        <f t="shared" ca="1" si="420"/>
        <v>0</v>
      </c>
      <c r="P715" s="32">
        <f t="shared" ca="1" si="420"/>
        <v>-10.710757962328007</v>
      </c>
      <c r="Q715" s="32">
        <f t="shared" ca="1" si="420"/>
        <v>-10.710757962328005</v>
      </c>
      <c r="R715" s="32">
        <f t="shared" ca="1" si="420"/>
        <v>-10.710757962328007</v>
      </c>
      <c r="S715" s="32">
        <f t="shared" ca="1" si="420"/>
        <v>-10.710757962328005</v>
      </c>
      <c r="T715" s="32">
        <f t="shared" ca="1" si="420"/>
        <v>-5.3553789811640033</v>
      </c>
      <c r="U715" s="32">
        <f t="shared" ca="1" si="420"/>
        <v>0</v>
      </c>
      <c r="V715" s="32">
        <f t="shared" ca="1" si="420"/>
        <v>0</v>
      </c>
      <c r="W715" s="32">
        <f t="shared" ca="1" si="420"/>
        <v>0</v>
      </c>
      <c r="X715" s="32">
        <f t="shared" ca="1" si="420"/>
        <v>0</v>
      </c>
      <c r="Y715" s="32">
        <f t="shared" ca="1" si="420"/>
        <v>0</v>
      </c>
      <c r="Z715" s="32">
        <f t="shared" ca="1" si="420"/>
        <v>0</v>
      </c>
      <c r="AA715" s="32">
        <f t="shared" ca="1" si="420"/>
        <v>0</v>
      </c>
      <c r="AB715" s="32">
        <f t="shared" ca="1" si="420"/>
        <v>0</v>
      </c>
      <c r="AC715" s="32">
        <f t="shared" ca="1" si="420"/>
        <v>0</v>
      </c>
      <c r="AD715" s="32">
        <f t="shared" ca="1" si="420"/>
        <v>0</v>
      </c>
      <c r="AE715" s="32">
        <f t="shared" ca="1" si="420"/>
        <v>0</v>
      </c>
      <c r="AF715" s="32">
        <f t="shared" ca="1" si="420"/>
        <v>0</v>
      </c>
      <c r="AG715" s="21"/>
    </row>
    <row r="716" spans="4:33" ht="15" hidden="1" outlineLevel="1" x14ac:dyDescent="0.25">
      <c r="D716" t="s">
        <v>53</v>
      </c>
      <c r="E716" s="19">
        <v>2034</v>
      </c>
      <c r="F716" s="20" t="s">
        <v>50</v>
      </c>
      <c r="G716" s="26"/>
      <c r="H716" s="34">
        <f t="shared" ref="H716:AF716" si="421">-((H616/MAX(H591,1)))</f>
        <v>0</v>
      </c>
      <c r="I716" s="34">
        <f t="shared" ca="1" si="421"/>
        <v>0</v>
      </c>
      <c r="J716" s="34">
        <f t="shared" ca="1" si="421"/>
        <v>0</v>
      </c>
      <c r="K716" s="34">
        <f t="shared" ca="1" si="421"/>
        <v>0</v>
      </c>
      <c r="L716" s="34">
        <f t="shared" ca="1" si="421"/>
        <v>0</v>
      </c>
      <c r="M716" s="34">
        <f t="shared" ca="1" si="421"/>
        <v>0</v>
      </c>
      <c r="N716" s="34">
        <f t="shared" ca="1" si="421"/>
        <v>0</v>
      </c>
      <c r="O716" s="34">
        <f t="shared" ca="1" si="421"/>
        <v>0</v>
      </c>
      <c r="P716" s="32">
        <f t="shared" ca="1" si="421"/>
        <v>0</v>
      </c>
      <c r="Q716" s="32">
        <f t="shared" ca="1" si="421"/>
        <v>0</v>
      </c>
      <c r="R716" s="32">
        <f t="shared" ca="1" si="421"/>
        <v>0</v>
      </c>
      <c r="S716" s="32">
        <f t="shared" ca="1" si="421"/>
        <v>0</v>
      </c>
      <c r="T716" s="32">
        <f t="shared" ca="1" si="421"/>
        <v>0</v>
      </c>
      <c r="U716" s="32">
        <f t="shared" ca="1" si="421"/>
        <v>0</v>
      </c>
      <c r="V716" s="32">
        <f t="shared" ca="1" si="421"/>
        <v>0</v>
      </c>
      <c r="W716" s="32">
        <f t="shared" ca="1" si="421"/>
        <v>0</v>
      </c>
      <c r="X716" s="32">
        <f t="shared" ca="1" si="421"/>
        <v>0</v>
      </c>
      <c r="Y716" s="32">
        <f t="shared" ca="1" si="421"/>
        <v>0</v>
      </c>
      <c r="Z716" s="32">
        <f t="shared" ca="1" si="421"/>
        <v>0</v>
      </c>
      <c r="AA716" s="32">
        <f t="shared" ca="1" si="421"/>
        <v>0</v>
      </c>
      <c r="AB716" s="32">
        <f t="shared" ca="1" si="421"/>
        <v>0</v>
      </c>
      <c r="AC716" s="32">
        <f t="shared" ca="1" si="421"/>
        <v>0</v>
      </c>
      <c r="AD716" s="32">
        <f t="shared" ca="1" si="421"/>
        <v>0</v>
      </c>
      <c r="AE716" s="32">
        <f t="shared" ca="1" si="421"/>
        <v>0</v>
      </c>
      <c r="AF716" s="32">
        <f t="shared" ca="1" si="421"/>
        <v>0</v>
      </c>
      <c r="AG716" s="21"/>
    </row>
    <row r="717" spans="4:33" ht="15" hidden="1" outlineLevel="1" x14ac:dyDescent="0.25">
      <c r="D717" t="s">
        <v>53</v>
      </c>
      <c r="E717" s="19">
        <v>2035</v>
      </c>
      <c r="F717" s="20" t="s">
        <v>50</v>
      </c>
      <c r="G717" s="26"/>
      <c r="H717" s="34">
        <f t="shared" ref="H717:AF717" si="422">-((H617/MAX(H592,1)))</f>
        <v>0</v>
      </c>
      <c r="I717" s="34">
        <f t="shared" ca="1" si="422"/>
        <v>0</v>
      </c>
      <c r="J717" s="34">
        <f t="shared" ca="1" si="422"/>
        <v>0</v>
      </c>
      <c r="K717" s="34">
        <f t="shared" ca="1" si="422"/>
        <v>0</v>
      </c>
      <c r="L717" s="34">
        <f t="shared" ca="1" si="422"/>
        <v>0</v>
      </c>
      <c r="M717" s="34">
        <f t="shared" ca="1" si="422"/>
        <v>0</v>
      </c>
      <c r="N717" s="34">
        <f t="shared" ca="1" si="422"/>
        <v>0</v>
      </c>
      <c r="O717" s="34">
        <f t="shared" ca="1" si="422"/>
        <v>0</v>
      </c>
      <c r="P717" s="34">
        <f t="shared" ca="1" si="422"/>
        <v>0</v>
      </c>
      <c r="Q717" s="32">
        <f t="shared" ca="1" si="422"/>
        <v>0</v>
      </c>
      <c r="R717" s="32">
        <f t="shared" ca="1" si="422"/>
        <v>-3.7608641590090479</v>
      </c>
      <c r="S717" s="32">
        <f t="shared" ca="1" si="422"/>
        <v>-3.7608641590090484</v>
      </c>
      <c r="T717" s="32">
        <f t="shared" ca="1" si="422"/>
        <v>-3.7608641590090484</v>
      </c>
      <c r="U717" s="32">
        <f t="shared" ca="1" si="422"/>
        <v>-3.7608641590090488</v>
      </c>
      <c r="V717" s="32">
        <f t="shared" ca="1" si="422"/>
        <v>-1.8804320795045242</v>
      </c>
      <c r="W717" s="32">
        <f t="shared" ca="1" si="422"/>
        <v>0</v>
      </c>
      <c r="X717" s="32">
        <f t="shared" ca="1" si="422"/>
        <v>0</v>
      </c>
      <c r="Y717" s="32">
        <f t="shared" ca="1" si="422"/>
        <v>0</v>
      </c>
      <c r="Z717" s="32">
        <f t="shared" ca="1" si="422"/>
        <v>0</v>
      </c>
      <c r="AA717" s="32">
        <f t="shared" ca="1" si="422"/>
        <v>0</v>
      </c>
      <c r="AB717" s="32">
        <f t="shared" ca="1" si="422"/>
        <v>0</v>
      </c>
      <c r="AC717" s="32">
        <f t="shared" ca="1" si="422"/>
        <v>0</v>
      </c>
      <c r="AD717" s="32">
        <f t="shared" ca="1" si="422"/>
        <v>0</v>
      </c>
      <c r="AE717" s="32">
        <f t="shared" ca="1" si="422"/>
        <v>0</v>
      </c>
      <c r="AF717" s="32">
        <f t="shared" ca="1" si="422"/>
        <v>0</v>
      </c>
      <c r="AG717" s="21"/>
    </row>
    <row r="718" spans="4:33" ht="15" hidden="1" outlineLevel="1" x14ac:dyDescent="0.25">
      <c r="D718" t="s">
        <v>53</v>
      </c>
      <c r="E718" s="19">
        <v>2036</v>
      </c>
      <c r="F718" s="20" t="s">
        <v>50</v>
      </c>
      <c r="G718" s="26"/>
      <c r="H718" s="34">
        <f t="shared" ref="H718:AF718" si="423">-((H618/MAX(H593,1)))</f>
        <v>0</v>
      </c>
      <c r="I718" s="34">
        <f t="shared" ca="1" si="423"/>
        <v>0</v>
      </c>
      <c r="J718" s="34">
        <f t="shared" ca="1" si="423"/>
        <v>0</v>
      </c>
      <c r="K718" s="34">
        <f t="shared" ca="1" si="423"/>
        <v>0</v>
      </c>
      <c r="L718" s="34">
        <f t="shared" ca="1" si="423"/>
        <v>0</v>
      </c>
      <c r="M718" s="34">
        <f t="shared" ca="1" si="423"/>
        <v>0</v>
      </c>
      <c r="N718" s="34">
        <f t="shared" ca="1" si="423"/>
        <v>0</v>
      </c>
      <c r="O718" s="34">
        <f t="shared" ca="1" si="423"/>
        <v>0</v>
      </c>
      <c r="P718" s="34">
        <f t="shared" ca="1" si="423"/>
        <v>0</v>
      </c>
      <c r="Q718" s="34">
        <f t="shared" ca="1" si="423"/>
        <v>0</v>
      </c>
      <c r="R718" s="32">
        <f t="shared" ca="1" si="423"/>
        <v>0</v>
      </c>
      <c r="S718" s="32">
        <f t="shared" ca="1" si="423"/>
        <v>-5.0289335318229238</v>
      </c>
      <c r="T718" s="32">
        <f t="shared" ca="1" si="423"/>
        <v>-5.0289335318229229</v>
      </c>
      <c r="U718" s="32">
        <f t="shared" ca="1" si="423"/>
        <v>-5.0289335318229238</v>
      </c>
      <c r="V718" s="32">
        <f t="shared" ca="1" si="423"/>
        <v>-5.0289335318229229</v>
      </c>
      <c r="W718" s="32">
        <f t="shared" ca="1" si="423"/>
        <v>-2.5144667659114619</v>
      </c>
      <c r="X718" s="32">
        <f t="shared" ca="1" si="423"/>
        <v>0</v>
      </c>
      <c r="Y718" s="32">
        <f t="shared" ca="1" si="423"/>
        <v>0</v>
      </c>
      <c r="Z718" s="32">
        <f t="shared" ca="1" si="423"/>
        <v>0</v>
      </c>
      <c r="AA718" s="32">
        <f t="shared" ca="1" si="423"/>
        <v>0</v>
      </c>
      <c r="AB718" s="32">
        <f t="shared" ca="1" si="423"/>
        <v>0</v>
      </c>
      <c r="AC718" s="32">
        <f t="shared" ca="1" si="423"/>
        <v>0</v>
      </c>
      <c r="AD718" s="32">
        <f t="shared" ca="1" si="423"/>
        <v>0</v>
      </c>
      <c r="AE718" s="32">
        <f t="shared" ca="1" si="423"/>
        <v>0</v>
      </c>
      <c r="AF718" s="32">
        <f t="shared" ca="1" si="423"/>
        <v>0</v>
      </c>
      <c r="AG718" s="21"/>
    </row>
    <row r="719" spans="4:33" ht="15" hidden="1" outlineLevel="1" x14ac:dyDescent="0.25">
      <c r="D719" t="s">
        <v>53</v>
      </c>
      <c r="E719" s="19">
        <v>2037</v>
      </c>
      <c r="F719" s="20" t="s">
        <v>50</v>
      </c>
      <c r="G719" s="26"/>
      <c r="H719" s="34">
        <f t="shared" ref="H719:AF719" si="424">-((H619/MAX(H594,1)))</f>
        <v>0</v>
      </c>
      <c r="I719" s="34">
        <f t="shared" ca="1" si="424"/>
        <v>0</v>
      </c>
      <c r="J719" s="34">
        <f t="shared" ca="1" si="424"/>
        <v>0</v>
      </c>
      <c r="K719" s="34">
        <f t="shared" ca="1" si="424"/>
        <v>0</v>
      </c>
      <c r="L719" s="34">
        <f t="shared" ca="1" si="424"/>
        <v>0</v>
      </c>
      <c r="M719" s="34">
        <f t="shared" ca="1" si="424"/>
        <v>0</v>
      </c>
      <c r="N719" s="34">
        <f t="shared" ca="1" si="424"/>
        <v>0</v>
      </c>
      <c r="O719" s="34">
        <f t="shared" ca="1" si="424"/>
        <v>0</v>
      </c>
      <c r="P719" s="34">
        <f t="shared" ca="1" si="424"/>
        <v>0</v>
      </c>
      <c r="Q719" s="34">
        <f t="shared" ca="1" si="424"/>
        <v>0</v>
      </c>
      <c r="R719" s="34">
        <f t="shared" ca="1" si="424"/>
        <v>0</v>
      </c>
      <c r="S719" s="32">
        <f t="shared" ca="1" si="424"/>
        <v>0</v>
      </c>
      <c r="T719" s="32">
        <f t="shared" ca="1" si="424"/>
        <v>-3.6535202108693534</v>
      </c>
      <c r="U719" s="32">
        <f t="shared" ca="1" si="424"/>
        <v>-3.6535202108693534</v>
      </c>
      <c r="V719" s="32">
        <f t="shared" ca="1" si="424"/>
        <v>-3.6535202108693539</v>
      </c>
      <c r="W719" s="32">
        <f t="shared" ca="1" si="424"/>
        <v>-3.6535202108693539</v>
      </c>
      <c r="X719" s="32">
        <f t="shared" ca="1" si="424"/>
        <v>-1.8267601054346767</v>
      </c>
      <c r="Y719" s="32">
        <f t="shared" ca="1" si="424"/>
        <v>0</v>
      </c>
      <c r="Z719" s="32">
        <f t="shared" ca="1" si="424"/>
        <v>0</v>
      </c>
      <c r="AA719" s="32">
        <f t="shared" ca="1" si="424"/>
        <v>0</v>
      </c>
      <c r="AB719" s="32">
        <f t="shared" ca="1" si="424"/>
        <v>0</v>
      </c>
      <c r="AC719" s="32">
        <f t="shared" ca="1" si="424"/>
        <v>0</v>
      </c>
      <c r="AD719" s="32">
        <f t="shared" ca="1" si="424"/>
        <v>0</v>
      </c>
      <c r="AE719" s="32">
        <f t="shared" ca="1" si="424"/>
        <v>0</v>
      </c>
      <c r="AF719" s="32">
        <f t="shared" ca="1" si="424"/>
        <v>0</v>
      </c>
      <c r="AG719" s="21"/>
    </row>
    <row r="720" spans="4:33" ht="15" hidden="1" outlineLevel="1" x14ac:dyDescent="0.25">
      <c r="D720" t="s">
        <v>53</v>
      </c>
      <c r="E720" s="19">
        <v>2038</v>
      </c>
      <c r="F720" s="20" t="s">
        <v>50</v>
      </c>
      <c r="G720" s="26"/>
      <c r="H720" s="34">
        <f t="shared" ref="H720:AF720" si="425">-((H620/MAX(H595,1)))</f>
        <v>0</v>
      </c>
      <c r="I720" s="34">
        <f t="shared" ca="1" si="425"/>
        <v>0</v>
      </c>
      <c r="J720" s="34">
        <f t="shared" ca="1" si="425"/>
        <v>0</v>
      </c>
      <c r="K720" s="34">
        <f t="shared" ca="1" si="425"/>
        <v>0</v>
      </c>
      <c r="L720" s="34">
        <f t="shared" ca="1" si="425"/>
        <v>0</v>
      </c>
      <c r="M720" s="34">
        <f t="shared" ca="1" si="425"/>
        <v>0</v>
      </c>
      <c r="N720" s="34">
        <f t="shared" ca="1" si="425"/>
        <v>0</v>
      </c>
      <c r="O720" s="34">
        <f t="shared" ca="1" si="425"/>
        <v>0</v>
      </c>
      <c r="P720" s="34">
        <f t="shared" ca="1" si="425"/>
        <v>0</v>
      </c>
      <c r="Q720" s="34">
        <f t="shared" ca="1" si="425"/>
        <v>0</v>
      </c>
      <c r="R720" s="34">
        <f t="shared" ca="1" si="425"/>
        <v>0</v>
      </c>
      <c r="S720" s="34">
        <f t="shared" ca="1" si="425"/>
        <v>0</v>
      </c>
      <c r="T720" s="32">
        <f t="shared" ca="1" si="425"/>
        <v>0</v>
      </c>
      <c r="U720" s="32">
        <f t="shared" ca="1" si="425"/>
        <v>-9.9073725398214538</v>
      </c>
      <c r="V720" s="32">
        <f t="shared" ca="1" si="425"/>
        <v>-9.9073725398214538</v>
      </c>
      <c r="W720" s="32">
        <f t="shared" ca="1" si="425"/>
        <v>-9.9073725398214556</v>
      </c>
      <c r="X720" s="32">
        <f t="shared" ca="1" si="425"/>
        <v>-9.9073725398214538</v>
      </c>
      <c r="Y720" s="32">
        <f t="shared" ca="1" si="425"/>
        <v>-4.9536862699107278</v>
      </c>
      <c r="Z720" s="32">
        <f t="shared" ca="1" si="425"/>
        <v>0</v>
      </c>
      <c r="AA720" s="32">
        <f t="shared" ca="1" si="425"/>
        <v>0</v>
      </c>
      <c r="AB720" s="32">
        <f t="shared" ca="1" si="425"/>
        <v>0</v>
      </c>
      <c r="AC720" s="32">
        <f t="shared" ca="1" si="425"/>
        <v>0</v>
      </c>
      <c r="AD720" s="32">
        <f t="shared" ca="1" si="425"/>
        <v>0</v>
      </c>
      <c r="AE720" s="32">
        <f t="shared" ca="1" si="425"/>
        <v>0</v>
      </c>
      <c r="AF720" s="32">
        <f t="shared" ca="1" si="425"/>
        <v>0</v>
      </c>
      <c r="AG720" s="21"/>
    </row>
    <row r="721" spans="4:33" ht="15" hidden="1" outlineLevel="1" x14ac:dyDescent="0.25">
      <c r="D721" t="s">
        <v>53</v>
      </c>
      <c r="E721" s="19">
        <v>2039</v>
      </c>
      <c r="F721" s="20" t="s">
        <v>50</v>
      </c>
      <c r="G721" s="26"/>
      <c r="H721" s="34">
        <f t="shared" ref="H721:AF721" si="426">-((H621/MAX(H596,1)))</f>
        <v>0</v>
      </c>
      <c r="I721" s="34">
        <f t="shared" ca="1" si="426"/>
        <v>0</v>
      </c>
      <c r="J721" s="34">
        <f t="shared" ca="1" si="426"/>
        <v>0</v>
      </c>
      <c r="K721" s="34">
        <f t="shared" ca="1" si="426"/>
        <v>0</v>
      </c>
      <c r="L721" s="34">
        <f t="shared" ca="1" si="426"/>
        <v>0</v>
      </c>
      <c r="M721" s="34">
        <f t="shared" ca="1" si="426"/>
        <v>0</v>
      </c>
      <c r="N721" s="34">
        <f t="shared" ca="1" si="426"/>
        <v>0</v>
      </c>
      <c r="O721" s="34">
        <f t="shared" ca="1" si="426"/>
        <v>0</v>
      </c>
      <c r="P721" s="34">
        <f t="shared" ca="1" si="426"/>
        <v>0</v>
      </c>
      <c r="Q721" s="34">
        <f t="shared" ca="1" si="426"/>
        <v>0</v>
      </c>
      <c r="R721" s="34">
        <f t="shared" ca="1" si="426"/>
        <v>0</v>
      </c>
      <c r="S721" s="34">
        <f t="shared" ca="1" si="426"/>
        <v>0</v>
      </c>
      <c r="T721" s="34">
        <f t="shared" ca="1" si="426"/>
        <v>0</v>
      </c>
      <c r="U721" s="32">
        <f t="shared" ca="1" si="426"/>
        <v>0</v>
      </c>
      <c r="V721" s="32">
        <f t="shared" ca="1" si="426"/>
        <v>-7.8141181011766276</v>
      </c>
      <c r="W721" s="32">
        <f t="shared" ca="1" si="426"/>
        <v>-7.8141181011766268</v>
      </c>
      <c r="X721" s="32">
        <f t="shared" ca="1" si="426"/>
        <v>-7.8141181011766268</v>
      </c>
      <c r="Y721" s="32">
        <f t="shared" ca="1" si="426"/>
        <v>-7.8141181011766259</v>
      </c>
      <c r="Z721" s="32">
        <f t="shared" ca="1" si="426"/>
        <v>-3.9070590505883134</v>
      </c>
      <c r="AA721" s="32">
        <f t="shared" ca="1" si="426"/>
        <v>0</v>
      </c>
      <c r="AB721" s="32">
        <f t="shared" ca="1" si="426"/>
        <v>0</v>
      </c>
      <c r="AC721" s="32">
        <f t="shared" ca="1" si="426"/>
        <v>0</v>
      </c>
      <c r="AD721" s="32">
        <f t="shared" ca="1" si="426"/>
        <v>0</v>
      </c>
      <c r="AE721" s="32">
        <f t="shared" ca="1" si="426"/>
        <v>0</v>
      </c>
      <c r="AF721" s="32">
        <f t="shared" ca="1" si="426"/>
        <v>0</v>
      </c>
      <c r="AG721" s="21"/>
    </row>
    <row r="722" spans="4:33" ht="15" hidden="1" outlineLevel="1" x14ac:dyDescent="0.25">
      <c r="D722" t="s">
        <v>53</v>
      </c>
      <c r="E722" s="19">
        <v>2040</v>
      </c>
      <c r="F722" s="20" t="s">
        <v>50</v>
      </c>
      <c r="G722" s="26"/>
      <c r="H722" s="34">
        <f t="shared" ref="H722:AF722" si="427">-((H622/MAX(H597,1)))</f>
        <v>0</v>
      </c>
      <c r="I722" s="34">
        <f t="shared" ca="1" si="427"/>
        <v>0</v>
      </c>
      <c r="J722" s="34">
        <f t="shared" ca="1" si="427"/>
        <v>0</v>
      </c>
      <c r="K722" s="34">
        <f t="shared" ca="1" si="427"/>
        <v>0</v>
      </c>
      <c r="L722" s="34">
        <f t="shared" ca="1" si="427"/>
        <v>0</v>
      </c>
      <c r="M722" s="34">
        <f t="shared" ca="1" si="427"/>
        <v>0</v>
      </c>
      <c r="N722" s="34">
        <f t="shared" ca="1" si="427"/>
        <v>0</v>
      </c>
      <c r="O722" s="34">
        <f t="shared" ca="1" si="427"/>
        <v>0</v>
      </c>
      <c r="P722" s="34">
        <f t="shared" ca="1" si="427"/>
        <v>0</v>
      </c>
      <c r="Q722" s="34">
        <f t="shared" ca="1" si="427"/>
        <v>0</v>
      </c>
      <c r="R722" s="34">
        <f t="shared" ca="1" si="427"/>
        <v>0</v>
      </c>
      <c r="S722" s="34">
        <f t="shared" ca="1" si="427"/>
        <v>0</v>
      </c>
      <c r="T722" s="34">
        <f t="shared" ca="1" si="427"/>
        <v>0</v>
      </c>
      <c r="U722" s="34">
        <f t="shared" ca="1" si="427"/>
        <v>0</v>
      </c>
      <c r="V722" s="32">
        <f t="shared" ca="1" si="427"/>
        <v>0</v>
      </c>
      <c r="W722" s="32">
        <f t="shared" ca="1" si="427"/>
        <v>-1.0240023669103206</v>
      </c>
      <c r="X722" s="32">
        <f t="shared" ca="1" si="427"/>
        <v>-1.0240023669103206</v>
      </c>
      <c r="Y722" s="32">
        <f t="shared" ca="1" si="427"/>
        <v>-1.0240023669103206</v>
      </c>
      <c r="Z722" s="32">
        <f t="shared" ca="1" si="427"/>
        <v>-1.0240023669103204</v>
      </c>
      <c r="AA722" s="32">
        <f t="shared" ca="1" si="427"/>
        <v>-0.51200118345516032</v>
      </c>
      <c r="AB722" s="32">
        <f t="shared" ca="1" si="427"/>
        <v>0</v>
      </c>
      <c r="AC722" s="32">
        <f t="shared" ca="1" si="427"/>
        <v>0</v>
      </c>
      <c r="AD722" s="32">
        <f t="shared" ca="1" si="427"/>
        <v>0</v>
      </c>
      <c r="AE722" s="32">
        <f t="shared" ca="1" si="427"/>
        <v>0</v>
      </c>
      <c r="AF722" s="32">
        <f t="shared" ca="1" si="427"/>
        <v>0</v>
      </c>
      <c r="AG722" s="21"/>
    </row>
    <row r="723" spans="4:33" ht="15" hidden="1" outlineLevel="1" x14ac:dyDescent="0.25">
      <c r="D723" t="s">
        <v>53</v>
      </c>
      <c r="E723" s="19">
        <v>2041</v>
      </c>
      <c r="F723" s="20" t="s">
        <v>50</v>
      </c>
      <c r="G723" s="26"/>
      <c r="H723" s="34">
        <f t="shared" ref="H723:AF723" si="428">-((H623/MAX(H598,1)))</f>
        <v>0</v>
      </c>
      <c r="I723" s="34">
        <f t="shared" ca="1" si="428"/>
        <v>0</v>
      </c>
      <c r="J723" s="34">
        <f t="shared" ca="1" si="428"/>
        <v>0</v>
      </c>
      <c r="K723" s="34">
        <f t="shared" ca="1" si="428"/>
        <v>0</v>
      </c>
      <c r="L723" s="34">
        <f t="shared" ca="1" si="428"/>
        <v>0</v>
      </c>
      <c r="M723" s="34">
        <f t="shared" ca="1" si="428"/>
        <v>0</v>
      </c>
      <c r="N723" s="34">
        <f t="shared" ca="1" si="428"/>
        <v>0</v>
      </c>
      <c r="O723" s="34">
        <f t="shared" ca="1" si="428"/>
        <v>0</v>
      </c>
      <c r="P723" s="34">
        <f t="shared" ca="1" si="428"/>
        <v>0</v>
      </c>
      <c r="Q723" s="34">
        <f t="shared" ca="1" si="428"/>
        <v>0</v>
      </c>
      <c r="R723" s="34">
        <f t="shared" ca="1" si="428"/>
        <v>0</v>
      </c>
      <c r="S723" s="34">
        <f t="shared" ca="1" si="428"/>
        <v>0</v>
      </c>
      <c r="T723" s="34">
        <f t="shared" ca="1" si="428"/>
        <v>0</v>
      </c>
      <c r="U723" s="34">
        <f t="shared" ca="1" si="428"/>
        <v>0</v>
      </c>
      <c r="V723" s="34">
        <f t="shared" ca="1" si="428"/>
        <v>0</v>
      </c>
      <c r="W723" s="32">
        <f t="shared" ca="1" si="428"/>
        <v>0</v>
      </c>
      <c r="X723" s="32">
        <f t="shared" ca="1" si="428"/>
        <v>-4.4138086022119003</v>
      </c>
      <c r="Y723" s="32">
        <f t="shared" ca="1" si="428"/>
        <v>-4.4138086022119003</v>
      </c>
      <c r="Z723" s="32">
        <f t="shared" ca="1" si="428"/>
        <v>-4.4138086022118994</v>
      </c>
      <c r="AA723" s="32">
        <f t="shared" ca="1" si="428"/>
        <v>-4.4138086022119003</v>
      </c>
      <c r="AB723" s="32">
        <f t="shared" ca="1" si="428"/>
        <v>-2.2069043011059497</v>
      </c>
      <c r="AC723" s="32">
        <f t="shared" ca="1" si="428"/>
        <v>0</v>
      </c>
      <c r="AD723" s="32">
        <f t="shared" ca="1" si="428"/>
        <v>0</v>
      </c>
      <c r="AE723" s="32">
        <f t="shared" ca="1" si="428"/>
        <v>0</v>
      </c>
      <c r="AF723" s="32">
        <f t="shared" ca="1" si="428"/>
        <v>0</v>
      </c>
      <c r="AG723" s="21"/>
    </row>
    <row r="724" spans="4:33" ht="15" hidden="1" outlineLevel="1" x14ac:dyDescent="0.25">
      <c r="D724" t="s">
        <v>53</v>
      </c>
      <c r="E724" s="19">
        <v>2042</v>
      </c>
      <c r="F724" s="20" t="s">
        <v>50</v>
      </c>
      <c r="G724" s="26"/>
      <c r="H724" s="34">
        <f t="shared" ref="H724:AF724" si="429">-((H624/MAX(H599,1)))</f>
        <v>0</v>
      </c>
      <c r="I724" s="34">
        <f t="shared" ca="1" si="429"/>
        <v>0</v>
      </c>
      <c r="J724" s="34">
        <f t="shared" ca="1" si="429"/>
        <v>0</v>
      </c>
      <c r="K724" s="34">
        <f t="shared" ca="1" si="429"/>
        <v>0</v>
      </c>
      <c r="L724" s="34">
        <f t="shared" ca="1" si="429"/>
        <v>0</v>
      </c>
      <c r="M724" s="34">
        <f t="shared" ca="1" si="429"/>
        <v>0</v>
      </c>
      <c r="N724" s="34">
        <f t="shared" ca="1" si="429"/>
        <v>0</v>
      </c>
      <c r="O724" s="34">
        <f t="shared" ca="1" si="429"/>
        <v>0</v>
      </c>
      <c r="P724" s="34">
        <f t="shared" ca="1" si="429"/>
        <v>0</v>
      </c>
      <c r="Q724" s="34">
        <f t="shared" ca="1" si="429"/>
        <v>0</v>
      </c>
      <c r="R724" s="34">
        <f t="shared" ca="1" si="429"/>
        <v>0</v>
      </c>
      <c r="S724" s="34">
        <f t="shared" ca="1" si="429"/>
        <v>0</v>
      </c>
      <c r="T724" s="34">
        <f t="shared" ca="1" si="429"/>
        <v>0</v>
      </c>
      <c r="U724" s="34">
        <f t="shared" ca="1" si="429"/>
        <v>0</v>
      </c>
      <c r="V724" s="34">
        <f t="shared" ca="1" si="429"/>
        <v>0</v>
      </c>
      <c r="W724" s="34">
        <f t="shared" ca="1" si="429"/>
        <v>0</v>
      </c>
      <c r="X724" s="32">
        <f t="shared" ca="1" si="429"/>
        <v>0</v>
      </c>
      <c r="Y724" s="32">
        <f t="shared" ca="1" si="429"/>
        <v>-3.1598715419035122</v>
      </c>
      <c r="Z724" s="32">
        <f t="shared" ca="1" si="429"/>
        <v>-3.1598715419035122</v>
      </c>
      <c r="AA724" s="32">
        <f t="shared" ca="1" si="429"/>
        <v>-3.1598715419035122</v>
      </c>
      <c r="AB724" s="32">
        <f t="shared" ca="1" si="429"/>
        <v>-3.1598715419035117</v>
      </c>
      <c r="AC724" s="32">
        <f t="shared" ca="1" si="429"/>
        <v>-1.5799357709517561</v>
      </c>
      <c r="AD724" s="32">
        <f t="shared" ca="1" si="429"/>
        <v>0</v>
      </c>
      <c r="AE724" s="32">
        <f t="shared" ca="1" si="429"/>
        <v>0</v>
      </c>
      <c r="AF724" s="32">
        <f t="shared" ca="1" si="429"/>
        <v>0</v>
      </c>
      <c r="AG724" s="21"/>
    </row>
    <row r="725" spans="4:33" ht="15" hidden="1" outlineLevel="1" x14ac:dyDescent="0.25">
      <c r="D725" t="s">
        <v>53</v>
      </c>
      <c r="E725" s="19">
        <v>2043</v>
      </c>
      <c r="F725" s="20" t="s">
        <v>50</v>
      </c>
      <c r="G725" s="26"/>
      <c r="H725" s="34">
        <f t="shared" ref="H725:AF725" si="430">-((H625/MAX(H600,1)))</f>
        <v>0</v>
      </c>
      <c r="I725" s="34">
        <f t="shared" ca="1" si="430"/>
        <v>0</v>
      </c>
      <c r="J725" s="34">
        <f t="shared" ca="1" si="430"/>
        <v>0</v>
      </c>
      <c r="K725" s="34">
        <f t="shared" ca="1" si="430"/>
        <v>0</v>
      </c>
      <c r="L725" s="34">
        <f t="shared" ca="1" si="430"/>
        <v>0</v>
      </c>
      <c r="M725" s="34">
        <f t="shared" ca="1" si="430"/>
        <v>0</v>
      </c>
      <c r="N725" s="34">
        <f t="shared" ca="1" si="430"/>
        <v>0</v>
      </c>
      <c r="O725" s="34">
        <f t="shared" ca="1" si="430"/>
        <v>0</v>
      </c>
      <c r="P725" s="34">
        <f t="shared" ca="1" si="430"/>
        <v>0</v>
      </c>
      <c r="Q725" s="34">
        <f t="shared" ca="1" si="430"/>
        <v>0</v>
      </c>
      <c r="R725" s="34">
        <f t="shared" ca="1" si="430"/>
        <v>0</v>
      </c>
      <c r="S725" s="34">
        <f t="shared" ca="1" si="430"/>
        <v>0</v>
      </c>
      <c r="T725" s="34">
        <f t="shared" ca="1" si="430"/>
        <v>0</v>
      </c>
      <c r="U725" s="34">
        <f t="shared" ca="1" si="430"/>
        <v>0</v>
      </c>
      <c r="V725" s="34">
        <f t="shared" ca="1" si="430"/>
        <v>0</v>
      </c>
      <c r="W725" s="34">
        <f t="shared" ca="1" si="430"/>
        <v>0</v>
      </c>
      <c r="X725" s="34">
        <f t="shared" ca="1" si="430"/>
        <v>0</v>
      </c>
      <c r="Y725" s="32">
        <f t="shared" ca="1" si="430"/>
        <v>0</v>
      </c>
      <c r="Z725" s="32">
        <f t="shared" ca="1" si="430"/>
        <v>-2.6729880018218797</v>
      </c>
      <c r="AA725" s="32">
        <f t="shared" ca="1" si="430"/>
        <v>-2.6729880018218792</v>
      </c>
      <c r="AB725" s="32">
        <f t="shared" ca="1" si="430"/>
        <v>-2.6729880018218792</v>
      </c>
      <c r="AC725" s="32">
        <f t="shared" ca="1" si="430"/>
        <v>-2.6729880018218792</v>
      </c>
      <c r="AD725" s="32">
        <f t="shared" ca="1" si="430"/>
        <v>-1.3364940009109394</v>
      </c>
      <c r="AE725" s="32">
        <f t="shared" ca="1" si="430"/>
        <v>0</v>
      </c>
      <c r="AF725" s="32">
        <f t="shared" ca="1" si="430"/>
        <v>0</v>
      </c>
      <c r="AG725" s="21"/>
    </row>
    <row r="726" spans="4:33" ht="15" hidden="1" outlineLevel="1" x14ac:dyDescent="0.25">
      <c r="D726" t="s">
        <v>53</v>
      </c>
      <c r="E726" s="19">
        <v>2044</v>
      </c>
      <c r="F726" s="20" t="s">
        <v>50</v>
      </c>
      <c r="G726" s="26"/>
      <c r="H726" s="34">
        <f t="shared" ref="H726:AF726" si="431">-((H626/MAX(H601,1)))</f>
        <v>0</v>
      </c>
      <c r="I726" s="34">
        <f t="shared" ca="1" si="431"/>
        <v>0</v>
      </c>
      <c r="J726" s="34">
        <f t="shared" ca="1" si="431"/>
        <v>0</v>
      </c>
      <c r="K726" s="34">
        <f t="shared" ca="1" si="431"/>
        <v>0</v>
      </c>
      <c r="L726" s="34">
        <f t="shared" ca="1" si="431"/>
        <v>0</v>
      </c>
      <c r="M726" s="34">
        <f t="shared" ca="1" si="431"/>
        <v>0</v>
      </c>
      <c r="N726" s="34">
        <f t="shared" ca="1" si="431"/>
        <v>0</v>
      </c>
      <c r="O726" s="34">
        <f t="shared" ca="1" si="431"/>
        <v>0</v>
      </c>
      <c r="P726" s="34">
        <f t="shared" ca="1" si="431"/>
        <v>0</v>
      </c>
      <c r="Q726" s="34">
        <f t="shared" ca="1" si="431"/>
        <v>0</v>
      </c>
      <c r="R726" s="34">
        <f t="shared" ca="1" si="431"/>
        <v>0</v>
      </c>
      <c r="S726" s="34">
        <f t="shared" ca="1" si="431"/>
        <v>0</v>
      </c>
      <c r="T726" s="34">
        <f t="shared" ca="1" si="431"/>
        <v>0</v>
      </c>
      <c r="U726" s="34">
        <f t="shared" ca="1" si="431"/>
        <v>0</v>
      </c>
      <c r="V726" s="34">
        <f t="shared" ca="1" si="431"/>
        <v>0</v>
      </c>
      <c r="W726" s="34">
        <f t="shared" ca="1" si="431"/>
        <v>0</v>
      </c>
      <c r="X726" s="34">
        <f t="shared" ca="1" si="431"/>
        <v>0</v>
      </c>
      <c r="Y726" s="34">
        <f t="shared" ca="1" si="431"/>
        <v>0</v>
      </c>
      <c r="Z726" s="32">
        <f t="shared" ca="1" si="431"/>
        <v>0</v>
      </c>
      <c r="AA726" s="32">
        <f t="shared" ca="1" si="431"/>
        <v>-12.485099278429708</v>
      </c>
      <c r="AB726" s="32">
        <f t="shared" ca="1" si="431"/>
        <v>-12.485099278429709</v>
      </c>
      <c r="AC726" s="32">
        <f t="shared" ca="1" si="431"/>
        <v>-12.485099278429709</v>
      </c>
      <c r="AD726" s="32">
        <f t="shared" ca="1" si="431"/>
        <v>-12.485099278429709</v>
      </c>
      <c r="AE726" s="32">
        <f t="shared" ca="1" si="431"/>
        <v>-6.2425496392148556</v>
      </c>
      <c r="AF726" s="32">
        <f t="shared" ca="1" si="431"/>
        <v>0</v>
      </c>
      <c r="AG726" s="21"/>
    </row>
    <row r="727" spans="4:33" ht="15" hidden="1" outlineLevel="1" x14ac:dyDescent="0.25">
      <c r="D727" t="s">
        <v>53</v>
      </c>
      <c r="E727" s="19">
        <v>2045</v>
      </c>
      <c r="F727" s="20" t="s">
        <v>50</v>
      </c>
      <c r="G727" s="26"/>
      <c r="H727" s="34">
        <f t="shared" ref="H727:AF727" si="432">-((H627/MAX(H602,1)))</f>
        <v>0</v>
      </c>
      <c r="I727" s="34">
        <f t="shared" ca="1" si="432"/>
        <v>0</v>
      </c>
      <c r="J727" s="34">
        <f t="shared" ca="1" si="432"/>
        <v>0</v>
      </c>
      <c r="K727" s="34">
        <f t="shared" ca="1" si="432"/>
        <v>0</v>
      </c>
      <c r="L727" s="34">
        <f t="shared" ca="1" si="432"/>
        <v>0</v>
      </c>
      <c r="M727" s="34">
        <f t="shared" ca="1" si="432"/>
        <v>0</v>
      </c>
      <c r="N727" s="34">
        <f t="shared" ca="1" si="432"/>
        <v>0</v>
      </c>
      <c r="O727" s="34">
        <f t="shared" ca="1" si="432"/>
        <v>0</v>
      </c>
      <c r="P727" s="34">
        <f t="shared" ca="1" si="432"/>
        <v>0</v>
      </c>
      <c r="Q727" s="34">
        <f t="shared" ca="1" si="432"/>
        <v>0</v>
      </c>
      <c r="R727" s="34">
        <f t="shared" ca="1" si="432"/>
        <v>0</v>
      </c>
      <c r="S727" s="34">
        <f t="shared" ca="1" si="432"/>
        <v>0</v>
      </c>
      <c r="T727" s="34">
        <f t="shared" ca="1" si="432"/>
        <v>0</v>
      </c>
      <c r="U727" s="34">
        <f t="shared" ca="1" si="432"/>
        <v>0</v>
      </c>
      <c r="V727" s="34">
        <f t="shared" ca="1" si="432"/>
        <v>0</v>
      </c>
      <c r="W727" s="34">
        <f t="shared" ca="1" si="432"/>
        <v>0</v>
      </c>
      <c r="X727" s="34">
        <f t="shared" ca="1" si="432"/>
        <v>0</v>
      </c>
      <c r="Y727" s="34">
        <f t="shared" ca="1" si="432"/>
        <v>0</v>
      </c>
      <c r="Z727" s="34">
        <f t="shared" ca="1" si="432"/>
        <v>0</v>
      </c>
      <c r="AA727" s="32">
        <f t="shared" ca="1" si="432"/>
        <v>0</v>
      </c>
      <c r="AB727" s="32">
        <f t="shared" ca="1" si="432"/>
        <v>-5.232179409347844</v>
      </c>
      <c r="AC727" s="32">
        <f t="shared" ca="1" si="432"/>
        <v>-5.232179409347844</v>
      </c>
      <c r="AD727" s="32">
        <f t="shared" ca="1" si="432"/>
        <v>-5.2321794093478449</v>
      </c>
      <c r="AE727" s="32">
        <f t="shared" ca="1" si="432"/>
        <v>-5.232179409347844</v>
      </c>
      <c r="AF727" s="32">
        <f t="shared" ca="1" si="432"/>
        <v>-2.6160897046739224</v>
      </c>
      <c r="AG727" s="21"/>
    </row>
    <row r="728" spans="4:33" ht="15" hidden="1" outlineLevel="1" x14ac:dyDescent="0.25">
      <c r="D728" t="s">
        <v>53</v>
      </c>
      <c r="E728" s="19">
        <v>2046</v>
      </c>
      <c r="F728" s="20" t="s">
        <v>50</v>
      </c>
      <c r="G728" s="26"/>
      <c r="H728" s="34">
        <f t="shared" ref="H728:AF728" si="433">-((H628/MAX(H603,1)))</f>
        <v>0</v>
      </c>
      <c r="I728" s="34">
        <f t="shared" ca="1" si="433"/>
        <v>0</v>
      </c>
      <c r="J728" s="34">
        <f t="shared" ca="1" si="433"/>
        <v>0</v>
      </c>
      <c r="K728" s="34">
        <f t="shared" ca="1" si="433"/>
        <v>0</v>
      </c>
      <c r="L728" s="34">
        <f t="shared" ca="1" si="433"/>
        <v>0</v>
      </c>
      <c r="M728" s="34">
        <f t="shared" ca="1" si="433"/>
        <v>0</v>
      </c>
      <c r="N728" s="34">
        <f t="shared" ca="1" si="433"/>
        <v>0</v>
      </c>
      <c r="O728" s="34">
        <f t="shared" ca="1" si="433"/>
        <v>0</v>
      </c>
      <c r="P728" s="34">
        <f t="shared" ca="1" si="433"/>
        <v>0</v>
      </c>
      <c r="Q728" s="34">
        <f t="shared" ca="1" si="433"/>
        <v>0</v>
      </c>
      <c r="R728" s="34">
        <f t="shared" ca="1" si="433"/>
        <v>0</v>
      </c>
      <c r="S728" s="34">
        <f t="shared" ca="1" si="433"/>
        <v>0</v>
      </c>
      <c r="T728" s="34">
        <f t="shared" ca="1" si="433"/>
        <v>0</v>
      </c>
      <c r="U728" s="34">
        <f t="shared" ca="1" si="433"/>
        <v>0</v>
      </c>
      <c r="V728" s="34">
        <f t="shared" ca="1" si="433"/>
        <v>0</v>
      </c>
      <c r="W728" s="34">
        <f t="shared" ca="1" si="433"/>
        <v>0</v>
      </c>
      <c r="X728" s="34">
        <f t="shared" ca="1" si="433"/>
        <v>0</v>
      </c>
      <c r="Y728" s="34">
        <f t="shared" ca="1" si="433"/>
        <v>0</v>
      </c>
      <c r="Z728" s="34">
        <f t="shared" ca="1" si="433"/>
        <v>0</v>
      </c>
      <c r="AA728" s="34">
        <f t="shared" ca="1" si="433"/>
        <v>0</v>
      </c>
      <c r="AB728" s="32">
        <f t="shared" ca="1" si="433"/>
        <v>0</v>
      </c>
      <c r="AC728" s="32">
        <f t="shared" ca="1" si="433"/>
        <v>-12.824457261320674</v>
      </c>
      <c r="AD728" s="32">
        <f t="shared" ca="1" si="433"/>
        <v>-12.824457261320674</v>
      </c>
      <c r="AE728" s="32">
        <f t="shared" ca="1" si="433"/>
        <v>-12.824457261320674</v>
      </c>
      <c r="AF728" s="32">
        <f t="shared" ca="1" si="433"/>
        <v>-12.824457261320674</v>
      </c>
      <c r="AG728" s="21"/>
    </row>
    <row r="729" spans="4:33" ht="15" hidden="1" outlineLevel="1" x14ac:dyDescent="0.25">
      <c r="D729" t="s">
        <v>53</v>
      </c>
      <c r="E729" s="19">
        <v>2047</v>
      </c>
      <c r="F729" s="20" t="s">
        <v>50</v>
      </c>
      <c r="G729" s="26"/>
      <c r="H729" s="34">
        <f t="shared" ref="H729:AF729" si="434">-((H629/MAX(H604,1)))</f>
        <v>0</v>
      </c>
      <c r="I729" s="34">
        <f t="shared" ca="1" si="434"/>
        <v>0</v>
      </c>
      <c r="J729" s="34">
        <f t="shared" ca="1" si="434"/>
        <v>0</v>
      </c>
      <c r="K729" s="34">
        <f t="shared" ca="1" si="434"/>
        <v>0</v>
      </c>
      <c r="L729" s="34">
        <f t="shared" ca="1" si="434"/>
        <v>0</v>
      </c>
      <c r="M729" s="34">
        <f t="shared" ca="1" si="434"/>
        <v>0</v>
      </c>
      <c r="N729" s="34">
        <f t="shared" ca="1" si="434"/>
        <v>0</v>
      </c>
      <c r="O729" s="34">
        <f t="shared" ca="1" si="434"/>
        <v>0</v>
      </c>
      <c r="P729" s="34">
        <f t="shared" ca="1" si="434"/>
        <v>0</v>
      </c>
      <c r="Q729" s="34">
        <f t="shared" ca="1" si="434"/>
        <v>0</v>
      </c>
      <c r="R729" s="34">
        <f t="shared" ca="1" si="434"/>
        <v>0</v>
      </c>
      <c r="S729" s="34">
        <f t="shared" ca="1" si="434"/>
        <v>0</v>
      </c>
      <c r="T729" s="34">
        <f t="shared" ca="1" si="434"/>
        <v>0</v>
      </c>
      <c r="U729" s="34">
        <f t="shared" ca="1" si="434"/>
        <v>0</v>
      </c>
      <c r="V729" s="34">
        <f t="shared" ca="1" si="434"/>
        <v>0</v>
      </c>
      <c r="W729" s="34">
        <f t="shared" ca="1" si="434"/>
        <v>0</v>
      </c>
      <c r="X729" s="34">
        <f t="shared" ca="1" si="434"/>
        <v>0</v>
      </c>
      <c r="Y729" s="34">
        <f t="shared" ca="1" si="434"/>
        <v>0</v>
      </c>
      <c r="Z729" s="34">
        <f t="shared" ca="1" si="434"/>
        <v>0</v>
      </c>
      <c r="AA729" s="34">
        <f t="shared" ca="1" si="434"/>
        <v>0</v>
      </c>
      <c r="AB729" s="34">
        <f t="shared" ca="1" si="434"/>
        <v>0</v>
      </c>
      <c r="AC729" s="32">
        <f t="shared" ca="1" si="434"/>
        <v>0</v>
      </c>
      <c r="AD729" s="32">
        <f t="shared" ca="1" si="434"/>
        <v>-14.10829695019854</v>
      </c>
      <c r="AE729" s="32">
        <f t="shared" ca="1" si="434"/>
        <v>-14.10829695019854</v>
      </c>
      <c r="AF729" s="32">
        <f t="shared" ca="1" si="434"/>
        <v>-14.108296950198541</v>
      </c>
      <c r="AG729" s="21"/>
    </row>
    <row r="730" spans="4:33" ht="15" hidden="1" outlineLevel="1" x14ac:dyDescent="0.25">
      <c r="D730" t="s">
        <v>53</v>
      </c>
      <c r="E730" s="19">
        <v>2048</v>
      </c>
      <c r="F730" s="20" t="s">
        <v>50</v>
      </c>
      <c r="G730" s="26"/>
      <c r="H730" s="34">
        <f t="shared" ref="H730:AF730" si="435">-((H630/MAX(H605,1)))</f>
        <v>0</v>
      </c>
      <c r="I730" s="34">
        <f t="shared" ca="1" si="435"/>
        <v>0</v>
      </c>
      <c r="J730" s="34">
        <f t="shared" ca="1" si="435"/>
        <v>0</v>
      </c>
      <c r="K730" s="34">
        <f t="shared" ca="1" si="435"/>
        <v>0</v>
      </c>
      <c r="L730" s="34">
        <f t="shared" ca="1" si="435"/>
        <v>0</v>
      </c>
      <c r="M730" s="34">
        <f t="shared" ca="1" si="435"/>
        <v>0</v>
      </c>
      <c r="N730" s="34">
        <f t="shared" ca="1" si="435"/>
        <v>0</v>
      </c>
      <c r="O730" s="34">
        <f t="shared" ca="1" si="435"/>
        <v>0</v>
      </c>
      <c r="P730" s="34">
        <f t="shared" ca="1" si="435"/>
        <v>0</v>
      </c>
      <c r="Q730" s="34">
        <f t="shared" ca="1" si="435"/>
        <v>0</v>
      </c>
      <c r="R730" s="34">
        <f t="shared" ca="1" si="435"/>
        <v>0</v>
      </c>
      <c r="S730" s="34">
        <f t="shared" ca="1" si="435"/>
        <v>0</v>
      </c>
      <c r="T730" s="34">
        <f t="shared" ca="1" si="435"/>
        <v>0</v>
      </c>
      <c r="U730" s="34">
        <f t="shared" ca="1" si="435"/>
        <v>0</v>
      </c>
      <c r="V730" s="34">
        <f t="shared" ca="1" si="435"/>
        <v>0</v>
      </c>
      <c r="W730" s="34">
        <f t="shared" ca="1" si="435"/>
        <v>0</v>
      </c>
      <c r="X730" s="34">
        <f t="shared" ca="1" si="435"/>
        <v>0</v>
      </c>
      <c r="Y730" s="34">
        <f t="shared" ca="1" si="435"/>
        <v>0</v>
      </c>
      <c r="Z730" s="34">
        <f t="shared" ca="1" si="435"/>
        <v>0</v>
      </c>
      <c r="AA730" s="34">
        <f t="shared" ca="1" si="435"/>
        <v>0</v>
      </c>
      <c r="AB730" s="34">
        <f t="shared" ca="1" si="435"/>
        <v>0</v>
      </c>
      <c r="AC730" s="34">
        <f t="shared" ca="1" si="435"/>
        <v>0</v>
      </c>
      <c r="AD730" s="32">
        <f t="shared" ca="1" si="435"/>
        <v>0</v>
      </c>
      <c r="AE730" s="32">
        <f t="shared" ca="1" si="435"/>
        <v>-13.975453226115469</v>
      </c>
      <c r="AF730" s="32">
        <f t="shared" ca="1" si="435"/>
        <v>-13.975453226115468</v>
      </c>
      <c r="AG730" s="21"/>
    </row>
    <row r="731" spans="4:33" ht="15" hidden="1" outlineLevel="1" x14ac:dyDescent="0.25">
      <c r="D731" t="s">
        <v>53</v>
      </c>
      <c r="E731" s="19">
        <v>2049</v>
      </c>
      <c r="F731" s="20" t="s">
        <v>50</v>
      </c>
      <c r="G731" s="26"/>
      <c r="H731" s="34">
        <f t="shared" ref="H731:AF731" si="436">-((H631/MAX(H606,1)))</f>
        <v>0</v>
      </c>
      <c r="I731" s="34">
        <f t="shared" ca="1" si="436"/>
        <v>0</v>
      </c>
      <c r="J731" s="34">
        <f t="shared" ca="1" si="436"/>
        <v>0</v>
      </c>
      <c r="K731" s="34">
        <f t="shared" ca="1" si="436"/>
        <v>0</v>
      </c>
      <c r="L731" s="34">
        <f t="shared" ca="1" si="436"/>
        <v>0</v>
      </c>
      <c r="M731" s="34">
        <f t="shared" ca="1" si="436"/>
        <v>0</v>
      </c>
      <c r="N731" s="34">
        <f t="shared" ca="1" si="436"/>
        <v>0</v>
      </c>
      <c r="O731" s="34">
        <f t="shared" ca="1" si="436"/>
        <v>0</v>
      </c>
      <c r="P731" s="34">
        <f t="shared" ca="1" si="436"/>
        <v>0</v>
      </c>
      <c r="Q731" s="34">
        <f t="shared" ca="1" si="436"/>
        <v>0</v>
      </c>
      <c r="R731" s="34">
        <f t="shared" ca="1" si="436"/>
        <v>0</v>
      </c>
      <c r="S731" s="34">
        <f t="shared" ca="1" si="436"/>
        <v>0</v>
      </c>
      <c r="T731" s="34">
        <f t="shared" ca="1" si="436"/>
        <v>0</v>
      </c>
      <c r="U731" s="34">
        <f t="shared" ca="1" si="436"/>
        <v>0</v>
      </c>
      <c r="V731" s="34">
        <f t="shared" ca="1" si="436"/>
        <v>0</v>
      </c>
      <c r="W731" s="34">
        <f t="shared" ca="1" si="436"/>
        <v>0</v>
      </c>
      <c r="X731" s="34">
        <f t="shared" ca="1" si="436"/>
        <v>0</v>
      </c>
      <c r="Y731" s="34">
        <f t="shared" ca="1" si="436"/>
        <v>0</v>
      </c>
      <c r="Z731" s="34">
        <f t="shared" ca="1" si="436"/>
        <v>0</v>
      </c>
      <c r="AA731" s="34">
        <f t="shared" ca="1" si="436"/>
        <v>0</v>
      </c>
      <c r="AB731" s="34">
        <f t="shared" ca="1" si="436"/>
        <v>0</v>
      </c>
      <c r="AC731" s="34">
        <f t="shared" ca="1" si="436"/>
        <v>0</v>
      </c>
      <c r="AD731" s="34">
        <f t="shared" ca="1" si="436"/>
        <v>0</v>
      </c>
      <c r="AE731" s="32">
        <f t="shared" ca="1" si="436"/>
        <v>0</v>
      </c>
      <c r="AF731" s="32">
        <f t="shared" ca="1" si="436"/>
        <v>-5.7584571558218638</v>
      </c>
      <c r="AG731" s="21"/>
    </row>
    <row r="732" spans="4:33" ht="15" hidden="1" outlineLevel="1" x14ac:dyDescent="0.25">
      <c r="D732" t="s">
        <v>53</v>
      </c>
      <c r="E732" s="19">
        <v>2050</v>
      </c>
      <c r="F732" s="20" t="s">
        <v>50</v>
      </c>
      <c r="G732" s="26"/>
      <c r="H732" s="35">
        <f t="shared" ref="H732:AF732" si="437">-((H632/MAX(H607,1)))</f>
        <v>0</v>
      </c>
      <c r="I732" s="35">
        <f t="shared" ca="1" si="437"/>
        <v>0</v>
      </c>
      <c r="J732" s="35">
        <f t="shared" ca="1" si="437"/>
        <v>0</v>
      </c>
      <c r="K732" s="35">
        <f t="shared" ca="1" si="437"/>
        <v>0</v>
      </c>
      <c r="L732" s="35">
        <f t="shared" ca="1" si="437"/>
        <v>0</v>
      </c>
      <c r="M732" s="35">
        <f t="shared" ca="1" si="437"/>
        <v>0</v>
      </c>
      <c r="N732" s="35">
        <f t="shared" ca="1" si="437"/>
        <v>0</v>
      </c>
      <c r="O732" s="35">
        <f t="shared" ca="1" si="437"/>
        <v>0</v>
      </c>
      <c r="P732" s="35">
        <f t="shared" ca="1" si="437"/>
        <v>0</v>
      </c>
      <c r="Q732" s="35">
        <f t="shared" ca="1" si="437"/>
        <v>0</v>
      </c>
      <c r="R732" s="35">
        <f t="shared" ca="1" si="437"/>
        <v>0</v>
      </c>
      <c r="S732" s="35">
        <f t="shared" ca="1" si="437"/>
        <v>0</v>
      </c>
      <c r="T732" s="35">
        <f t="shared" ca="1" si="437"/>
        <v>0</v>
      </c>
      <c r="U732" s="35">
        <f t="shared" ca="1" si="437"/>
        <v>0</v>
      </c>
      <c r="V732" s="35">
        <f t="shared" ca="1" si="437"/>
        <v>0</v>
      </c>
      <c r="W732" s="35">
        <f t="shared" ca="1" si="437"/>
        <v>0</v>
      </c>
      <c r="X732" s="35">
        <f t="shared" ca="1" si="437"/>
        <v>0</v>
      </c>
      <c r="Y732" s="35">
        <f t="shared" ca="1" si="437"/>
        <v>0</v>
      </c>
      <c r="Z732" s="35">
        <f t="shared" ca="1" si="437"/>
        <v>0</v>
      </c>
      <c r="AA732" s="35">
        <f t="shared" ca="1" si="437"/>
        <v>0</v>
      </c>
      <c r="AB732" s="35">
        <f t="shared" ca="1" si="437"/>
        <v>0</v>
      </c>
      <c r="AC732" s="35">
        <f t="shared" ca="1" si="437"/>
        <v>0</v>
      </c>
      <c r="AD732" s="35">
        <f t="shared" ca="1" si="437"/>
        <v>0</v>
      </c>
      <c r="AE732" s="35">
        <f t="shared" ca="1" si="437"/>
        <v>0</v>
      </c>
      <c r="AF732" s="36">
        <f t="shared" ca="1" si="437"/>
        <v>0</v>
      </c>
      <c r="AG732" s="21"/>
    </row>
    <row r="733" spans="4:33" ht="15" hidden="1" outlineLevel="1" x14ac:dyDescent="0.25">
      <c r="D733" s="27" t="s">
        <v>54</v>
      </c>
      <c r="E733" s="28">
        <v>2026</v>
      </c>
      <c r="F733" s="29" t="s">
        <v>50</v>
      </c>
      <c r="G733" s="30"/>
      <c r="H733" s="33">
        <f ca="1">SUM(H608,H633,H658,H683,H708)</f>
        <v>25.2</v>
      </c>
      <c r="I733" s="33">
        <f t="shared" ref="I733:AF733" ca="1" si="438">SUM(I608,I633,I658,I683,I708)</f>
        <v>19.600000000000001</v>
      </c>
      <c r="J733" s="33">
        <f t="shared" ca="1" si="438"/>
        <v>14</v>
      </c>
      <c r="K733" s="33">
        <f t="shared" ca="1" si="438"/>
        <v>8.4</v>
      </c>
      <c r="L733" s="33">
        <f t="shared" ca="1" si="438"/>
        <v>2.8</v>
      </c>
      <c r="M733" s="33">
        <f t="shared" ca="1" si="438"/>
        <v>0</v>
      </c>
      <c r="N733" s="33">
        <f t="shared" ca="1" si="438"/>
        <v>0</v>
      </c>
      <c r="O733" s="33">
        <f t="shared" ca="1" si="438"/>
        <v>0</v>
      </c>
      <c r="P733" s="33">
        <f t="shared" ca="1" si="438"/>
        <v>0</v>
      </c>
      <c r="Q733" s="33">
        <f t="shared" ca="1" si="438"/>
        <v>0</v>
      </c>
      <c r="R733" s="33">
        <f t="shared" ca="1" si="438"/>
        <v>0</v>
      </c>
      <c r="S733" s="33">
        <f t="shared" ca="1" si="438"/>
        <v>0</v>
      </c>
      <c r="T733" s="33">
        <f t="shared" ca="1" si="438"/>
        <v>0</v>
      </c>
      <c r="U733" s="33">
        <f t="shared" ca="1" si="438"/>
        <v>0</v>
      </c>
      <c r="V733" s="33">
        <f t="shared" ca="1" si="438"/>
        <v>0</v>
      </c>
      <c r="W733" s="33">
        <f t="shared" ca="1" si="438"/>
        <v>0</v>
      </c>
      <c r="X733" s="33">
        <f t="shared" ca="1" si="438"/>
        <v>0</v>
      </c>
      <c r="Y733" s="33">
        <f t="shared" ca="1" si="438"/>
        <v>0</v>
      </c>
      <c r="Z733" s="33">
        <f t="shared" ca="1" si="438"/>
        <v>0</v>
      </c>
      <c r="AA733" s="33">
        <f t="shared" ca="1" si="438"/>
        <v>0</v>
      </c>
      <c r="AB733" s="33">
        <f t="shared" ca="1" si="438"/>
        <v>0</v>
      </c>
      <c r="AC733" s="33">
        <f t="shared" ca="1" si="438"/>
        <v>0</v>
      </c>
      <c r="AD733" s="33">
        <f t="shared" ca="1" si="438"/>
        <v>0</v>
      </c>
      <c r="AE733" s="33">
        <f t="shared" ca="1" si="438"/>
        <v>0</v>
      </c>
      <c r="AF733" s="33">
        <f t="shared" ca="1" si="438"/>
        <v>0</v>
      </c>
      <c r="AG733" s="21"/>
    </row>
    <row r="734" spans="4:33" ht="15" hidden="1" outlineLevel="1" x14ac:dyDescent="0.25">
      <c r="D734" t="s">
        <v>54</v>
      </c>
      <c r="E734" s="19">
        <v>2027</v>
      </c>
      <c r="F734" s="20" t="s">
        <v>50</v>
      </c>
      <c r="G734" s="26"/>
      <c r="H734" s="34">
        <f t="shared" ref="H734:AF734" ca="1" si="439">SUM(H609,H634,H659,H684,H709)</f>
        <v>0</v>
      </c>
      <c r="I734" s="32">
        <f t="shared" ca="1" si="439"/>
        <v>19.321469999999998</v>
      </c>
      <c r="J734" s="32">
        <f t="shared" ca="1" si="439"/>
        <v>15.027809999999999</v>
      </c>
      <c r="K734" s="32">
        <f t="shared" ca="1" si="439"/>
        <v>10.73415</v>
      </c>
      <c r="L734" s="32">
        <f t="shared" ca="1" si="439"/>
        <v>6.4404899999999996</v>
      </c>
      <c r="M734" s="32">
        <f t="shared" ca="1" si="439"/>
        <v>2.1468299999999996</v>
      </c>
      <c r="N734" s="32">
        <f t="shared" ca="1" si="439"/>
        <v>0</v>
      </c>
      <c r="O734" s="32">
        <f t="shared" ca="1" si="439"/>
        <v>0</v>
      </c>
      <c r="P734" s="32">
        <f t="shared" ca="1" si="439"/>
        <v>0</v>
      </c>
      <c r="Q734" s="32">
        <f t="shared" ca="1" si="439"/>
        <v>0</v>
      </c>
      <c r="R734" s="32">
        <f t="shared" ca="1" si="439"/>
        <v>0</v>
      </c>
      <c r="S734" s="32">
        <f t="shared" ca="1" si="439"/>
        <v>0</v>
      </c>
      <c r="T734" s="32">
        <f t="shared" ca="1" si="439"/>
        <v>0</v>
      </c>
      <c r="U734" s="32">
        <f t="shared" ca="1" si="439"/>
        <v>0</v>
      </c>
      <c r="V734" s="32">
        <f t="shared" ca="1" si="439"/>
        <v>0</v>
      </c>
      <c r="W734" s="32">
        <f t="shared" ca="1" si="439"/>
        <v>0</v>
      </c>
      <c r="X734" s="32">
        <f t="shared" ca="1" si="439"/>
        <v>0</v>
      </c>
      <c r="Y734" s="32">
        <f t="shared" ca="1" si="439"/>
        <v>0</v>
      </c>
      <c r="Z734" s="32">
        <f t="shared" ca="1" si="439"/>
        <v>0</v>
      </c>
      <c r="AA734" s="32">
        <f t="shared" ca="1" si="439"/>
        <v>0</v>
      </c>
      <c r="AB734" s="32">
        <f t="shared" ca="1" si="439"/>
        <v>0</v>
      </c>
      <c r="AC734" s="32">
        <f t="shared" ca="1" si="439"/>
        <v>0</v>
      </c>
      <c r="AD734" s="32">
        <f t="shared" ca="1" si="439"/>
        <v>0</v>
      </c>
      <c r="AE734" s="32">
        <f t="shared" ca="1" si="439"/>
        <v>0</v>
      </c>
      <c r="AF734" s="32">
        <f t="shared" ca="1" si="439"/>
        <v>0</v>
      </c>
      <c r="AG734" s="21"/>
    </row>
    <row r="735" spans="4:33" ht="15" hidden="1" outlineLevel="1" x14ac:dyDescent="0.25">
      <c r="D735" t="s">
        <v>54</v>
      </c>
      <c r="E735" s="19">
        <v>2028</v>
      </c>
      <c r="F735" s="20" t="s">
        <v>50</v>
      </c>
      <c r="G735" s="26"/>
      <c r="H735" s="34">
        <f t="shared" ref="H735:AF735" ca="1" si="440">SUM(H610,H635,H660,H685,H710)</f>
        <v>0</v>
      </c>
      <c r="I735" s="34">
        <f t="shared" ca="1" si="440"/>
        <v>0</v>
      </c>
      <c r="J735" s="32">
        <f t="shared" ca="1" si="440"/>
        <v>47.070781199999999</v>
      </c>
      <c r="K735" s="32">
        <f t="shared" ca="1" si="440"/>
        <v>36.610607600000002</v>
      </c>
      <c r="L735" s="32">
        <f t="shared" ca="1" si="440"/>
        <v>26.150434000000001</v>
      </c>
      <c r="M735" s="32">
        <f t="shared" ca="1" si="440"/>
        <v>15.6902604</v>
      </c>
      <c r="N735" s="32">
        <f t="shared" ca="1" si="440"/>
        <v>5.2300868000000005</v>
      </c>
      <c r="O735" s="32">
        <f t="shared" ca="1" si="440"/>
        <v>0</v>
      </c>
      <c r="P735" s="32">
        <f t="shared" ca="1" si="440"/>
        <v>0</v>
      </c>
      <c r="Q735" s="32">
        <f t="shared" ca="1" si="440"/>
        <v>0</v>
      </c>
      <c r="R735" s="32">
        <f t="shared" ca="1" si="440"/>
        <v>0</v>
      </c>
      <c r="S735" s="32">
        <f t="shared" ca="1" si="440"/>
        <v>0</v>
      </c>
      <c r="T735" s="32">
        <f t="shared" ca="1" si="440"/>
        <v>0</v>
      </c>
      <c r="U735" s="32">
        <f t="shared" ca="1" si="440"/>
        <v>0</v>
      </c>
      <c r="V735" s="32">
        <f t="shared" ca="1" si="440"/>
        <v>0</v>
      </c>
      <c r="W735" s="32">
        <f t="shared" ca="1" si="440"/>
        <v>0</v>
      </c>
      <c r="X735" s="32">
        <f t="shared" ca="1" si="440"/>
        <v>0</v>
      </c>
      <c r="Y735" s="32">
        <f t="shared" ca="1" si="440"/>
        <v>0</v>
      </c>
      <c r="Z735" s="32">
        <f t="shared" ca="1" si="440"/>
        <v>0</v>
      </c>
      <c r="AA735" s="32">
        <f t="shared" ca="1" si="440"/>
        <v>0</v>
      </c>
      <c r="AB735" s="32">
        <f t="shared" ca="1" si="440"/>
        <v>0</v>
      </c>
      <c r="AC735" s="32">
        <f t="shared" ca="1" si="440"/>
        <v>0</v>
      </c>
      <c r="AD735" s="32">
        <f t="shared" ca="1" si="440"/>
        <v>0</v>
      </c>
      <c r="AE735" s="32">
        <f t="shared" ca="1" si="440"/>
        <v>0</v>
      </c>
      <c r="AF735" s="32">
        <f t="shared" ca="1" si="440"/>
        <v>0</v>
      </c>
      <c r="AG735" s="21"/>
    </row>
    <row r="736" spans="4:33" ht="15" hidden="1" outlineLevel="1" x14ac:dyDescent="0.25">
      <c r="D736" t="s">
        <v>54</v>
      </c>
      <c r="E736" s="19">
        <v>2029</v>
      </c>
      <c r="F736" s="20" t="s">
        <v>50</v>
      </c>
      <c r="G736" s="26"/>
      <c r="H736" s="34">
        <f t="shared" ref="H736:AF736" ca="1" si="441">SUM(H611,H636,H661,H686,H711)</f>
        <v>0</v>
      </c>
      <c r="I736" s="34">
        <f t="shared" ca="1" si="441"/>
        <v>0</v>
      </c>
      <c r="J736" s="34">
        <f t="shared" ca="1" si="441"/>
        <v>0</v>
      </c>
      <c r="K736" s="32">
        <f t="shared" ca="1" si="441"/>
        <v>0</v>
      </c>
      <c r="L736" s="32">
        <f t="shared" ca="1" si="441"/>
        <v>0</v>
      </c>
      <c r="M736" s="32">
        <f t="shared" ca="1" si="441"/>
        <v>0</v>
      </c>
      <c r="N736" s="32">
        <f t="shared" ca="1" si="441"/>
        <v>0</v>
      </c>
      <c r="O736" s="32">
        <f t="shared" ca="1" si="441"/>
        <v>0</v>
      </c>
      <c r="P736" s="32">
        <f t="shared" ca="1" si="441"/>
        <v>0</v>
      </c>
      <c r="Q736" s="32">
        <f t="shared" ca="1" si="441"/>
        <v>0</v>
      </c>
      <c r="R736" s="32">
        <f t="shared" ca="1" si="441"/>
        <v>0</v>
      </c>
      <c r="S736" s="32">
        <f t="shared" ca="1" si="441"/>
        <v>0</v>
      </c>
      <c r="T736" s="32">
        <f t="shared" ca="1" si="441"/>
        <v>0</v>
      </c>
      <c r="U736" s="32">
        <f t="shared" ca="1" si="441"/>
        <v>0</v>
      </c>
      <c r="V736" s="32">
        <f t="shared" ca="1" si="441"/>
        <v>0</v>
      </c>
      <c r="W736" s="32">
        <f t="shared" ca="1" si="441"/>
        <v>0</v>
      </c>
      <c r="X736" s="32">
        <f t="shared" ca="1" si="441"/>
        <v>0</v>
      </c>
      <c r="Y736" s="32">
        <f t="shared" ca="1" si="441"/>
        <v>0</v>
      </c>
      <c r="Z736" s="32">
        <f t="shared" ca="1" si="441"/>
        <v>0</v>
      </c>
      <c r="AA736" s="32">
        <f t="shared" ca="1" si="441"/>
        <v>0</v>
      </c>
      <c r="AB736" s="32">
        <f t="shared" ca="1" si="441"/>
        <v>0</v>
      </c>
      <c r="AC736" s="32">
        <f t="shared" ca="1" si="441"/>
        <v>0</v>
      </c>
      <c r="AD736" s="32">
        <f t="shared" ca="1" si="441"/>
        <v>0</v>
      </c>
      <c r="AE736" s="32">
        <f t="shared" ca="1" si="441"/>
        <v>0</v>
      </c>
      <c r="AF736" s="32">
        <f t="shared" ca="1" si="441"/>
        <v>0</v>
      </c>
      <c r="AG736" s="21"/>
    </row>
    <row r="737" spans="4:33" ht="15" hidden="1" outlineLevel="1" x14ac:dyDescent="0.25">
      <c r="D737" t="s">
        <v>54</v>
      </c>
      <c r="E737" s="19">
        <v>2030</v>
      </c>
      <c r="F737" s="20" t="s">
        <v>50</v>
      </c>
      <c r="G737" s="26"/>
      <c r="H737" s="34">
        <f t="shared" ref="H737:AF737" ca="1" si="442">SUM(H612,H637,H662,H687,H712)</f>
        <v>0</v>
      </c>
      <c r="I737" s="34">
        <f t="shared" ca="1" si="442"/>
        <v>0</v>
      </c>
      <c r="J737" s="34">
        <f t="shared" ca="1" si="442"/>
        <v>0</v>
      </c>
      <c r="K737" s="34">
        <f t="shared" ca="1" si="442"/>
        <v>0</v>
      </c>
      <c r="L737" s="32">
        <f t="shared" ca="1" si="442"/>
        <v>5.8749571091300679</v>
      </c>
      <c r="M737" s="32">
        <f t="shared" ca="1" si="442"/>
        <v>4.5694110848789418</v>
      </c>
      <c r="N737" s="32">
        <f t="shared" ca="1" si="442"/>
        <v>3.2638650606278157</v>
      </c>
      <c r="O737" s="32">
        <f t="shared" ca="1" si="442"/>
        <v>1.9583190363766894</v>
      </c>
      <c r="P737" s="32">
        <f t="shared" ca="1" si="442"/>
        <v>0.65277301212556305</v>
      </c>
      <c r="Q737" s="32">
        <f t="shared" ca="1" si="442"/>
        <v>0</v>
      </c>
      <c r="R737" s="32">
        <f t="shared" ca="1" si="442"/>
        <v>0</v>
      </c>
      <c r="S737" s="32">
        <f t="shared" ca="1" si="442"/>
        <v>0</v>
      </c>
      <c r="T737" s="32">
        <f t="shared" ca="1" si="442"/>
        <v>0</v>
      </c>
      <c r="U737" s="32">
        <f t="shared" ca="1" si="442"/>
        <v>0</v>
      </c>
      <c r="V737" s="32">
        <f t="shared" ca="1" si="442"/>
        <v>0</v>
      </c>
      <c r="W737" s="32">
        <f t="shared" ca="1" si="442"/>
        <v>0</v>
      </c>
      <c r="X737" s="32">
        <f t="shared" ca="1" si="442"/>
        <v>0</v>
      </c>
      <c r="Y737" s="32">
        <f t="shared" ca="1" si="442"/>
        <v>0</v>
      </c>
      <c r="Z737" s="32">
        <f t="shared" ca="1" si="442"/>
        <v>0</v>
      </c>
      <c r="AA737" s="32">
        <f t="shared" ca="1" si="442"/>
        <v>0</v>
      </c>
      <c r="AB737" s="32">
        <f t="shared" ca="1" si="442"/>
        <v>0</v>
      </c>
      <c r="AC737" s="32">
        <f t="shared" ca="1" si="442"/>
        <v>0</v>
      </c>
      <c r="AD737" s="32">
        <f t="shared" ca="1" si="442"/>
        <v>0</v>
      </c>
      <c r="AE737" s="32">
        <f t="shared" ca="1" si="442"/>
        <v>0</v>
      </c>
      <c r="AF737" s="32">
        <f t="shared" ca="1" si="442"/>
        <v>0</v>
      </c>
      <c r="AG737" s="21"/>
    </row>
    <row r="738" spans="4:33" ht="15" hidden="1" outlineLevel="1" x14ac:dyDescent="0.25">
      <c r="D738" t="s">
        <v>54</v>
      </c>
      <c r="E738" s="19">
        <v>2031</v>
      </c>
      <c r="F738" s="20" t="s">
        <v>50</v>
      </c>
      <c r="G738" s="26"/>
      <c r="H738" s="34">
        <f t="shared" ref="H738:AF738" ca="1" si="443">SUM(H613,H638,H663,H688,H713)</f>
        <v>0</v>
      </c>
      <c r="I738" s="34">
        <f t="shared" ca="1" si="443"/>
        <v>0</v>
      </c>
      <c r="J738" s="34">
        <f t="shared" ca="1" si="443"/>
        <v>0</v>
      </c>
      <c r="K738" s="34">
        <f t="shared" ca="1" si="443"/>
        <v>0</v>
      </c>
      <c r="L738" s="34">
        <f t="shared" ca="1" si="443"/>
        <v>0</v>
      </c>
      <c r="M738" s="32">
        <f t="shared" ca="1" si="443"/>
        <v>46.821254008826628</v>
      </c>
      <c r="N738" s="32">
        <f t="shared" ca="1" si="443"/>
        <v>36.416530895754043</v>
      </c>
      <c r="O738" s="32">
        <f t="shared" ca="1" si="443"/>
        <v>26.011807782681458</v>
      </c>
      <c r="P738" s="32">
        <f t="shared" ca="1" si="443"/>
        <v>15.607084669608875</v>
      </c>
      <c r="Q738" s="32">
        <f t="shared" ca="1" si="443"/>
        <v>5.2023615565362924</v>
      </c>
      <c r="R738" s="32">
        <f t="shared" ca="1" si="443"/>
        <v>0</v>
      </c>
      <c r="S738" s="32">
        <f t="shared" ca="1" si="443"/>
        <v>0</v>
      </c>
      <c r="T738" s="32">
        <f t="shared" ca="1" si="443"/>
        <v>0</v>
      </c>
      <c r="U738" s="32">
        <f t="shared" ca="1" si="443"/>
        <v>0</v>
      </c>
      <c r="V738" s="32">
        <f t="shared" ca="1" si="443"/>
        <v>0</v>
      </c>
      <c r="W738" s="32">
        <f t="shared" ca="1" si="443"/>
        <v>0</v>
      </c>
      <c r="X738" s="32">
        <f t="shared" ca="1" si="443"/>
        <v>0</v>
      </c>
      <c r="Y738" s="32">
        <f t="shared" ca="1" si="443"/>
        <v>0</v>
      </c>
      <c r="Z738" s="32">
        <f t="shared" ca="1" si="443"/>
        <v>0</v>
      </c>
      <c r="AA738" s="32">
        <f t="shared" ca="1" si="443"/>
        <v>0</v>
      </c>
      <c r="AB738" s="32">
        <f t="shared" ca="1" si="443"/>
        <v>0</v>
      </c>
      <c r="AC738" s="32">
        <f t="shared" ca="1" si="443"/>
        <v>0</v>
      </c>
      <c r="AD738" s="32">
        <f t="shared" ca="1" si="443"/>
        <v>0</v>
      </c>
      <c r="AE738" s="32">
        <f t="shared" ca="1" si="443"/>
        <v>0</v>
      </c>
      <c r="AF738" s="32">
        <f t="shared" ca="1" si="443"/>
        <v>0</v>
      </c>
      <c r="AG738" s="21"/>
    </row>
    <row r="739" spans="4:33" ht="15" hidden="1" outlineLevel="1" x14ac:dyDescent="0.25">
      <c r="D739" t="s">
        <v>54</v>
      </c>
      <c r="E739" s="19">
        <v>2032</v>
      </c>
      <c r="F739" s="20" t="s">
        <v>50</v>
      </c>
      <c r="G739" s="26"/>
      <c r="H739" s="34">
        <f t="shared" ref="H739:AF739" ca="1" si="444">SUM(H614,H639,H664,H689,H714)</f>
        <v>0</v>
      </c>
      <c r="I739" s="34">
        <f t="shared" ca="1" si="444"/>
        <v>0</v>
      </c>
      <c r="J739" s="34">
        <f t="shared" ca="1" si="444"/>
        <v>0</v>
      </c>
      <c r="K739" s="34">
        <f t="shared" ca="1" si="444"/>
        <v>0</v>
      </c>
      <c r="L739" s="34">
        <f t="shared" ca="1" si="444"/>
        <v>0</v>
      </c>
      <c r="M739" s="34">
        <f t="shared" ca="1" si="444"/>
        <v>0</v>
      </c>
      <c r="N739" s="32">
        <f t="shared" ca="1" si="444"/>
        <v>15.165603412837704</v>
      </c>
      <c r="O739" s="32">
        <f t="shared" ca="1" si="444"/>
        <v>11.795469321095993</v>
      </c>
      <c r="P739" s="32">
        <f t="shared" ca="1" si="444"/>
        <v>8.4253352293542818</v>
      </c>
      <c r="Q739" s="32">
        <f t="shared" ca="1" si="444"/>
        <v>5.0552011376125687</v>
      </c>
      <c r="R739" s="32">
        <f t="shared" ca="1" si="444"/>
        <v>1.6850670458708561</v>
      </c>
      <c r="S739" s="32">
        <f t="shared" ca="1" si="444"/>
        <v>0</v>
      </c>
      <c r="T739" s="32">
        <f t="shared" ca="1" si="444"/>
        <v>0</v>
      </c>
      <c r="U739" s="32">
        <f t="shared" ca="1" si="444"/>
        <v>0</v>
      </c>
      <c r="V739" s="32">
        <f t="shared" ca="1" si="444"/>
        <v>0</v>
      </c>
      <c r="W739" s="32">
        <f t="shared" ca="1" si="444"/>
        <v>0</v>
      </c>
      <c r="X739" s="32">
        <f t="shared" ca="1" si="444"/>
        <v>0</v>
      </c>
      <c r="Y739" s="32">
        <f t="shared" ca="1" si="444"/>
        <v>0</v>
      </c>
      <c r="Z739" s="32">
        <f t="shared" ca="1" si="444"/>
        <v>0</v>
      </c>
      <c r="AA739" s="32">
        <f t="shared" ca="1" si="444"/>
        <v>0</v>
      </c>
      <c r="AB739" s="32">
        <f t="shared" ca="1" si="444"/>
        <v>0</v>
      </c>
      <c r="AC739" s="32">
        <f t="shared" ca="1" si="444"/>
        <v>0</v>
      </c>
      <c r="AD739" s="32">
        <f t="shared" ca="1" si="444"/>
        <v>0</v>
      </c>
      <c r="AE739" s="32">
        <f t="shared" ca="1" si="444"/>
        <v>0</v>
      </c>
      <c r="AF739" s="32">
        <f t="shared" ca="1" si="444"/>
        <v>0</v>
      </c>
      <c r="AG739" s="21"/>
    </row>
    <row r="740" spans="4:33" ht="15" hidden="1" outlineLevel="1" x14ac:dyDescent="0.25">
      <c r="D740" t="s">
        <v>54</v>
      </c>
      <c r="E740" s="19">
        <v>2033</v>
      </c>
      <c r="F740" s="20" t="s">
        <v>50</v>
      </c>
      <c r="G740" s="26"/>
      <c r="H740" s="34">
        <f t="shared" ref="H740:AF740" ca="1" si="445">SUM(H615,H640,H665,H690,H715)</f>
        <v>0</v>
      </c>
      <c r="I740" s="34">
        <f t="shared" ca="1" si="445"/>
        <v>0</v>
      </c>
      <c r="J740" s="34">
        <f t="shared" ca="1" si="445"/>
        <v>0</v>
      </c>
      <c r="K740" s="34">
        <f t="shared" ca="1" si="445"/>
        <v>0</v>
      </c>
      <c r="L740" s="34">
        <f t="shared" ca="1" si="445"/>
        <v>0</v>
      </c>
      <c r="M740" s="34">
        <f t="shared" ca="1" si="445"/>
        <v>0</v>
      </c>
      <c r="N740" s="34">
        <f t="shared" ca="1" si="445"/>
        <v>0</v>
      </c>
      <c r="O740" s="32">
        <f t="shared" ca="1" si="445"/>
        <v>48.198410830476028</v>
      </c>
      <c r="P740" s="32">
        <f t="shared" ca="1" si="445"/>
        <v>37.487652868148018</v>
      </c>
      <c r="Q740" s="32">
        <f t="shared" ca="1" si="445"/>
        <v>26.776894905820015</v>
      </c>
      <c r="R740" s="32">
        <f t="shared" ca="1" si="445"/>
        <v>16.066136943492008</v>
      </c>
      <c r="S740" s="32">
        <f t="shared" ca="1" si="445"/>
        <v>5.3553789811640033</v>
      </c>
      <c r="T740" s="32">
        <f t="shared" ca="1" si="445"/>
        <v>0</v>
      </c>
      <c r="U740" s="32">
        <f t="shared" ca="1" si="445"/>
        <v>0</v>
      </c>
      <c r="V740" s="32">
        <f t="shared" ca="1" si="445"/>
        <v>0</v>
      </c>
      <c r="W740" s="32">
        <f t="shared" ca="1" si="445"/>
        <v>0</v>
      </c>
      <c r="X740" s="32">
        <f t="shared" ca="1" si="445"/>
        <v>0</v>
      </c>
      <c r="Y740" s="32">
        <f t="shared" ca="1" si="445"/>
        <v>0</v>
      </c>
      <c r="Z740" s="32">
        <f t="shared" ca="1" si="445"/>
        <v>0</v>
      </c>
      <c r="AA740" s="32">
        <f t="shared" ca="1" si="445"/>
        <v>0</v>
      </c>
      <c r="AB740" s="32">
        <f t="shared" ca="1" si="445"/>
        <v>0</v>
      </c>
      <c r="AC740" s="32">
        <f t="shared" ca="1" si="445"/>
        <v>0</v>
      </c>
      <c r="AD740" s="32">
        <f t="shared" ca="1" si="445"/>
        <v>0</v>
      </c>
      <c r="AE740" s="32">
        <f t="shared" ca="1" si="445"/>
        <v>0</v>
      </c>
      <c r="AF740" s="32">
        <f t="shared" ca="1" si="445"/>
        <v>0</v>
      </c>
      <c r="AG740" s="21"/>
    </row>
    <row r="741" spans="4:33" ht="15" hidden="1" outlineLevel="1" x14ac:dyDescent="0.25">
      <c r="D741" t="s">
        <v>54</v>
      </c>
      <c r="E741" s="19">
        <v>2034</v>
      </c>
      <c r="F741" s="20" t="s">
        <v>50</v>
      </c>
      <c r="G741" s="26"/>
      <c r="H741" s="34">
        <f t="shared" ref="H741:AF741" ca="1" si="446">SUM(H616,H641,H666,H691,H716)</f>
        <v>0</v>
      </c>
      <c r="I741" s="34">
        <f t="shared" ca="1" si="446"/>
        <v>0</v>
      </c>
      <c r="J741" s="34">
        <f t="shared" ca="1" si="446"/>
        <v>0</v>
      </c>
      <c r="K741" s="34">
        <f t="shared" ca="1" si="446"/>
        <v>0</v>
      </c>
      <c r="L741" s="34">
        <f t="shared" ca="1" si="446"/>
        <v>0</v>
      </c>
      <c r="M741" s="34">
        <f t="shared" ca="1" si="446"/>
        <v>0</v>
      </c>
      <c r="N741" s="34">
        <f t="shared" ca="1" si="446"/>
        <v>0</v>
      </c>
      <c r="O741" s="34">
        <f t="shared" ca="1" si="446"/>
        <v>0</v>
      </c>
      <c r="P741" s="32">
        <f t="shared" ca="1" si="446"/>
        <v>0</v>
      </c>
      <c r="Q741" s="32">
        <f t="shared" ca="1" si="446"/>
        <v>0</v>
      </c>
      <c r="R741" s="32">
        <f t="shared" ca="1" si="446"/>
        <v>0</v>
      </c>
      <c r="S741" s="32">
        <f t="shared" ca="1" si="446"/>
        <v>0</v>
      </c>
      <c r="T741" s="32">
        <f t="shared" ca="1" si="446"/>
        <v>0</v>
      </c>
      <c r="U741" s="32">
        <f t="shared" ca="1" si="446"/>
        <v>0</v>
      </c>
      <c r="V741" s="32">
        <f t="shared" ca="1" si="446"/>
        <v>0</v>
      </c>
      <c r="W741" s="32">
        <f t="shared" ca="1" si="446"/>
        <v>0</v>
      </c>
      <c r="X741" s="32">
        <f t="shared" ca="1" si="446"/>
        <v>0</v>
      </c>
      <c r="Y741" s="32">
        <f t="shared" ca="1" si="446"/>
        <v>0</v>
      </c>
      <c r="Z741" s="32">
        <f t="shared" ca="1" si="446"/>
        <v>0</v>
      </c>
      <c r="AA741" s="32">
        <f t="shared" ca="1" si="446"/>
        <v>0</v>
      </c>
      <c r="AB741" s="32">
        <f t="shared" ca="1" si="446"/>
        <v>0</v>
      </c>
      <c r="AC741" s="32">
        <f t="shared" ca="1" si="446"/>
        <v>0</v>
      </c>
      <c r="AD741" s="32">
        <f t="shared" ca="1" si="446"/>
        <v>0</v>
      </c>
      <c r="AE741" s="32">
        <f t="shared" ca="1" si="446"/>
        <v>0</v>
      </c>
      <c r="AF741" s="32">
        <f t="shared" ca="1" si="446"/>
        <v>0</v>
      </c>
      <c r="AG741" s="21"/>
    </row>
    <row r="742" spans="4:33" ht="15" hidden="1" outlineLevel="1" x14ac:dyDescent="0.25">
      <c r="D742" t="s">
        <v>54</v>
      </c>
      <c r="E742" s="19">
        <v>2035</v>
      </c>
      <c r="F742" s="20" t="s">
        <v>50</v>
      </c>
      <c r="G742" s="26"/>
      <c r="H742" s="34">
        <f t="shared" ref="H742:AF742" ca="1" si="447">SUM(H617,H642,H667,H692,H717)</f>
        <v>0</v>
      </c>
      <c r="I742" s="34">
        <f t="shared" ca="1" si="447"/>
        <v>0</v>
      </c>
      <c r="J742" s="34">
        <f t="shared" ca="1" si="447"/>
        <v>0</v>
      </c>
      <c r="K742" s="34">
        <f t="shared" ca="1" si="447"/>
        <v>0</v>
      </c>
      <c r="L742" s="34">
        <f t="shared" ca="1" si="447"/>
        <v>0</v>
      </c>
      <c r="M742" s="34">
        <f t="shared" ca="1" si="447"/>
        <v>0</v>
      </c>
      <c r="N742" s="34">
        <f t="shared" ca="1" si="447"/>
        <v>0</v>
      </c>
      <c r="O742" s="34">
        <f t="shared" ca="1" si="447"/>
        <v>0</v>
      </c>
      <c r="P742" s="34">
        <f t="shared" ca="1" si="447"/>
        <v>0</v>
      </c>
      <c r="Q742" s="32">
        <f t="shared" ca="1" si="447"/>
        <v>16.923888715540716</v>
      </c>
      <c r="R742" s="32">
        <f t="shared" ca="1" si="447"/>
        <v>13.163024556531669</v>
      </c>
      <c r="S742" s="32">
        <f t="shared" ca="1" si="447"/>
        <v>9.4021603975226213</v>
      </c>
      <c r="T742" s="32">
        <f t="shared" ca="1" si="447"/>
        <v>5.641296238513573</v>
      </c>
      <c r="U742" s="32">
        <f t="shared" ca="1" si="447"/>
        <v>1.8804320795045242</v>
      </c>
      <c r="V742" s="32">
        <f t="shared" ca="1" si="447"/>
        <v>0</v>
      </c>
      <c r="W742" s="32">
        <f t="shared" ca="1" si="447"/>
        <v>0</v>
      </c>
      <c r="X742" s="32">
        <f t="shared" ca="1" si="447"/>
        <v>0</v>
      </c>
      <c r="Y742" s="32">
        <f t="shared" ca="1" si="447"/>
        <v>0</v>
      </c>
      <c r="Z742" s="32">
        <f t="shared" ca="1" si="447"/>
        <v>0</v>
      </c>
      <c r="AA742" s="32">
        <f t="shared" ca="1" si="447"/>
        <v>0</v>
      </c>
      <c r="AB742" s="32">
        <f t="shared" ca="1" si="447"/>
        <v>0</v>
      </c>
      <c r="AC742" s="32">
        <f t="shared" ca="1" si="447"/>
        <v>0</v>
      </c>
      <c r="AD742" s="32">
        <f t="shared" ca="1" si="447"/>
        <v>0</v>
      </c>
      <c r="AE742" s="32">
        <f t="shared" ca="1" si="447"/>
        <v>0</v>
      </c>
      <c r="AF742" s="32">
        <f t="shared" ca="1" si="447"/>
        <v>0</v>
      </c>
      <c r="AG742" s="21"/>
    </row>
    <row r="743" spans="4:33" ht="15" hidden="1" outlineLevel="1" x14ac:dyDescent="0.25">
      <c r="D743" t="s">
        <v>54</v>
      </c>
      <c r="E743" s="19">
        <v>2036</v>
      </c>
      <c r="F743" s="20" t="s">
        <v>50</v>
      </c>
      <c r="G743" s="26"/>
      <c r="H743" s="34">
        <f t="shared" ref="H743:AF743" ca="1" si="448">SUM(H618,H643,H668,H693,H718)</f>
        <v>0</v>
      </c>
      <c r="I743" s="34">
        <f t="shared" ca="1" si="448"/>
        <v>0</v>
      </c>
      <c r="J743" s="34">
        <f t="shared" ca="1" si="448"/>
        <v>0</v>
      </c>
      <c r="K743" s="34">
        <f t="shared" ca="1" si="448"/>
        <v>0</v>
      </c>
      <c r="L743" s="34">
        <f t="shared" ca="1" si="448"/>
        <v>0</v>
      </c>
      <c r="M743" s="34">
        <f t="shared" ca="1" si="448"/>
        <v>0</v>
      </c>
      <c r="N743" s="34">
        <f t="shared" ca="1" si="448"/>
        <v>0</v>
      </c>
      <c r="O743" s="34">
        <f t="shared" ca="1" si="448"/>
        <v>0</v>
      </c>
      <c r="P743" s="34">
        <f t="shared" ca="1" si="448"/>
        <v>0</v>
      </c>
      <c r="Q743" s="34">
        <f t="shared" ca="1" si="448"/>
        <v>0</v>
      </c>
      <c r="R743" s="32">
        <f t="shared" ca="1" si="448"/>
        <v>22.630200893203156</v>
      </c>
      <c r="S743" s="32">
        <f t="shared" ca="1" si="448"/>
        <v>17.601267361380231</v>
      </c>
      <c r="T743" s="32">
        <f t="shared" ca="1" si="448"/>
        <v>12.572333829557309</v>
      </c>
      <c r="U743" s="32">
        <f t="shared" ca="1" si="448"/>
        <v>7.5434002977343848</v>
      </c>
      <c r="V743" s="32">
        <f t="shared" ca="1" si="448"/>
        <v>2.5144667659114619</v>
      </c>
      <c r="W743" s="32">
        <f t="shared" ca="1" si="448"/>
        <v>0</v>
      </c>
      <c r="X743" s="32">
        <f t="shared" ca="1" si="448"/>
        <v>0</v>
      </c>
      <c r="Y743" s="32">
        <f t="shared" ca="1" si="448"/>
        <v>0</v>
      </c>
      <c r="Z743" s="32">
        <f t="shared" ca="1" si="448"/>
        <v>0</v>
      </c>
      <c r="AA743" s="32">
        <f t="shared" ca="1" si="448"/>
        <v>0</v>
      </c>
      <c r="AB743" s="32">
        <f t="shared" ca="1" si="448"/>
        <v>0</v>
      </c>
      <c r="AC743" s="32">
        <f t="shared" ca="1" si="448"/>
        <v>0</v>
      </c>
      <c r="AD743" s="32">
        <f t="shared" ca="1" si="448"/>
        <v>0</v>
      </c>
      <c r="AE743" s="32">
        <f t="shared" ca="1" si="448"/>
        <v>0</v>
      </c>
      <c r="AF743" s="32">
        <f t="shared" ca="1" si="448"/>
        <v>0</v>
      </c>
      <c r="AG743" s="21"/>
    </row>
    <row r="744" spans="4:33" ht="15" hidden="1" outlineLevel="1" x14ac:dyDescent="0.25">
      <c r="D744" t="s">
        <v>54</v>
      </c>
      <c r="E744" s="19">
        <v>2037</v>
      </c>
      <c r="F744" s="20" t="s">
        <v>50</v>
      </c>
      <c r="G744" s="26"/>
      <c r="H744" s="34">
        <f t="shared" ref="H744:AF744" ca="1" si="449">SUM(H619,H644,H669,H694,H719)</f>
        <v>0</v>
      </c>
      <c r="I744" s="34">
        <f t="shared" ca="1" si="449"/>
        <v>0</v>
      </c>
      <c r="J744" s="34">
        <f t="shared" ca="1" si="449"/>
        <v>0</v>
      </c>
      <c r="K744" s="34">
        <f t="shared" ca="1" si="449"/>
        <v>0</v>
      </c>
      <c r="L744" s="34">
        <f t="shared" ca="1" si="449"/>
        <v>0</v>
      </c>
      <c r="M744" s="34">
        <f t="shared" ca="1" si="449"/>
        <v>0</v>
      </c>
      <c r="N744" s="34">
        <f t="shared" ca="1" si="449"/>
        <v>0</v>
      </c>
      <c r="O744" s="34">
        <f t="shared" ca="1" si="449"/>
        <v>0</v>
      </c>
      <c r="P744" s="34">
        <f t="shared" ca="1" si="449"/>
        <v>0</v>
      </c>
      <c r="Q744" s="34">
        <f t="shared" ca="1" si="449"/>
        <v>0</v>
      </c>
      <c r="R744" s="34">
        <f t="shared" ca="1" si="449"/>
        <v>0</v>
      </c>
      <c r="S744" s="32">
        <f t="shared" ca="1" si="449"/>
        <v>16.44084094891209</v>
      </c>
      <c r="T744" s="32">
        <f t="shared" ca="1" si="449"/>
        <v>12.787320738042737</v>
      </c>
      <c r="U744" s="32">
        <f t="shared" ca="1" si="449"/>
        <v>9.1338005271733849</v>
      </c>
      <c r="V744" s="32">
        <f t="shared" ca="1" si="449"/>
        <v>5.4802803163040306</v>
      </c>
      <c r="W744" s="32">
        <f t="shared" ca="1" si="449"/>
        <v>1.8267601054346767</v>
      </c>
      <c r="X744" s="32">
        <f t="shared" ca="1" si="449"/>
        <v>0</v>
      </c>
      <c r="Y744" s="32">
        <f t="shared" ca="1" si="449"/>
        <v>0</v>
      </c>
      <c r="Z744" s="32">
        <f t="shared" ca="1" si="449"/>
        <v>0</v>
      </c>
      <c r="AA744" s="32">
        <f t="shared" ca="1" si="449"/>
        <v>0</v>
      </c>
      <c r="AB744" s="32">
        <f t="shared" ca="1" si="449"/>
        <v>0</v>
      </c>
      <c r="AC744" s="32">
        <f t="shared" ca="1" si="449"/>
        <v>0</v>
      </c>
      <c r="AD744" s="32">
        <f t="shared" ca="1" si="449"/>
        <v>0</v>
      </c>
      <c r="AE744" s="32">
        <f t="shared" ca="1" si="449"/>
        <v>0</v>
      </c>
      <c r="AF744" s="32">
        <f t="shared" ca="1" si="449"/>
        <v>0</v>
      </c>
      <c r="AG744" s="21"/>
    </row>
    <row r="745" spans="4:33" ht="15" hidden="1" outlineLevel="1" x14ac:dyDescent="0.25">
      <c r="D745" t="s">
        <v>54</v>
      </c>
      <c r="E745" s="19">
        <v>2038</v>
      </c>
      <c r="F745" s="20" t="s">
        <v>50</v>
      </c>
      <c r="G745" s="26"/>
      <c r="H745" s="34">
        <f t="shared" ref="H745:AF745" ca="1" si="450">SUM(H620,H645,H670,H695,H720)</f>
        <v>0</v>
      </c>
      <c r="I745" s="34">
        <f t="shared" ca="1" si="450"/>
        <v>0</v>
      </c>
      <c r="J745" s="34">
        <f t="shared" ca="1" si="450"/>
        <v>0</v>
      </c>
      <c r="K745" s="34">
        <f t="shared" ca="1" si="450"/>
        <v>0</v>
      </c>
      <c r="L745" s="34">
        <f t="shared" ca="1" si="450"/>
        <v>0</v>
      </c>
      <c r="M745" s="34">
        <f t="shared" ca="1" si="450"/>
        <v>0</v>
      </c>
      <c r="N745" s="34">
        <f t="shared" ca="1" si="450"/>
        <v>0</v>
      </c>
      <c r="O745" s="34">
        <f t="shared" ca="1" si="450"/>
        <v>0</v>
      </c>
      <c r="P745" s="34">
        <f t="shared" ca="1" si="450"/>
        <v>0</v>
      </c>
      <c r="Q745" s="34">
        <f t="shared" ca="1" si="450"/>
        <v>0</v>
      </c>
      <c r="R745" s="34">
        <f t="shared" ca="1" si="450"/>
        <v>0</v>
      </c>
      <c r="S745" s="34">
        <f t="shared" ca="1" si="450"/>
        <v>0</v>
      </c>
      <c r="T745" s="32">
        <f t="shared" ca="1" si="450"/>
        <v>44.583176429196541</v>
      </c>
      <c r="U745" s="32">
        <f t="shared" ca="1" si="450"/>
        <v>34.675803889375089</v>
      </c>
      <c r="V745" s="32">
        <f t="shared" ca="1" si="450"/>
        <v>24.768431349553637</v>
      </c>
      <c r="W745" s="32">
        <f t="shared" ca="1" si="450"/>
        <v>14.861058809732182</v>
      </c>
      <c r="X745" s="32">
        <f t="shared" ca="1" si="450"/>
        <v>4.9536862699107278</v>
      </c>
      <c r="Y745" s="32">
        <f t="shared" ca="1" si="450"/>
        <v>0</v>
      </c>
      <c r="Z745" s="32">
        <f t="shared" ca="1" si="450"/>
        <v>0</v>
      </c>
      <c r="AA745" s="32">
        <f t="shared" ca="1" si="450"/>
        <v>0</v>
      </c>
      <c r="AB745" s="32">
        <f t="shared" ca="1" si="450"/>
        <v>0</v>
      </c>
      <c r="AC745" s="32">
        <f t="shared" ca="1" si="450"/>
        <v>0</v>
      </c>
      <c r="AD745" s="32">
        <f t="shared" ca="1" si="450"/>
        <v>0</v>
      </c>
      <c r="AE745" s="32">
        <f t="shared" ca="1" si="450"/>
        <v>0</v>
      </c>
      <c r="AF745" s="32">
        <f t="shared" ca="1" si="450"/>
        <v>0</v>
      </c>
      <c r="AG745" s="21"/>
    </row>
    <row r="746" spans="4:33" ht="15" hidden="1" outlineLevel="1" x14ac:dyDescent="0.25">
      <c r="D746" t="s">
        <v>54</v>
      </c>
      <c r="E746" s="19">
        <v>2039</v>
      </c>
      <c r="F746" s="20" t="s">
        <v>50</v>
      </c>
      <c r="G746" s="26"/>
      <c r="H746" s="34">
        <f t="shared" ref="H746:AF746" ca="1" si="451">SUM(H621,H646,H671,H696,H721)</f>
        <v>0</v>
      </c>
      <c r="I746" s="34">
        <f t="shared" ca="1" si="451"/>
        <v>0</v>
      </c>
      <c r="J746" s="34">
        <f t="shared" ca="1" si="451"/>
        <v>0</v>
      </c>
      <c r="K746" s="34">
        <f t="shared" ca="1" si="451"/>
        <v>0</v>
      </c>
      <c r="L746" s="34">
        <f t="shared" ca="1" si="451"/>
        <v>0</v>
      </c>
      <c r="M746" s="34">
        <f t="shared" ca="1" si="451"/>
        <v>0</v>
      </c>
      <c r="N746" s="34">
        <f t="shared" ca="1" si="451"/>
        <v>0</v>
      </c>
      <c r="O746" s="34">
        <f t="shared" ca="1" si="451"/>
        <v>0</v>
      </c>
      <c r="P746" s="34">
        <f t="shared" ca="1" si="451"/>
        <v>0</v>
      </c>
      <c r="Q746" s="34">
        <f t="shared" ca="1" si="451"/>
        <v>0</v>
      </c>
      <c r="R746" s="34">
        <f t="shared" ca="1" si="451"/>
        <v>0</v>
      </c>
      <c r="S746" s="34">
        <f t="shared" ca="1" si="451"/>
        <v>0</v>
      </c>
      <c r="T746" s="34">
        <f t="shared" ca="1" si="451"/>
        <v>0</v>
      </c>
      <c r="U746" s="32">
        <f t="shared" ca="1" si="451"/>
        <v>35.163531455294823</v>
      </c>
      <c r="V746" s="32">
        <f t="shared" ca="1" si="451"/>
        <v>27.349413354118195</v>
      </c>
      <c r="W746" s="32">
        <f t="shared" ca="1" si="451"/>
        <v>19.535295252941566</v>
      </c>
      <c r="X746" s="32">
        <f t="shared" ca="1" si="451"/>
        <v>11.721177151764939</v>
      </c>
      <c r="Y746" s="32">
        <f t="shared" ca="1" si="451"/>
        <v>3.9070590505883134</v>
      </c>
      <c r="Z746" s="32">
        <f t="shared" ca="1" si="451"/>
        <v>0</v>
      </c>
      <c r="AA746" s="32">
        <f t="shared" ca="1" si="451"/>
        <v>0</v>
      </c>
      <c r="AB746" s="32">
        <f t="shared" ca="1" si="451"/>
        <v>0</v>
      </c>
      <c r="AC746" s="32">
        <f t="shared" ca="1" si="451"/>
        <v>0</v>
      </c>
      <c r="AD746" s="32">
        <f t="shared" ca="1" si="451"/>
        <v>0</v>
      </c>
      <c r="AE746" s="32">
        <f t="shared" ca="1" si="451"/>
        <v>0</v>
      </c>
      <c r="AF746" s="32">
        <f t="shared" ca="1" si="451"/>
        <v>0</v>
      </c>
      <c r="AG746" s="21"/>
    </row>
    <row r="747" spans="4:33" ht="15" hidden="1" outlineLevel="1" x14ac:dyDescent="0.25">
      <c r="D747" t="s">
        <v>54</v>
      </c>
      <c r="E747" s="19">
        <v>2040</v>
      </c>
      <c r="F747" s="20" t="s">
        <v>50</v>
      </c>
      <c r="G747" s="26"/>
      <c r="H747" s="34">
        <f t="shared" ref="H747:AF747" ca="1" si="452">SUM(H622,H647,H672,H697,H722)</f>
        <v>0</v>
      </c>
      <c r="I747" s="34">
        <f t="shared" ca="1" si="452"/>
        <v>0</v>
      </c>
      <c r="J747" s="34">
        <f t="shared" ca="1" si="452"/>
        <v>0</v>
      </c>
      <c r="K747" s="34">
        <f t="shared" ca="1" si="452"/>
        <v>0</v>
      </c>
      <c r="L747" s="34">
        <f t="shared" ca="1" si="452"/>
        <v>0</v>
      </c>
      <c r="M747" s="34">
        <f t="shared" ca="1" si="452"/>
        <v>0</v>
      </c>
      <c r="N747" s="34">
        <f t="shared" ca="1" si="452"/>
        <v>0</v>
      </c>
      <c r="O747" s="34">
        <f t="shared" ca="1" si="452"/>
        <v>0</v>
      </c>
      <c r="P747" s="34">
        <f t="shared" ca="1" si="452"/>
        <v>0</v>
      </c>
      <c r="Q747" s="34">
        <f t="shared" ca="1" si="452"/>
        <v>0</v>
      </c>
      <c r="R747" s="34">
        <f t="shared" ca="1" si="452"/>
        <v>0</v>
      </c>
      <c r="S747" s="34">
        <f t="shared" ca="1" si="452"/>
        <v>0</v>
      </c>
      <c r="T747" s="34">
        <f t="shared" ca="1" si="452"/>
        <v>0</v>
      </c>
      <c r="U747" s="34">
        <f t="shared" ca="1" si="452"/>
        <v>0</v>
      </c>
      <c r="V747" s="32">
        <f t="shared" ca="1" si="452"/>
        <v>4.6080106510964427</v>
      </c>
      <c r="W747" s="32">
        <f t="shared" ca="1" si="452"/>
        <v>3.5840082841861221</v>
      </c>
      <c r="X747" s="32">
        <f t="shared" ca="1" si="452"/>
        <v>2.5600059172758014</v>
      </c>
      <c r="Y747" s="32">
        <f t="shared" ca="1" si="452"/>
        <v>1.5360035503654808</v>
      </c>
      <c r="Z747" s="32">
        <f t="shared" ca="1" si="452"/>
        <v>0.51200118345516032</v>
      </c>
      <c r="AA747" s="32">
        <f t="shared" ca="1" si="452"/>
        <v>0</v>
      </c>
      <c r="AB747" s="32">
        <f t="shared" ca="1" si="452"/>
        <v>0</v>
      </c>
      <c r="AC747" s="32">
        <f t="shared" ca="1" si="452"/>
        <v>0</v>
      </c>
      <c r="AD747" s="32">
        <f t="shared" ca="1" si="452"/>
        <v>0</v>
      </c>
      <c r="AE747" s="32">
        <f t="shared" ca="1" si="452"/>
        <v>0</v>
      </c>
      <c r="AF747" s="32">
        <f t="shared" ca="1" si="452"/>
        <v>0</v>
      </c>
      <c r="AG747" s="21"/>
    </row>
    <row r="748" spans="4:33" ht="15" hidden="1" outlineLevel="1" x14ac:dyDescent="0.25">
      <c r="D748" t="s">
        <v>54</v>
      </c>
      <c r="E748" s="19">
        <v>2041</v>
      </c>
      <c r="F748" s="20" t="s">
        <v>50</v>
      </c>
      <c r="G748" s="26"/>
      <c r="H748" s="34">
        <f t="shared" ref="H748:AF748" ca="1" si="453">SUM(H623,H648,H673,H698,H723)</f>
        <v>0</v>
      </c>
      <c r="I748" s="34">
        <f t="shared" ca="1" si="453"/>
        <v>0</v>
      </c>
      <c r="J748" s="34">
        <f t="shared" ca="1" si="453"/>
        <v>0</v>
      </c>
      <c r="K748" s="34">
        <f t="shared" ca="1" si="453"/>
        <v>0</v>
      </c>
      <c r="L748" s="34">
        <f t="shared" ca="1" si="453"/>
        <v>0</v>
      </c>
      <c r="M748" s="34">
        <f t="shared" ca="1" si="453"/>
        <v>0</v>
      </c>
      <c r="N748" s="34">
        <f t="shared" ca="1" si="453"/>
        <v>0</v>
      </c>
      <c r="O748" s="34">
        <f t="shared" ca="1" si="453"/>
        <v>0</v>
      </c>
      <c r="P748" s="34">
        <f t="shared" ca="1" si="453"/>
        <v>0</v>
      </c>
      <c r="Q748" s="34">
        <f t="shared" ca="1" si="453"/>
        <v>0</v>
      </c>
      <c r="R748" s="34">
        <f t="shared" ca="1" si="453"/>
        <v>0</v>
      </c>
      <c r="S748" s="34">
        <f t="shared" ca="1" si="453"/>
        <v>0</v>
      </c>
      <c r="T748" s="34">
        <f t="shared" ca="1" si="453"/>
        <v>0</v>
      </c>
      <c r="U748" s="34">
        <f t="shared" ca="1" si="453"/>
        <v>0</v>
      </c>
      <c r="V748" s="34">
        <f t="shared" ca="1" si="453"/>
        <v>0</v>
      </c>
      <c r="W748" s="32">
        <f t="shared" ca="1" si="453"/>
        <v>19.862138709953552</v>
      </c>
      <c r="X748" s="32">
        <f t="shared" ca="1" si="453"/>
        <v>15.448330107741651</v>
      </c>
      <c r="Y748" s="32">
        <f t="shared" ca="1" si="453"/>
        <v>11.034521505529749</v>
      </c>
      <c r="Z748" s="32">
        <f t="shared" ca="1" si="453"/>
        <v>6.62071290331785</v>
      </c>
      <c r="AA748" s="32">
        <f t="shared" ca="1" si="453"/>
        <v>2.2069043011059497</v>
      </c>
      <c r="AB748" s="32">
        <f t="shared" ca="1" si="453"/>
        <v>0</v>
      </c>
      <c r="AC748" s="32">
        <f t="shared" ca="1" si="453"/>
        <v>0</v>
      </c>
      <c r="AD748" s="32">
        <f t="shared" ca="1" si="453"/>
        <v>0</v>
      </c>
      <c r="AE748" s="32">
        <f t="shared" ca="1" si="453"/>
        <v>0</v>
      </c>
      <c r="AF748" s="32">
        <f t="shared" ca="1" si="453"/>
        <v>0</v>
      </c>
      <c r="AG748" s="21"/>
    </row>
    <row r="749" spans="4:33" ht="15" hidden="1" outlineLevel="1" x14ac:dyDescent="0.25">
      <c r="D749" t="s">
        <v>54</v>
      </c>
      <c r="E749" s="19">
        <v>2042</v>
      </c>
      <c r="F749" s="20" t="s">
        <v>50</v>
      </c>
      <c r="G749" s="26"/>
      <c r="H749" s="34">
        <f t="shared" ref="H749:AF749" ca="1" si="454">SUM(H624,H649,H674,H699,H724)</f>
        <v>0</v>
      </c>
      <c r="I749" s="34">
        <f t="shared" ca="1" si="454"/>
        <v>0</v>
      </c>
      <c r="J749" s="34">
        <f t="shared" ca="1" si="454"/>
        <v>0</v>
      </c>
      <c r="K749" s="34">
        <f t="shared" ca="1" si="454"/>
        <v>0</v>
      </c>
      <c r="L749" s="34">
        <f t="shared" ca="1" si="454"/>
        <v>0</v>
      </c>
      <c r="M749" s="34">
        <f t="shared" ca="1" si="454"/>
        <v>0</v>
      </c>
      <c r="N749" s="34">
        <f t="shared" ca="1" si="454"/>
        <v>0</v>
      </c>
      <c r="O749" s="34">
        <f t="shared" ca="1" si="454"/>
        <v>0</v>
      </c>
      <c r="P749" s="34">
        <f t="shared" ca="1" si="454"/>
        <v>0</v>
      </c>
      <c r="Q749" s="34">
        <f t="shared" ca="1" si="454"/>
        <v>0</v>
      </c>
      <c r="R749" s="34">
        <f t="shared" ca="1" si="454"/>
        <v>0</v>
      </c>
      <c r="S749" s="34">
        <f t="shared" ca="1" si="454"/>
        <v>0</v>
      </c>
      <c r="T749" s="34">
        <f t="shared" ca="1" si="454"/>
        <v>0</v>
      </c>
      <c r="U749" s="34">
        <f t="shared" ca="1" si="454"/>
        <v>0</v>
      </c>
      <c r="V749" s="34">
        <f t="shared" ca="1" si="454"/>
        <v>0</v>
      </c>
      <c r="W749" s="34">
        <f t="shared" ca="1" si="454"/>
        <v>0</v>
      </c>
      <c r="X749" s="32">
        <f t="shared" ca="1" si="454"/>
        <v>14.219421938565805</v>
      </c>
      <c r="Y749" s="32">
        <f t="shared" ca="1" si="454"/>
        <v>11.059550396662292</v>
      </c>
      <c r="Z749" s="32">
        <f t="shared" ca="1" si="454"/>
        <v>7.89967885475878</v>
      </c>
      <c r="AA749" s="32">
        <f t="shared" ca="1" si="454"/>
        <v>4.7398073128552678</v>
      </c>
      <c r="AB749" s="32">
        <f t="shared" ca="1" si="454"/>
        <v>1.5799357709517561</v>
      </c>
      <c r="AC749" s="32">
        <f t="shared" ca="1" si="454"/>
        <v>0</v>
      </c>
      <c r="AD749" s="32">
        <f t="shared" ca="1" si="454"/>
        <v>0</v>
      </c>
      <c r="AE749" s="32">
        <f t="shared" ca="1" si="454"/>
        <v>0</v>
      </c>
      <c r="AF749" s="32">
        <f t="shared" ca="1" si="454"/>
        <v>0</v>
      </c>
      <c r="AG749" s="21"/>
    </row>
    <row r="750" spans="4:33" ht="15" hidden="1" outlineLevel="1" x14ac:dyDescent="0.25">
      <c r="D750" t="s">
        <v>54</v>
      </c>
      <c r="E750" s="19">
        <v>2043</v>
      </c>
      <c r="F750" s="20" t="s">
        <v>50</v>
      </c>
      <c r="G750" s="26"/>
      <c r="H750" s="34">
        <f t="shared" ref="H750:AF750" ca="1" si="455">SUM(H625,H650,H675,H700,H725)</f>
        <v>0</v>
      </c>
      <c r="I750" s="34">
        <f t="shared" ca="1" si="455"/>
        <v>0</v>
      </c>
      <c r="J750" s="34">
        <f t="shared" ca="1" si="455"/>
        <v>0</v>
      </c>
      <c r="K750" s="34">
        <f t="shared" ca="1" si="455"/>
        <v>0</v>
      </c>
      <c r="L750" s="34">
        <f t="shared" ca="1" si="455"/>
        <v>0</v>
      </c>
      <c r="M750" s="34">
        <f t="shared" ca="1" si="455"/>
        <v>0</v>
      </c>
      <c r="N750" s="34">
        <f t="shared" ca="1" si="455"/>
        <v>0</v>
      </c>
      <c r="O750" s="34">
        <f t="shared" ca="1" si="455"/>
        <v>0</v>
      </c>
      <c r="P750" s="34">
        <f t="shared" ca="1" si="455"/>
        <v>0</v>
      </c>
      <c r="Q750" s="34">
        <f t="shared" ca="1" si="455"/>
        <v>0</v>
      </c>
      <c r="R750" s="34">
        <f t="shared" ca="1" si="455"/>
        <v>0</v>
      </c>
      <c r="S750" s="34">
        <f t="shared" ca="1" si="455"/>
        <v>0</v>
      </c>
      <c r="T750" s="34">
        <f t="shared" ca="1" si="455"/>
        <v>0</v>
      </c>
      <c r="U750" s="34">
        <f t="shared" ca="1" si="455"/>
        <v>0</v>
      </c>
      <c r="V750" s="34">
        <f t="shared" ca="1" si="455"/>
        <v>0</v>
      </c>
      <c r="W750" s="34">
        <f t="shared" ca="1" si="455"/>
        <v>0</v>
      </c>
      <c r="X750" s="34">
        <f t="shared" ca="1" si="455"/>
        <v>0</v>
      </c>
      <c r="Y750" s="32">
        <f t="shared" ca="1" si="455"/>
        <v>12.028446008198458</v>
      </c>
      <c r="Z750" s="32">
        <f t="shared" ca="1" si="455"/>
        <v>9.355458006376578</v>
      </c>
      <c r="AA750" s="32">
        <f t="shared" ca="1" si="455"/>
        <v>6.6824700045546983</v>
      </c>
      <c r="AB750" s="32">
        <f t="shared" ca="1" si="455"/>
        <v>4.0094820027328186</v>
      </c>
      <c r="AC750" s="32">
        <f t="shared" ca="1" si="455"/>
        <v>1.3364940009109394</v>
      </c>
      <c r="AD750" s="32">
        <f t="shared" ca="1" si="455"/>
        <v>0</v>
      </c>
      <c r="AE750" s="32">
        <f t="shared" ca="1" si="455"/>
        <v>0</v>
      </c>
      <c r="AF750" s="32">
        <f t="shared" ca="1" si="455"/>
        <v>0</v>
      </c>
      <c r="AG750" s="21"/>
    </row>
    <row r="751" spans="4:33" ht="15" hidden="1" outlineLevel="1" x14ac:dyDescent="0.25">
      <c r="D751" t="s">
        <v>54</v>
      </c>
      <c r="E751" s="19">
        <v>2044</v>
      </c>
      <c r="F751" s="20" t="s">
        <v>50</v>
      </c>
      <c r="G751" s="26"/>
      <c r="H751" s="34">
        <f t="shared" ref="H751:AF751" ca="1" si="456">SUM(H626,H651,H676,H701,H726)</f>
        <v>0</v>
      </c>
      <c r="I751" s="34">
        <f t="shared" ca="1" si="456"/>
        <v>0</v>
      </c>
      <c r="J751" s="34">
        <f t="shared" ca="1" si="456"/>
        <v>0</v>
      </c>
      <c r="K751" s="34">
        <f t="shared" ca="1" si="456"/>
        <v>0</v>
      </c>
      <c r="L751" s="34">
        <f t="shared" ca="1" si="456"/>
        <v>0</v>
      </c>
      <c r="M751" s="34">
        <f t="shared" ca="1" si="456"/>
        <v>0</v>
      </c>
      <c r="N751" s="34">
        <f t="shared" ca="1" si="456"/>
        <v>0</v>
      </c>
      <c r="O751" s="34">
        <f t="shared" ca="1" si="456"/>
        <v>0</v>
      </c>
      <c r="P751" s="34">
        <f t="shared" ca="1" si="456"/>
        <v>0</v>
      </c>
      <c r="Q751" s="34">
        <f t="shared" ca="1" si="456"/>
        <v>0</v>
      </c>
      <c r="R751" s="34">
        <f t="shared" ca="1" si="456"/>
        <v>0</v>
      </c>
      <c r="S751" s="34">
        <f t="shared" ca="1" si="456"/>
        <v>0</v>
      </c>
      <c r="T751" s="34">
        <f t="shared" ca="1" si="456"/>
        <v>0</v>
      </c>
      <c r="U751" s="34">
        <f t="shared" ca="1" si="456"/>
        <v>0</v>
      </c>
      <c r="V751" s="34">
        <f t="shared" ca="1" si="456"/>
        <v>0</v>
      </c>
      <c r="W751" s="34">
        <f t="shared" ca="1" si="456"/>
        <v>0</v>
      </c>
      <c r="X751" s="34">
        <f t="shared" ca="1" si="456"/>
        <v>0</v>
      </c>
      <c r="Y751" s="34">
        <f t="shared" ca="1" si="456"/>
        <v>0</v>
      </c>
      <c r="Z751" s="32">
        <f t="shared" ca="1" si="456"/>
        <v>56.182946752933688</v>
      </c>
      <c r="AA751" s="32">
        <f t="shared" ca="1" si="456"/>
        <v>43.69784747450398</v>
      </c>
      <c r="AB751" s="32">
        <f t="shared" ca="1" si="456"/>
        <v>31.212748196074273</v>
      </c>
      <c r="AC751" s="32">
        <f t="shared" ca="1" si="456"/>
        <v>18.727648917644565</v>
      </c>
      <c r="AD751" s="32">
        <f t="shared" ca="1" si="456"/>
        <v>6.2425496392148556</v>
      </c>
      <c r="AE751" s="32">
        <f t="shared" ca="1" si="456"/>
        <v>0</v>
      </c>
      <c r="AF751" s="32">
        <f t="shared" ca="1" si="456"/>
        <v>0</v>
      </c>
      <c r="AG751" s="21"/>
    </row>
    <row r="752" spans="4:33" ht="15" hidden="1" outlineLevel="1" x14ac:dyDescent="0.25">
      <c r="D752" t="s">
        <v>54</v>
      </c>
      <c r="E752" s="19">
        <v>2045</v>
      </c>
      <c r="F752" s="20" t="s">
        <v>50</v>
      </c>
      <c r="G752" s="26"/>
      <c r="H752" s="34">
        <f t="shared" ref="H752:AF752" ca="1" si="457">SUM(H627,H652,H677,H702,H727)</f>
        <v>0</v>
      </c>
      <c r="I752" s="34">
        <f t="shared" ca="1" si="457"/>
        <v>0</v>
      </c>
      <c r="J752" s="34">
        <f t="shared" ca="1" si="457"/>
        <v>0</v>
      </c>
      <c r="K752" s="34">
        <f t="shared" ca="1" si="457"/>
        <v>0</v>
      </c>
      <c r="L752" s="34">
        <f t="shared" ca="1" si="457"/>
        <v>0</v>
      </c>
      <c r="M752" s="34">
        <f t="shared" ca="1" si="457"/>
        <v>0</v>
      </c>
      <c r="N752" s="34">
        <f t="shared" ca="1" si="457"/>
        <v>0</v>
      </c>
      <c r="O752" s="34">
        <f t="shared" ca="1" si="457"/>
        <v>0</v>
      </c>
      <c r="P752" s="34">
        <f t="shared" ca="1" si="457"/>
        <v>0</v>
      </c>
      <c r="Q752" s="34">
        <f t="shared" ca="1" si="457"/>
        <v>0</v>
      </c>
      <c r="R752" s="34">
        <f t="shared" ca="1" si="457"/>
        <v>0</v>
      </c>
      <c r="S752" s="34">
        <f t="shared" ca="1" si="457"/>
        <v>0</v>
      </c>
      <c r="T752" s="34">
        <f t="shared" ca="1" si="457"/>
        <v>0</v>
      </c>
      <c r="U752" s="34">
        <f t="shared" ca="1" si="457"/>
        <v>0</v>
      </c>
      <c r="V752" s="34">
        <f t="shared" ca="1" si="457"/>
        <v>0</v>
      </c>
      <c r="W752" s="34">
        <f t="shared" ca="1" si="457"/>
        <v>0</v>
      </c>
      <c r="X752" s="34">
        <f t="shared" ca="1" si="457"/>
        <v>0</v>
      </c>
      <c r="Y752" s="34">
        <f t="shared" ca="1" si="457"/>
        <v>0</v>
      </c>
      <c r="Z752" s="34">
        <f t="shared" ca="1" si="457"/>
        <v>0</v>
      </c>
      <c r="AA752" s="32">
        <f t="shared" ca="1" si="457"/>
        <v>23.544807342065297</v>
      </c>
      <c r="AB752" s="32">
        <f t="shared" ca="1" si="457"/>
        <v>18.312627932717454</v>
      </c>
      <c r="AC752" s="32">
        <f t="shared" ca="1" si="457"/>
        <v>13.080448523369611</v>
      </c>
      <c r="AD752" s="32">
        <f t="shared" ca="1" si="457"/>
        <v>7.8482691140217664</v>
      </c>
      <c r="AE752" s="32">
        <f t="shared" ca="1" si="457"/>
        <v>2.6160897046739224</v>
      </c>
      <c r="AF752" s="32">
        <f t="shared" ca="1" si="457"/>
        <v>0</v>
      </c>
      <c r="AG752" s="21"/>
    </row>
    <row r="753" spans="2:33" ht="15" hidden="1" outlineLevel="1" x14ac:dyDescent="0.25">
      <c r="D753" t="s">
        <v>54</v>
      </c>
      <c r="E753" s="19">
        <v>2046</v>
      </c>
      <c r="F753" s="20" t="s">
        <v>50</v>
      </c>
      <c r="G753" s="26"/>
      <c r="H753" s="34">
        <f t="shared" ref="H753:AF753" ca="1" si="458">SUM(H628,H653,H678,H703,H728)</f>
        <v>0</v>
      </c>
      <c r="I753" s="34">
        <f t="shared" ca="1" si="458"/>
        <v>0</v>
      </c>
      <c r="J753" s="34">
        <f t="shared" ca="1" si="458"/>
        <v>0</v>
      </c>
      <c r="K753" s="34">
        <f t="shared" ca="1" si="458"/>
        <v>0</v>
      </c>
      <c r="L753" s="34">
        <f t="shared" ca="1" si="458"/>
        <v>0</v>
      </c>
      <c r="M753" s="34">
        <f t="shared" ca="1" si="458"/>
        <v>0</v>
      </c>
      <c r="N753" s="34">
        <f t="shared" ca="1" si="458"/>
        <v>0</v>
      </c>
      <c r="O753" s="34">
        <f t="shared" ca="1" si="458"/>
        <v>0</v>
      </c>
      <c r="P753" s="34">
        <f t="shared" ca="1" si="458"/>
        <v>0</v>
      </c>
      <c r="Q753" s="34">
        <f t="shared" ca="1" si="458"/>
        <v>0</v>
      </c>
      <c r="R753" s="34">
        <f t="shared" ca="1" si="458"/>
        <v>0</v>
      </c>
      <c r="S753" s="34">
        <f t="shared" ca="1" si="458"/>
        <v>0</v>
      </c>
      <c r="T753" s="34">
        <f t="shared" ca="1" si="458"/>
        <v>0</v>
      </c>
      <c r="U753" s="34">
        <f t="shared" ca="1" si="458"/>
        <v>0</v>
      </c>
      <c r="V753" s="34">
        <f t="shared" ca="1" si="458"/>
        <v>0</v>
      </c>
      <c r="W753" s="34">
        <f t="shared" ca="1" si="458"/>
        <v>0</v>
      </c>
      <c r="X753" s="34">
        <f t="shared" ca="1" si="458"/>
        <v>0</v>
      </c>
      <c r="Y753" s="34">
        <f t="shared" ca="1" si="458"/>
        <v>0</v>
      </c>
      <c r="Z753" s="34">
        <f t="shared" ca="1" si="458"/>
        <v>0</v>
      </c>
      <c r="AA753" s="34">
        <f t="shared" ca="1" si="458"/>
        <v>0</v>
      </c>
      <c r="AB753" s="32">
        <f t="shared" ca="1" si="458"/>
        <v>57.710057675943034</v>
      </c>
      <c r="AC753" s="32">
        <f t="shared" ca="1" si="458"/>
        <v>44.88560041462236</v>
      </c>
      <c r="AD753" s="32">
        <f t="shared" ca="1" si="458"/>
        <v>32.061143153301686</v>
      </c>
      <c r="AE753" s="32">
        <f t="shared" ca="1" si="458"/>
        <v>19.236685891981011</v>
      </c>
      <c r="AF753" s="32">
        <f t="shared" ca="1" si="458"/>
        <v>6.4122286306603371</v>
      </c>
      <c r="AG753" s="21"/>
    </row>
    <row r="754" spans="2:33" ht="15" hidden="1" outlineLevel="1" x14ac:dyDescent="0.25">
      <c r="D754" t="s">
        <v>54</v>
      </c>
      <c r="E754" s="19">
        <v>2047</v>
      </c>
      <c r="F754" s="20" t="s">
        <v>50</v>
      </c>
      <c r="G754" s="26"/>
      <c r="H754" s="34">
        <f t="shared" ref="H754:AF754" ca="1" si="459">SUM(H629,H654,H679,H704,H729)</f>
        <v>0</v>
      </c>
      <c r="I754" s="34">
        <f t="shared" ca="1" si="459"/>
        <v>0</v>
      </c>
      <c r="J754" s="34">
        <f t="shared" ca="1" si="459"/>
        <v>0</v>
      </c>
      <c r="K754" s="34">
        <f t="shared" ca="1" si="459"/>
        <v>0</v>
      </c>
      <c r="L754" s="34">
        <f t="shared" ca="1" si="459"/>
        <v>0</v>
      </c>
      <c r="M754" s="34">
        <f t="shared" ca="1" si="459"/>
        <v>0</v>
      </c>
      <c r="N754" s="34">
        <f t="shared" ca="1" si="459"/>
        <v>0</v>
      </c>
      <c r="O754" s="34">
        <f t="shared" ca="1" si="459"/>
        <v>0</v>
      </c>
      <c r="P754" s="34">
        <f t="shared" ca="1" si="459"/>
        <v>0</v>
      </c>
      <c r="Q754" s="34">
        <f t="shared" ca="1" si="459"/>
        <v>0</v>
      </c>
      <c r="R754" s="34">
        <f t="shared" ca="1" si="459"/>
        <v>0</v>
      </c>
      <c r="S754" s="34">
        <f t="shared" ca="1" si="459"/>
        <v>0</v>
      </c>
      <c r="T754" s="34">
        <f t="shared" ca="1" si="459"/>
        <v>0</v>
      </c>
      <c r="U754" s="34">
        <f t="shared" ca="1" si="459"/>
        <v>0</v>
      </c>
      <c r="V754" s="34">
        <f t="shared" ca="1" si="459"/>
        <v>0</v>
      </c>
      <c r="W754" s="34">
        <f t="shared" ca="1" si="459"/>
        <v>0</v>
      </c>
      <c r="X754" s="34">
        <f t="shared" ca="1" si="459"/>
        <v>0</v>
      </c>
      <c r="Y754" s="34">
        <f t="shared" ca="1" si="459"/>
        <v>0</v>
      </c>
      <c r="Z754" s="34">
        <f t="shared" ca="1" si="459"/>
        <v>0</v>
      </c>
      <c r="AA754" s="34">
        <f t="shared" ca="1" si="459"/>
        <v>0</v>
      </c>
      <c r="AB754" s="34">
        <f t="shared" ca="1" si="459"/>
        <v>0</v>
      </c>
      <c r="AC754" s="32">
        <f t="shared" ca="1" si="459"/>
        <v>63.487336275893426</v>
      </c>
      <c r="AD754" s="32">
        <f t="shared" ca="1" si="459"/>
        <v>49.37903932569489</v>
      </c>
      <c r="AE754" s="32">
        <f t="shared" ca="1" si="459"/>
        <v>35.270742375496354</v>
      </c>
      <c r="AF754" s="32">
        <f t="shared" ca="1" si="459"/>
        <v>21.162445425297811</v>
      </c>
      <c r="AG754" s="21"/>
    </row>
    <row r="755" spans="2:33" ht="15" hidden="1" outlineLevel="1" x14ac:dyDescent="0.25">
      <c r="D755" t="s">
        <v>54</v>
      </c>
      <c r="E755" s="19">
        <v>2048</v>
      </c>
      <c r="F755" s="20" t="s">
        <v>50</v>
      </c>
      <c r="G755" s="26"/>
      <c r="H755" s="34">
        <f t="shared" ref="H755:AF755" ca="1" si="460">SUM(H630,H655,H680,H705,H730)</f>
        <v>0</v>
      </c>
      <c r="I755" s="34">
        <f t="shared" ca="1" si="460"/>
        <v>0</v>
      </c>
      <c r="J755" s="34">
        <f t="shared" ca="1" si="460"/>
        <v>0</v>
      </c>
      <c r="K755" s="34">
        <f t="shared" ca="1" si="460"/>
        <v>0</v>
      </c>
      <c r="L755" s="34">
        <f t="shared" ca="1" si="460"/>
        <v>0</v>
      </c>
      <c r="M755" s="34">
        <f t="shared" ca="1" si="460"/>
        <v>0</v>
      </c>
      <c r="N755" s="34">
        <f t="shared" ca="1" si="460"/>
        <v>0</v>
      </c>
      <c r="O755" s="34">
        <f t="shared" ca="1" si="460"/>
        <v>0</v>
      </c>
      <c r="P755" s="34">
        <f t="shared" ca="1" si="460"/>
        <v>0</v>
      </c>
      <c r="Q755" s="34">
        <f t="shared" ca="1" si="460"/>
        <v>0</v>
      </c>
      <c r="R755" s="34">
        <f t="shared" ca="1" si="460"/>
        <v>0</v>
      </c>
      <c r="S755" s="34">
        <f t="shared" ca="1" si="460"/>
        <v>0</v>
      </c>
      <c r="T755" s="34">
        <f t="shared" ca="1" si="460"/>
        <v>0</v>
      </c>
      <c r="U755" s="34">
        <f t="shared" ca="1" si="460"/>
        <v>0</v>
      </c>
      <c r="V755" s="34">
        <f t="shared" ca="1" si="460"/>
        <v>0</v>
      </c>
      <c r="W755" s="34">
        <f t="shared" ca="1" si="460"/>
        <v>0</v>
      </c>
      <c r="X755" s="34">
        <f t="shared" ca="1" si="460"/>
        <v>0</v>
      </c>
      <c r="Y755" s="34">
        <f t="shared" ca="1" si="460"/>
        <v>0</v>
      </c>
      <c r="Z755" s="34">
        <f t="shared" ca="1" si="460"/>
        <v>0</v>
      </c>
      <c r="AA755" s="34">
        <f t="shared" ca="1" si="460"/>
        <v>0</v>
      </c>
      <c r="AB755" s="34">
        <f t="shared" ca="1" si="460"/>
        <v>0</v>
      </c>
      <c r="AC755" s="34">
        <f t="shared" ca="1" si="460"/>
        <v>0</v>
      </c>
      <c r="AD755" s="32">
        <f t="shared" ca="1" si="460"/>
        <v>62.889539517519609</v>
      </c>
      <c r="AE755" s="32">
        <f t="shared" ca="1" si="460"/>
        <v>48.914086291404139</v>
      </c>
      <c r="AF755" s="32">
        <f t="shared" ca="1" si="460"/>
        <v>34.93863306528867</v>
      </c>
      <c r="AG755" s="21"/>
    </row>
    <row r="756" spans="2:33" ht="15" hidden="1" outlineLevel="1" x14ac:dyDescent="0.25">
      <c r="D756" t="s">
        <v>54</v>
      </c>
      <c r="E756" s="19">
        <v>2049</v>
      </c>
      <c r="F756" s="20" t="s">
        <v>50</v>
      </c>
      <c r="G756" s="26"/>
      <c r="H756" s="34">
        <f t="shared" ref="H756:AF756" ca="1" si="461">SUM(H631,H656,H681,H706,H731)</f>
        <v>0</v>
      </c>
      <c r="I756" s="34">
        <f t="shared" ca="1" si="461"/>
        <v>0</v>
      </c>
      <c r="J756" s="34">
        <f t="shared" ca="1" si="461"/>
        <v>0</v>
      </c>
      <c r="K756" s="34">
        <f t="shared" ca="1" si="461"/>
        <v>0</v>
      </c>
      <c r="L756" s="34">
        <f t="shared" ca="1" si="461"/>
        <v>0</v>
      </c>
      <c r="M756" s="34">
        <f t="shared" ca="1" si="461"/>
        <v>0</v>
      </c>
      <c r="N756" s="34">
        <f t="shared" ca="1" si="461"/>
        <v>0</v>
      </c>
      <c r="O756" s="34">
        <f t="shared" ca="1" si="461"/>
        <v>0</v>
      </c>
      <c r="P756" s="34">
        <f t="shared" ca="1" si="461"/>
        <v>0</v>
      </c>
      <c r="Q756" s="34">
        <f t="shared" ca="1" si="461"/>
        <v>0</v>
      </c>
      <c r="R756" s="34">
        <f t="shared" ca="1" si="461"/>
        <v>0</v>
      </c>
      <c r="S756" s="34">
        <f t="shared" ca="1" si="461"/>
        <v>0</v>
      </c>
      <c r="T756" s="34">
        <f t="shared" ca="1" si="461"/>
        <v>0</v>
      </c>
      <c r="U756" s="34">
        <f t="shared" ca="1" si="461"/>
        <v>0</v>
      </c>
      <c r="V756" s="34">
        <f t="shared" ca="1" si="461"/>
        <v>0</v>
      </c>
      <c r="W756" s="34">
        <f t="shared" ca="1" si="461"/>
        <v>0</v>
      </c>
      <c r="X756" s="34">
        <f t="shared" ca="1" si="461"/>
        <v>0</v>
      </c>
      <c r="Y756" s="34">
        <f t="shared" ca="1" si="461"/>
        <v>0</v>
      </c>
      <c r="Z756" s="34">
        <f t="shared" ca="1" si="461"/>
        <v>0</v>
      </c>
      <c r="AA756" s="34">
        <f t="shared" ca="1" si="461"/>
        <v>0</v>
      </c>
      <c r="AB756" s="34">
        <f t="shared" ca="1" si="461"/>
        <v>0</v>
      </c>
      <c r="AC756" s="34">
        <f t="shared" ca="1" si="461"/>
        <v>0</v>
      </c>
      <c r="AD756" s="34">
        <f t="shared" ca="1" si="461"/>
        <v>0</v>
      </c>
      <c r="AE756" s="32">
        <f t="shared" ca="1" si="461"/>
        <v>25.913057201198388</v>
      </c>
      <c r="AF756" s="32">
        <f t="shared" ca="1" si="461"/>
        <v>20.154600045376526</v>
      </c>
      <c r="AG756" s="21"/>
    </row>
    <row r="757" spans="2:33" ht="15" hidden="1" outlineLevel="1" x14ac:dyDescent="0.25">
      <c r="D757" t="s">
        <v>54</v>
      </c>
      <c r="E757" s="19">
        <v>2050</v>
      </c>
      <c r="F757" s="20" t="s">
        <v>50</v>
      </c>
      <c r="G757" s="26"/>
      <c r="H757" s="34">
        <f t="shared" ref="H757:AF757" ca="1" si="462">SUM(H632,H657,H682,H707,H732)</f>
        <v>0</v>
      </c>
      <c r="I757" s="34">
        <f t="shared" ca="1" si="462"/>
        <v>0</v>
      </c>
      <c r="J757" s="34">
        <f t="shared" ca="1" si="462"/>
        <v>0</v>
      </c>
      <c r="K757" s="34">
        <f t="shared" ca="1" si="462"/>
        <v>0</v>
      </c>
      <c r="L757" s="34">
        <f t="shared" ca="1" si="462"/>
        <v>0</v>
      </c>
      <c r="M757" s="34">
        <f t="shared" ca="1" si="462"/>
        <v>0</v>
      </c>
      <c r="N757" s="34">
        <f t="shared" ca="1" si="462"/>
        <v>0</v>
      </c>
      <c r="O757" s="34">
        <f t="shared" ca="1" si="462"/>
        <v>0</v>
      </c>
      <c r="P757" s="34">
        <f t="shared" ca="1" si="462"/>
        <v>0</v>
      </c>
      <c r="Q757" s="34">
        <f t="shared" ca="1" si="462"/>
        <v>0</v>
      </c>
      <c r="R757" s="34">
        <f t="shared" ca="1" si="462"/>
        <v>0</v>
      </c>
      <c r="S757" s="34">
        <f t="shared" ca="1" si="462"/>
        <v>0</v>
      </c>
      <c r="T757" s="34">
        <f t="shared" ca="1" si="462"/>
        <v>0</v>
      </c>
      <c r="U757" s="34">
        <f t="shared" ca="1" si="462"/>
        <v>0</v>
      </c>
      <c r="V757" s="34">
        <f t="shared" ca="1" si="462"/>
        <v>0</v>
      </c>
      <c r="W757" s="34">
        <f t="shared" ca="1" si="462"/>
        <v>0</v>
      </c>
      <c r="X757" s="34">
        <f t="shared" ca="1" si="462"/>
        <v>0</v>
      </c>
      <c r="Y757" s="34">
        <f t="shared" ca="1" si="462"/>
        <v>0</v>
      </c>
      <c r="Z757" s="34">
        <f t="shared" ca="1" si="462"/>
        <v>0</v>
      </c>
      <c r="AA757" s="34">
        <f t="shared" ca="1" si="462"/>
        <v>0</v>
      </c>
      <c r="AB757" s="34">
        <f t="shared" ca="1" si="462"/>
        <v>0</v>
      </c>
      <c r="AC757" s="34">
        <f t="shared" ca="1" si="462"/>
        <v>0</v>
      </c>
      <c r="AD757" s="34">
        <f t="shared" ca="1" si="462"/>
        <v>0</v>
      </c>
      <c r="AE757" s="34">
        <f t="shared" ca="1" si="462"/>
        <v>0</v>
      </c>
      <c r="AF757" s="32">
        <f t="shared" ca="1" si="462"/>
        <v>49.830549867332486</v>
      </c>
      <c r="AG757" s="21"/>
    </row>
    <row r="758" spans="2:33" ht="14.45" customHeight="1" collapsed="1" x14ac:dyDescent="0.25"/>
    <row r="759" spans="2:33" ht="15" x14ac:dyDescent="0.25">
      <c r="B759" s="9" t="s">
        <v>60</v>
      </c>
      <c r="C759" s="9"/>
      <c r="D759" s="3"/>
      <c r="E759" s="3"/>
      <c r="F759" s="7"/>
      <c r="G759" s="3"/>
      <c r="H759" s="4"/>
      <c r="I759" s="4"/>
      <c r="J759" s="4"/>
      <c r="K759" s="4"/>
      <c r="L759" s="4"/>
      <c r="M759" s="4"/>
      <c r="N759" s="4"/>
      <c r="O759" s="4"/>
      <c r="P759" s="4"/>
      <c r="Q759" s="4"/>
      <c r="R759" s="4"/>
      <c r="S759" s="4"/>
      <c r="T759" s="4"/>
      <c r="U759" s="4"/>
      <c r="V759" s="4"/>
      <c r="W759" s="4"/>
      <c r="X759" s="4"/>
      <c r="Y759" s="4"/>
      <c r="Z759" s="4"/>
      <c r="AA759" s="4"/>
      <c r="AB759" s="4"/>
      <c r="AC759" s="4"/>
      <c r="AD759" s="4"/>
      <c r="AE759" s="4"/>
      <c r="AF759" s="4"/>
      <c r="AG759" s="18"/>
    </row>
    <row r="760" spans="2:33" ht="15" customHeight="1" outlineLevel="1" x14ac:dyDescent="0.25">
      <c r="F760" s="6"/>
      <c r="AG760" s="21"/>
    </row>
    <row r="761" spans="2:33" ht="15" outlineLevel="1" x14ac:dyDescent="0.25">
      <c r="C761" s="1" t="s">
        <v>61</v>
      </c>
      <c r="D761" s="1"/>
      <c r="E761" s="1"/>
      <c r="F761" s="8"/>
      <c r="G761" s="1"/>
      <c r="H761" s="2"/>
      <c r="I761" s="1"/>
      <c r="J761" s="2"/>
      <c r="K761" s="2"/>
      <c r="L761" s="2"/>
      <c r="M761" s="2"/>
      <c r="N761" s="2"/>
      <c r="O761" s="2"/>
      <c r="P761" s="2"/>
      <c r="Q761" s="2"/>
      <c r="R761" s="2"/>
      <c r="S761" s="2"/>
      <c r="T761" s="2"/>
      <c r="U761" s="2"/>
      <c r="V761" s="2"/>
      <c r="W761" s="2"/>
      <c r="X761" s="2"/>
      <c r="Y761" s="2"/>
      <c r="Z761" s="2"/>
      <c r="AA761" s="2"/>
      <c r="AB761" s="2"/>
      <c r="AC761" s="2"/>
      <c r="AD761" s="2"/>
      <c r="AE761" s="2"/>
      <c r="AF761" s="2"/>
      <c r="AG761" s="21"/>
    </row>
    <row r="762" spans="2:33" ht="15" customHeight="1" outlineLevel="1" x14ac:dyDescent="0.25">
      <c r="F762" s="6"/>
      <c r="AG762" s="18"/>
    </row>
    <row r="763" spans="2:33" ht="15" outlineLevel="1" x14ac:dyDescent="0.25">
      <c r="D763" t="s">
        <v>47</v>
      </c>
      <c r="F763" s="6"/>
      <c r="H763" s="32">
        <f>SUMIFS(H$40:H$757,$D$40:$D$757,$D763)</f>
        <v>5000</v>
      </c>
      <c r="I763" s="32">
        <f t="shared" ref="I763:X768" ca="1" si="463">SUMIFS(I$40:I$757,$D$40:$D$757,$D763)</f>
        <v>5200.4953571428568</v>
      </c>
      <c r="J763" s="32">
        <f t="shared" ca="1" si="463"/>
        <v>5376.9215582857132</v>
      </c>
      <c r="K763" s="32">
        <f t="shared" ca="1" si="463"/>
        <v>5576.7738129989702</v>
      </c>
      <c r="L763" s="32">
        <f t="shared" ca="1" si="463"/>
        <v>5738.7019708831886</v>
      </c>
      <c r="M763" s="32">
        <f t="shared" ca="1" si="463"/>
        <v>5894.0560449485556</v>
      </c>
      <c r="N763" s="32">
        <f t="shared" ca="1" si="463"/>
        <v>6109.150542213597</v>
      </c>
      <c r="O763" s="32">
        <f t="shared" ca="1" si="463"/>
        <v>6253.6600549575433</v>
      </c>
      <c r="P763" s="32">
        <f t="shared" ca="1" si="463"/>
        <v>6443.8225133994074</v>
      </c>
      <c r="Q763" s="32">
        <f t="shared" ca="1" si="463"/>
        <v>6578.3296410601852</v>
      </c>
      <c r="R763" s="32">
        <f t="shared" ca="1" si="463"/>
        <v>6738.024345106046</v>
      </c>
      <c r="S763" s="32">
        <f t="shared" ca="1" si="463"/>
        <v>6878.0809181163513</v>
      </c>
      <c r="T763" s="32">
        <f t="shared" ca="1" si="463"/>
        <v>7008.752488465776</v>
      </c>
      <c r="U763" s="32">
        <f t="shared" ca="1" si="463"/>
        <v>7176.8863781058135</v>
      </c>
      <c r="V763" s="32">
        <f t="shared" ca="1" si="463"/>
        <v>7328.1393710690181</v>
      </c>
      <c r="W763" s="32">
        <f t="shared" ca="1" si="463"/>
        <v>7423.1317132165477</v>
      </c>
      <c r="X763" s="32">
        <f t="shared" ca="1" si="463"/>
        <v>7558.6296649011756</v>
      </c>
      <c r="Y763" s="32">
        <f t="shared" ref="Y763:AF768" ca="1" si="464">SUMIFS(Y$40:Y$757,$D$40:$D$757,$D763)</f>
        <v>7705.768112360025</v>
      </c>
      <c r="Z763" s="32">
        <f t="shared" ca="1" si="464"/>
        <v>7811.2422677787918</v>
      </c>
      <c r="AA763" s="32">
        <f t="shared" ca="1" si="464"/>
        <v>7977.8985683585906</v>
      </c>
      <c r="AB763" s="32">
        <f t="shared" ca="1" si="464"/>
        <v>8087.1738294161405</v>
      </c>
      <c r="AC763" s="32">
        <f t="shared" ca="1" si="464"/>
        <v>8230.3543491672372</v>
      </c>
      <c r="AD763" s="32">
        <f t="shared" ca="1" si="464"/>
        <v>8394.9254890603115</v>
      </c>
      <c r="AE763" s="32">
        <f t="shared" ca="1" si="464"/>
        <v>8520.6336882495507</v>
      </c>
      <c r="AF763" s="32">
        <f t="shared" ca="1" si="464"/>
        <v>8590.1182084699412</v>
      </c>
      <c r="AG763" s="18"/>
    </row>
    <row r="764" spans="2:33" ht="15" outlineLevel="1" x14ac:dyDescent="0.25">
      <c r="D764" t="s">
        <v>51</v>
      </c>
      <c r="F764" s="6"/>
      <c r="H764" s="32">
        <f t="shared" ref="H764:H768" ca="1" si="465">SUMIFS(H$40:H$757,$D$40:$D$757,$D764)</f>
        <v>351</v>
      </c>
      <c r="I764" s="32">
        <f t="shared" ca="1" si="463"/>
        <v>341.44819999999999</v>
      </c>
      <c r="J764" s="32">
        <f t="shared" ca="1" si="463"/>
        <v>381.79633639999997</v>
      </c>
      <c r="K764" s="32">
        <f t="shared" ca="1" si="463"/>
        <v>358.84253145215996</v>
      </c>
      <c r="L764" s="32">
        <f t="shared" ca="1" si="463"/>
        <v>363.37697674989676</v>
      </c>
      <c r="M764" s="32">
        <f t="shared" ca="1" si="463"/>
        <v>437.21974783656071</v>
      </c>
      <c r="N764" s="32">
        <f t="shared" ca="1" si="463"/>
        <v>379.70177433623292</v>
      </c>
      <c r="O764" s="32">
        <f t="shared" ca="1" si="463"/>
        <v>436.40641484804542</v>
      </c>
      <c r="P764" s="32">
        <f t="shared" ca="1" si="463"/>
        <v>392.14227051675294</v>
      </c>
      <c r="Q764" s="32">
        <f t="shared" ca="1" si="463"/>
        <v>430.14883818665987</v>
      </c>
      <c r="R764" s="32">
        <f t="shared" ca="1" si="463"/>
        <v>419.07779431857693</v>
      </c>
      <c r="S764" s="32">
        <f t="shared" ca="1" si="463"/>
        <v>415.28346396881648</v>
      </c>
      <c r="T764" s="32">
        <f t="shared" ca="1" si="463"/>
        <v>460.69282310169751</v>
      </c>
      <c r="U764" s="32">
        <f t="shared" ca="1" si="463"/>
        <v>456.24366977837735</v>
      </c>
      <c r="V764" s="32">
        <f t="shared" ca="1" si="463"/>
        <v>410.88094972276605</v>
      </c>
      <c r="W764" s="32">
        <f t="shared" ca="1" si="463"/>
        <v>458.25718722964723</v>
      </c>
      <c r="X764" s="32">
        <f t="shared" ca="1" si="463"/>
        <v>479.24718385536607</v>
      </c>
      <c r="Y764" s="32">
        <f t="shared" ca="1" si="464"/>
        <v>442.37951430152094</v>
      </c>
      <c r="Z764" s="32">
        <f t="shared" ca="1" si="464"/>
        <v>511.61765521391305</v>
      </c>
      <c r="AA764" s="32">
        <f t="shared" ca="1" si="464"/>
        <v>468.1423682048071</v>
      </c>
      <c r="AB764" s="32">
        <f t="shared" ca="1" si="464"/>
        <v>517.16017869021425</v>
      </c>
      <c r="AC764" s="32">
        <f t="shared" ca="1" si="464"/>
        <v>558.68855922786213</v>
      </c>
      <c r="AD764" s="32">
        <f t="shared" ca="1" si="464"/>
        <v>541.90532917590588</v>
      </c>
      <c r="AE764" s="32">
        <f t="shared" ca="1" si="464"/>
        <v>498.10654397859122</v>
      </c>
      <c r="AF764" s="32">
        <f t="shared" ca="1" si="464"/>
        <v>539.10244008517611</v>
      </c>
      <c r="AG764" s="18"/>
    </row>
    <row r="765" spans="2:33" ht="15" outlineLevel="1" x14ac:dyDescent="0.25">
      <c r="D765" t="s">
        <v>52</v>
      </c>
      <c r="F765" s="6"/>
      <c r="H765" s="32">
        <f t="shared" si="465"/>
        <v>0</v>
      </c>
      <c r="I765" s="32">
        <f t="shared" ca="1" si="463"/>
        <v>0</v>
      </c>
      <c r="J765" s="32">
        <f t="shared" ca="1" si="463"/>
        <v>0</v>
      </c>
      <c r="K765" s="32">
        <f t="shared" ca="1" si="463"/>
        <v>0</v>
      </c>
      <c r="L765" s="32">
        <f t="shared" ca="1" si="463"/>
        <v>0</v>
      </c>
      <c r="M765" s="32">
        <f t="shared" ca="1" si="463"/>
        <v>0</v>
      </c>
      <c r="N765" s="32">
        <f t="shared" ca="1" si="463"/>
        <v>0</v>
      </c>
      <c r="O765" s="32">
        <f t="shared" ca="1" si="463"/>
        <v>0</v>
      </c>
      <c r="P765" s="32">
        <f t="shared" ca="1" si="463"/>
        <v>0</v>
      </c>
      <c r="Q765" s="32">
        <f t="shared" ca="1" si="463"/>
        <v>0</v>
      </c>
      <c r="R765" s="32">
        <f t="shared" ca="1" si="463"/>
        <v>0</v>
      </c>
      <c r="S765" s="32">
        <f t="shared" ca="1" si="463"/>
        <v>0</v>
      </c>
      <c r="T765" s="32">
        <f t="shared" ca="1" si="463"/>
        <v>0</v>
      </c>
      <c r="U765" s="32">
        <f t="shared" ca="1" si="463"/>
        <v>0</v>
      </c>
      <c r="V765" s="32">
        <f t="shared" ca="1" si="463"/>
        <v>0</v>
      </c>
      <c r="W765" s="32">
        <f t="shared" ca="1" si="463"/>
        <v>0</v>
      </c>
      <c r="X765" s="32">
        <f t="shared" ca="1" si="463"/>
        <v>0</v>
      </c>
      <c r="Y765" s="32">
        <f t="shared" ca="1" si="464"/>
        <v>0</v>
      </c>
      <c r="Z765" s="32">
        <f t="shared" ca="1" si="464"/>
        <v>0</v>
      </c>
      <c r="AA765" s="32">
        <f t="shared" ca="1" si="464"/>
        <v>0</v>
      </c>
      <c r="AB765" s="32">
        <f t="shared" ca="1" si="464"/>
        <v>0</v>
      </c>
      <c r="AC765" s="32">
        <f t="shared" ca="1" si="464"/>
        <v>0</v>
      </c>
      <c r="AD765" s="32">
        <f t="shared" ca="1" si="464"/>
        <v>0</v>
      </c>
      <c r="AE765" s="32">
        <f t="shared" ca="1" si="464"/>
        <v>0</v>
      </c>
      <c r="AF765" s="32">
        <f t="shared" ca="1" si="464"/>
        <v>0</v>
      </c>
      <c r="AG765" s="18"/>
    </row>
    <row r="766" spans="2:33" ht="15" outlineLevel="1" x14ac:dyDescent="0.25">
      <c r="D766" t="s">
        <v>56</v>
      </c>
      <c r="F766" s="6"/>
      <c r="H766" s="32">
        <f t="shared" ca="1" si="465"/>
        <v>-7.6475</v>
      </c>
      <c r="I766" s="32">
        <f t="shared" ca="1" si="463"/>
        <v>-6.8698560000000004</v>
      </c>
      <c r="J766" s="32">
        <f t="shared" ca="1" si="463"/>
        <v>-10.0522268296</v>
      </c>
      <c r="K766" s="32">
        <f t="shared" ca="1" si="463"/>
        <v>-4.9180650515987994</v>
      </c>
      <c r="L766" s="32">
        <f t="shared" ca="1" si="463"/>
        <v>-6.1904640649907572</v>
      </c>
      <c r="M766" s="32">
        <f t="shared" ca="1" si="463"/>
        <v>-10.711883821995738</v>
      </c>
      <c r="N766" s="32">
        <f t="shared" ca="1" si="463"/>
        <v>-7.3019571987737084</v>
      </c>
      <c r="O766" s="32">
        <f t="shared" ca="1" si="463"/>
        <v>-11.12665441512053</v>
      </c>
      <c r="P766" s="32">
        <f t="shared" ca="1" si="463"/>
        <v>-5.4946188346742666</v>
      </c>
      <c r="Q766" s="32">
        <f t="shared" ca="1" si="463"/>
        <v>-7.9771454622730973</v>
      </c>
      <c r="R766" s="32">
        <f t="shared" ca="1" si="463"/>
        <v>-8.1450762738632001</v>
      </c>
      <c r="S766" s="32">
        <f t="shared" ca="1" si="463"/>
        <v>-7.6175896396626026</v>
      </c>
      <c r="T766" s="32">
        <f t="shared" ca="1" si="463"/>
        <v>-10.523487269641599</v>
      </c>
      <c r="U766" s="32">
        <f t="shared" ca="1" si="463"/>
        <v>-10.114241574506845</v>
      </c>
      <c r="V766" s="32">
        <f t="shared" ca="1" si="463"/>
        <v>-6.0672140239436487</v>
      </c>
      <c r="W766" s="32">
        <f t="shared" ca="1" si="463"/>
        <v>-8.9801532370002413</v>
      </c>
      <c r="X766" s="32">
        <f t="shared" ca="1" si="463"/>
        <v>-8.5053209002902879</v>
      </c>
      <c r="Y766" s="32">
        <f t="shared" ca="1" si="464"/>
        <v>-7.2571624249464017</v>
      </c>
      <c r="Z766" s="32">
        <f t="shared" ca="1" si="464"/>
        <v>-13.272203363374189</v>
      </c>
      <c r="AA766" s="32">
        <f t="shared" ca="1" si="464"/>
        <v>-8.6709604816758024</v>
      </c>
      <c r="AB766" s="32">
        <f t="shared" ca="1" si="464"/>
        <v>-12.95339881530678</v>
      </c>
      <c r="AC766" s="32">
        <f t="shared" ca="1" si="464"/>
        <v>-14.595033194980388</v>
      </c>
      <c r="AD766" s="32">
        <f t="shared" ca="1" si="464"/>
        <v>-13.651023061937789</v>
      </c>
      <c r="AE766" s="32">
        <f t="shared" ca="1" si="464"/>
        <v>-9.8577588436225536</v>
      </c>
      <c r="AF766" s="32">
        <f t="shared" ca="1" si="464"/>
        <v>-12.916603057716447</v>
      </c>
      <c r="AG766" s="18"/>
    </row>
    <row r="767" spans="2:33" ht="15" outlineLevel="1" x14ac:dyDescent="0.25">
      <c r="D767" t="s">
        <v>53</v>
      </c>
      <c r="F767" s="6"/>
      <c r="H767" s="32">
        <f t="shared" si="465"/>
        <v>-142.85714285714286</v>
      </c>
      <c r="I767" s="32">
        <f t="shared" ca="1" si="463"/>
        <v>-158.15214285714285</v>
      </c>
      <c r="J767" s="32">
        <f t="shared" ca="1" si="463"/>
        <v>-171.89185485714279</v>
      </c>
      <c r="K767" s="32">
        <f t="shared" ca="1" si="463"/>
        <v>-191.99630851634276</v>
      </c>
      <c r="L767" s="32">
        <f t="shared" ca="1" si="463"/>
        <v>-201.83243861954037</v>
      </c>
      <c r="M767" s="32">
        <f t="shared" ca="1" si="463"/>
        <v>-211.41336674952186</v>
      </c>
      <c r="N767" s="32">
        <f t="shared" ca="1" si="463"/>
        <v>-227.8903043935133</v>
      </c>
      <c r="O767" s="32">
        <f t="shared" ca="1" si="463"/>
        <v>-235.11730199106074</v>
      </c>
      <c r="P767" s="32">
        <f t="shared" ca="1" si="463"/>
        <v>-252.14052402130181</v>
      </c>
      <c r="Q767" s="32">
        <f t="shared" ca="1" si="463"/>
        <v>-262.47698867852472</v>
      </c>
      <c r="R767" s="32">
        <f t="shared" ca="1" si="463"/>
        <v>-270.87614503440903</v>
      </c>
      <c r="S767" s="32">
        <f t="shared" ca="1" si="463"/>
        <v>-276.99430397972827</v>
      </c>
      <c r="T767" s="32">
        <f t="shared" ca="1" si="463"/>
        <v>-282.0354461920187</v>
      </c>
      <c r="U767" s="32">
        <f t="shared" ca="1" si="463"/>
        <v>-294.8764352406659</v>
      </c>
      <c r="V767" s="32">
        <f t="shared" ca="1" si="463"/>
        <v>-309.8213935512951</v>
      </c>
      <c r="W767" s="32">
        <f t="shared" ca="1" si="463"/>
        <v>-313.77908230801688</v>
      </c>
      <c r="X767" s="32">
        <f t="shared" ca="1" si="463"/>
        <v>-323.60341549622689</v>
      </c>
      <c r="Y767" s="32">
        <f t="shared" ca="1" si="464"/>
        <v>-329.64819645780676</v>
      </c>
      <c r="Z767" s="32">
        <f t="shared" ca="1" si="464"/>
        <v>-331.68915127074098</v>
      </c>
      <c r="AA767" s="32">
        <f t="shared" ca="1" si="464"/>
        <v>-350.19614666558039</v>
      </c>
      <c r="AB767" s="32">
        <f t="shared" ca="1" si="464"/>
        <v>-361.02626012380716</v>
      </c>
      <c r="AC767" s="32">
        <f t="shared" ca="1" si="464"/>
        <v>-379.52238613980836</v>
      </c>
      <c r="AD767" s="32">
        <f t="shared" ca="1" si="464"/>
        <v>-402.54610692473187</v>
      </c>
      <c r="AE767" s="32">
        <f t="shared" ca="1" si="464"/>
        <v>-418.76426491457875</v>
      </c>
      <c r="AF767" s="32">
        <f t="shared" ca="1" si="464"/>
        <v>-426.00655908582405</v>
      </c>
      <c r="AG767" s="18"/>
    </row>
    <row r="768" spans="2:33" ht="15" outlineLevel="1" x14ac:dyDescent="0.25">
      <c r="D768" t="s">
        <v>54</v>
      </c>
      <c r="F768" s="6"/>
      <c r="H768" s="32">
        <f t="shared" ca="1" si="465"/>
        <v>5200.4953571428568</v>
      </c>
      <c r="I768" s="32">
        <f t="shared" ca="1" si="463"/>
        <v>5376.9215582857132</v>
      </c>
      <c r="J768" s="32">
        <f t="shared" ca="1" si="463"/>
        <v>5576.7738129989702</v>
      </c>
      <c r="K768" s="32">
        <f t="shared" ca="1" si="463"/>
        <v>5738.7019708831886</v>
      </c>
      <c r="L768" s="32">
        <f t="shared" ca="1" si="463"/>
        <v>5894.0560449485556</v>
      </c>
      <c r="M768" s="32">
        <f t="shared" ca="1" si="463"/>
        <v>6109.150542213597</v>
      </c>
      <c r="N768" s="32">
        <f t="shared" ca="1" si="463"/>
        <v>6253.6600549575433</v>
      </c>
      <c r="O768" s="32">
        <f t="shared" ca="1" si="463"/>
        <v>6443.8225133994074</v>
      </c>
      <c r="P768" s="32">
        <f t="shared" ca="1" si="463"/>
        <v>6578.3296410601852</v>
      </c>
      <c r="Q768" s="32">
        <f t="shared" ca="1" si="463"/>
        <v>6738.024345106046</v>
      </c>
      <c r="R768" s="32">
        <f t="shared" ca="1" si="463"/>
        <v>6878.0809181163513</v>
      </c>
      <c r="S768" s="32">
        <f t="shared" ca="1" si="463"/>
        <v>7008.752488465776</v>
      </c>
      <c r="T768" s="32">
        <f t="shared" ca="1" si="463"/>
        <v>7176.8863781058135</v>
      </c>
      <c r="U768" s="32">
        <f t="shared" ca="1" si="463"/>
        <v>7328.1393710690181</v>
      </c>
      <c r="V768" s="32">
        <f t="shared" ca="1" si="463"/>
        <v>7423.1317132165477</v>
      </c>
      <c r="W768" s="32">
        <f t="shared" ca="1" si="463"/>
        <v>7558.6296649011756</v>
      </c>
      <c r="X768" s="32">
        <f t="shared" ca="1" si="463"/>
        <v>7705.768112360025</v>
      </c>
      <c r="Y768" s="32">
        <f t="shared" ca="1" si="464"/>
        <v>7811.2422677787918</v>
      </c>
      <c r="Z768" s="32">
        <f t="shared" ca="1" si="464"/>
        <v>7977.8985683585906</v>
      </c>
      <c r="AA768" s="32">
        <f t="shared" ca="1" si="464"/>
        <v>8087.1738294161405</v>
      </c>
      <c r="AB768" s="32">
        <f t="shared" ca="1" si="464"/>
        <v>8230.3543491672372</v>
      </c>
      <c r="AC768" s="32">
        <f t="shared" ca="1" si="464"/>
        <v>8394.9254890603115</v>
      </c>
      <c r="AD768" s="32">
        <f t="shared" ca="1" si="464"/>
        <v>8520.6336882495507</v>
      </c>
      <c r="AE768" s="32">
        <f t="shared" ca="1" si="464"/>
        <v>8590.1182084699412</v>
      </c>
      <c r="AF768" s="32">
        <f t="shared" ca="1" si="464"/>
        <v>8690.2974864115804</v>
      </c>
      <c r="AG768" s="18"/>
    </row>
    <row r="769" spans="1:33" ht="15" customHeight="1" x14ac:dyDescent="0.25">
      <c r="F769" s="6"/>
      <c r="AG769" s="21"/>
    </row>
    <row r="770" spans="1:33" ht="15" customHeight="1" x14ac:dyDescent="0.25">
      <c r="A770" s="12" t="s">
        <v>15</v>
      </c>
      <c r="B770" s="12"/>
      <c r="C770" s="23"/>
      <c r="D770" s="23"/>
      <c r="E770" s="23"/>
      <c r="F770" s="23"/>
      <c r="G770" s="23"/>
      <c r="H770" s="23"/>
      <c r="I770" s="23"/>
      <c r="J770" s="23"/>
      <c r="K770" s="23"/>
      <c r="L770" s="23"/>
      <c r="M770" s="23"/>
      <c r="N770" s="23"/>
      <c r="O770" s="23"/>
      <c r="P770" s="23"/>
      <c r="Q770" s="23"/>
      <c r="R770" s="23"/>
      <c r="S770" s="23"/>
      <c r="T770" s="23"/>
      <c r="U770" s="23"/>
      <c r="V770" s="23"/>
      <c r="W770" s="23"/>
      <c r="X770" s="23"/>
      <c r="Y770" s="23"/>
      <c r="Z770" s="23"/>
      <c r="AA770" s="23"/>
      <c r="AB770" s="23"/>
      <c r="AC770" s="23"/>
      <c r="AD770" s="23"/>
      <c r="AE770" s="23"/>
      <c r="AF770" s="23"/>
      <c r="AG770" s="23"/>
    </row>
  </sheetData>
  <pageMargins left="0.7" right="0.7" top="0.75" bottom="0.75" header="0.3" footer="0.3"/>
  <pageSetup paperSize="9" scale="2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6F85BB-BC2D-4F93-AA09-6DA39231BAC4}">
  <sheetPr>
    <tabColor theme="7" tint="0.59999389629810485"/>
    <pageSetUpPr fitToPage="1"/>
  </sheetPr>
  <dimension ref="A1:AG770"/>
  <sheetViews>
    <sheetView showGridLines="0" zoomScale="70" zoomScaleNormal="70" workbookViewId="0">
      <pane xSplit="6" ySplit="4" topLeftCell="G5" activePane="bottomRight" state="frozen"/>
      <selection pane="topRight" activeCell="H41" sqref="H41"/>
      <selection pane="bottomLeft" activeCell="H41" sqref="H41"/>
      <selection pane="bottomRight" activeCell="AF765" sqref="AF765"/>
    </sheetView>
  </sheetViews>
  <sheetFormatPr defaultColWidth="9.140625" defaultRowHeight="14.45" customHeight="1" outlineLevelRow="1" x14ac:dyDescent="0.25"/>
  <cols>
    <col min="1" max="3" width="1.7109375" customWidth="1"/>
    <col min="4" max="4" width="60.5703125" customWidth="1"/>
    <col min="5" max="5" width="12.5703125" customWidth="1"/>
    <col min="6" max="32" width="10.5703125" customWidth="1"/>
    <col min="33" max="33" width="2.85546875" customWidth="1"/>
  </cols>
  <sheetData>
    <row r="1" spans="1:33" ht="18.75" x14ac:dyDescent="0.3">
      <c r="A1" s="11" t="s">
        <v>62</v>
      </c>
      <c r="B1" s="12"/>
      <c r="C1" s="12"/>
      <c r="D1" s="12"/>
      <c r="E1" s="13"/>
      <c r="F1" s="14"/>
      <c r="G1" s="15"/>
      <c r="H1" s="15"/>
      <c r="I1" s="15"/>
      <c r="J1" s="15"/>
      <c r="K1" s="15"/>
      <c r="L1" s="15"/>
      <c r="M1" s="15"/>
      <c r="N1" s="15"/>
      <c r="O1" s="15"/>
      <c r="P1" s="15"/>
      <c r="Q1" s="15"/>
      <c r="R1" s="15"/>
      <c r="S1" s="15"/>
      <c r="T1" s="15"/>
      <c r="U1" s="15"/>
      <c r="V1" s="12"/>
      <c r="W1" s="15"/>
      <c r="X1" s="15"/>
      <c r="Y1" s="15"/>
      <c r="Z1" s="15"/>
      <c r="AA1" s="12"/>
      <c r="AB1" s="15"/>
      <c r="AC1" s="15"/>
      <c r="AD1" s="15"/>
      <c r="AE1" s="15"/>
      <c r="AF1" s="12"/>
      <c r="AG1" s="12"/>
    </row>
    <row r="2" spans="1:33" ht="15" x14ac:dyDescent="0.25">
      <c r="A2" s="12"/>
      <c r="B2" s="12"/>
      <c r="C2" s="12"/>
      <c r="D2" s="12"/>
      <c r="E2" s="12"/>
      <c r="F2" s="13"/>
      <c r="G2" s="14" t="s">
        <v>17</v>
      </c>
      <c r="H2" s="16">
        <v>2026</v>
      </c>
      <c r="I2" s="16">
        <v>2027</v>
      </c>
      <c r="J2" s="16">
        <v>2028</v>
      </c>
      <c r="K2" s="16">
        <v>2029</v>
      </c>
      <c r="L2" s="16">
        <v>2030</v>
      </c>
      <c r="M2" s="16">
        <v>2031</v>
      </c>
      <c r="N2" s="16">
        <v>2032</v>
      </c>
      <c r="O2" s="16">
        <v>2033</v>
      </c>
      <c r="P2" s="16">
        <v>2034</v>
      </c>
      <c r="Q2" s="16">
        <v>2035</v>
      </c>
      <c r="R2" s="16">
        <v>2036</v>
      </c>
      <c r="S2" s="16">
        <v>2037</v>
      </c>
      <c r="T2" s="16">
        <v>2038</v>
      </c>
      <c r="U2" s="16">
        <v>2039</v>
      </c>
      <c r="V2" s="16">
        <v>2040</v>
      </c>
      <c r="W2" s="16">
        <v>2041</v>
      </c>
      <c r="X2" s="16">
        <v>2042</v>
      </c>
      <c r="Y2" s="16">
        <v>2043</v>
      </c>
      <c r="Z2" s="16">
        <v>2044</v>
      </c>
      <c r="AA2" s="16">
        <v>2045</v>
      </c>
      <c r="AB2" s="16">
        <v>2046</v>
      </c>
      <c r="AC2" s="16">
        <v>2047</v>
      </c>
      <c r="AD2" s="16">
        <v>2048</v>
      </c>
      <c r="AE2" s="16">
        <v>2049</v>
      </c>
      <c r="AF2" s="16">
        <v>2050</v>
      </c>
      <c r="AG2" s="15"/>
    </row>
    <row r="3" spans="1:33" ht="15" x14ac:dyDescent="0.25">
      <c r="A3" s="17"/>
      <c r="B3" s="17"/>
      <c r="C3" s="17"/>
      <c r="D3" s="17" t="s">
        <v>18</v>
      </c>
      <c r="E3" s="13"/>
      <c r="F3" s="13" t="s">
        <v>19</v>
      </c>
      <c r="G3" s="14" t="s">
        <v>20</v>
      </c>
      <c r="H3" s="14" t="s">
        <v>21</v>
      </c>
      <c r="I3" s="14" t="s">
        <v>21</v>
      </c>
      <c r="J3" s="14" t="s">
        <v>21</v>
      </c>
      <c r="K3" s="14" t="s">
        <v>21</v>
      </c>
      <c r="L3" s="14" t="s">
        <v>21</v>
      </c>
      <c r="M3" s="14" t="s">
        <v>22</v>
      </c>
      <c r="N3" s="14" t="s">
        <v>22</v>
      </c>
      <c r="O3" s="14" t="s">
        <v>22</v>
      </c>
      <c r="P3" s="14" t="s">
        <v>22</v>
      </c>
      <c r="Q3" s="14" t="s">
        <v>22</v>
      </c>
      <c r="R3" s="14" t="s">
        <v>23</v>
      </c>
      <c r="S3" s="14" t="s">
        <v>23</v>
      </c>
      <c r="T3" s="14" t="s">
        <v>23</v>
      </c>
      <c r="U3" s="14" t="s">
        <v>23</v>
      </c>
      <c r="V3" s="14" t="s">
        <v>23</v>
      </c>
      <c r="W3" s="14" t="s">
        <v>24</v>
      </c>
      <c r="X3" s="14" t="s">
        <v>24</v>
      </c>
      <c r="Y3" s="14" t="s">
        <v>24</v>
      </c>
      <c r="Z3" s="14" t="s">
        <v>24</v>
      </c>
      <c r="AA3" s="14" t="s">
        <v>24</v>
      </c>
      <c r="AB3" s="14" t="s">
        <v>25</v>
      </c>
      <c r="AC3" s="14" t="s">
        <v>25</v>
      </c>
      <c r="AD3" s="14" t="s">
        <v>25</v>
      </c>
      <c r="AE3" s="14" t="s">
        <v>25</v>
      </c>
      <c r="AF3" s="14" t="s">
        <v>25</v>
      </c>
      <c r="AG3" s="14"/>
    </row>
    <row r="4" spans="1:33" ht="15" x14ac:dyDescent="0.25">
      <c r="F4" s="6"/>
      <c r="H4" s="5"/>
      <c r="I4" s="5"/>
      <c r="J4" s="5"/>
      <c r="K4" s="5"/>
      <c r="L4" s="5"/>
      <c r="M4" s="5"/>
      <c r="N4" s="5"/>
      <c r="O4" s="5"/>
      <c r="P4" s="5"/>
      <c r="Q4" s="5"/>
      <c r="R4" s="5"/>
      <c r="S4" s="5"/>
      <c r="T4" s="5"/>
      <c r="U4" s="5"/>
      <c r="V4" s="5"/>
      <c r="W4" s="5"/>
      <c r="X4" s="5"/>
      <c r="Y4" s="5"/>
      <c r="Z4" s="5"/>
      <c r="AA4" s="5"/>
      <c r="AB4" s="5"/>
      <c r="AC4" s="5"/>
      <c r="AD4" s="5"/>
      <c r="AE4" s="5"/>
      <c r="AF4" s="5"/>
      <c r="AG4" s="18"/>
    </row>
    <row r="5" spans="1:33" ht="15" x14ac:dyDescent="0.25">
      <c r="B5" s="9" t="s">
        <v>43</v>
      </c>
      <c r="C5" s="9"/>
      <c r="D5" s="3"/>
      <c r="E5" s="3"/>
      <c r="F5" s="7"/>
      <c r="G5" s="3"/>
      <c r="H5" s="4"/>
      <c r="I5" s="4"/>
      <c r="J5" s="4"/>
      <c r="K5" s="4"/>
      <c r="L5" s="4"/>
      <c r="M5" s="4"/>
      <c r="N5" s="4"/>
      <c r="O5" s="4"/>
      <c r="P5" s="4"/>
      <c r="Q5" s="4"/>
      <c r="R5" s="4"/>
      <c r="S5" s="4"/>
      <c r="T5" s="4"/>
      <c r="U5" s="4"/>
      <c r="V5" s="4"/>
      <c r="W5" s="4"/>
      <c r="X5" s="4"/>
      <c r="Y5" s="4"/>
      <c r="Z5" s="4"/>
      <c r="AA5" s="4"/>
      <c r="AB5" s="4"/>
      <c r="AC5" s="4"/>
      <c r="AD5" s="4"/>
      <c r="AE5" s="4"/>
      <c r="AF5" s="4"/>
      <c r="AG5" s="18"/>
    </row>
    <row r="6" spans="1:33" ht="15" customHeight="1" x14ac:dyDescent="0.25">
      <c r="B6" s="46" t="s">
        <v>63</v>
      </c>
      <c r="C6" s="46"/>
      <c r="D6" s="10"/>
      <c r="E6" s="10"/>
      <c r="F6" s="47"/>
      <c r="G6" s="10"/>
      <c r="H6" s="48"/>
      <c r="I6" s="10"/>
      <c r="J6" s="48"/>
      <c r="K6" s="48"/>
      <c r="L6" s="48"/>
      <c r="M6" s="48"/>
      <c r="N6" s="48"/>
      <c r="O6" s="48"/>
      <c r="P6" s="48"/>
      <c r="Q6" s="48"/>
      <c r="R6" s="48"/>
      <c r="S6" s="48"/>
      <c r="T6" s="48"/>
      <c r="U6" s="48"/>
      <c r="V6" s="48"/>
      <c r="W6" s="49"/>
    </row>
    <row r="7" spans="1:33" ht="15" x14ac:dyDescent="0.25">
      <c r="F7" s="6"/>
      <c r="H7" s="5"/>
      <c r="I7" s="5"/>
      <c r="J7" s="5"/>
      <c r="K7" s="5"/>
      <c r="L7" s="5"/>
      <c r="M7" s="5"/>
      <c r="N7" s="5"/>
      <c r="O7" s="5"/>
      <c r="P7" s="5"/>
      <c r="Q7" s="5"/>
      <c r="R7" s="5"/>
      <c r="S7" s="5"/>
      <c r="T7" s="5"/>
      <c r="U7" s="5"/>
      <c r="V7" s="5"/>
      <c r="W7" s="5"/>
      <c r="X7" s="5"/>
      <c r="Y7" s="5"/>
      <c r="Z7" s="5"/>
      <c r="AA7" s="5"/>
      <c r="AB7" s="5"/>
      <c r="AC7" s="5"/>
      <c r="AD7" s="5"/>
      <c r="AE7" s="5"/>
      <c r="AF7" s="5"/>
      <c r="AG7" s="18"/>
    </row>
    <row r="8" spans="1:33" ht="15" x14ac:dyDescent="0.25">
      <c r="B8" s="9" t="s">
        <v>16</v>
      </c>
      <c r="C8" s="9"/>
      <c r="D8" s="3"/>
      <c r="E8" s="3"/>
      <c r="F8" s="7"/>
      <c r="G8" s="3"/>
      <c r="H8" s="4"/>
      <c r="I8" s="4"/>
      <c r="J8" s="4"/>
      <c r="K8" s="4"/>
      <c r="L8" s="4"/>
      <c r="M8" s="4"/>
      <c r="N8" s="4"/>
      <c r="O8" s="4"/>
      <c r="P8" s="4"/>
      <c r="Q8" s="4"/>
      <c r="R8" s="4"/>
      <c r="S8" s="4"/>
      <c r="T8" s="4"/>
      <c r="U8" s="4"/>
      <c r="V8" s="4"/>
      <c r="W8" s="4"/>
      <c r="X8" s="4"/>
      <c r="Y8" s="4"/>
      <c r="Z8" s="4"/>
      <c r="AA8" s="4"/>
      <c r="AB8" s="4"/>
      <c r="AC8" s="4"/>
      <c r="AD8" s="4"/>
      <c r="AE8" s="4"/>
      <c r="AF8" s="4"/>
      <c r="AG8" s="18"/>
    </row>
    <row r="9" spans="1:33" ht="15" customHeight="1" outlineLevel="1" x14ac:dyDescent="0.25">
      <c r="F9" s="6"/>
      <c r="AG9" s="21"/>
    </row>
    <row r="10" spans="1:33" ht="15" outlineLevel="1" x14ac:dyDescent="0.25">
      <c r="C10" s="1" t="s">
        <v>26</v>
      </c>
      <c r="D10" s="1"/>
      <c r="E10" s="1"/>
      <c r="F10" s="8"/>
      <c r="G10" s="1"/>
      <c r="H10" s="2"/>
      <c r="I10" s="1"/>
      <c r="J10" s="2"/>
      <c r="K10" s="2"/>
      <c r="L10" s="2"/>
      <c r="M10" s="2"/>
      <c r="N10" s="2"/>
      <c r="O10" s="2"/>
      <c r="P10" s="2"/>
      <c r="Q10" s="2"/>
      <c r="R10" s="2"/>
      <c r="S10" s="2"/>
      <c r="T10" s="2"/>
      <c r="U10" s="2"/>
      <c r="V10" s="2"/>
      <c r="W10" s="2"/>
      <c r="X10" s="2"/>
      <c r="Y10" s="2"/>
      <c r="Z10" s="2"/>
      <c r="AA10" s="2"/>
      <c r="AB10" s="2"/>
      <c r="AC10" s="2"/>
      <c r="AD10" s="2"/>
      <c r="AE10" s="2"/>
      <c r="AF10" s="2"/>
      <c r="AG10" s="21"/>
    </row>
    <row r="11" spans="1:33" ht="15" customHeight="1" outlineLevel="1" x14ac:dyDescent="0.25">
      <c r="F11" s="6"/>
      <c r="AG11" s="18"/>
    </row>
    <row r="12" spans="1:33" ht="15" outlineLevel="1" x14ac:dyDescent="0.25">
      <c r="D12" t="s">
        <v>27</v>
      </c>
      <c r="E12" s="19"/>
      <c r="F12" s="20"/>
      <c r="H12" s="38">
        <f>Inputs!H9</f>
        <v>7.0000000000000007E-2</v>
      </c>
      <c r="I12" s="38">
        <f>Inputs!I9</f>
        <v>7.0000000000000007E-2</v>
      </c>
      <c r="J12" s="38">
        <f>Inputs!J9</f>
        <v>7.0000000000000007E-2</v>
      </c>
      <c r="K12" s="38">
        <f>Inputs!K9</f>
        <v>7.0000000000000007E-2</v>
      </c>
      <c r="L12" s="38">
        <f>Inputs!L9</f>
        <v>7.0000000000000007E-2</v>
      </c>
      <c r="M12" s="38">
        <f>Inputs!M9</f>
        <v>7.0000000000000007E-2</v>
      </c>
      <c r="N12" s="38">
        <f>Inputs!N9</f>
        <v>7.0000000000000007E-2</v>
      </c>
      <c r="O12" s="38">
        <f>Inputs!O9</f>
        <v>7.0000000000000007E-2</v>
      </c>
      <c r="P12" s="38">
        <f>Inputs!P9</f>
        <v>7.0000000000000007E-2</v>
      </c>
      <c r="Q12" s="38">
        <f>Inputs!Q9</f>
        <v>7.0000000000000007E-2</v>
      </c>
      <c r="R12" s="38">
        <f>Inputs!R9</f>
        <v>7.0000000000000007E-2</v>
      </c>
      <c r="S12" s="38">
        <f>Inputs!S9</f>
        <v>7.0000000000000007E-2</v>
      </c>
      <c r="T12" s="38">
        <f>Inputs!T9</f>
        <v>7.0000000000000007E-2</v>
      </c>
      <c r="U12" s="38">
        <f>Inputs!U9</f>
        <v>7.0000000000000007E-2</v>
      </c>
      <c r="V12" s="38">
        <f>Inputs!V9</f>
        <v>7.0000000000000007E-2</v>
      </c>
      <c r="W12" s="38">
        <f>Inputs!W9</f>
        <v>7.0000000000000007E-2</v>
      </c>
      <c r="X12" s="38">
        <f>Inputs!X9</f>
        <v>7.0000000000000007E-2</v>
      </c>
      <c r="Y12" s="38">
        <f>Inputs!Y9</f>
        <v>7.0000000000000007E-2</v>
      </c>
      <c r="Z12" s="38">
        <f>Inputs!Z9</f>
        <v>7.0000000000000007E-2</v>
      </c>
      <c r="AA12" s="38">
        <f>Inputs!AA9</f>
        <v>7.0000000000000007E-2</v>
      </c>
      <c r="AB12" s="38">
        <f>Inputs!AB9</f>
        <v>7.0000000000000007E-2</v>
      </c>
      <c r="AC12" s="38">
        <f>Inputs!AC9</f>
        <v>7.0000000000000007E-2</v>
      </c>
      <c r="AD12" s="38">
        <f>Inputs!AD9</f>
        <v>7.0000000000000007E-2</v>
      </c>
      <c r="AE12" s="38">
        <f>Inputs!AE9</f>
        <v>7.0000000000000007E-2</v>
      </c>
      <c r="AF12" s="38">
        <f>Inputs!AF9</f>
        <v>7.0000000000000007E-2</v>
      </c>
      <c r="AG12" s="21"/>
    </row>
    <row r="13" spans="1:33" ht="15" outlineLevel="1" x14ac:dyDescent="0.25">
      <c r="D13" t="s">
        <v>28</v>
      </c>
      <c r="E13" s="19"/>
      <c r="F13" s="20"/>
      <c r="H13" s="24">
        <f>IF(G13&gt;0,G13,1)/(1+H12)</f>
        <v>0.93457943925233644</v>
      </c>
      <c r="I13" s="24">
        <f t="shared" ref="I13:AF13" si="0">IF(H13&gt;0,H13,1)/(1+I12)</f>
        <v>0.87343872827321156</v>
      </c>
      <c r="J13" s="24">
        <f t="shared" si="0"/>
        <v>0.81629787689085187</v>
      </c>
      <c r="K13" s="24">
        <f t="shared" si="0"/>
        <v>0.76289521204752508</v>
      </c>
      <c r="L13" s="24">
        <f t="shared" si="0"/>
        <v>0.71298617948366827</v>
      </c>
      <c r="M13" s="24">
        <f t="shared" si="0"/>
        <v>0.66634222381651231</v>
      </c>
      <c r="N13" s="24">
        <f t="shared" si="0"/>
        <v>0.62274974188459087</v>
      </c>
      <c r="O13" s="24">
        <f t="shared" si="0"/>
        <v>0.58200910456503818</v>
      </c>
      <c r="P13" s="24">
        <f t="shared" si="0"/>
        <v>0.54393374258414784</v>
      </c>
      <c r="Q13" s="24">
        <f t="shared" si="0"/>
        <v>0.50834929213471758</v>
      </c>
      <c r="R13" s="24">
        <f t="shared" si="0"/>
        <v>0.4750927963875865</v>
      </c>
      <c r="S13" s="24">
        <f t="shared" si="0"/>
        <v>0.444011959240735</v>
      </c>
      <c r="T13" s="24">
        <f t="shared" si="0"/>
        <v>0.41496444788853737</v>
      </c>
      <c r="U13" s="24">
        <f t="shared" si="0"/>
        <v>0.38781724101732462</v>
      </c>
      <c r="V13" s="24">
        <f t="shared" si="0"/>
        <v>0.36244601964235945</v>
      </c>
      <c r="W13" s="24">
        <f t="shared" si="0"/>
        <v>0.33873459779659759</v>
      </c>
      <c r="X13" s="24">
        <f t="shared" si="0"/>
        <v>0.3165743904641099</v>
      </c>
      <c r="Y13" s="24">
        <f t="shared" si="0"/>
        <v>0.29586391632159803</v>
      </c>
      <c r="Z13" s="24">
        <f t="shared" si="0"/>
        <v>0.27650833301083927</v>
      </c>
      <c r="AA13" s="24">
        <f t="shared" si="0"/>
        <v>0.25841900281386848</v>
      </c>
      <c r="AB13" s="24">
        <f t="shared" si="0"/>
        <v>0.24151308674193314</v>
      </c>
      <c r="AC13" s="24">
        <f t="shared" si="0"/>
        <v>0.22571316517937676</v>
      </c>
      <c r="AD13" s="24">
        <f t="shared" si="0"/>
        <v>0.21094688334521192</v>
      </c>
      <c r="AE13" s="24">
        <f t="shared" si="0"/>
        <v>0.19714661994879618</v>
      </c>
      <c r="AF13" s="24">
        <f t="shared" si="0"/>
        <v>0.1842491775222394</v>
      </c>
      <c r="AG13" s="21"/>
    </row>
    <row r="14" spans="1:33" ht="15" outlineLevel="1" x14ac:dyDescent="0.25">
      <c r="D14" t="s">
        <v>29</v>
      </c>
      <c r="E14" s="19"/>
      <c r="F14" s="20"/>
      <c r="H14" s="31">
        <f ca="1">Inputs!H11</f>
        <v>0.02</v>
      </c>
      <c r="I14" s="31">
        <f ca="1">Inputs!I11</f>
        <v>2.23E-2</v>
      </c>
      <c r="J14" s="31">
        <f ca="1">Inputs!J11</f>
        <v>2.3200000000000002E-2</v>
      </c>
      <c r="K14" s="31">
        <f ca="1">Inputs!K11</f>
        <v>2.1000000000000001E-2</v>
      </c>
      <c r="L14" s="31">
        <f ca="1">Inputs!L11</f>
        <v>1.8700000000000001E-2</v>
      </c>
      <c r="M14" s="31">
        <f ca="1">Inputs!M11</f>
        <v>1.7400000000000002E-2</v>
      </c>
      <c r="N14" s="31">
        <f ca="1">Inputs!N11</f>
        <v>1.4900000000000002E-2</v>
      </c>
      <c r="O14" s="31">
        <f ca="1">Inputs!O11</f>
        <v>1.4300000000000002E-2</v>
      </c>
      <c r="P14" s="31">
        <f ca="1">Inputs!P11</f>
        <v>1.5200000000000002E-2</v>
      </c>
      <c r="Q14" s="31">
        <f ca="1">Inputs!Q11</f>
        <v>1.6E-2</v>
      </c>
      <c r="R14" s="31">
        <f ca="1">Inputs!R11</f>
        <v>1.8800000000000001E-2</v>
      </c>
      <c r="S14" s="31">
        <f ca="1">Inputs!S11</f>
        <v>1.7100000000000001E-2</v>
      </c>
      <c r="T14" s="31">
        <f ca="1">Inputs!T11</f>
        <v>1.6900000000000002E-2</v>
      </c>
      <c r="U14" s="31">
        <f ca="1">Inputs!U11</f>
        <v>1.77E-2</v>
      </c>
      <c r="V14" s="31">
        <f ca="1">Inputs!V11</f>
        <v>1.5600000000000001E-2</v>
      </c>
      <c r="W14" s="31">
        <f ca="1">Inputs!W11</f>
        <v>1.4200000000000001E-2</v>
      </c>
      <c r="X14" s="31">
        <f ca="1">Inputs!X11</f>
        <v>1.4200000000000001E-2</v>
      </c>
      <c r="Y14" s="31">
        <f ca="1">Inputs!Y11</f>
        <v>1.5100000000000001E-2</v>
      </c>
      <c r="Z14" s="31">
        <f ca="1">Inputs!Z11</f>
        <v>1.54E-2</v>
      </c>
      <c r="AA14" s="31">
        <f ca="1">Inputs!AA11</f>
        <v>1.46E-2</v>
      </c>
      <c r="AB14" s="31">
        <f ca="1">Inputs!AB11</f>
        <v>1.24E-2</v>
      </c>
      <c r="AC14" s="31">
        <f ca="1">Inputs!AC11</f>
        <v>1.21E-2</v>
      </c>
      <c r="AD14" s="31">
        <f ca="1">Inputs!AD11</f>
        <v>1.0800000000000001E-2</v>
      </c>
      <c r="AE14" s="31">
        <f ca="1">Inputs!AE11</f>
        <v>9.5000000000000015E-3</v>
      </c>
      <c r="AF14" s="31">
        <f ca="1">Inputs!AF11</f>
        <v>1.2100000000000001E-2</v>
      </c>
      <c r="AG14" s="21"/>
    </row>
    <row r="15" spans="1:33" ht="15" outlineLevel="1" x14ac:dyDescent="0.25">
      <c r="D15" t="s">
        <v>30</v>
      </c>
      <c r="E15" s="19"/>
      <c r="F15" s="20"/>
      <c r="H15" s="24">
        <f ca="1">MAX(1,G15*(1+H14))</f>
        <v>1</v>
      </c>
      <c r="I15" s="24">
        <f t="shared" ref="I15:AF15" ca="1" si="1">MAX(1,H15*(1+I14))</f>
        <v>1.0223</v>
      </c>
      <c r="J15" s="24">
        <f t="shared" ca="1" si="1"/>
        <v>1.04601736</v>
      </c>
      <c r="K15" s="24">
        <f t="shared" ca="1" si="1"/>
        <v>1.0679837245599999</v>
      </c>
      <c r="L15" s="24">
        <f t="shared" ca="1" si="1"/>
        <v>1.0879550202092718</v>
      </c>
      <c r="M15" s="24">
        <f t="shared" ca="1" si="1"/>
        <v>1.1068854375609132</v>
      </c>
      <c r="N15" s="24">
        <f t="shared" ca="1" si="1"/>
        <v>1.1233780305805707</v>
      </c>
      <c r="O15" s="24">
        <f t="shared" ca="1" si="1"/>
        <v>1.139442336417873</v>
      </c>
      <c r="P15" s="24">
        <f t="shared" ca="1" si="1"/>
        <v>1.1567618599314247</v>
      </c>
      <c r="Q15" s="24">
        <f t="shared" ca="1" si="1"/>
        <v>1.1752700496903274</v>
      </c>
      <c r="R15" s="24">
        <f t="shared" ca="1" si="1"/>
        <v>1.1973651266245056</v>
      </c>
      <c r="S15" s="24">
        <f t="shared" ca="1" si="1"/>
        <v>1.2178400702897845</v>
      </c>
      <c r="T15" s="24">
        <f t="shared" ca="1" si="1"/>
        <v>1.2384215674776817</v>
      </c>
      <c r="U15" s="24">
        <f t="shared" ca="1" si="1"/>
        <v>1.2603416292220369</v>
      </c>
      <c r="V15" s="24">
        <f t="shared" ca="1" si="1"/>
        <v>1.2800029586379007</v>
      </c>
      <c r="W15" s="24">
        <f t="shared" ca="1" si="1"/>
        <v>1.2981790006505589</v>
      </c>
      <c r="X15" s="24">
        <f t="shared" ca="1" si="1"/>
        <v>1.3166131424597969</v>
      </c>
      <c r="Y15" s="24">
        <f t="shared" ca="1" si="1"/>
        <v>1.3364940009109396</v>
      </c>
      <c r="Z15" s="24">
        <f t="shared" ca="1" si="1"/>
        <v>1.3570760085249682</v>
      </c>
      <c r="AA15" s="24">
        <f t="shared" ca="1" si="1"/>
        <v>1.3768893182494326</v>
      </c>
      <c r="AB15" s="24">
        <f t="shared" ca="1" si="1"/>
        <v>1.3939627457957255</v>
      </c>
      <c r="AC15" s="24">
        <f t="shared" ca="1" si="1"/>
        <v>1.4108296950198538</v>
      </c>
      <c r="AD15" s="24">
        <f t="shared" ca="1" si="1"/>
        <v>1.4260666557260682</v>
      </c>
      <c r="AE15" s="24">
        <f t="shared" ca="1" si="1"/>
        <v>1.4396142889554659</v>
      </c>
      <c r="AF15" s="24">
        <f t="shared" ca="1" si="1"/>
        <v>1.4570336218518272</v>
      </c>
      <c r="AG15" s="21"/>
    </row>
    <row r="16" spans="1:33" ht="15" customHeight="1" outlineLevel="1" x14ac:dyDescent="0.25">
      <c r="F16" s="6"/>
      <c r="AG16" s="21"/>
    </row>
    <row r="17" spans="3:33" ht="15" outlineLevel="1" x14ac:dyDescent="0.25">
      <c r="C17" s="1" t="s">
        <v>31</v>
      </c>
      <c r="D17" s="1"/>
      <c r="E17" s="1"/>
      <c r="F17" s="8"/>
      <c r="G17" s="1"/>
      <c r="H17" s="2"/>
      <c r="I17" s="1"/>
      <c r="J17" s="2"/>
      <c r="K17" s="2"/>
      <c r="L17" s="2"/>
      <c r="M17" s="2"/>
      <c r="N17" s="2"/>
      <c r="O17" s="2"/>
      <c r="P17" s="2"/>
      <c r="Q17" s="2"/>
      <c r="R17" s="2"/>
      <c r="S17" s="2"/>
      <c r="T17" s="2"/>
      <c r="U17" s="2"/>
      <c r="V17" s="2"/>
      <c r="W17" s="2"/>
      <c r="X17" s="2"/>
      <c r="Y17" s="2"/>
      <c r="Z17" s="2"/>
      <c r="AA17" s="2"/>
      <c r="AB17" s="2"/>
      <c r="AC17" s="2"/>
      <c r="AD17" s="2"/>
      <c r="AE17" s="2"/>
      <c r="AF17" s="2"/>
      <c r="AG17" s="21"/>
    </row>
    <row r="18" spans="3:33" ht="15" customHeight="1" outlineLevel="1" x14ac:dyDescent="0.25">
      <c r="F18" s="6"/>
      <c r="AG18" s="18"/>
    </row>
    <row r="19" spans="3:33" ht="15" outlineLevel="1" x14ac:dyDescent="0.25">
      <c r="D19" t="s">
        <v>32</v>
      </c>
      <c r="E19" s="19"/>
      <c r="F19" s="20"/>
      <c r="G19" s="32">
        <f>Inputs!G16</f>
        <v>5000</v>
      </c>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1"/>
    </row>
    <row r="20" spans="3:33" ht="15" outlineLevel="1" x14ac:dyDescent="0.25">
      <c r="D20" t="s">
        <v>33</v>
      </c>
      <c r="E20" s="19"/>
      <c r="F20" s="20"/>
      <c r="G20" s="32">
        <f>Inputs!G17</f>
        <v>35</v>
      </c>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1"/>
    </row>
    <row r="21" spans="3:33" ht="15" outlineLevel="1" x14ac:dyDescent="0.25">
      <c r="E21" s="19"/>
      <c r="F21" s="20"/>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1"/>
    </row>
    <row r="22" spans="3:33" ht="15" outlineLevel="1" x14ac:dyDescent="0.25">
      <c r="D22" t="s">
        <v>34</v>
      </c>
      <c r="E22" s="19"/>
      <c r="F22" s="20"/>
      <c r="G22" s="25"/>
      <c r="H22" s="32">
        <f ca="1">Inputs!H19</f>
        <v>186</v>
      </c>
      <c r="I22" s="32">
        <f ca="1">Inputs!I19</f>
        <v>186.05859999999998</v>
      </c>
      <c r="J22" s="32">
        <f ca="1">Inputs!J19</f>
        <v>189.32914216</v>
      </c>
      <c r="K22" s="32">
        <f ca="1">Inputs!K19</f>
        <v>211.46077746287997</v>
      </c>
      <c r="L22" s="32">
        <f ca="1">Inputs!L19</f>
        <v>205.62349881955237</v>
      </c>
      <c r="M22" s="32">
        <f ca="1">Inputs!M19</f>
        <v>220.27020207462172</v>
      </c>
      <c r="N22" s="32">
        <f ca="1">Inputs!N19</f>
        <v>207.82493565740558</v>
      </c>
      <c r="O22" s="32">
        <f ca="1">Inputs!O19</f>
        <v>221.05181326506735</v>
      </c>
      <c r="P22" s="32">
        <f ca="1">Inputs!P19</f>
        <v>231.35237198628494</v>
      </c>
      <c r="Q22" s="32">
        <f ca="1">Inputs!Q19</f>
        <v>235.05400993806549</v>
      </c>
      <c r="R22" s="32">
        <f ca="1">Inputs!R19</f>
        <v>238.2756601982766</v>
      </c>
      <c r="S22" s="32">
        <f ca="1">Inputs!S19</f>
        <v>235.0431335659284</v>
      </c>
      <c r="T22" s="32">
        <f ca="1">Inputs!T19</f>
        <v>236.53851938823721</v>
      </c>
      <c r="U22" s="32">
        <f ca="1">Inputs!U19</f>
        <v>245.76661769829718</v>
      </c>
      <c r="V22" s="32">
        <f ca="1">Inputs!V19</f>
        <v>248.32057397575272</v>
      </c>
      <c r="W22" s="32">
        <f ca="1">Inputs!W19</f>
        <v>250.54854712555786</v>
      </c>
      <c r="X22" s="32">
        <f ca="1">Inputs!X19</f>
        <v>258.05617592212019</v>
      </c>
      <c r="Y22" s="32">
        <f ca="1">Inputs!Y19</f>
        <v>257.94334217581132</v>
      </c>
      <c r="Z22" s="32">
        <f ca="1">Inputs!Z19</f>
        <v>248.3449095600692</v>
      </c>
      <c r="AA22" s="32">
        <f ca="1">Inputs!AA19</f>
        <v>262.98585978564165</v>
      </c>
      <c r="AB22" s="32">
        <f ca="1">Inputs!AB19</f>
        <v>255.09518248061778</v>
      </c>
      <c r="AC22" s="32">
        <f ca="1">Inputs!AC19</f>
        <v>270.87930144381193</v>
      </c>
      <c r="AD22" s="32">
        <f ca="1">Inputs!AD19</f>
        <v>272.378731243679</v>
      </c>
      <c r="AE22" s="32">
        <f ca="1">Inputs!AE19</f>
        <v>267.76825774571665</v>
      </c>
      <c r="AF22" s="32">
        <f ca="1">Inputs!AF19</f>
        <v>275.37935452999534</v>
      </c>
      <c r="AG22" s="21"/>
    </row>
    <row r="23" spans="3:33" ht="15" outlineLevel="1" x14ac:dyDescent="0.25">
      <c r="D23" t="s">
        <v>35</v>
      </c>
      <c r="E23" s="19"/>
      <c r="F23" s="20"/>
      <c r="G23" s="32">
        <f>Inputs!G20</f>
        <v>50</v>
      </c>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1"/>
    </row>
    <row r="24" spans="3:33" ht="15" outlineLevel="1" x14ac:dyDescent="0.25">
      <c r="E24" s="19"/>
      <c r="F24" s="20"/>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1"/>
    </row>
    <row r="25" spans="3:33" ht="15" outlineLevel="1" x14ac:dyDescent="0.25">
      <c r="D25" t="s">
        <v>36</v>
      </c>
      <c r="E25" s="19"/>
      <c r="F25" s="20"/>
      <c r="G25" s="25"/>
      <c r="H25" s="32">
        <f ca="1">Inputs!H22</f>
        <v>103</v>
      </c>
      <c r="I25" s="32">
        <f ca="1">Inputs!I22</f>
        <v>102.23</v>
      </c>
      <c r="J25" s="32">
        <f ca="1">Inputs!J22</f>
        <v>108.78580544</v>
      </c>
      <c r="K25" s="32">
        <f ca="1">Inputs!K22</f>
        <v>121.75014459983998</v>
      </c>
      <c r="L25" s="32">
        <f ca="1">Inputs!L22</f>
        <v>108.79550202092719</v>
      </c>
      <c r="M25" s="32">
        <f ca="1">Inputs!M22</f>
        <v>131.71936706974867</v>
      </c>
      <c r="N25" s="32">
        <f ca="1">Inputs!N22</f>
        <v>112.33780305805708</v>
      </c>
      <c r="O25" s="32">
        <f ca="1">Inputs!O22</f>
        <v>120.78088766029454</v>
      </c>
      <c r="P25" s="32">
        <f ca="1">Inputs!P22</f>
        <v>129.55732831231956</v>
      </c>
      <c r="Q25" s="32">
        <f ca="1">Inputs!Q22</f>
        <v>135.15605571438766</v>
      </c>
      <c r="R25" s="32">
        <f ca="1">Inputs!R22</f>
        <v>120.93387778907505</v>
      </c>
      <c r="S25" s="32">
        <f ca="1">Inputs!S22</f>
        <v>124.21968716955801</v>
      </c>
      <c r="T25" s="32">
        <f ca="1">Inputs!T22</f>
        <v>147.37216652984412</v>
      </c>
      <c r="U25" s="32">
        <f ca="1">Inputs!U22</f>
        <v>128.55484618064776</v>
      </c>
      <c r="V25" s="32">
        <f ca="1">Inputs!V22</f>
        <v>128.00029586379006</v>
      </c>
      <c r="W25" s="32">
        <f ca="1">Inputs!W22</f>
        <v>133.71243706700756</v>
      </c>
      <c r="X25" s="32">
        <f ca="1">Inputs!X22</f>
        <v>157.99357709517562</v>
      </c>
      <c r="Y25" s="32">
        <f ca="1">Inputs!Y22</f>
        <v>138.99537609473771</v>
      </c>
      <c r="Z25" s="32">
        <f ca="1">Inputs!Z22</f>
        <v>146.56420892069656</v>
      </c>
      <c r="AA25" s="32">
        <f ca="1">Inputs!AA22</f>
        <v>147.3271570526893</v>
      </c>
      <c r="AB25" s="32">
        <f ca="1">Inputs!AB22</f>
        <v>157.51779027491699</v>
      </c>
      <c r="AC25" s="32">
        <f ca="1">Inputs!AC22</f>
        <v>160.83458523226332</v>
      </c>
      <c r="AD25" s="32">
        <f ca="1">Inputs!AD22</f>
        <v>161.1455320970457</v>
      </c>
      <c r="AE25" s="32">
        <f ca="1">Inputs!AE22</f>
        <v>154.03872891823485</v>
      </c>
      <c r="AF25" s="32">
        <f ca="1">Inputs!AF22</f>
        <v>154.44556391629368</v>
      </c>
      <c r="AG25" s="21"/>
    </row>
    <row r="26" spans="3:33" ht="15" outlineLevel="1" x14ac:dyDescent="0.25">
      <c r="D26" t="s">
        <v>37</v>
      </c>
      <c r="E26" s="19"/>
      <c r="F26" s="20"/>
      <c r="G26" s="32">
        <f>Inputs!G23</f>
        <v>40</v>
      </c>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1"/>
    </row>
    <row r="27" spans="3:33" ht="15" outlineLevel="1" x14ac:dyDescent="0.25">
      <c r="E27" s="19"/>
      <c r="F27" s="20"/>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1"/>
    </row>
    <row r="28" spans="3:33" ht="15" outlineLevel="1" x14ac:dyDescent="0.25">
      <c r="D28" t="s">
        <v>38</v>
      </c>
      <c r="E28" s="19"/>
      <c r="F28" s="20"/>
      <c r="G28" s="25"/>
      <c r="H28" s="32">
        <f ca="1">Inputs!H25</f>
        <v>34</v>
      </c>
      <c r="I28" s="32">
        <f ca="1">Inputs!I25</f>
        <v>31.691299999999998</v>
      </c>
      <c r="J28" s="32">
        <f ca="1">Inputs!J25</f>
        <v>31.380520799999999</v>
      </c>
      <c r="K28" s="32">
        <f ca="1">Inputs!K25</f>
        <v>25.631609389439998</v>
      </c>
      <c r="L28" s="32">
        <f ca="1">Inputs!L25</f>
        <v>42.430245788161599</v>
      </c>
      <c r="M28" s="32">
        <f ca="1">Inputs!M25</f>
        <v>33.206563126827398</v>
      </c>
      <c r="N28" s="32">
        <f ca="1">Inputs!N25</f>
        <v>42.688365162061686</v>
      </c>
      <c r="O28" s="32">
        <f ca="1">Inputs!O25</f>
        <v>41.019924111043423</v>
      </c>
      <c r="P28" s="32">
        <f ca="1">Inputs!P25</f>
        <v>31.232570218148467</v>
      </c>
      <c r="Q28" s="32">
        <f ca="1">Inputs!Q25</f>
        <v>41.134451739161463</v>
      </c>
      <c r="R28" s="32">
        <f ca="1">Inputs!R25</f>
        <v>34.723588672110658</v>
      </c>
      <c r="S28" s="32">
        <f ca="1">Inputs!S25</f>
        <v>37.753042178983321</v>
      </c>
      <c r="T28" s="32">
        <f ca="1">Inputs!T25</f>
        <v>27.245274484508997</v>
      </c>
      <c r="U28" s="32">
        <f ca="1">Inputs!U25</f>
        <v>42.851615393549253</v>
      </c>
      <c r="V28" s="32">
        <f ca="1">Inputs!V25</f>
        <v>29.440068048671716</v>
      </c>
      <c r="W28" s="32">
        <f ca="1">Inputs!W25</f>
        <v>51.927160026022356</v>
      </c>
      <c r="X28" s="32">
        <f ca="1">Inputs!X25</f>
        <v>47.398073128552689</v>
      </c>
      <c r="Y28" s="32">
        <f ca="1">Inputs!Y25</f>
        <v>32.075856021862549</v>
      </c>
      <c r="Z28" s="32">
        <f ca="1">Inputs!Z25</f>
        <v>54.283040340998731</v>
      </c>
      <c r="AA28" s="32">
        <f ca="1">Inputs!AA25</f>
        <v>31.668454319736949</v>
      </c>
      <c r="AB28" s="32">
        <f ca="1">Inputs!AB25</f>
        <v>40.42491962807604</v>
      </c>
      <c r="AC28" s="32">
        <f ca="1">Inputs!AC25</f>
        <v>56.433187800794151</v>
      </c>
      <c r="AD28" s="32">
        <f ca="1">Inputs!AD25</f>
        <v>38.503799704603843</v>
      </c>
      <c r="AE28" s="32">
        <f ca="1">Inputs!AE25</f>
        <v>47.507271535530379</v>
      </c>
      <c r="AF28" s="32">
        <f ca="1">Inputs!AF25</f>
        <v>53.910244008517608</v>
      </c>
      <c r="AG28" s="21"/>
    </row>
    <row r="29" spans="3:33" ht="15" outlineLevel="1" x14ac:dyDescent="0.25">
      <c r="D29" t="s">
        <v>39</v>
      </c>
      <c r="E29" s="19"/>
      <c r="F29" s="20"/>
      <c r="G29" s="32">
        <f>Inputs!G26</f>
        <v>10</v>
      </c>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1"/>
    </row>
    <row r="30" spans="3:33" ht="15" outlineLevel="1" x14ac:dyDescent="0.25">
      <c r="E30" s="19"/>
      <c r="F30" s="20"/>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1"/>
    </row>
    <row r="31" spans="3:33" ht="15" outlineLevel="1" x14ac:dyDescent="0.25">
      <c r="D31" t="s">
        <v>40</v>
      </c>
      <c r="E31" s="19"/>
      <c r="F31" s="20"/>
      <c r="G31" s="25"/>
      <c r="H31" s="32">
        <f ca="1">Inputs!H28</f>
        <v>28</v>
      </c>
      <c r="I31" s="32">
        <f ca="1">Inputs!I28</f>
        <v>21.468299999999999</v>
      </c>
      <c r="J31" s="32">
        <f ca="1">Inputs!J28</f>
        <v>52.300868000000001</v>
      </c>
      <c r="K31" s="32">
        <f ca="1">Inputs!K28</f>
        <v>0</v>
      </c>
      <c r="L31" s="32">
        <f ca="1">Inputs!L28</f>
        <v>6.5277301212556313</v>
      </c>
      <c r="M31" s="32">
        <f ca="1">Inputs!M28</f>
        <v>52.023615565362917</v>
      </c>
      <c r="N31" s="32">
        <f ca="1">Inputs!N28</f>
        <v>16.85067045870856</v>
      </c>
      <c r="O31" s="32">
        <f ca="1">Inputs!O28</f>
        <v>53.55378981164003</v>
      </c>
      <c r="P31" s="32">
        <f ca="1">Inputs!P28</f>
        <v>0</v>
      </c>
      <c r="Q31" s="32">
        <f ca="1">Inputs!Q28</f>
        <v>18.804320795045239</v>
      </c>
      <c r="R31" s="32">
        <f ca="1">Inputs!R28</f>
        <v>25.144667659114617</v>
      </c>
      <c r="S31" s="32">
        <f ca="1">Inputs!S28</f>
        <v>18.267601054346766</v>
      </c>
      <c r="T31" s="32">
        <f ca="1">Inputs!T28</f>
        <v>49.536862699107267</v>
      </c>
      <c r="U31" s="32">
        <f ca="1">Inputs!U28</f>
        <v>39.070590505883139</v>
      </c>
      <c r="V31" s="32">
        <f ca="1">Inputs!V28</f>
        <v>5.1200118345516028</v>
      </c>
      <c r="W31" s="32">
        <f ca="1">Inputs!W28</f>
        <v>22.069043011059502</v>
      </c>
      <c r="X31" s="32">
        <f ca="1">Inputs!X28</f>
        <v>15.799357709517562</v>
      </c>
      <c r="Y31" s="32">
        <f ca="1">Inputs!Y28</f>
        <v>13.364940009109397</v>
      </c>
      <c r="Z31" s="32">
        <f ca="1">Inputs!Z28</f>
        <v>62.425496392148538</v>
      </c>
      <c r="AA31" s="32">
        <f ca="1">Inputs!AA28</f>
        <v>26.160897046739219</v>
      </c>
      <c r="AB31" s="32">
        <f ca="1">Inputs!AB28</f>
        <v>64.122286306603371</v>
      </c>
      <c r="AC31" s="32">
        <f ca="1">Inputs!AC28</f>
        <v>70.541484750992694</v>
      </c>
      <c r="AD31" s="32">
        <f ca="1">Inputs!AD28</f>
        <v>69.87726613057734</v>
      </c>
      <c r="AE31" s="32">
        <f ca="1">Inputs!AE28</f>
        <v>28.792285779109321</v>
      </c>
      <c r="AF31" s="32">
        <f ca="1">Inputs!AF28</f>
        <v>55.367277630369429</v>
      </c>
      <c r="AG31" s="21"/>
    </row>
    <row r="32" spans="3:33" ht="15" outlineLevel="1" x14ac:dyDescent="0.25">
      <c r="D32" t="s">
        <v>41</v>
      </c>
      <c r="E32" s="19"/>
      <c r="F32" s="20"/>
      <c r="G32" s="32">
        <f>Inputs!G29</f>
        <v>5</v>
      </c>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1"/>
    </row>
    <row r="33" spans="2:33" ht="15" x14ac:dyDescent="0.25">
      <c r="E33" s="19"/>
      <c r="F33" s="20"/>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1"/>
    </row>
    <row r="34" spans="2:33" ht="15" x14ac:dyDescent="0.25">
      <c r="B34" s="9" t="s">
        <v>45</v>
      </c>
      <c r="C34" s="9"/>
      <c r="D34" s="3"/>
      <c r="E34" s="3"/>
      <c r="F34" s="7"/>
      <c r="G34" s="3"/>
      <c r="H34" s="4"/>
      <c r="I34" s="4"/>
      <c r="J34" s="4"/>
      <c r="K34" s="4"/>
      <c r="L34" s="4"/>
      <c r="M34" s="4"/>
      <c r="N34" s="4"/>
      <c r="O34" s="4"/>
      <c r="P34" s="4"/>
      <c r="Q34" s="4"/>
      <c r="R34" s="4"/>
      <c r="S34" s="4"/>
      <c r="T34" s="4"/>
      <c r="U34" s="4"/>
      <c r="V34" s="4"/>
      <c r="W34" s="4"/>
      <c r="X34" s="4"/>
      <c r="Y34" s="4"/>
      <c r="Z34" s="4"/>
      <c r="AA34" s="4"/>
      <c r="AB34" s="4"/>
      <c r="AC34" s="4"/>
      <c r="AD34" s="4"/>
      <c r="AE34" s="4"/>
      <c r="AF34" s="4"/>
      <c r="AG34" s="18"/>
    </row>
    <row r="35" spans="2:33" ht="15" hidden="1" customHeight="1" outlineLevel="1" x14ac:dyDescent="0.25">
      <c r="F35" s="6"/>
      <c r="AG35" s="21"/>
    </row>
    <row r="36" spans="2:33" ht="15" hidden="1" outlineLevel="1" x14ac:dyDescent="0.25">
      <c r="D36" t="s">
        <v>46</v>
      </c>
      <c r="E36" s="19"/>
      <c r="F36" s="20"/>
      <c r="G36" s="26"/>
      <c r="H36" s="31">
        <f t="shared" ref="H36:AF36" ca="1" si="2">H14</f>
        <v>0.02</v>
      </c>
      <c r="I36" s="31">
        <f t="shared" ca="1" si="2"/>
        <v>2.23E-2</v>
      </c>
      <c r="J36" s="31">
        <f t="shared" ca="1" si="2"/>
        <v>2.3200000000000002E-2</v>
      </c>
      <c r="K36" s="31">
        <f t="shared" ca="1" si="2"/>
        <v>2.1000000000000001E-2</v>
      </c>
      <c r="L36" s="31">
        <f t="shared" ca="1" si="2"/>
        <v>1.8700000000000001E-2</v>
      </c>
      <c r="M36" s="31">
        <f t="shared" ca="1" si="2"/>
        <v>1.7400000000000002E-2</v>
      </c>
      <c r="N36" s="31">
        <f t="shared" ca="1" si="2"/>
        <v>1.4900000000000002E-2</v>
      </c>
      <c r="O36" s="31">
        <f t="shared" ca="1" si="2"/>
        <v>1.4300000000000002E-2</v>
      </c>
      <c r="P36" s="31">
        <f t="shared" ca="1" si="2"/>
        <v>1.5200000000000002E-2</v>
      </c>
      <c r="Q36" s="31">
        <f t="shared" ca="1" si="2"/>
        <v>1.6E-2</v>
      </c>
      <c r="R36" s="31">
        <f t="shared" ca="1" si="2"/>
        <v>1.8800000000000001E-2</v>
      </c>
      <c r="S36" s="31">
        <f t="shared" ca="1" si="2"/>
        <v>1.7100000000000001E-2</v>
      </c>
      <c r="T36" s="31">
        <f t="shared" ca="1" si="2"/>
        <v>1.6900000000000002E-2</v>
      </c>
      <c r="U36" s="31">
        <f t="shared" ca="1" si="2"/>
        <v>1.77E-2</v>
      </c>
      <c r="V36" s="31">
        <f t="shared" ca="1" si="2"/>
        <v>1.5600000000000001E-2</v>
      </c>
      <c r="W36" s="31">
        <f t="shared" ca="1" si="2"/>
        <v>1.4200000000000001E-2</v>
      </c>
      <c r="X36" s="31">
        <f t="shared" ca="1" si="2"/>
        <v>1.4200000000000001E-2</v>
      </c>
      <c r="Y36" s="31">
        <f t="shared" ca="1" si="2"/>
        <v>1.5100000000000001E-2</v>
      </c>
      <c r="Z36" s="31">
        <f t="shared" ca="1" si="2"/>
        <v>1.54E-2</v>
      </c>
      <c r="AA36" s="31">
        <f t="shared" ca="1" si="2"/>
        <v>1.46E-2</v>
      </c>
      <c r="AB36" s="31">
        <f t="shared" ca="1" si="2"/>
        <v>1.24E-2</v>
      </c>
      <c r="AC36" s="31">
        <f t="shared" ca="1" si="2"/>
        <v>1.21E-2</v>
      </c>
      <c r="AD36" s="31">
        <f t="shared" ca="1" si="2"/>
        <v>1.0800000000000001E-2</v>
      </c>
      <c r="AE36" s="31">
        <f t="shared" ca="1" si="2"/>
        <v>9.5000000000000015E-3</v>
      </c>
      <c r="AF36" s="31">
        <f t="shared" ca="1" si="2"/>
        <v>1.2100000000000001E-2</v>
      </c>
      <c r="AG36" s="21"/>
    </row>
    <row r="37" spans="2:33" ht="15" hidden="1" outlineLevel="1" x14ac:dyDescent="0.25">
      <c r="E37" s="19"/>
      <c r="F37" s="20"/>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1"/>
    </row>
    <row r="38" spans="2:33" ht="15" hidden="1" outlineLevel="1" x14ac:dyDescent="0.25">
      <c r="C38" s="1" t="s">
        <v>47</v>
      </c>
      <c r="D38" s="1"/>
      <c r="E38" s="1"/>
      <c r="F38" s="8"/>
      <c r="G38" s="1"/>
      <c r="H38" s="2"/>
      <c r="I38" s="1"/>
      <c r="J38" s="2"/>
      <c r="K38" s="2"/>
      <c r="L38" s="2"/>
      <c r="M38" s="2"/>
      <c r="N38" s="2"/>
      <c r="O38" s="2"/>
      <c r="P38" s="2"/>
      <c r="Q38" s="2"/>
      <c r="R38" s="2"/>
      <c r="S38" s="2"/>
      <c r="T38" s="2"/>
      <c r="U38" s="2"/>
      <c r="V38" s="2"/>
      <c r="W38" s="2"/>
      <c r="X38" s="2"/>
      <c r="Y38" s="2"/>
      <c r="Z38" s="2"/>
      <c r="AA38" s="2"/>
      <c r="AB38" s="2"/>
      <c r="AC38" s="2"/>
      <c r="AD38" s="2"/>
      <c r="AE38" s="2"/>
      <c r="AF38" s="2"/>
      <c r="AG38" s="21"/>
    </row>
    <row r="39" spans="2:33" ht="15" hidden="1" outlineLevel="1" x14ac:dyDescent="0.25">
      <c r="E39" s="19"/>
      <c r="F39" s="20"/>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1"/>
    </row>
    <row r="40" spans="2:33" ht="15" hidden="1" outlineLevel="1" x14ac:dyDescent="0.25">
      <c r="D40" t="s">
        <v>48</v>
      </c>
      <c r="E40" s="19" t="s">
        <v>47</v>
      </c>
      <c r="F40" s="20" t="s">
        <v>49</v>
      </c>
      <c r="G40" s="26"/>
      <c r="H40" s="32">
        <f>G20+
MAX(G40-1,0)</f>
        <v>35</v>
      </c>
      <c r="I40" s="32">
        <f t="shared" ref="I40:AF40" si="3">H20+
MAX(H40-1,0)</f>
        <v>34</v>
      </c>
      <c r="J40" s="32">
        <f t="shared" si="3"/>
        <v>33</v>
      </c>
      <c r="K40" s="32">
        <f t="shared" si="3"/>
        <v>32</v>
      </c>
      <c r="L40" s="32">
        <f t="shared" si="3"/>
        <v>31</v>
      </c>
      <c r="M40" s="32">
        <f t="shared" si="3"/>
        <v>30</v>
      </c>
      <c r="N40" s="32">
        <f t="shared" si="3"/>
        <v>29</v>
      </c>
      <c r="O40" s="32">
        <f t="shared" si="3"/>
        <v>28</v>
      </c>
      <c r="P40" s="32">
        <f t="shared" si="3"/>
        <v>27</v>
      </c>
      <c r="Q40" s="32">
        <f t="shared" si="3"/>
        <v>26</v>
      </c>
      <c r="R40" s="32">
        <f t="shared" si="3"/>
        <v>25</v>
      </c>
      <c r="S40" s="32">
        <f t="shared" si="3"/>
        <v>24</v>
      </c>
      <c r="T40" s="32">
        <f t="shared" si="3"/>
        <v>23</v>
      </c>
      <c r="U40" s="32">
        <f t="shared" si="3"/>
        <v>22</v>
      </c>
      <c r="V40" s="32">
        <f t="shared" si="3"/>
        <v>21</v>
      </c>
      <c r="W40" s="32">
        <f t="shared" si="3"/>
        <v>20</v>
      </c>
      <c r="X40" s="32">
        <f t="shared" si="3"/>
        <v>19</v>
      </c>
      <c r="Y40" s="32">
        <f t="shared" si="3"/>
        <v>18</v>
      </c>
      <c r="Z40" s="32">
        <f t="shared" si="3"/>
        <v>17</v>
      </c>
      <c r="AA40" s="32">
        <f t="shared" si="3"/>
        <v>16</v>
      </c>
      <c r="AB40" s="32">
        <f t="shared" si="3"/>
        <v>15</v>
      </c>
      <c r="AC40" s="32">
        <f t="shared" si="3"/>
        <v>14</v>
      </c>
      <c r="AD40" s="32">
        <f t="shared" si="3"/>
        <v>13</v>
      </c>
      <c r="AE40" s="32">
        <f t="shared" si="3"/>
        <v>12</v>
      </c>
      <c r="AF40" s="32">
        <f t="shared" si="3"/>
        <v>11</v>
      </c>
      <c r="AG40" s="21"/>
    </row>
    <row r="41" spans="2:33" ht="15" hidden="1" outlineLevel="1" x14ac:dyDescent="0.25">
      <c r="D41" s="27" t="s">
        <v>47</v>
      </c>
      <c r="E41" s="28" t="s">
        <v>47</v>
      </c>
      <c r="F41" s="29" t="s">
        <v>50</v>
      </c>
      <c r="G41" s="30"/>
      <c r="H41" s="33">
        <f>G45+
$G$19*(H$2=2026)</f>
        <v>5000</v>
      </c>
      <c r="I41" s="33">
        <f t="shared" ref="I41:AF41" ca="1" si="4">H45+
$G$19*(I$2=2026)</f>
        <v>4957.1428571428569</v>
      </c>
      <c r="J41" s="33">
        <f t="shared" ca="1" si="4"/>
        <v>4921.8888235294116</v>
      </c>
      <c r="K41" s="33">
        <f t="shared" ca="1" si="4"/>
        <v>4886.9284980677367</v>
      </c>
      <c r="L41" s="33">
        <f t="shared" ca="1" si="4"/>
        <v>4836.837480962542</v>
      </c>
      <c r="M41" s="33">
        <f t="shared" ca="1" si="4"/>
        <v>4771.2593263416202</v>
      </c>
      <c r="N41" s="33">
        <f t="shared" ca="1" si="4"/>
        <v>4695.2372610752436</v>
      </c>
      <c r="O41" s="33">
        <f t="shared" ca="1" si="4"/>
        <v>4603.2915631247397</v>
      </c>
      <c r="P41" s="33">
        <f t="shared" ca="1" si="4"/>
        <v>4504.715362365826</v>
      </c>
      <c r="Q41" s="33">
        <f t="shared" ca="1" si="4"/>
        <v>4406.3457261565345</v>
      </c>
      <c r="R41" s="33">
        <f t="shared" ca="1" si="4"/>
        <v>4307.372422153634</v>
      </c>
      <c r="S41" s="33">
        <f t="shared" ca="1" si="4"/>
        <v>4216.0561268039764</v>
      </c>
      <c r="T41" s="33">
        <f t="shared" ca="1" si="4"/>
        <v>4112.4816812888248</v>
      </c>
      <c r="U41" s="33">
        <f t="shared" ca="1" si="4"/>
        <v>4003.1790703422221</v>
      </c>
      <c r="V41" s="33">
        <f t="shared" ca="1" si="4"/>
        <v>3892.0726548717239</v>
      </c>
      <c r="W41" s="33">
        <f t="shared" ca="1" si="4"/>
        <v>3767.4521951985935</v>
      </c>
      <c r="X41" s="33">
        <f t="shared" ca="1" si="4"/>
        <v>3632.5774066104836</v>
      </c>
      <c r="Y41" s="33">
        <f t="shared" ca="1" si="4"/>
        <v>3492.9717212259061</v>
      </c>
      <c r="Z41" s="33">
        <f t="shared" ca="1" si="4"/>
        <v>3351.6616097038668</v>
      </c>
      <c r="AA41" s="33">
        <f t="shared" ca="1" si="4"/>
        <v>3206.1206332166084</v>
      </c>
      <c r="AB41" s="33">
        <f t="shared" ca="1" si="4"/>
        <v>3052.5474548855327</v>
      </c>
      <c r="AC41" s="33">
        <f t="shared" ca="1" si="4"/>
        <v>2886.8958796670777</v>
      </c>
      <c r="AD41" s="33">
        <f t="shared" ca="1" si="4"/>
        <v>2715.6204712634008</v>
      </c>
      <c r="AE41" s="33">
        <f t="shared" ca="1" si="4"/>
        <v>2536.0552899481686</v>
      </c>
      <c r="AF41" s="33">
        <f t="shared" ca="1" si="4"/>
        <v>2348.8098743736623</v>
      </c>
      <c r="AG41" s="21"/>
    </row>
    <row r="42" spans="2:33" ht="15" hidden="1" outlineLevel="1" x14ac:dyDescent="0.25">
      <c r="D42" s="27" t="s">
        <v>51</v>
      </c>
      <c r="E42" s="28" t="s">
        <v>47</v>
      </c>
      <c r="F42" s="29" t="s">
        <v>50</v>
      </c>
      <c r="G42" s="30"/>
      <c r="H42" s="33">
        <v>0</v>
      </c>
      <c r="I42" s="33">
        <v>0</v>
      </c>
      <c r="J42" s="33">
        <v>0</v>
      </c>
      <c r="K42" s="33">
        <v>0</v>
      </c>
      <c r="L42" s="33">
        <v>0</v>
      </c>
      <c r="M42" s="33">
        <v>0</v>
      </c>
      <c r="N42" s="33">
        <v>0</v>
      </c>
      <c r="O42" s="33">
        <v>0</v>
      </c>
      <c r="P42" s="33">
        <v>0</v>
      </c>
      <c r="Q42" s="33">
        <v>0</v>
      </c>
      <c r="R42" s="33">
        <v>0</v>
      </c>
      <c r="S42" s="33">
        <v>0</v>
      </c>
      <c r="T42" s="33">
        <v>0</v>
      </c>
      <c r="U42" s="33">
        <v>0</v>
      </c>
      <c r="V42" s="33">
        <v>0</v>
      </c>
      <c r="W42" s="33">
        <v>0</v>
      </c>
      <c r="X42" s="33">
        <v>0</v>
      </c>
      <c r="Y42" s="33">
        <v>0</v>
      </c>
      <c r="Z42" s="33">
        <v>0</v>
      </c>
      <c r="AA42" s="33">
        <v>0</v>
      </c>
      <c r="AB42" s="33">
        <v>0</v>
      </c>
      <c r="AC42" s="33">
        <v>0</v>
      </c>
      <c r="AD42" s="33">
        <v>0</v>
      </c>
      <c r="AE42" s="33">
        <v>0</v>
      </c>
      <c r="AF42" s="33">
        <v>0</v>
      </c>
      <c r="AG42" s="21"/>
    </row>
    <row r="43" spans="2:33" ht="15" hidden="1" outlineLevel="1" x14ac:dyDescent="0.25">
      <c r="D43" s="27" t="s">
        <v>52</v>
      </c>
      <c r="E43" s="28" t="s">
        <v>47</v>
      </c>
      <c r="F43" s="29" t="s">
        <v>50</v>
      </c>
      <c r="G43" s="30"/>
      <c r="H43" s="33">
        <f ca="1">H41*H$36
*((H40&gt;1))</f>
        <v>100</v>
      </c>
      <c r="I43" s="33">
        <f t="shared" ref="I43:AF43" ca="1" si="5">I41*I$36
*((I40&gt;1))</f>
        <v>110.54428571428571</v>
      </c>
      <c r="J43" s="33">
        <f t="shared" ca="1" si="5"/>
        <v>114.18782070588236</v>
      </c>
      <c r="K43" s="33">
        <f t="shared" ca="1" si="5"/>
        <v>102.62549845942247</v>
      </c>
      <c r="L43" s="33">
        <f t="shared" ca="1" si="5"/>
        <v>90.448860893999537</v>
      </c>
      <c r="M43" s="33">
        <f t="shared" ca="1" si="5"/>
        <v>83.019912278344208</v>
      </c>
      <c r="N43" s="33">
        <f t="shared" ca="1" si="5"/>
        <v>69.95903519002114</v>
      </c>
      <c r="O43" s="33">
        <f t="shared" ca="1" si="5"/>
        <v>65.827069352683793</v>
      </c>
      <c r="P43" s="33">
        <f t="shared" ca="1" si="5"/>
        <v>68.47167350796056</v>
      </c>
      <c r="Q43" s="33">
        <f t="shared" ca="1" si="5"/>
        <v>70.501531618504558</v>
      </c>
      <c r="R43" s="33">
        <f t="shared" ca="1" si="5"/>
        <v>80.978601536488327</v>
      </c>
      <c r="S43" s="33">
        <f t="shared" ca="1" si="5"/>
        <v>72.094559768348006</v>
      </c>
      <c r="T43" s="33">
        <f t="shared" ca="1" si="5"/>
        <v>69.500940413781152</v>
      </c>
      <c r="U43" s="33">
        <f t="shared" ca="1" si="5"/>
        <v>70.85626954505733</v>
      </c>
      <c r="V43" s="33">
        <f t="shared" ca="1" si="5"/>
        <v>60.716333415998896</v>
      </c>
      <c r="W43" s="33">
        <f t="shared" ca="1" si="5"/>
        <v>53.497821171820028</v>
      </c>
      <c r="X43" s="33">
        <f t="shared" ca="1" si="5"/>
        <v>51.582599173868871</v>
      </c>
      <c r="Y43" s="33">
        <f t="shared" ca="1" si="5"/>
        <v>52.743872990511186</v>
      </c>
      <c r="Z43" s="33">
        <f t="shared" ca="1" si="5"/>
        <v>51.615588789439549</v>
      </c>
      <c r="AA43" s="33">
        <f t="shared" ca="1" si="5"/>
        <v>46.809361244962481</v>
      </c>
      <c r="AB43" s="33">
        <f t="shared" ca="1" si="5"/>
        <v>37.851588440580606</v>
      </c>
      <c r="AC43" s="33">
        <f t="shared" ca="1" si="5"/>
        <v>34.931440143971642</v>
      </c>
      <c r="AD43" s="33">
        <f t="shared" ca="1" si="5"/>
        <v>29.328701089644731</v>
      </c>
      <c r="AE43" s="33">
        <f t="shared" ca="1" si="5"/>
        <v>24.092525254507606</v>
      </c>
      <c r="AF43" s="33">
        <f t="shared" ca="1" si="5"/>
        <v>28.420599479921318</v>
      </c>
      <c r="AG43" s="21"/>
    </row>
    <row r="44" spans="2:33" ht="15" hidden="1" outlineLevel="1" x14ac:dyDescent="0.25">
      <c r="D44" s="27" t="s">
        <v>53</v>
      </c>
      <c r="E44" s="28" t="s">
        <v>47</v>
      </c>
      <c r="F44" s="29" t="s">
        <v>50</v>
      </c>
      <c r="G44" s="30"/>
      <c r="H44" s="33">
        <f xml:space="preserve">
-((H41/MAX(H40,1)))</f>
        <v>-142.85714285714286</v>
      </c>
      <c r="I44" s="33">
        <f t="shared" ref="I44:AF44" ca="1" si="6" xml:space="preserve">
-((I41/MAX(I40,1)))</f>
        <v>-145.79831932773109</v>
      </c>
      <c r="J44" s="33">
        <f t="shared" ca="1" si="6"/>
        <v>-149.14814616755794</v>
      </c>
      <c r="K44" s="33">
        <f t="shared" ca="1" si="6"/>
        <v>-152.71651556461677</v>
      </c>
      <c r="L44" s="33">
        <f t="shared" ca="1" si="6"/>
        <v>-156.02701551492072</v>
      </c>
      <c r="M44" s="33">
        <f t="shared" ca="1" si="6"/>
        <v>-159.04197754472068</v>
      </c>
      <c r="N44" s="33">
        <f t="shared" ca="1" si="6"/>
        <v>-161.90473314052565</v>
      </c>
      <c r="O44" s="33">
        <f t="shared" ca="1" si="6"/>
        <v>-164.40327011159783</v>
      </c>
      <c r="P44" s="33">
        <f t="shared" ca="1" si="6"/>
        <v>-166.84130971725281</v>
      </c>
      <c r="Q44" s="33">
        <f t="shared" ca="1" si="6"/>
        <v>-169.47483562140516</v>
      </c>
      <c r="R44" s="33">
        <f t="shared" ca="1" si="6"/>
        <v>-172.29489688614535</v>
      </c>
      <c r="S44" s="33">
        <f t="shared" ca="1" si="6"/>
        <v>-175.66900528349902</v>
      </c>
      <c r="T44" s="33">
        <f t="shared" ca="1" si="6"/>
        <v>-178.80355136038369</v>
      </c>
      <c r="U44" s="33">
        <f t="shared" ca="1" si="6"/>
        <v>-181.96268501555554</v>
      </c>
      <c r="V44" s="33">
        <f t="shared" ca="1" si="6"/>
        <v>-185.33679308912971</v>
      </c>
      <c r="W44" s="33">
        <f t="shared" ca="1" si="6"/>
        <v>-188.37260975992967</v>
      </c>
      <c r="X44" s="33">
        <f t="shared" ca="1" si="6"/>
        <v>-191.1882845584465</v>
      </c>
      <c r="Y44" s="33">
        <f t="shared" ca="1" si="6"/>
        <v>-194.05398451255033</v>
      </c>
      <c r="Z44" s="33">
        <f t="shared" ca="1" si="6"/>
        <v>-197.15656527669805</v>
      </c>
      <c r="AA44" s="33">
        <f t="shared" ca="1" si="6"/>
        <v>-200.38253957603803</v>
      </c>
      <c r="AB44" s="33">
        <f t="shared" ca="1" si="6"/>
        <v>-203.50316365903552</v>
      </c>
      <c r="AC44" s="33">
        <f t="shared" ca="1" si="6"/>
        <v>-206.20684854764841</v>
      </c>
      <c r="AD44" s="33">
        <f t="shared" ca="1" si="6"/>
        <v>-208.89388240487699</v>
      </c>
      <c r="AE44" s="33">
        <f t="shared" ca="1" si="6"/>
        <v>-211.33794082901406</v>
      </c>
      <c r="AF44" s="33">
        <f t="shared" ca="1" si="6"/>
        <v>-213.52817039760566</v>
      </c>
      <c r="AG44" s="21"/>
    </row>
    <row r="45" spans="2:33" ht="15" hidden="1" outlineLevel="1" x14ac:dyDescent="0.25">
      <c r="D45" s="27" t="s">
        <v>54</v>
      </c>
      <c r="E45" s="28" t="s">
        <v>47</v>
      </c>
      <c r="F45" s="29" t="s">
        <v>50</v>
      </c>
      <c r="G45" s="30"/>
      <c r="H45" s="33">
        <f t="shared" ref="H45:AF45" ca="1" si="7">SUM(H41,H42,H43,H44)</f>
        <v>4957.1428571428569</v>
      </c>
      <c r="I45" s="33">
        <f t="shared" ca="1" si="7"/>
        <v>4921.8888235294116</v>
      </c>
      <c r="J45" s="33">
        <f t="shared" ca="1" si="7"/>
        <v>4886.9284980677367</v>
      </c>
      <c r="K45" s="33">
        <f t="shared" ca="1" si="7"/>
        <v>4836.837480962542</v>
      </c>
      <c r="L45" s="33">
        <f t="shared" ca="1" si="7"/>
        <v>4771.2593263416202</v>
      </c>
      <c r="M45" s="33">
        <f t="shared" ca="1" si="7"/>
        <v>4695.2372610752436</v>
      </c>
      <c r="N45" s="33">
        <f t="shared" ca="1" si="7"/>
        <v>4603.2915631247397</v>
      </c>
      <c r="O45" s="33">
        <f t="shared" ca="1" si="7"/>
        <v>4504.715362365826</v>
      </c>
      <c r="P45" s="33">
        <f t="shared" ca="1" si="7"/>
        <v>4406.3457261565345</v>
      </c>
      <c r="Q45" s="33">
        <f t="shared" ca="1" si="7"/>
        <v>4307.372422153634</v>
      </c>
      <c r="R45" s="33">
        <f t="shared" ca="1" si="7"/>
        <v>4216.0561268039764</v>
      </c>
      <c r="S45" s="33">
        <f t="shared" ca="1" si="7"/>
        <v>4112.4816812888248</v>
      </c>
      <c r="T45" s="33">
        <f t="shared" ca="1" si="7"/>
        <v>4003.1790703422221</v>
      </c>
      <c r="U45" s="33">
        <f t="shared" ca="1" si="7"/>
        <v>3892.0726548717239</v>
      </c>
      <c r="V45" s="33">
        <f t="shared" ca="1" si="7"/>
        <v>3767.4521951985935</v>
      </c>
      <c r="W45" s="33">
        <f t="shared" ca="1" si="7"/>
        <v>3632.5774066104836</v>
      </c>
      <c r="X45" s="33">
        <f t="shared" ca="1" si="7"/>
        <v>3492.9717212259061</v>
      </c>
      <c r="Y45" s="33">
        <f t="shared" ca="1" si="7"/>
        <v>3351.6616097038668</v>
      </c>
      <c r="Z45" s="33">
        <f t="shared" ca="1" si="7"/>
        <v>3206.1206332166084</v>
      </c>
      <c r="AA45" s="33">
        <f t="shared" ca="1" si="7"/>
        <v>3052.5474548855327</v>
      </c>
      <c r="AB45" s="33">
        <f t="shared" ca="1" si="7"/>
        <v>2886.8958796670777</v>
      </c>
      <c r="AC45" s="33">
        <f t="shared" ca="1" si="7"/>
        <v>2715.6204712634008</v>
      </c>
      <c r="AD45" s="33">
        <f t="shared" ca="1" si="7"/>
        <v>2536.0552899481686</v>
      </c>
      <c r="AE45" s="33">
        <f t="shared" ca="1" si="7"/>
        <v>2348.8098743736623</v>
      </c>
      <c r="AF45" s="33">
        <f t="shared" ca="1" si="7"/>
        <v>2163.7023034559779</v>
      </c>
      <c r="AG45" s="21"/>
    </row>
    <row r="46" spans="2:33" ht="15" hidden="1" outlineLevel="1" x14ac:dyDescent="0.25">
      <c r="E46" s="19"/>
      <c r="F46" s="20"/>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1"/>
    </row>
    <row r="47" spans="2:33" ht="15" hidden="1" outlineLevel="1" x14ac:dyDescent="0.25">
      <c r="C47" s="1" t="s">
        <v>55</v>
      </c>
      <c r="D47" s="1"/>
      <c r="E47" s="1"/>
      <c r="F47" s="8"/>
      <c r="G47" s="1"/>
      <c r="H47" s="2"/>
      <c r="I47" s="1"/>
      <c r="J47" s="2"/>
      <c r="K47" s="2"/>
      <c r="L47" s="2"/>
      <c r="M47" s="2"/>
      <c r="N47" s="2"/>
      <c r="O47" s="2"/>
      <c r="P47" s="2"/>
      <c r="Q47" s="2"/>
      <c r="R47" s="2"/>
      <c r="S47" s="2"/>
      <c r="T47" s="2"/>
      <c r="U47" s="2"/>
      <c r="V47" s="2"/>
      <c r="W47" s="2"/>
      <c r="X47" s="2"/>
      <c r="Y47" s="2"/>
      <c r="Z47" s="2"/>
      <c r="AA47" s="2"/>
      <c r="AB47" s="2"/>
      <c r="AC47" s="2"/>
      <c r="AD47" s="2"/>
      <c r="AE47" s="2"/>
      <c r="AF47" s="2"/>
      <c r="AG47" s="21"/>
    </row>
    <row r="48" spans="2:33" ht="15" hidden="1" outlineLevel="1" x14ac:dyDescent="0.25">
      <c r="E48" s="19"/>
      <c r="F48" s="20"/>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1"/>
    </row>
    <row r="49" spans="4:33" ht="15" hidden="1" outlineLevel="1" x14ac:dyDescent="0.25">
      <c r="D49" t="s">
        <v>48</v>
      </c>
      <c r="E49" s="19">
        <v>2026</v>
      </c>
      <c r="F49" s="20" t="s">
        <v>49</v>
      </c>
      <c r="G49" s="26"/>
      <c r="H49" s="32">
        <f t="shared" ref="H49:Q58" si="8">MAX($G$23
-MAX(H$2-$E49-0.5,0),0)
*($E49&lt;=H$2)</f>
        <v>50</v>
      </c>
      <c r="I49" s="32">
        <f t="shared" si="8"/>
        <v>49.5</v>
      </c>
      <c r="J49" s="32">
        <f t="shared" si="8"/>
        <v>48.5</v>
      </c>
      <c r="K49" s="32">
        <f t="shared" si="8"/>
        <v>47.5</v>
      </c>
      <c r="L49" s="32">
        <f t="shared" si="8"/>
        <v>46.5</v>
      </c>
      <c r="M49" s="32">
        <f t="shared" si="8"/>
        <v>45.5</v>
      </c>
      <c r="N49" s="32">
        <f t="shared" si="8"/>
        <v>44.5</v>
      </c>
      <c r="O49" s="32">
        <f t="shared" si="8"/>
        <v>43.5</v>
      </c>
      <c r="P49" s="32">
        <f t="shared" si="8"/>
        <v>42.5</v>
      </c>
      <c r="Q49" s="32">
        <f t="shared" si="8"/>
        <v>41.5</v>
      </c>
      <c r="R49" s="32">
        <f t="shared" ref="R49:AF58" si="9">MAX($G$23
-MAX(R$2-$E49-0.5,0),0)
*($E49&lt;=R$2)</f>
        <v>40.5</v>
      </c>
      <c r="S49" s="32">
        <f t="shared" si="9"/>
        <v>39.5</v>
      </c>
      <c r="T49" s="32">
        <f t="shared" si="9"/>
        <v>38.5</v>
      </c>
      <c r="U49" s="32">
        <f t="shared" si="9"/>
        <v>37.5</v>
      </c>
      <c r="V49" s="32">
        <f t="shared" si="9"/>
        <v>36.5</v>
      </c>
      <c r="W49" s="32">
        <f t="shared" si="9"/>
        <v>35.5</v>
      </c>
      <c r="X49" s="32">
        <f t="shared" si="9"/>
        <v>34.5</v>
      </c>
      <c r="Y49" s="32">
        <f t="shared" si="9"/>
        <v>33.5</v>
      </c>
      <c r="Z49" s="32">
        <f t="shared" si="9"/>
        <v>32.5</v>
      </c>
      <c r="AA49" s="32">
        <f t="shared" si="9"/>
        <v>31.5</v>
      </c>
      <c r="AB49" s="32">
        <f t="shared" si="9"/>
        <v>30.5</v>
      </c>
      <c r="AC49" s="32">
        <f t="shared" si="9"/>
        <v>29.5</v>
      </c>
      <c r="AD49" s="32">
        <f t="shared" si="9"/>
        <v>28.5</v>
      </c>
      <c r="AE49" s="32">
        <f t="shared" si="9"/>
        <v>27.5</v>
      </c>
      <c r="AF49" s="32">
        <f t="shared" si="9"/>
        <v>26.5</v>
      </c>
      <c r="AG49" s="21"/>
    </row>
    <row r="50" spans="4:33" ht="15" hidden="1" outlineLevel="1" x14ac:dyDescent="0.25">
      <c r="D50" t="s">
        <v>48</v>
      </c>
      <c r="E50" s="19">
        <v>2027</v>
      </c>
      <c r="F50" s="20" t="s">
        <v>49</v>
      </c>
      <c r="G50" s="26"/>
      <c r="H50" s="34">
        <f t="shared" si="8"/>
        <v>0</v>
      </c>
      <c r="I50" s="32">
        <f t="shared" si="8"/>
        <v>50</v>
      </c>
      <c r="J50" s="32">
        <f t="shared" si="8"/>
        <v>49.5</v>
      </c>
      <c r="K50" s="32">
        <f t="shared" si="8"/>
        <v>48.5</v>
      </c>
      <c r="L50" s="32">
        <f t="shared" si="8"/>
        <v>47.5</v>
      </c>
      <c r="M50" s="32">
        <f t="shared" si="8"/>
        <v>46.5</v>
      </c>
      <c r="N50" s="32">
        <f t="shared" si="8"/>
        <v>45.5</v>
      </c>
      <c r="O50" s="32">
        <f t="shared" si="8"/>
        <v>44.5</v>
      </c>
      <c r="P50" s="32">
        <f t="shared" si="8"/>
        <v>43.5</v>
      </c>
      <c r="Q50" s="32">
        <f t="shared" si="8"/>
        <v>42.5</v>
      </c>
      <c r="R50" s="32">
        <f t="shared" si="9"/>
        <v>41.5</v>
      </c>
      <c r="S50" s="32">
        <f t="shared" si="9"/>
        <v>40.5</v>
      </c>
      <c r="T50" s="32">
        <f t="shared" si="9"/>
        <v>39.5</v>
      </c>
      <c r="U50" s="32">
        <f t="shared" si="9"/>
        <v>38.5</v>
      </c>
      <c r="V50" s="32">
        <f t="shared" si="9"/>
        <v>37.5</v>
      </c>
      <c r="W50" s="32">
        <f t="shared" si="9"/>
        <v>36.5</v>
      </c>
      <c r="X50" s="32">
        <f t="shared" si="9"/>
        <v>35.5</v>
      </c>
      <c r="Y50" s="32">
        <f t="shared" si="9"/>
        <v>34.5</v>
      </c>
      <c r="Z50" s="32">
        <f t="shared" si="9"/>
        <v>33.5</v>
      </c>
      <c r="AA50" s="32">
        <f t="shared" si="9"/>
        <v>32.5</v>
      </c>
      <c r="AB50" s="32">
        <f t="shared" si="9"/>
        <v>31.5</v>
      </c>
      <c r="AC50" s="32">
        <f t="shared" si="9"/>
        <v>30.5</v>
      </c>
      <c r="AD50" s="32">
        <f t="shared" si="9"/>
        <v>29.5</v>
      </c>
      <c r="AE50" s="32">
        <f t="shared" si="9"/>
        <v>28.5</v>
      </c>
      <c r="AF50" s="32">
        <f t="shared" si="9"/>
        <v>27.5</v>
      </c>
      <c r="AG50" s="21"/>
    </row>
    <row r="51" spans="4:33" ht="15" hidden="1" outlineLevel="1" x14ac:dyDescent="0.25">
      <c r="D51" t="s">
        <v>48</v>
      </c>
      <c r="E51" s="19">
        <v>2028</v>
      </c>
      <c r="F51" s="20" t="s">
        <v>49</v>
      </c>
      <c r="G51" s="26"/>
      <c r="H51" s="34">
        <f t="shared" si="8"/>
        <v>0</v>
      </c>
      <c r="I51" s="34">
        <f t="shared" si="8"/>
        <v>0</v>
      </c>
      <c r="J51" s="32">
        <f t="shared" si="8"/>
        <v>50</v>
      </c>
      <c r="K51" s="32">
        <f t="shared" si="8"/>
        <v>49.5</v>
      </c>
      <c r="L51" s="32">
        <f t="shared" si="8"/>
        <v>48.5</v>
      </c>
      <c r="M51" s="32">
        <f t="shared" si="8"/>
        <v>47.5</v>
      </c>
      <c r="N51" s="32">
        <f t="shared" si="8"/>
        <v>46.5</v>
      </c>
      <c r="O51" s="32">
        <f t="shared" si="8"/>
        <v>45.5</v>
      </c>
      <c r="P51" s="32">
        <f t="shared" si="8"/>
        <v>44.5</v>
      </c>
      <c r="Q51" s="32">
        <f t="shared" si="8"/>
        <v>43.5</v>
      </c>
      <c r="R51" s="32">
        <f t="shared" si="9"/>
        <v>42.5</v>
      </c>
      <c r="S51" s="32">
        <f t="shared" si="9"/>
        <v>41.5</v>
      </c>
      <c r="T51" s="32">
        <f t="shared" si="9"/>
        <v>40.5</v>
      </c>
      <c r="U51" s="32">
        <f t="shared" si="9"/>
        <v>39.5</v>
      </c>
      <c r="V51" s="32">
        <f t="shared" si="9"/>
        <v>38.5</v>
      </c>
      <c r="W51" s="32">
        <f t="shared" si="9"/>
        <v>37.5</v>
      </c>
      <c r="X51" s="32">
        <f t="shared" si="9"/>
        <v>36.5</v>
      </c>
      <c r="Y51" s="32">
        <f t="shared" si="9"/>
        <v>35.5</v>
      </c>
      <c r="Z51" s="32">
        <f t="shared" si="9"/>
        <v>34.5</v>
      </c>
      <c r="AA51" s="32">
        <f t="shared" si="9"/>
        <v>33.5</v>
      </c>
      <c r="AB51" s="32">
        <f t="shared" si="9"/>
        <v>32.5</v>
      </c>
      <c r="AC51" s="32">
        <f t="shared" si="9"/>
        <v>31.5</v>
      </c>
      <c r="AD51" s="32">
        <f t="shared" si="9"/>
        <v>30.5</v>
      </c>
      <c r="AE51" s="32">
        <f t="shared" si="9"/>
        <v>29.5</v>
      </c>
      <c r="AF51" s="32">
        <f t="shared" si="9"/>
        <v>28.5</v>
      </c>
      <c r="AG51" s="21"/>
    </row>
    <row r="52" spans="4:33" ht="15" hidden="1" outlineLevel="1" x14ac:dyDescent="0.25">
      <c r="D52" t="s">
        <v>48</v>
      </c>
      <c r="E52" s="19">
        <v>2029</v>
      </c>
      <c r="F52" s="20" t="s">
        <v>49</v>
      </c>
      <c r="G52" s="26"/>
      <c r="H52" s="34">
        <f t="shared" si="8"/>
        <v>0</v>
      </c>
      <c r="I52" s="34">
        <f t="shared" si="8"/>
        <v>0</v>
      </c>
      <c r="J52" s="34">
        <f t="shared" si="8"/>
        <v>0</v>
      </c>
      <c r="K52" s="32">
        <f t="shared" si="8"/>
        <v>50</v>
      </c>
      <c r="L52" s="32">
        <f t="shared" si="8"/>
        <v>49.5</v>
      </c>
      <c r="M52" s="32">
        <f t="shared" si="8"/>
        <v>48.5</v>
      </c>
      <c r="N52" s="32">
        <f t="shared" si="8"/>
        <v>47.5</v>
      </c>
      <c r="O52" s="32">
        <f t="shared" si="8"/>
        <v>46.5</v>
      </c>
      <c r="P52" s="32">
        <f t="shared" si="8"/>
        <v>45.5</v>
      </c>
      <c r="Q52" s="32">
        <f t="shared" si="8"/>
        <v>44.5</v>
      </c>
      <c r="R52" s="32">
        <f t="shared" si="9"/>
        <v>43.5</v>
      </c>
      <c r="S52" s="32">
        <f t="shared" si="9"/>
        <v>42.5</v>
      </c>
      <c r="T52" s="32">
        <f t="shared" si="9"/>
        <v>41.5</v>
      </c>
      <c r="U52" s="32">
        <f t="shared" si="9"/>
        <v>40.5</v>
      </c>
      <c r="V52" s="32">
        <f t="shared" si="9"/>
        <v>39.5</v>
      </c>
      <c r="W52" s="32">
        <f t="shared" si="9"/>
        <v>38.5</v>
      </c>
      <c r="X52" s="32">
        <f t="shared" si="9"/>
        <v>37.5</v>
      </c>
      <c r="Y52" s="32">
        <f t="shared" si="9"/>
        <v>36.5</v>
      </c>
      <c r="Z52" s="32">
        <f t="shared" si="9"/>
        <v>35.5</v>
      </c>
      <c r="AA52" s="32">
        <f t="shared" si="9"/>
        <v>34.5</v>
      </c>
      <c r="AB52" s="32">
        <f t="shared" si="9"/>
        <v>33.5</v>
      </c>
      <c r="AC52" s="32">
        <f t="shared" si="9"/>
        <v>32.5</v>
      </c>
      <c r="AD52" s="32">
        <f t="shared" si="9"/>
        <v>31.5</v>
      </c>
      <c r="AE52" s="32">
        <f t="shared" si="9"/>
        <v>30.5</v>
      </c>
      <c r="AF52" s="32">
        <f t="shared" si="9"/>
        <v>29.5</v>
      </c>
      <c r="AG52" s="21"/>
    </row>
    <row r="53" spans="4:33" ht="15" hidden="1" outlineLevel="1" x14ac:dyDescent="0.25">
      <c r="D53" t="s">
        <v>48</v>
      </c>
      <c r="E53" s="19">
        <v>2030</v>
      </c>
      <c r="F53" s="20" t="s">
        <v>49</v>
      </c>
      <c r="G53" s="26"/>
      <c r="H53" s="34">
        <f t="shared" si="8"/>
        <v>0</v>
      </c>
      <c r="I53" s="34">
        <f t="shared" si="8"/>
        <v>0</v>
      </c>
      <c r="J53" s="34">
        <f t="shared" si="8"/>
        <v>0</v>
      </c>
      <c r="K53" s="34">
        <f t="shared" si="8"/>
        <v>0</v>
      </c>
      <c r="L53" s="32">
        <f t="shared" si="8"/>
        <v>50</v>
      </c>
      <c r="M53" s="32">
        <f t="shared" si="8"/>
        <v>49.5</v>
      </c>
      <c r="N53" s="32">
        <f t="shared" si="8"/>
        <v>48.5</v>
      </c>
      <c r="O53" s="32">
        <f t="shared" si="8"/>
        <v>47.5</v>
      </c>
      <c r="P53" s="32">
        <f t="shared" si="8"/>
        <v>46.5</v>
      </c>
      <c r="Q53" s="32">
        <f t="shared" si="8"/>
        <v>45.5</v>
      </c>
      <c r="R53" s="32">
        <f t="shared" si="9"/>
        <v>44.5</v>
      </c>
      <c r="S53" s="32">
        <f t="shared" si="9"/>
        <v>43.5</v>
      </c>
      <c r="T53" s="32">
        <f t="shared" si="9"/>
        <v>42.5</v>
      </c>
      <c r="U53" s="32">
        <f t="shared" si="9"/>
        <v>41.5</v>
      </c>
      <c r="V53" s="32">
        <f t="shared" si="9"/>
        <v>40.5</v>
      </c>
      <c r="W53" s="32">
        <f t="shared" si="9"/>
        <v>39.5</v>
      </c>
      <c r="X53" s="32">
        <f t="shared" si="9"/>
        <v>38.5</v>
      </c>
      <c r="Y53" s="32">
        <f t="shared" si="9"/>
        <v>37.5</v>
      </c>
      <c r="Z53" s="32">
        <f t="shared" si="9"/>
        <v>36.5</v>
      </c>
      <c r="AA53" s="32">
        <f t="shared" si="9"/>
        <v>35.5</v>
      </c>
      <c r="AB53" s="32">
        <f t="shared" si="9"/>
        <v>34.5</v>
      </c>
      <c r="AC53" s="32">
        <f t="shared" si="9"/>
        <v>33.5</v>
      </c>
      <c r="AD53" s="32">
        <f t="shared" si="9"/>
        <v>32.5</v>
      </c>
      <c r="AE53" s="32">
        <f t="shared" si="9"/>
        <v>31.5</v>
      </c>
      <c r="AF53" s="32">
        <f t="shared" si="9"/>
        <v>30.5</v>
      </c>
      <c r="AG53" s="21"/>
    </row>
    <row r="54" spans="4:33" ht="15" hidden="1" outlineLevel="1" x14ac:dyDescent="0.25">
      <c r="D54" t="s">
        <v>48</v>
      </c>
      <c r="E54" s="19">
        <v>2031</v>
      </c>
      <c r="F54" s="20" t="s">
        <v>49</v>
      </c>
      <c r="G54" s="26"/>
      <c r="H54" s="34">
        <f t="shared" si="8"/>
        <v>0</v>
      </c>
      <c r="I54" s="34">
        <f t="shared" si="8"/>
        <v>0</v>
      </c>
      <c r="J54" s="34">
        <f t="shared" si="8"/>
        <v>0</v>
      </c>
      <c r="K54" s="34">
        <f t="shared" si="8"/>
        <v>0</v>
      </c>
      <c r="L54" s="34">
        <f t="shared" si="8"/>
        <v>0</v>
      </c>
      <c r="M54" s="32">
        <f t="shared" si="8"/>
        <v>50</v>
      </c>
      <c r="N54" s="32">
        <f t="shared" si="8"/>
        <v>49.5</v>
      </c>
      <c r="O54" s="32">
        <f t="shared" si="8"/>
        <v>48.5</v>
      </c>
      <c r="P54" s="32">
        <f t="shared" si="8"/>
        <v>47.5</v>
      </c>
      <c r="Q54" s="32">
        <f t="shared" si="8"/>
        <v>46.5</v>
      </c>
      <c r="R54" s="32">
        <f t="shared" si="9"/>
        <v>45.5</v>
      </c>
      <c r="S54" s="32">
        <f t="shared" si="9"/>
        <v>44.5</v>
      </c>
      <c r="T54" s="32">
        <f t="shared" si="9"/>
        <v>43.5</v>
      </c>
      <c r="U54" s="32">
        <f t="shared" si="9"/>
        <v>42.5</v>
      </c>
      <c r="V54" s="32">
        <f t="shared" si="9"/>
        <v>41.5</v>
      </c>
      <c r="W54" s="32">
        <f t="shared" si="9"/>
        <v>40.5</v>
      </c>
      <c r="X54" s="32">
        <f t="shared" si="9"/>
        <v>39.5</v>
      </c>
      <c r="Y54" s="32">
        <f t="shared" si="9"/>
        <v>38.5</v>
      </c>
      <c r="Z54" s="32">
        <f t="shared" si="9"/>
        <v>37.5</v>
      </c>
      <c r="AA54" s="32">
        <f t="shared" si="9"/>
        <v>36.5</v>
      </c>
      <c r="AB54" s="32">
        <f t="shared" si="9"/>
        <v>35.5</v>
      </c>
      <c r="AC54" s="32">
        <f t="shared" si="9"/>
        <v>34.5</v>
      </c>
      <c r="AD54" s="32">
        <f t="shared" si="9"/>
        <v>33.5</v>
      </c>
      <c r="AE54" s="32">
        <f t="shared" si="9"/>
        <v>32.5</v>
      </c>
      <c r="AF54" s="32">
        <f t="shared" si="9"/>
        <v>31.5</v>
      </c>
      <c r="AG54" s="21"/>
    </row>
    <row r="55" spans="4:33" ht="15" hidden="1" outlineLevel="1" x14ac:dyDescent="0.25">
      <c r="D55" t="s">
        <v>48</v>
      </c>
      <c r="E55" s="19">
        <v>2032</v>
      </c>
      <c r="F55" s="20" t="s">
        <v>49</v>
      </c>
      <c r="G55" s="26"/>
      <c r="H55" s="34">
        <f t="shared" si="8"/>
        <v>0</v>
      </c>
      <c r="I55" s="34">
        <f t="shared" si="8"/>
        <v>0</v>
      </c>
      <c r="J55" s="34">
        <f t="shared" si="8"/>
        <v>0</v>
      </c>
      <c r="K55" s="34">
        <f t="shared" si="8"/>
        <v>0</v>
      </c>
      <c r="L55" s="34">
        <f t="shared" si="8"/>
        <v>0</v>
      </c>
      <c r="M55" s="34">
        <f t="shared" si="8"/>
        <v>0</v>
      </c>
      <c r="N55" s="32">
        <f t="shared" si="8"/>
        <v>50</v>
      </c>
      <c r="O55" s="32">
        <f t="shared" si="8"/>
        <v>49.5</v>
      </c>
      <c r="P55" s="32">
        <f t="shared" si="8"/>
        <v>48.5</v>
      </c>
      <c r="Q55" s="32">
        <f t="shared" si="8"/>
        <v>47.5</v>
      </c>
      <c r="R55" s="32">
        <f t="shared" si="9"/>
        <v>46.5</v>
      </c>
      <c r="S55" s="32">
        <f t="shared" si="9"/>
        <v>45.5</v>
      </c>
      <c r="T55" s="32">
        <f t="shared" si="9"/>
        <v>44.5</v>
      </c>
      <c r="U55" s="32">
        <f t="shared" si="9"/>
        <v>43.5</v>
      </c>
      <c r="V55" s="32">
        <f t="shared" si="9"/>
        <v>42.5</v>
      </c>
      <c r="W55" s="32">
        <f t="shared" si="9"/>
        <v>41.5</v>
      </c>
      <c r="X55" s="32">
        <f t="shared" si="9"/>
        <v>40.5</v>
      </c>
      <c r="Y55" s="32">
        <f t="shared" si="9"/>
        <v>39.5</v>
      </c>
      <c r="Z55" s="32">
        <f t="shared" si="9"/>
        <v>38.5</v>
      </c>
      <c r="AA55" s="32">
        <f t="shared" si="9"/>
        <v>37.5</v>
      </c>
      <c r="AB55" s="32">
        <f t="shared" si="9"/>
        <v>36.5</v>
      </c>
      <c r="AC55" s="32">
        <f t="shared" si="9"/>
        <v>35.5</v>
      </c>
      <c r="AD55" s="32">
        <f t="shared" si="9"/>
        <v>34.5</v>
      </c>
      <c r="AE55" s="32">
        <f t="shared" si="9"/>
        <v>33.5</v>
      </c>
      <c r="AF55" s="32">
        <f t="shared" si="9"/>
        <v>32.5</v>
      </c>
      <c r="AG55" s="21"/>
    </row>
    <row r="56" spans="4:33" ht="15" hidden="1" outlineLevel="1" x14ac:dyDescent="0.25">
      <c r="D56" t="s">
        <v>48</v>
      </c>
      <c r="E56" s="19">
        <v>2033</v>
      </c>
      <c r="F56" s="20" t="s">
        <v>49</v>
      </c>
      <c r="G56" s="26"/>
      <c r="H56" s="34">
        <f t="shared" si="8"/>
        <v>0</v>
      </c>
      <c r="I56" s="34">
        <f t="shared" si="8"/>
        <v>0</v>
      </c>
      <c r="J56" s="34">
        <f t="shared" si="8"/>
        <v>0</v>
      </c>
      <c r="K56" s="34">
        <f t="shared" si="8"/>
        <v>0</v>
      </c>
      <c r="L56" s="34">
        <f t="shared" si="8"/>
        <v>0</v>
      </c>
      <c r="M56" s="34">
        <f t="shared" si="8"/>
        <v>0</v>
      </c>
      <c r="N56" s="34">
        <f t="shared" si="8"/>
        <v>0</v>
      </c>
      <c r="O56" s="32">
        <f t="shared" si="8"/>
        <v>50</v>
      </c>
      <c r="P56" s="32">
        <f t="shared" si="8"/>
        <v>49.5</v>
      </c>
      <c r="Q56" s="32">
        <f t="shared" si="8"/>
        <v>48.5</v>
      </c>
      <c r="R56" s="32">
        <f t="shared" si="9"/>
        <v>47.5</v>
      </c>
      <c r="S56" s="32">
        <f t="shared" si="9"/>
        <v>46.5</v>
      </c>
      <c r="T56" s="32">
        <f t="shared" si="9"/>
        <v>45.5</v>
      </c>
      <c r="U56" s="32">
        <f t="shared" si="9"/>
        <v>44.5</v>
      </c>
      <c r="V56" s="32">
        <f t="shared" si="9"/>
        <v>43.5</v>
      </c>
      <c r="W56" s="32">
        <f t="shared" si="9"/>
        <v>42.5</v>
      </c>
      <c r="X56" s="32">
        <f t="shared" si="9"/>
        <v>41.5</v>
      </c>
      <c r="Y56" s="32">
        <f t="shared" si="9"/>
        <v>40.5</v>
      </c>
      <c r="Z56" s="32">
        <f t="shared" si="9"/>
        <v>39.5</v>
      </c>
      <c r="AA56" s="32">
        <f t="shared" si="9"/>
        <v>38.5</v>
      </c>
      <c r="AB56" s="32">
        <f t="shared" si="9"/>
        <v>37.5</v>
      </c>
      <c r="AC56" s="32">
        <f t="shared" si="9"/>
        <v>36.5</v>
      </c>
      <c r="AD56" s="32">
        <f t="shared" si="9"/>
        <v>35.5</v>
      </c>
      <c r="AE56" s="32">
        <f t="shared" si="9"/>
        <v>34.5</v>
      </c>
      <c r="AF56" s="32">
        <f t="shared" si="9"/>
        <v>33.5</v>
      </c>
      <c r="AG56" s="21"/>
    </row>
    <row r="57" spans="4:33" ht="15" hidden="1" outlineLevel="1" x14ac:dyDescent="0.25">
      <c r="D57" t="s">
        <v>48</v>
      </c>
      <c r="E57" s="19">
        <v>2034</v>
      </c>
      <c r="F57" s="20" t="s">
        <v>49</v>
      </c>
      <c r="G57" s="26"/>
      <c r="H57" s="34">
        <f t="shared" si="8"/>
        <v>0</v>
      </c>
      <c r="I57" s="34">
        <f t="shared" si="8"/>
        <v>0</v>
      </c>
      <c r="J57" s="34">
        <f t="shared" si="8"/>
        <v>0</v>
      </c>
      <c r="K57" s="34">
        <f t="shared" si="8"/>
        <v>0</v>
      </c>
      <c r="L57" s="34">
        <f t="shared" si="8"/>
        <v>0</v>
      </c>
      <c r="M57" s="34">
        <f t="shared" si="8"/>
        <v>0</v>
      </c>
      <c r="N57" s="34">
        <f t="shared" si="8"/>
        <v>0</v>
      </c>
      <c r="O57" s="34">
        <f t="shared" si="8"/>
        <v>0</v>
      </c>
      <c r="P57" s="32">
        <f t="shared" si="8"/>
        <v>50</v>
      </c>
      <c r="Q57" s="32">
        <f t="shared" si="8"/>
        <v>49.5</v>
      </c>
      <c r="R57" s="32">
        <f t="shared" si="9"/>
        <v>48.5</v>
      </c>
      <c r="S57" s="32">
        <f t="shared" si="9"/>
        <v>47.5</v>
      </c>
      <c r="T57" s="32">
        <f t="shared" si="9"/>
        <v>46.5</v>
      </c>
      <c r="U57" s="32">
        <f t="shared" si="9"/>
        <v>45.5</v>
      </c>
      <c r="V57" s="32">
        <f t="shared" si="9"/>
        <v>44.5</v>
      </c>
      <c r="W57" s="32">
        <f t="shared" si="9"/>
        <v>43.5</v>
      </c>
      <c r="X57" s="32">
        <f t="shared" si="9"/>
        <v>42.5</v>
      </c>
      <c r="Y57" s="32">
        <f t="shared" si="9"/>
        <v>41.5</v>
      </c>
      <c r="Z57" s="32">
        <f t="shared" si="9"/>
        <v>40.5</v>
      </c>
      <c r="AA57" s="32">
        <f t="shared" si="9"/>
        <v>39.5</v>
      </c>
      <c r="AB57" s="32">
        <f t="shared" si="9"/>
        <v>38.5</v>
      </c>
      <c r="AC57" s="32">
        <f t="shared" si="9"/>
        <v>37.5</v>
      </c>
      <c r="AD57" s="32">
        <f t="shared" si="9"/>
        <v>36.5</v>
      </c>
      <c r="AE57" s="32">
        <f t="shared" si="9"/>
        <v>35.5</v>
      </c>
      <c r="AF57" s="32">
        <f t="shared" si="9"/>
        <v>34.5</v>
      </c>
      <c r="AG57" s="21"/>
    </row>
    <row r="58" spans="4:33" ht="15" hidden="1" outlineLevel="1" x14ac:dyDescent="0.25">
      <c r="D58" t="s">
        <v>48</v>
      </c>
      <c r="E58" s="19">
        <v>2035</v>
      </c>
      <c r="F58" s="20" t="s">
        <v>49</v>
      </c>
      <c r="G58" s="26"/>
      <c r="H58" s="34">
        <f t="shared" si="8"/>
        <v>0</v>
      </c>
      <c r="I58" s="34">
        <f t="shared" si="8"/>
        <v>0</v>
      </c>
      <c r="J58" s="34">
        <f t="shared" si="8"/>
        <v>0</v>
      </c>
      <c r="K58" s="34">
        <f t="shared" si="8"/>
        <v>0</v>
      </c>
      <c r="L58" s="34">
        <f t="shared" si="8"/>
        <v>0</v>
      </c>
      <c r="M58" s="34">
        <f t="shared" si="8"/>
        <v>0</v>
      </c>
      <c r="N58" s="34">
        <f t="shared" si="8"/>
        <v>0</v>
      </c>
      <c r="O58" s="34">
        <f t="shared" si="8"/>
        <v>0</v>
      </c>
      <c r="P58" s="34">
        <f t="shared" si="8"/>
        <v>0</v>
      </c>
      <c r="Q58" s="32">
        <f t="shared" si="8"/>
        <v>50</v>
      </c>
      <c r="R58" s="32">
        <f t="shared" si="9"/>
        <v>49.5</v>
      </c>
      <c r="S58" s="32">
        <f t="shared" si="9"/>
        <v>48.5</v>
      </c>
      <c r="T58" s="32">
        <f t="shared" si="9"/>
        <v>47.5</v>
      </c>
      <c r="U58" s="32">
        <f t="shared" si="9"/>
        <v>46.5</v>
      </c>
      <c r="V58" s="32">
        <f t="shared" si="9"/>
        <v>45.5</v>
      </c>
      <c r="W58" s="32">
        <f t="shared" si="9"/>
        <v>44.5</v>
      </c>
      <c r="X58" s="32">
        <f t="shared" si="9"/>
        <v>43.5</v>
      </c>
      <c r="Y58" s="32">
        <f t="shared" si="9"/>
        <v>42.5</v>
      </c>
      <c r="Z58" s="32">
        <f t="shared" si="9"/>
        <v>41.5</v>
      </c>
      <c r="AA58" s="32">
        <f t="shared" si="9"/>
        <v>40.5</v>
      </c>
      <c r="AB58" s="32">
        <f t="shared" si="9"/>
        <v>39.5</v>
      </c>
      <c r="AC58" s="32">
        <f t="shared" si="9"/>
        <v>38.5</v>
      </c>
      <c r="AD58" s="32">
        <f t="shared" si="9"/>
        <v>37.5</v>
      </c>
      <c r="AE58" s="32">
        <f t="shared" si="9"/>
        <v>36.5</v>
      </c>
      <c r="AF58" s="32">
        <f t="shared" si="9"/>
        <v>35.5</v>
      </c>
      <c r="AG58" s="21"/>
    </row>
    <row r="59" spans="4:33" ht="15" hidden="1" outlineLevel="1" x14ac:dyDescent="0.25">
      <c r="D59" t="s">
        <v>48</v>
      </c>
      <c r="E59" s="19">
        <v>2036</v>
      </c>
      <c r="F59" s="20" t="s">
        <v>49</v>
      </c>
      <c r="G59" s="26"/>
      <c r="H59" s="34">
        <f t="shared" ref="H59:Q73" si="10">MAX($G$23
-MAX(H$2-$E59-0.5,0),0)
*($E59&lt;=H$2)</f>
        <v>0</v>
      </c>
      <c r="I59" s="34">
        <f t="shared" si="10"/>
        <v>0</v>
      </c>
      <c r="J59" s="34">
        <f t="shared" si="10"/>
        <v>0</v>
      </c>
      <c r="K59" s="34">
        <f t="shared" si="10"/>
        <v>0</v>
      </c>
      <c r="L59" s="34">
        <f t="shared" si="10"/>
        <v>0</v>
      </c>
      <c r="M59" s="34">
        <f t="shared" si="10"/>
        <v>0</v>
      </c>
      <c r="N59" s="34">
        <f t="shared" si="10"/>
        <v>0</v>
      </c>
      <c r="O59" s="34">
        <f t="shared" si="10"/>
        <v>0</v>
      </c>
      <c r="P59" s="34">
        <f t="shared" si="10"/>
        <v>0</v>
      </c>
      <c r="Q59" s="34">
        <f t="shared" si="10"/>
        <v>0</v>
      </c>
      <c r="R59" s="32">
        <f t="shared" ref="R59:AF73" si="11">MAX($G$23
-MAX(R$2-$E59-0.5,0),0)
*($E59&lt;=R$2)</f>
        <v>50</v>
      </c>
      <c r="S59" s="32">
        <f t="shared" si="11"/>
        <v>49.5</v>
      </c>
      <c r="T59" s="32">
        <f t="shared" si="11"/>
        <v>48.5</v>
      </c>
      <c r="U59" s="32">
        <f t="shared" si="11"/>
        <v>47.5</v>
      </c>
      <c r="V59" s="32">
        <f t="shared" si="11"/>
        <v>46.5</v>
      </c>
      <c r="W59" s="32">
        <f t="shared" si="11"/>
        <v>45.5</v>
      </c>
      <c r="X59" s="32">
        <f t="shared" si="11"/>
        <v>44.5</v>
      </c>
      <c r="Y59" s="32">
        <f t="shared" si="11"/>
        <v>43.5</v>
      </c>
      <c r="Z59" s="32">
        <f t="shared" si="11"/>
        <v>42.5</v>
      </c>
      <c r="AA59" s="32">
        <f t="shared" si="11"/>
        <v>41.5</v>
      </c>
      <c r="AB59" s="32">
        <f t="shared" si="11"/>
        <v>40.5</v>
      </c>
      <c r="AC59" s="32">
        <f t="shared" si="11"/>
        <v>39.5</v>
      </c>
      <c r="AD59" s="32">
        <f t="shared" si="11"/>
        <v>38.5</v>
      </c>
      <c r="AE59" s="32">
        <f t="shared" si="11"/>
        <v>37.5</v>
      </c>
      <c r="AF59" s="32">
        <f t="shared" si="11"/>
        <v>36.5</v>
      </c>
      <c r="AG59" s="21"/>
    </row>
    <row r="60" spans="4:33" ht="15" hidden="1" outlineLevel="1" x14ac:dyDescent="0.25">
      <c r="D60" t="s">
        <v>48</v>
      </c>
      <c r="E60" s="19">
        <v>2037</v>
      </c>
      <c r="F60" s="20" t="s">
        <v>49</v>
      </c>
      <c r="G60" s="26"/>
      <c r="H60" s="34">
        <f t="shared" si="10"/>
        <v>0</v>
      </c>
      <c r="I60" s="34">
        <f t="shared" si="10"/>
        <v>0</v>
      </c>
      <c r="J60" s="34">
        <f t="shared" si="10"/>
        <v>0</v>
      </c>
      <c r="K60" s="34">
        <f t="shared" si="10"/>
        <v>0</v>
      </c>
      <c r="L60" s="34">
        <f t="shared" si="10"/>
        <v>0</v>
      </c>
      <c r="M60" s="34">
        <f t="shared" si="10"/>
        <v>0</v>
      </c>
      <c r="N60" s="34">
        <f t="shared" si="10"/>
        <v>0</v>
      </c>
      <c r="O60" s="34">
        <f t="shared" si="10"/>
        <v>0</v>
      </c>
      <c r="P60" s="34">
        <f t="shared" si="10"/>
        <v>0</v>
      </c>
      <c r="Q60" s="34">
        <f t="shared" si="10"/>
        <v>0</v>
      </c>
      <c r="R60" s="34">
        <f t="shared" si="11"/>
        <v>0</v>
      </c>
      <c r="S60" s="32">
        <f t="shared" si="11"/>
        <v>50</v>
      </c>
      <c r="T60" s="32">
        <f t="shared" si="11"/>
        <v>49.5</v>
      </c>
      <c r="U60" s="32">
        <f t="shared" si="11"/>
        <v>48.5</v>
      </c>
      <c r="V60" s="32">
        <f t="shared" si="11"/>
        <v>47.5</v>
      </c>
      <c r="W60" s="32">
        <f t="shared" si="11"/>
        <v>46.5</v>
      </c>
      <c r="X60" s="32">
        <f t="shared" si="11"/>
        <v>45.5</v>
      </c>
      <c r="Y60" s="32">
        <f t="shared" si="11"/>
        <v>44.5</v>
      </c>
      <c r="Z60" s="32">
        <f t="shared" si="11"/>
        <v>43.5</v>
      </c>
      <c r="AA60" s="32">
        <f t="shared" si="11"/>
        <v>42.5</v>
      </c>
      <c r="AB60" s="32">
        <f t="shared" si="11"/>
        <v>41.5</v>
      </c>
      <c r="AC60" s="32">
        <f t="shared" si="11"/>
        <v>40.5</v>
      </c>
      <c r="AD60" s="32">
        <f t="shared" si="11"/>
        <v>39.5</v>
      </c>
      <c r="AE60" s="32">
        <f t="shared" si="11"/>
        <v>38.5</v>
      </c>
      <c r="AF60" s="32">
        <f t="shared" si="11"/>
        <v>37.5</v>
      </c>
      <c r="AG60" s="21"/>
    </row>
    <row r="61" spans="4:33" ht="15" hidden="1" outlineLevel="1" x14ac:dyDescent="0.25">
      <c r="D61" t="s">
        <v>48</v>
      </c>
      <c r="E61" s="19">
        <v>2038</v>
      </c>
      <c r="F61" s="20" t="s">
        <v>49</v>
      </c>
      <c r="G61" s="26"/>
      <c r="H61" s="34">
        <f t="shared" si="10"/>
        <v>0</v>
      </c>
      <c r="I61" s="34">
        <f t="shared" si="10"/>
        <v>0</v>
      </c>
      <c r="J61" s="34">
        <f t="shared" si="10"/>
        <v>0</v>
      </c>
      <c r="K61" s="34">
        <f t="shared" si="10"/>
        <v>0</v>
      </c>
      <c r="L61" s="34">
        <f t="shared" si="10"/>
        <v>0</v>
      </c>
      <c r="M61" s="34">
        <f t="shared" si="10"/>
        <v>0</v>
      </c>
      <c r="N61" s="34">
        <f t="shared" si="10"/>
        <v>0</v>
      </c>
      <c r="O61" s="34">
        <f t="shared" si="10"/>
        <v>0</v>
      </c>
      <c r="P61" s="34">
        <f t="shared" si="10"/>
        <v>0</v>
      </c>
      <c r="Q61" s="34">
        <f t="shared" si="10"/>
        <v>0</v>
      </c>
      <c r="R61" s="34">
        <f t="shared" si="11"/>
        <v>0</v>
      </c>
      <c r="S61" s="34">
        <f t="shared" si="11"/>
        <v>0</v>
      </c>
      <c r="T61" s="32">
        <f t="shared" si="11"/>
        <v>50</v>
      </c>
      <c r="U61" s="32">
        <f t="shared" si="11"/>
        <v>49.5</v>
      </c>
      <c r="V61" s="32">
        <f t="shared" si="11"/>
        <v>48.5</v>
      </c>
      <c r="W61" s="32">
        <f t="shared" si="11"/>
        <v>47.5</v>
      </c>
      <c r="X61" s="32">
        <f t="shared" si="11"/>
        <v>46.5</v>
      </c>
      <c r="Y61" s="32">
        <f t="shared" si="11"/>
        <v>45.5</v>
      </c>
      <c r="Z61" s="32">
        <f t="shared" si="11"/>
        <v>44.5</v>
      </c>
      <c r="AA61" s="32">
        <f t="shared" si="11"/>
        <v>43.5</v>
      </c>
      <c r="AB61" s="32">
        <f t="shared" si="11"/>
        <v>42.5</v>
      </c>
      <c r="AC61" s="32">
        <f t="shared" si="11"/>
        <v>41.5</v>
      </c>
      <c r="AD61" s="32">
        <f t="shared" si="11"/>
        <v>40.5</v>
      </c>
      <c r="AE61" s="32">
        <f t="shared" si="11"/>
        <v>39.5</v>
      </c>
      <c r="AF61" s="32">
        <f t="shared" si="11"/>
        <v>38.5</v>
      </c>
      <c r="AG61" s="21"/>
    </row>
    <row r="62" spans="4:33" ht="15" hidden="1" outlineLevel="1" x14ac:dyDescent="0.25">
      <c r="D62" t="s">
        <v>48</v>
      </c>
      <c r="E62" s="19">
        <v>2039</v>
      </c>
      <c r="F62" s="20" t="s">
        <v>49</v>
      </c>
      <c r="G62" s="26"/>
      <c r="H62" s="34">
        <f t="shared" si="10"/>
        <v>0</v>
      </c>
      <c r="I62" s="34">
        <f t="shared" si="10"/>
        <v>0</v>
      </c>
      <c r="J62" s="34">
        <f t="shared" si="10"/>
        <v>0</v>
      </c>
      <c r="K62" s="34">
        <f t="shared" si="10"/>
        <v>0</v>
      </c>
      <c r="L62" s="34">
        <f t="shared" si="10"/>
        <v>0</v>
      </c>
      <c r="M62" s="34">
        <f t="shared" si="10"/>
        <v>0</v>
      </c>
      <c r="N62" s="34">
        <f t="shared" si="10"/>
        <v>0</v>
      </c>
      <c r="O62" s="34">
        <f t="shared" si="10"/>
        <v>0</v>
      </c>
      <c r="P62" s="34">
        <f t="shared" si="10"/>
        <v>0</v>
      </c>
      <c r="Q62" s="34">
        <f t="shared" si="10"/>
        <v>0</v>
      </c>
      <c r="R62" s="34">
        <f t="shared" si="11"/>
        <v>0</v>
      </c>
      <c r="S62" s="34">
        <f t="shared" si="11"/>
        <v>0</v>
      </c>
      <c r="T62" s="34">
        <f t="shared" si="11"/>
        <v>0</v>
      </c>
      <c r="U62" s="32">
        <f t="shared" si="11"/>
        <v>50</v>
      </c>
      <c r="V62" s="32">
        <f t="shared" si="11"/>
        <v>49.5</v>
      </c>
      <c r="W62" s="32">
        <f t="shared" si="11"/>
        <v>48.5</v>
      </c>
      <c r="X62" s="32">
        <f t="shared" si="11"/>
        <v>47.5</v>
      </c>
      <c r="Y62" s="32">
        <f t="shared" si="11"/>
        <v>46.5</v>
      </c>
      <c r="Z62" s="32">
        <f t="shared" si="11"/>
        <v>45.5</v>
      </c>
      <c r="AA62" s="32">
        <f t="shared" si="11"/>
        <v>44.5</v>
      </c>
      <c r="AB62" s="32">
        <f t="shared" si="11"/>
        <v>43.5</v>
      </c>
      <c r="AC62" s="32">
        <f t="shared" si="11"/>
        <v>42.5</v>
      </c>
      <c r="AD62" s="32">
        <f t="shared" si="11"/>
        <v>41.5</v>
      </c>
      <c r="AE62" s="32">
        <f t="shared" si="11"/>
        <v>40.5</v>
      </c>
      <c r="AF62" s="32">
        <f t="shared" si="11"/>
        <v>39.5</v>
      </c>
      <c r="AG62" s="21"/>
    </row>
    <row r="63" spans="4:33" ht="15" hidden="1" outlineLevel="1" x14ac:dyDescent="0.25">
      <c r="D63" t="s">
        <v>48</v>
      </c>
      <c r="E63" s="19">
        <v>2040</v>
      </c>
      <c r="F63" s="20" t="s">
        <v>49</v>
      </c>
      <c r="G63" s="26"/>
      <c r="H63" s="34">
        <f t="shared" si="10"/>
        <v>0</v>
      </c>
      <c r="I63" s="34">
        <f t="shared" si="10"/>
        <v>0</v>
      </c>
      <c r="J63" s="34">
        <f t="shared" si="10"/>
        <v>0</v>
      </c>
      <c r="K63" s="34">
        <f t="shared" si="10"/>
        <v>0</v>
      </c>
      <c r="L63" s="34">
        <f t="shared" si="10"/>
        <v>0</v>
      </c>
      <c r="M63" s="34">
        <f t="shared" si="10"/>
        <v>0</v>
      </c>
      <c r="N63" s="34">
        <f t="shared" si="10"/>
        <v>0</v>
      </c>
      <c r="O63" s="34">
        <f t="shared" si="10"/>
        <v>0</v>
      </c>
      <c r="P63" s="34">
        <f t="shared" si="10"/>
        <v>0</v>
      </c>
      <c r="Q63" s="34">
        <f t="shared" si="10"/>
        <v>0</v>
      </c>
      <c r="R63" s="34">
        <f t="shared" si="11"/>
        <v>0</v>
      </c>
      <c r="S63" s="34">
        <f t="shared" si="11"/>
        <v>0</v>
      </c>
      <c r="T63" s="34">
        <f t="shared" si="11"/>
        <v>0</v>
      </c>
      <c r="U63" s="34">
        <f t="shared" si="11"/>
        <v>0</v>
      </c>
      <c r="V63" s="32">
        <f t="shared" si="11"/>
        <v>50</v>
      </c>
      <c r="W63" s="32">
        <f t="shared" si="11"/>
        <v>49.5</v>
      </c>
      <c r="X63" s="32">
        <f t="shared" si="11"/>
        <v>48.5</v>
      </c>
      <c r="Y63" s="32">
        <f t="shared" si="11"/>
        <v>47.5</v>
      </c>
      <c r="Z63" s="32">
        <f t="shared" si="11"/>
        <v>46.5</v>
      </c>
      <c r="AA63" s="32">
        <f t="shared" si="11"/>
        <v>45.5</v>
      </c>
      <c r="AB63" s="32">
        <f t="shared" si="11"/>
        <v>44.5</v>
      </c>
      <c r="AC63" s="32">
        <f t="shared" si="11"/>
        <v>43.5</v>
      </c>
      <c r="AD63" s="32">
        <f t="shared" si="11"/>
        <v>42.5</v>
      </c>
      <c r="AE63" s="32">
        <f t="shared" si="11"/>
        <v>41.5</v>
      </c>
      <c r="AF63" s="32">
        <f t="shared" si="11"/>
        <v>40.5</v>
      </c>
      <c r="AG63" s="21"/>
    </row>
    <row r="64" spans="4:33" ht="15" hidden="1" outlineLevel="1" x14ac:dyDescent="0.25">
      <c r="D64" t="s">
        <v>48</v>
      </c>
      <c r="E64" s="19">
        <v>2041</v>
      </c>
      <c r="F64" s="20" t="s">
        <v>49</v>
      </c>
      <c r="G64" s="26"/>
      <c r="H64" s="34">
        <f t="shared" si="10"/>
        <v>0</v>
      </c>
      <c r="I64" s="34">
        <f t="shared" si="10"/>
        <v>0</v>
      </c>
      <c r="J64" s="34">
        <f t="shared" si="10"/>
        <v>0</v>
      </c>
      <c r="K64" s="34">
        <f t="shared" si="10"/>
        <v>0</v>
      </c>
      <c r="L64" s="34">
        <f t="shared" si="10"/>
        <v>0</v>
      </c>
      <c r="M64" s="34">
        <f t="shared" si="10"/>
        <v>0</v>
      </c>
      <c r="N64" s="34">
        <f t="shared" si="10"/>
        <v>0</v>
      </c>
      <c r="O64" s="34">
        <f t="shared" si="10"/>
        <v>0</v>
      </c>
      <c r="P64" s="34">
        <f t="shared" si="10"/>
        <v>0</v>
      </c>
      <c r="Q64" s="34">
        <f t="shared" si="10"/>
        <v>0</v>
      </c>
      <c r="R64" s="34">
        <f t="shared" si="11"/>
        <v>0</v>
      </c>
      <c r="S64" s="34">
        <f t="shared" si="11"/>
        <v>0</v>
      </c>
      <c r="T64" s="34">
        <f t="shared" si="11"/>
        <v>0</v>
      </c>
      <c r="U64" s="34">
        <f t="shared" si="11"/>
        <v>0</v>
      </c>
      <c r="V64" s="34">
        <f t="shared" si="11"/>
        <v>0</v>
      </c>
      <c r="W64" s="32">
        <f t="shared" si="11"/>
        <v>50</v>
      </c>
      <c r="X64" s="32">
        <f t="shared" si="11"/>
        <v>49.5</v>
      </c>
      <c r="Y64" s="32">
        <f t="shared" si="11"/>
        <v>48.5</v>
      </c>
      <c r="Z64" s="32">
        <f t="shared" si="11"/>
        <v>47.5</v>
      </c>
      <c r="AA64" s="32">
        <f t="shared" si="11"/>
        <v>46.5</v>
      </c>
      <c r="AB64" s="32">
        <f t="shared" si="11"/>
        <v>45.5</v>
      </c>
      <c r="AC64" s="32">
        <f t="shared" si="11"/>
        <v>44.5</v>
      </c>
      <c r="AD64" s="32">
        <f t="shared" si="11"/>
        <v>43.5</v>
      </c>
      <c r="AE64" s="32">
        <f t="shared" si="11"/>
        <v>42.5</v>
      </c>
      <c r="AF64" s="32">
        <f t="shared" si="11"/>
        <v>41.5</v>
      </c>
      <c r="AG64" s="21"/>
    </row>
    <row r="65" spans="4:33" ht="15" hidden="1" outlineLevel="1" x14ac:dyDescent="0.25">
      <c r="D65" t="s">
        <v>48</v>
      </c>
      <c r="E65" s="19">
        <v>2042</v>
      </c>
      <c r="F65" s="20" t="s">
        <v>49</v>
      </c>
      <c r="G65" s="26"/>
      <c r="H65" s="34">
        <f t="shared" si="10"/>
        <v>0</v>
      </c>
      <c r="I65" s="34">
        <f t="shared" si="10"/>
        <v>0</v>
      </c>
      <c r="J65" s="34">
        <f t="shared" si="10"/>
        <v>0</v>
      </c>
      <c r="K65" s="34">
        <f t="shared" si="10"/>
        <v>0</v>
      </c>
      <c r="L65" s="34">
        <f t="shared" si="10"/>
        <v>0</v>
      </c>
      <c r="M65" s="34">
        <f t="shared" si="10"/>
        <v>0</v>
      </c>
      <c r="N65" s="34">
        <f t="shared" si="10"/>
        <v>0</v>
      </c>
      <c r="O65" s="34">
        <f t="shared" si="10"/>
        <v>0</v>
      </c>
      <c r="P65" s="34">
        <f t="shared" si="10"/>
        <v>0</v>
      </c>
      <c r="Q65" s="34">
        <f t="shared" si="10"/>
        <v>0</v>
      </c>
      <c r="R65" s="34">
        <f t="shared" si="11"/>
        <v>0</v>
      </c>
      <c r="S65" s="34">
        <f t="shared" si="11"/>
        <v>0</v>
      </c>
      <c r="T65" s="34">
        <f t="shared" si="11"/>
        <v>0</v>
      </c>
      <c r="U65" s="34">
        <f t="shared" si="11"/>
        <v>0</v>
      </c>
      <c r="V65" s="34">
        <f t="shared" si="11"/>
        <v>0</v>
      </c>
      <c r="W65" s="34">
        <f t="shared" si="11"/>
        <v>0</v>
      </c>
      <c r="X65" s="32">
        <f t="shared" si="11"/>
        <v>50</v>
      </c>
      <c r="Y65" s="32">
        <f t="shared" si="11"/>
        <v>49.5</v>
      </c>
      <c r="Z65" s="32">
        <f t="shared" si="11"/>
        <v>48.5</v>
      </c>
      <c r="AA65" s="32">
        <f t="shared" si="11"/>
        <v>47.5</v>
      </c>
      <c r="AB65" s="32">
        <f t="shared" si="11"/>
        <v>46.5</v>
      </c>
      <c r="AC65" s="32">
        <f t="shared" si="11"/>
        <v>45.5</v>
      </c>
      <c r="AD65" s="32">
        <f t="shared" si="11"/>
        <v>44.5</v>
      </c>
      <c r="AE65" s="32">
        <f t="shared" si="11"/>
        <v>43.5</v>
      </c>
      <c r="AF65" s="32">
        <f t="shared" si="11"/>
        <v>42.5</v>
      </c>
      <c r="AG65" s="21"/>
    </row>
    <row r="66" spans="4:33" ht="15" hidden="1" outlineLevel="1" x14ac:dyDescent="0.25">
      <c r="D66" t="s">
        <v>48</v>
      </c>
      <c r="E66" s="19">
        <v>2043</v>
      </c>
      <c r="F66" s="20" t="s">
        <v>49</v>
      </c>
      <c r="G66" s="26"/>
      <c r="H66" s="34">
        <f t="shared" si="10"/>
        <v>0</v>
      </c>
      <c r="I66" s="34">
        <f t="shared" si="10"/>
        <v>0</v>
      </c>
      <c r="J66" s="34">
        <f t="shared" si="10"/>
        <v>0</v>
      </c>
      <c r="K66" s="34">
        <f t="shared" si="10"/>
        <v>0</v>
      </c>
      <c r="L66" s="34">
        <f t="shared" si="10"/>
        <v>0</v>
      </c>
      <c r="M66" s="34">
        <f t="shared" si="10"/>
        <v>0</v>
      </c>
      <c r="N66" s="34">
        <f t="shared" si="10"/>
        <v>0</v>
      </c>
      <c r="O66" s="34">
        <f t="shared" si="10"/>
        <v>0</v>
      </c>
      <c r="P66" s="34">
        <f t="shared" si="10"/>
        <v>0</v>
      </c>
      <c r="Q66" s="34">
        <f t="shared" si="10"/>
        <v>0</v>
      </c>
      <c r="R66" s="34">
        <f t="shared" si="11"/>
        <v>0</v>
      </c>
      <c r="S66" s="34">
        <f t="shared" si="11"/>
        <v>0</v>
      </c>
      <c r="T66" s="34">
        <f t="shared" si="11"/>
        <v>0</v>
      </c>
      <c r="U66" s="34">
        <f t="shared" si="11"/>
        <v>0</v>
      </c>
      <c r="V66" s="34">
        <f t="shared" si="11"/>
        <v>0</v>
      </c>
      <c r="W66" s="34">
        <f t="shared" si="11"/>
        <v>0</v>
      </c>
      <c r="X66" s="34">
        <f t="shared" si="11"/>
        <v>0</v>
      </c>
      <c r="Y66" s="32">
        <f t="shared" si="11"/>
        <v>50</v>
      </c>
      <c r="Z66" s="32">
        <f t="shared" si="11"/>
        <v>49.5</v>
      </c>
      <c r="AA66" s="32">
        <f t="shared" si="11"/>
        <v>48.5</v>
      </c>
      <c r="AB66" s="32">
        <f t="shared" si="11"/>
        <v>47.5</v>
      </c>
      <c r="AC66" s="32">
        <f t="shared" si="11"/>
        <v>46.5</v>
      </c>
      <c r="AD66" s="32">
        <f t="shared" si="11"/>
        <v>45.5</v>
      </c>
      <c r="AE66" s="32">
        <f t="shared" si="11"/>
        <v>44.5</v>
      </c>
      <c r="AF66" s="32">
        <f t="shared" si="11"/>
        <v>43.5</v>
      </c>
      <c r="AG66" s="21"/>
    </row>
    <row r="67" spans="4:33" ht="15" hidden="1" outlineLevel="1" x14ac:dyDescent="0.25">
      <c r="D67" t="s">
        <v>48</v>
      </c>
      <c r="E67" s="19">
        <v>2044</v>
      </c>
      <c r="F67" s="20" t="s">
        <v>49</v>
      </c>
      <c r="G67" s="26"/>
      <c r="H67" s="34">
        <f t="shared" si="10"/>
        <v>0</v>
      </c>
      <c r="I67" s="34">
        <f t="shared" si="10"/>
        <v>0</v>
      </c>
      <c r="J67" s="34">
        <f t="shared" si="10"/>
        <v>0</v>
      </c>
      <c r="K67" s="34">
        <f t="shared" si="10"/>
        <v>0</v>
      </c>
      <c r="L67" s="34">
        <f t="shared" si="10"/>
        <v>0</v>
      </c>
      <c r="M67" s="34">
        <f t="shared" si="10"/>
        <v>0</v>
      </c>
      <c r="N67" s="34">
        <f t="shared" si="10"/>
        <v>0</v>
      </c>
      <c r="O67" s="34">
        <f t="shared" si="10"/>
        <v>0</v>
      </c>
      <c r="P67" s="34">
        <f t="shared" si="10"/>
        <v>0</v>
      </c>
      <c r="Q67" s="34">
        <f t="shared" si="10"/>
        <v>0</v>
      </c>
      <c r="R67" s="34">
        <f t="shared" si="11"/>
        <v>0</v>
      </c>
      <c r="S67" s="34">
        <f t="shared" si="11"/>
        <v>0</v>
      </c>
      <c r="T67" s="34">
        <f t="shared" si="11"/>
        <v>0</v>
      </c>
      <c r="U67" s="34">
        <f t="shared" si="11"/>
        <v>0</v>
      </c>
      <c r="V67" s="34">
        <f t="shared" si="11"/>
        <v>0</v>
      </c>
      <c r="W67" s="34">
        <f t="shared" si="11"/>
        <v>0</v>
      </c>
      <c r="X67" s="34">
        <f t="shared" si="11"/>
        <v>0</v>
      </c>
      <c r="Y67" s="34">
        <f t="shared" si="11"/>
        <v>0</v>
      </c>
      <c r="Z67" s="32">
        <f t="shared" si="11"/>
        <v>50</v>
      </c>
      <c r="AA67" s="32">
        <f t="shared" si="11"/>
        <v>49.5</v>
      </c>
      <c r="AB67" s="32">
        <f t="shared" si="11"/>
        <v>48.5</v>
      </c>
      <c r="AC67" s="32">
        <f t="shared" si="11"/>
        <v>47.5</v>
      </c>
      <c r="AD67" s="32">
        <f t="shared" si="11"/>
        <v>46.5</v>
      </c>
      <c r="AE67" s="32">
        <f t="shared" si="11"/>
        <v>45.5</v>
      </c>
      <c r="AF67" s="32">
        <f t="shared" si="11"/>
        <v>44.5</v>
      </c>
      <c r="AG67" s="21"/>
    </row>
    <row r="68" spans="4:33" ht="15" hidden="1" outlineLevel="1" x14ac:dyDescent="0.25">
      <c r="D68" t="s">
        <v>48</v>
      </c>
      <c r="E68" s="19">
        <v>2045</v>
      </c>
      <c r="F68" s="20" t="s">
        <v>49</v>
      </c>
      <c r="G68" s="26"/>
      <c r="H68" s="34">
        <f t="shared" si="10"/>
        <v>0</v>
      </c>
      <c r="I68" s="34">
        <f t="shared" si="10"/>
        <v>0</v>
      </c>
      <c r="J68" s="34">
        <f t="shared" si="10"/>
        <v>0</v>
      </c>
      <c r="K68" s="34">
        <f t="shared" si="10"/>
        <v>0</v>
      </c>
      <c r="L68" s="34">
        <f t="shared" si="10"/>
        <v>0</v>
      </c>
      <c r="M68" s="34">
        <f t="shared" si="10"/>
        <v>0</v>
      </c>
      <c r="N68" s="34">
        <f t="shared" si="10"/>
        <v>0</v>
      </c>
      <c r="O68" s="34">
        <f t="shared" si="10"/>
        <v>0</v>
      </c>
      <c r="P68" s="34">
        <f t="shared" si="10"/>
        <v>0</v>
      </c>
      <c r="Q68" s="34">
        <f t="shared" si="10"/>
        <v>0</v>
      </c>
      <c r="R68" s="34">
        <f t="shared" si="11"/>
        <v>0</v>
      </c>
      <c r="S68" s="34">
        <f t="shared" si="11"/>
        <v>0</v>
      </c>
      <c r="T68" s="34">
        <f t="shared" si="11"/>
        <v>0</v>
      </c>
      <c r="U68" s="34">
        <f t="shared" si="11"/>
        <v>0</v>
      </c>
      <c r="V68" s="34">
        <f t="shared" si="11"/>
        <v>0</v>
      </c>
      <c r="W68" s="34">
        <f t="shared" si="11"/>
        <v>0</v>
      </c>
      <c r="X68" s="34">
        <f t="shared" si="11"/>
        <v>0</v>
      </c>
      <c r="Y68" s="34">
        <f t="shared" si="11"/>
        <v>0</v>
      </c>
      <c r="Z68" s="34">
        <f t="shared" si="11"/>
        <v>0</v>
      </c>
      <c r="AA68" s="32">
        <f t="shared" si="11"/>
        <v>50</v>
      </c>
      <c r="AB68" s="32">
        <f t="shared" si="11"/>
        <v>49.5</v>
      </c>
      <c r="AC68" s="32">
        <f t="shared" si="11"/>
        <v>48.5</v>
      </c>
      <c r="AD68" s="32">
        <f t="shared" si="11"/>
        <v>47.5</v>
      </c>
      <c r="AE68" s="32">
        <f t="shared" si="11"/>
        <v>46.5</v>
      </c>
      <c r="AF68" s="32">
        <f t="shared" si="11"/>
        <v>45.5</v>
      </c>
      <c r="AG68" s="21"/>
    </row>
    <row r="69" spans="4:33" ht="15" hidden="1" outlineLevel="1" x14ac:dyDescent="0.25">
      <c r="D69" t="s">
        <v>48</v>
      </c>
      <c r="E69" s="19">
        <v>2046</v>
      </c>
      <c r="F69" s="20" t="s">
        <v>49</v>
      </c>
      <c r="G69" s="26"/>
      <c r="H69" s="34">
        <f t="shared" si="10"/>
        <v>0</v>
      </c>
      <c r="I69" s="34">
        <f t="shared" si="10"/>
        <v>0</v>
      </c>
      <c r="J69" s="34">
        <f t="shared" si="10"/>
        <v>0</v>
      </c>
      <c r="K69" s="34">
        <f t="shared" si="10"/>
        <v>0</v>
      </c>
      <c r="L69" s="34">
        <f t="shared" si="10"/>
        <v>0</v>
      </c>
      <c r="M69" s="34">
        <f t="shared" si="10"/>
        <v>0</v>
      </c>
      <c r="N69" s="34">
        <f t="shared" si="10"/>
        <v>0</v>
      </c>
      <c r="O69" s="34">
        <f t="shared" si="10"/>
        <v>0</v>
      </c>
      <c r="P69" s="34">
        <f t="shared" si="10"/>
        <v>0</v>
      </c>
      <c r="Q69" s="34">
        <f t="shared" si="10"/>
        <v>0</v>
      </c>
      <c r="R69" s="34">
        <f t="shared" si="11"/>
        <v>0</v>
      </c>
      <c r="S69" s="34">
        <f t="shared" si="11"/>
        <v>0</v>
      </c>
      <c r="T69" s="34">
        <f t="shared" si="11"/>
        <v>0</v>
      </c>
      <c r="U69" s="34">
        <f t="shared" si="11"/>
        <v>0</v>
      </c>
      <c r="V69" s="34">
        <f t="shared" si="11"/>
        <v>0</v>
      </c>
      <c r="W69" s="34">
        <f t="shared" si="11"/>
        <v>0</v>
      </c>
      <c r="X69" s="34">
        <f t="shared" si="11"/>
        <v>0</v>
      </c>
      <c r="Y69" s="34">
        <f t="shared" si="11"/>
        <v>0</v>
      </c>
      <c r="Z69" s="34">
        <f t="shared" si="11"/>
        <v>0</v>
      </c>
      <c r="AA69" s="34">
        <f t="shared" si="11"/>
        <v>0</v>
      </c>
      <c r="AB69" s="32">
        <f t="shared" si="11"/>
        <v>50</v>
      </c>
      <c r="AC69" s="32">
        <f t="shared" si="11"/>
        <v>49.5</v>
      </c>
      <c r="AD69" s="32">
        <f t="shared" si="11"/>
        <v>48.5</v>
      </c>
      <c r="AE69" s="32">
        <f t="shared" si="11"/>
        <v>47.5</v>
      </c>
      <c r="AF69" s="32">
        <f t="shared" si="11"/>
        <v>46.5</v>
      </c>
      <c r="AG69" s="21"/>
    </row>
    <row r="70" spans="4:33" ht="15" hidden="1" outlineLevel="1" x14ac:dyDescent="0.25">
      <c r="D70" t="s">
        <v>48</v>
      </c>
      <c r="E70" s="19">
        <v>2047</v>
      </c>
      <c r="F70" s="20" t="s">
        <v>49</v>
      </c>
      <c r="G70" s="26"/>
      <c r="H70" s="34">
        <f t="shared" si="10"/>
        <v>0</v>
      </c>
      <c r="I70" s="34">
        <f t="shared" si="10"/>
        <v>0</v>
      </c>
      <c r="J70" s="34">
        <f t="shared" si="10"/>
        <v>0</v>
      </c>
      <c r="K70" s="34">
        <f t="shared" si="10"/>
        <v>0</v>
      </c>
      <c r="L70" s="34">
        <f t="shared" si="10"/>
        <v>0</v>
      </c>
      <c r="M70" s="34">
        <f t="shared" si="10"/>
        <v>0</v>
      </c>
      <c r="N70" s="34">
        <f t="shared" si="10"/>
        <v>0</v>
      </c>
      <c r="O70" s="34">
        <f t="shared" si="10"/>
        <v>0</v>
      </c>
      <c r="P70" s="34">
        <f t="shared" si="10"/>
        <v>0</v>
      </c>
      <c r="Q70" s="34">
        <f t="shared" si="10"/>
        <v>0</v>
      </c>
      <c r="R70" s="34">
        <f t="shared" si="11"/>
        <v>0</v>
      </c>
      <c r="S70" s="34">
        <f t="shared" si="11"/>
        <v>0</v>
      </c>
      <c r="T70" s="34">
        <f t="shared" si="11"/>
        <v>0</v>
      </c>
      <c r="U70" s="34">
        <f t="shared" si="11"/>
        <v>0</v>
      </c>
      <c r="V70" s="34">
        <f t="shared" si="11"/>
        <v>0</v>
      </c>
      <c r="W70" s="34">
        <f t="shared" si="11"/>
        <v>0</v>
      </c>
      <c r="X70" s="34">
        <f t="shared" si="11"/>
        <v>0</v>
      </c>
      <c r="Y70" s="34">
        <f t="shared" si="11"/>
        <v>0</v>
      </c>
      <c r="Z70" s="34">
        <f t="shared" si="11"/>
        <v>0</v>
      </c>
      <c r="AA70" s="34">
        <f t="shared" si="11"/>
        <v>0</v>
      </c>
      <c r="AB70" s="34">
        <f t="shared" si="11"/>
        <v>0</v>
      </c>
      <c r="AC70" s="32">
        <f t="shared" si="11"/>
        <v>50</v>
      </c>
      <c r="AD70" s="32">
        <f t="shared" si="11"/>
        <v>49.5</v>
      </c>
      <c r="AE70" s="32">
        <f t="shared" si="11"/>
        <v>48.5</v>
      </c>
      <c r="AF70" s="32">
        <f t="shared" si="11"/>
        <v>47.5</v>
      </c>
      <c r="AG70" s="21"/>
    </row>
    <row r="71" spans="4:33" ht="15" hidden="1" outlineLevel="1" x14ac:dyDescent="0.25">
      <c r="D71" t="s">
        <v>48</v>
      </c>
      <c r="E71" s="19">
        <v>2048</v>
      </c>
      <c r="F71" s="20" t="s">
        <v>49</v>
      </c>
      <c r="G71" s="26"/>
      <c r="H71" s="34">
        <f t="shared" si="10"/>
        <v>0</v>
      </c>
      <c r="I71" s="34">
        <f t="shared" si="10"/>
        <v>0</v>
      </c>
      <c r="J71" s="34">
        <f t="shared" si="10"/>
        <v>0</v>
      </c>
      <c r="K71" s="34">
        <f t="shared" si="10"/>
        <v>0</v>
      </c>
      <c r="L71" s="34">
        <f t="shared" si="10"/>
        <v>0</v>
      </c>
      <c r="M71" s="34">
        <f t="shared" si="10"/>
        <v>0</v>
      </c>
      <c r="N71" s="34">
        <f t="shared" si="10"/>
        <v>0</v>
      </c>
      <c r="O71" s="34">
        <f t="shared" si="10"/>
        <v>0</v>
      </c>
      <c r="P71" s="34">
        <f t="shared" si="10"/>
        <v>0</v>
      </c>
      <c r="Q71" s="34">
        <f t="shared" si="10"/>
        <v>0</v>
      </c>
      <c r="R71" s="34">
        <f t="shared" si="11"/>
        <v>0</v>
      </c>
      <c r="S71" s="34">
        <f t="shared" si="11"/>
        <v>0</v>
      </c>
      <c r="T71" s="34">
        <f t="shared" si="11"/>
        <v>0</v>
      </c>
      <c r="U71" s="34">
        <f t="shared" si="11"/>
        <v>0</v>
      </c>
      <c r="V71" s="34">
        <f t="shared" si="11"/>
        <v>0</v>
      </c>
      <c r="W71" s="34">
        <f t="shared" si="11"/>
        <v>0</v>
      </c>
      <c r="X71" s="34">
        <f t="shared" si="11"/>
        <v>0</v>
      </c>
      <c r="Y71" s="34">
        <f t="shared" si="11"/>
        <v>0</v>
      </c>
      <c r="Z71" s="34">
        <f t="shared" si="11"/>
        <v>0</v>
      </c>
      <c r="AA71" s="34">
        <f t="shared" si="11"/>
        <v>0</v>
      </c>
      <c r="AB71" s="34">
        <f t="shared" si="11"/>
        <v>0</v>
      </c>
      <c r="AC71" s="34">
        <f t="shared" si="11"/>
        <v>0</v>
      </c>
      <c r="AD71" s="32">
        <f t="shared" si="11"/>
        <v>50</v>
      </c>
      <c r="AE71" s="32">
        <f t="shared" si="11"/>
        <v>49.5</v>
      </c>
      <c r="AF71" s="32">
        <f t="shared" si="11"/>
        <v>48.5</v>
      </c>
      <c r="AG71" s="21"/>
    </row>
    <row r="72" spans="4:33" ht="15" hidden="1" outlineLevel="1" x14ac:dyDescent="0.25">
      <c r="D72" t="s">
        <v>48</v>
      </c>
      <c r="E72" s="19">
        <v>2049</v>
      </c>
      <c r="F72" s="20" t="s">
        <v>49</v>
      </c>
      <c r="G72" s="26"/>
      <c r="H72" s="34">
        <f t="shared" si="10"/>
        <v>0</v>
      </c>
      <c r="I72" s="34">
        <f t="shared" si="10"/>
        <v>0</v>
      </c>
      <c r="J72" s="34">
        <f t="shared" si="10"/>
        <v>0</v>
      </c>
      <c r="K72" s="34">
        <f t="shared" si="10"/>
        <v>0</v>
      </c>
      <c r="L72" s="34">
        <f t="shared" si="10"/>
        <v>0</v>
      </c>
      <c r="M72" s="34">
        <f t="shared" si="10"/>
        <v>0</v>
      </c>
      <c r="N72" s="34">
        <f t="shared" si="10"/>
        <v>0</v>
      </c>
      <c r="O72" s="34">
        <f t="shared" si="10"/>
        <v>0</v>
      </c>
      <c r="P72" s="34">
        <f t="shared" si="10"/>
        <v>0</v>
      </c>
      <c r="Q72" s="34">
        <f t="shared" si="10"/>
        <v>0</v>
      </c>
      <c r="R72" s="34">
        <f t="shared" si="11"/>
        <v>0</v>
      </c>
      <c r="S72" s="34">
        <f t="shared" si="11"/>
        <v>0</v>
      </c>
      <c r="T72" s="34">
        <f t="shared" si="11"/>
        <v>0</v>
      </c>
      <c r="U72" s="34">
        <f t="shared" si="11"/>
        <v>0</v>
      </c>
      <c r="V72" s="34">
        <f t="shared" si="11"/>
        <v>0</v>
      </c>
      <c r="W72" s="34">
        <f t="shared" si="11"/>
        <v>0</v>
      </c>
      <c r="X72" s="34">
        <f t="shared" si="11"/>
        <v>0</v>
      </c>
      <c r="Y72" s="34">
        <f t="shared" si="11"/>
        <v>0</v>
      </c>
      <c r="Z72" s="34">
        <f t="shared" si="11"/>
        <v>0</v>
      </c>
      <c r="AA72" s="34">
        <f t="shared" si="11"/>
        <v>0</v>
      </c>
      <c r="AB72" s="34">
        <f t="shared" si="11"/>
        <v>0</v>
      </c>
      <c r="AC72" s="34">
        <f t="shared" si="11"/>
        <v>0</v>
      </c>
      <c r="AD72" s="34">
        <f t="shared" si="11"/>
        <v>0</v>
      </c>
      <c r="AE72" s="32">
        <f t="shared" si="11"/>
        <v>50</v>
      </c>
      <c r="AF72" s="32">
        <f t="shared" si="11"/>
        <v>49.5</v>
      </c>
      <c r="AG72" s="21"/>
    </row>
    <row r="73" spans="4:33" ht="15" hidden="1" outlineLevel="1" x14ac:dyDescent="0.25">
      <c r="D73" t="s">
        <v>48</v>
      </c>
      <c r="E73" s="19">
        <v>2050</v>
      </c>
      <c r="F73" s="20" t="s">
        <v>49</v>
      </c>
      <c r="G73" s="26"/>
      <c r="H73" s="34">
        <f t="shared" si="10"/>
        <v>0</v>
      </c>
      <c r="I73" s="34">
        <f t="shared" si="10"/>
        <v>0</v>
      </c>
      <c r="J73" s="34">
        <f t="shared" si="10"/>
        <v>0</v>
      </c>
      <c r="K73" s="34">
        <f t="shared" si="10"/>
        <v>0</v>
      </c>
      <c r="L73" s="34">
        <f t="shared" si="10"/>
        <v>0</v>
      </c>
      <c r="M73" s="34">
        <f t="shared" si="10"/>
        <v>0</v>
      </c>
      <c r="N73" s="34">
        <f t="shared" si="10"/>
        <v>0</v>
      </c>
      <c r="O73" s="34">
        <f t="shared" si="10"/>
        <v>0</v>
      </c>
      <c r="P73" s="34">
        <f t="shared" si="10"/>
        <v>0</v>
      </c>
      <c r="Q73" s="34">
        <f t="shared" si="10"/>
        <v>0</v>
      </c>
      <c r="R73" s="34">
        <f t="shared" si="11"/>
        <v>0</v>
      </c>
      <c r="S73" s="34">
        <f t="shared" si="11"/>
        <v>0</v>
      </c>
      <c r="T73" s="34">
        <f t="shared" si="11"/>
        <v>0</v>
      </c>
      <c r="U73" s="34">
        <f t="shared" si="11"/>
        <v>0</v>
      </c>
      <c r="V73" s="34">
        <f t="shared" si="11"/>
        <v>0</v>
      </c>
      <c r="W73" s="34">
        <f t="shared" si="11"/>
        <v>0</v>
      </c>
      <c r="X73" s="34">
        <f t="shared" si="11"/>
        <v>0</v>
      </c>
      <c r="Y73" s="34">
        <f t="shared" si="11"/>
        <v>0</v>
      </c>
      <c r="Z73" s="34">
        <f t="shared" si="11"/>
        <v>0</v>
      </c>
      <c r="AA73" s="34">
        <f t="shared" si="11"/>
        <v>0</v>
      </c>
      <c r="AB73" s="34">
        <f t="shared" si="11"/>
        <v>0</v>
      </c>
      <c r="AC73" s="34">
        <f t="shared" si="11"/>
        <v>0</v>
      </c>
      <c r="AD73" s="34">
        <f t="shared" si="11"/>
        <v>0</v>
      </c>
      <c r="AE73" s="34">
        <f t="shared" si="11"/>
        <v>0</v>
      </c>
      <c r="AF73" s="32">
        <f t="shared" si="11"/>
        <v>50</v>
      </c>
      <c r="AG73" s="21"/>
    </row>
    <row r="74" spans="4:33" ht="15" hidden="1" outlineLevel="1" x14ac:dyDescent="0.25">
      <c r="D74" s="27" t="s">
        <v>47</v>
      </c>
      <c r="E74" s="28">
        <v>2026</v>
      </c>
      <c r="F74" s="29" t="s">
        <v>50</v>
      </c>
      <c r="G74" s="30"/>
      <c r="H74" s="33">
        <f>G199</f>
        <v>0</v>
      </c>
      <c r="I74" s="33">
        <f t="shared" ref="I74:AF89" ca="1" si="12">H199</f>
        <v>184.14</v>
      </c>
      <c r="J74" s="33">
        <f t="shared" ca="1" si="12"/>
        <v>184.52632199999999</v>
      </c>
      <c r="K74" s="33">
        <f t="shared" ca="1" si="12"/>
        <v>185.00266623741032</v>
      </c>
      <c r="L74" s="33">
        <f t="shared" ca="1" si="12"/>
        <v>184.99292925497679</v>
      </c>
      <c r="M74" s="33">
        <f t="shared" ca="1" si="12"/>
        <v>184.47395446742169</v>
      </c>
      <c r="N74" s="33">
        <f t="shared" ca="1" si="12"/>
        <v>183.62942864949721</v>
      </c>
      <c r="O74" s="33">
        <f t="shared" ca="1" si="12"/>
        <v>182.23900312177929</v>
      </c>
      <c r="P74" s="33">
        <f t="shared" ca="1" si="12"/>
        <v>180.6556184958051</v>
      </c>
      <c r="Q74" s="33">
        <f t="shared" ca="1" si="12"/>
        <v>179.15086346174593</v>
      </c>
      <c r="R74" s="33">
        <f t="shared" ca="1" si="12"/>
        <v>177.70038900094721</v>
      </c>
      <c r="S74" s="33">
        <f t="shared" ca="1" si="12"/>
        <v>176.65349238821571</v>
      </c>
      <c r="T74" s="33">
        <f t="shared" ca="1" si="12"/>
        <v>175.20202679442849</v>
      </c>
      <c r="U74" s="33">
        <f t="shared" ca="1" si="12"/>
        <v>173.61223905259385</v>
      </c>
      <c r="V74" s="33">
        <f t="shared" ca="1" si="12"/>
        <v>172.05551597575558</v>
      </c>
      <c r="W74" s="33">
        <f t="shared" ca="1" si="12"/>
        <v>170.02573227221694</v>
      </c>
      <c r="X74" s="33">
        <f t="shared" ca="1" si="12"/>
        <v>167.65064042337772</v>
      </c>
      <c r="Y74" s="33">
        <f t="shared" ca="1" si="12"/>
        <v>165.17184066453817</v>
      </c>
      <c r="Z74" s="33">
        <f t="shared" ca="1" si="12"/>
        <v>162.73543275216858</v>
      </c>
      <c r="AA74" s="33">
        <f t="shared" ca="1" si="12"/>
        <v>160.23431433186988</v>
      </c>
      <c r="AB74" s="33">
        <f t="shared" ca="1" si="12"/>
        <v>157.48693169153202</v>
      </c>
      <c r="AC74" s="33">
        <f t="shared" ca="1" si="12"/>
        <v>154.27626368740761</v>
      </c>
      <c r="AD74" s="33">
        <f t="shared" ca="1" si="12"/>
        <v>150.91330262421479</v>
      </c>
      <c r="AE74" s="33">
        <f t="shared" ca="1" si="12"/>
        <v>147.24796269170668</v>
      </c>
      <c r="AF74" s="33">
        <f t="shared" ca="1" si="12"/>
        <v>143.29234696667038</v>
      </c>
      <c r="AG74" s="21"/>
    </row>
    <row r="75" spans="4:33" ht="15" hidden="1" outlineLevel="1" x14ac:dyDescent="0.25">
      <c r="D75" t="s">
        <v>47</v>
      </c>
      <c r="E75" s="19">
        <v>2027</v>
      </c>
      <c r="F75" s="20" t="s">
        <v>50</v>
      </c>
      <c r="G75" s="26"/>
      <c r="H75" s="34">
        <f t="shared" ref="H75:W90" si="13">G200</f>
        <v>0</v>
      </c>
      <c r="I75" s="32">
        <f t="shared" ca="1" si="13"/>
        <v>0</v>
      </c>
      <c r="J75" s="32">
        <f t="shared" ca="1" si="13"/>
        <v>184.19801399999997</v>
      </c>
      <c r="K75" s="32">
        <f t="shared" ca="1" si="13"/>
        <v>184.75023592479997</v>
      </c>
      <c r="L75" s="32">
        <f t="shared" ca="1" si="13"/>
        <v>184.82070766427645</v>
      </c>
      <c r="M75" s="32">
        <f t="shared" ca="1" si="13"/>
        <v>184.38589263098206</v>
      </c>
      <c r="N75" s="32">
        <f t="shared" ca="1" si="13"/>
        <v>183.62891914919163</v>
      </c>
      <c r="O75" s="32">
        <f t="shared" ca="1" si="13"/>
        <v>182.32918962365324</v>
      </c>
      <c r="P75" s="32">
        <f t="shared" ca="1" si="13"/>
        <v>180.83921187518939</v>
      </c>
      <c r="Q75" s="32">
        <f t="shared" ca="1" si="13"/>
        <v>179.43074463419364</v>
      </c>
      <c r="R75" s="32">
        <f t="shared" ca="1" si="13"/>
        <v>178.07973667459501</v>
      </c>
      <c r="S75" s="32">
        <f t="shared" ca="1" si="13"/>
        <v>177.13655773191849</v>
      </c>
      <c r="T75" s="32">
        <f t="shared" ca="1" si="13"/>
        <v>175.79185070291408</v>
      </c>
      <c r="U75" s="32">
        <f t="shared" ca="1" si="13"/>
        <v>174.31230637971956</v>
      </c>
      <c r="V75" s="32">
        <f t="shared" ca="1" si="13"/>
        <v>172.8700418291414</v>
      </c>
      <c r="W75" s="32">
        <f t="shared" ca="1" si="13"/>
        <v>170.95694669956558</v>
      </c>
      <c r="X75" s="32">
        <f t="shared" ca="1" si="12"/>
        <v>168.70078337832777</v>
      </c>
      <c r="Y75" s="32">
        <f t="shared" ca="1" si="12"/>
        <v>166.34419975924854</v>
      </c>
      <c r="Z75" s="32">
        <f t="shared" ca="1" si="12"/>
        <v>164.03442616809875</v>
      </c>
      <c r="AA75" s="32">
        <f t="shared" ca="1" si="12"/>
        <v>161.66400629621884</v>
      </c>
      <c r="AB75" s="32">
        <f t="shared" ca="1" si="12"/>
        <v>159.0500236713369</v>
      </c>
      <c r="AC75" s="32">
        <f t="shared" ca="1" si="12"/>
        <v>155.97303686418411</v>
      </c>
      <c r="AD75" s="32">
        <f t="shared" ca="1" si="12"/>
        <v>152.74644054911994</v>
      </c>
      <c r="AE75" s="32">
        <f t="shared" ca="1" si="12"/>
        <v>149.21825666470738</v>
      </c>
      <c r="AF75" s="32">
        <f t="shared" ca="1" si="12"/>
        <v>145.40010179899727</v>
      </c>
      <c r="AG75" s="21"/>
    </row>
    <row r="76" spans="4:33" ht="15" hidden="1" outlineLevel="1" x14ac:dyDescent="0.25">
      <c r="D76" t="s">
        <v>47</v>
      </c>
      <c r="E76" s="19">
        <v>2028</v>
      </c>
      <c r="F76" s="20" t="s">
        <v>50</v>
      </c>
      <c r="G76" s="26"/>
      <c r="H76" s="34">
        <f t="shared" si="13"/>
        <v>0</v>
      </c>
      <c r="I76" s="34">
        <f t="shared" ca="1" si="13"/>
        <v>0</v>
      </c>
      <c r="J76" s="32">
        <f t="shared" ca="1" si="13"/>
        <v>0</v>
      </c>
      <c r="K76" s="32">
        <f t="shared" ca="1" si="13"/>
        <v>187.43585073840001</v>
      </c>
      <c r="L76" s="32">
        <f t="shared" ca="1" si="13"/>
        <v>187.5854207607064</v>
      </c>
      <c r="M76" s="32">
        <f t="shared" ca="1" si="13"/>
        <v>187.22552749469025</v>
      </c>
      <c r="N76" s="32">
        <f t="shared" ca="1" si="13"/>
        <v>186.54166162057808</v>
      </c>
      <c r="O76" s="32">
        <f t="shared" ca="1" si="13"/>
        <v>185.309483741723</v>
      </c>
      <c r="P76" s="32">
        <f t="shared" ca="1" si="13"/>
        <v>183.88667345281817</v>
      </c>
      <c r="Q76" s="32">
        <f t="shared" ca="1" si="13"/>
        <v>182.54946609260847</v>
      </c>
      <c r="R76" s="32">
        <f t="shared" ca="1" si="13"/>
        <v>181.2737180996854</v>
      </c>
      <c r="S76" s="32">
        <f t="shared" ca="1" si="13"/>
        <v>180.41640004467277</v>
      </c>
      <c r="T76" s="32">
        <f t="shared" ca="1" si="13"/>
        <v>179.15413735183012</v>
      </c>
      <c r="U76" s="32">
        <f t="shared" ca="1" si="13"/>
        <v>177.75828332611729</v>
      </c>
      <c r="V76" s="32">
        <f t="shared" ca="1" si="13"/>
        <v>176.40439523653092</v>
      </c>
      <c r="W76" s="32">
        <f t="shared" ca="1" si="13"/>
        <v>174.57437145841482</v>
      </c>
      <c r="X76" s="32">
        <f t="shared" ca="1" si="12"/>
        <v>172.39801096089991</v>
      </c>
      <c r="Y76" s="32">
        <f t="shared" ca="1" si="12"/>
        <v>170.12282953953371</v>
      </c>
      <c r="Z76" s="32">
        <f t="shared" ca="1" si="12"/>
        <v>167.89949188418535</v>
      </c>
      <c r="AA76" s="32">
        <f t="shared" ca="1" si="12"/>
        <v>165.61849212052977</v>
      </c>
      <c r="AB76" s="32">
        <f t="shared" ca="1" si="12"/>
        <v>163.09268651980204</v>
      </c>
      <c r="AC76" s="32">
        <f t="shared" ca="1" si="12"/>
        <v>160.09679932434597</v>
      </c>
      <c r="AD76" s="32">
        <f t="shared" ca="1" si="12"/>
        <v>156.9515325223818</v>
      </c>
      <c r="AE76" s="32">
        <f t="shared" ca="1" si="12"/>
        <v>153.50065718764378</v>
      </c>
      <c r="AF76" s="32">
        <f t="shared" ca="1" si="12"/>
        <v>149.75550132287069</v>
      </c>
      <c r="AG76" s="21"/>
    </row>
    <row r="77" spans="4:33" ht="15" hidden="1" outlineLevel="1" x14ac:dyDescent="0.25">
      <c r="D77" t="s">
        <v>47</v>
      </c>
      <c r="E77" s="19">
        <v>2029</v>
      </c>
      <c r="F77" s="20" t="s">
        <v>50</v>
      </c>
      <c r="G77" s="26"/>
      <c r="H77" s="34">
        <f t="shared" si="13"/>
        <v>0</v>
      </c>
      <c r="I77" s="34">
        <f t="shared" ca="1" si="13"/>
        <v>0</v>
      </c>
      <c r="J77" s="34">
        <f t="shared" ca="1" si="13"/>
        <v>0</v>
      </c>
      <c r="K77" s="32">
        <f t="shared" ca="1" si="13"/>
        <v>0</v>
      </c>
      <c r="L77" s="32">
        <f t="shared" ca="1" si="13"/>
        <v>209.34616968825117</v>
      </c>
      <c r="M77" s="32">
        <f t="shared" ca="1" si="13"/>
        <v>209.03172751216388</v>
      </c>
      <c r="N77" s="32">
        <f t="shared" ca="1" si="13"/>
        <v>208.35894704485153</v>
      </c>
      <c r="O77" s="32">
        <f t="shared" ca="1" si="13"/>
        <v>207.07699120750715</v>
      </c>
      <c r="P77" s="32">
        <f t="shared" ca="1" si="13"/>
        <v>205.58492355365607</v>
      </c>
      <c r="Q77" s="32">
        <f t="shared" ca="1" si="13"/>
        <v>204.19146442345942</v>
      </c>
      <c r="R77" s="32">
        <f t="shared" ca="1" si="13"/>
        <v>202.86995561999973</v>
      </c>
      <c r="S77" s="32">
        <f t="shared" ca="1" si="13"/>
        <v>202.02023364496605</v>
      </c>
      <c r="T77" s="32">
        <f t="shared" ca="1" si="13"/>
        <v>200.72136237806046</v>
      </c>
      <c r="U77" s="32">
        <f t="shared" ca="1" si="13"/>
        <v>199.27689406783861</v>
      </c>
      <c r="V77" s="32">
        <f t="shared" ca="1" si="13"/>
        <v>197.88367795536186</v>
      </c>
      <c r="W77" s="32">
        <f t="shared" ca="1" si="13"/>
        <v>195.96094996550698</v>
      </c>
      <c r="X77" s="32">
        <f t="shared" ca="1" si="12"/>
        <v>193.65370065071829</v>
      </c>
      <c r="Y77" s="32">
        <f t="shared" ca="1" si="12"/>
        <v>191.23948451593932</v>
      </c>
      <c r="Z77" s="32">
        <f t="shared" ca="1" si="12"/>
        <v>188.88776280018647</v>
      </c>
      <c r="AA77" s="32">
        <f t="shared" ca="1" si="12"/>
        <v>186.47585229659987</v>
      </c>
      <c r="AB77" s="32">
        <f t="shared" ca="1" si="12"/>
        <v>183.79330257211282</v>
      </c>
      <c r="AC77" s="32">
        <f t="shared" ca="1" si="12"/>
        <v>180.58597228304842</v>
      </c>
      <c r="AD77" s="32">
        <f t="shared" ca="1" si="12"/>
        <v>177.21457109281027</v>
      </c>
      <c r="AE77" s="32">
        <f t="shared" ca="1" si="12"/>
        <v>173.50262906084089</v>
      </c>
      <c r="AF77" s="32">
        <f t="shared" ca="1" si="12"/>
        <v>169.46229324803886</v>
      </c>
      <c r="AG77" s="21"/>
    </row>
    <row r="78" spans="4:33" ht="15" hidden="1" outlineLevel="1" x14ac:dyDescent="0.25">
      <c r="D78" t="s">
        <v>47</v>
      </c>
      <c r="E78" s="19">
        <v>2030</v>
      </c>
      <c r="F78" s="20" t="s">
        <v>50</v>
      </c>
      <c r="G78" s="26"/>
      <c r="H78" s="34">
        <f t="shared" si="13"/>
        <v>0</v>
      </c>
      <c r="I78" s="34">
        <f t="shared" ca="1" si="13"/>
        <v>0</v>
      </c>
      <c r="J78" s="34">
        <f t="shared" ca="1" si="13"/>
        <v>0</v>
      </c>
      <c r="K78" s="34">
        <f t="shared" ca="1" si="13"/>
        <v>0</v>
      </c>
      <c r="L78" s="32">
        <f t="shared" ca="1" si="13"/>
        <v>0</v>
      </c>
      <c r="M78" s="32">
        <f t="shared" ca="1" si="13"/>
        <v>203.56726383135685</v>
      </c>
      <c r="N78" s="32">
        <f t="shared" ca="1" si="13"/>
        <v>202.9968642456314</v>
      </c>
      <c r="O78" s="32">
        <f t="shared" ca="1" si="13"/>
        <v>201.83601516731127</v>
      </c>
      <c r="P78" s="32">
        <f t="shared" ca="1" si="13"/>
        <v>200.47309091752359</v>
      </c>
      <c r="Q78" s="32">
        <f t="shared" ca="1" si="13"/>
        <v>199.20903263242644</v>
      </c>
      <c r="R78" s="32">
        <f t="shared" ca="1" si="13"/>
        <v>198.01815665712931</v>
      </c>
      <c r="S78" s="32">
        <f t="shared" ca="1" si="13"/>
        <v>197.29105178526919</v>
      </c>
      <c r="T78" s="32">
        <f t="shared" ca="1" si="13"/>
        <v>196.12930229297501</v>
      </c>
      <c r="U78" s="32">
        <f t="shared" ca="1" si="13"/>
        <v>194.82908038895042</v>
      </c>
      <c r="V78" s="32">
        <f t="shared" ca="1" si="13"/>
        <v>193.58287847595651</v>
      </c>
      <c r="W78" s="32">
        <f t="shared" ca="1" si="13"/>
        <v>191.82294722028126</v>
      </c>
      <c r="X78" s="32">
        <f t="shared" ca="1" si="12"/>
        <v>189.69055592599202</v>
      </c>
      <c r="Y78" s="32">
        <f t="shared" ca="1" si="12"/>
        <v>187.45713439349194</v>
      </c>
      <c r="Z78" s="32">
        <f t="shared" ca="1" si="12"/>
        <v>185.28888020567388</v>
      </c>
      <c r="AA78" s="32">
        <f t="shared" ca="1" si="12"/>
        <v>183.06592128397349</v>
      </c>
      <c r="AB78" s="32">
        <f t="shared" ca="1" si="12"/>
        <v>180.58189721967798</v>
      </c>
      <c r="AC78" s="32">
        <f t="shared" ca="1" si="12"/>
        <v>177.58685485477653</v>
      </c>
      <c r="AD78" s="32">
        <f t="shared" ca="1" si="12"/>
        <v>174.43455565360063</v>
      </c>
      <c r="AE78" s="32">
        <f t="shared" ca="1" si="12"/>
        <v>170.95123175762566</v>
      </c>
      <c r="AF78" s="32">
        <f t="shared" ca="1" si="12"/>
        <v>167.14824522892229</v>
      </c>
      <c r="AG78" s="21"/>
    </row>
    <row r="79" spans="4:33" ht="15" hidden="1" outlineLevel="1" x14ac:dyDescent="0.25">
      <c r="D79" t="s">
        <v>47</v>
      </c>
      <c r="E79" s="19">
        <v>2031</v>
      </c>
      <c r="F79" s="20" t="s">
        <v>50</v>
      </c>
      <c r="G79" s="26"/>
      <c r="H79" s="34">
        <f t="shared" si="13"/>
        <v>0</v>
      </c>
      <c r="I79" s="34">
        <f t="shared" ca="1" si="13"/>
        <v>0</v>
      </c>
      <c r="J79" s="34">
        <f t="shared" ca="1" si="13"/>
        <v>0</v>
      </c>
      <c r="K79" s="34">
        <f t="shared" ca="1" si="13"/>
        <v>0</v>
      </c>
      <c r="L79" s="34">
        <f t="shared" ca="1" si="13"/>
        <v>0</v>
      </c>
      <c r="M79" s="32">
        <f t="shared" ca="1" si="13"/>
        <v>0</v>
      </c>
      <c r="N79" s="32">
        <f t="shared" ca="1" si="13"/>
        <v>218.06750005387551</v>
      </c>
      <c r="O79" s="32">
        <f t="shared" ca="1" si="13"/>
        <v>216.91130176318583</v>
      </c>
      <c r="P79" s="32">
        <f t="shared" ca="1" si="13"/>
        <v>215.54073540390073</v>
      </c>
      <c r="Q79" s="32">
        <f t="shared" ca="1" si="13"/>
        <v>214.27925488932632</v>
      </c>
      <c r="R79" s="32">
        <f t="shared" ca="1" si="13"/>
        <v>213.09956694843027</v>
      </c>
      <c r="S79" s="32">
        <f t="shared" ca="1" si="13"/>
        <v>212.4223318411612</v>
      </c>
      <c r="T79" s="32">
        <f t="shared" ca="1" si="13"/>
        <v>211.28121816865269</v>
      </c>
      <c r="U79" s="32">
        <f t="shared" ca="1" si="13"/>
        <v>209.99483125757297</v>
      </c>
      <c r="V79" s="32">
        <f t="shared" ca="1" si="13"/>
        <v>208.77068491771263</v>
      </c>
      <c r="W79" s="32">
        <f t="shared" ca="1" si="13"/>
        <v>206.99688868874912</v>
      </c>
      <c r="X79" s="32">
        <f t="shared" ca="1" si="12"/>
        <v>204.82521021951828</v>
      </c>
      <c r="Y79" s="32">
        <f t="shared" ca="1" si="12"/>
        <v>202.54827984464762</v>
      </c>
      <c r="Z79" s="32">
        <f t="shared" ca="1" si="12"/>
        <v>200.34576458862264</v>
      </c>
      <c r="AA79" s="32">
        <f t="shared" ca="1" si="12"/>
        <v>198.08853564092416</v>
      </c>
      <c r="AB79" s="32">
        <f t="shared" ca="1" si="12"/>
        <v>195.55354509303714</v>
      </c>
      <c r="AC79" s="32">
        <f t="shared" ca="1" si="12"/>
        <v>192.46985848618976</v>
      </c>
      <c r="AD79" s="32">
        <f t="shared" ca="1" si="12"/>
        <v>189.21990729601211</v>
      </c>
      <c r="AE79" s="32">
        <f t="shared" ca="1" si="12"/>
        <v>185.61512685313704</v>
      </c>
      <c r="AF79" s="32">
        <f t="shared" ca="1" si="12"/>
        <v>181.66723588583761</v>
      </c>
      <c r="AG79" s="21"/>
    </row>
    <row r="80" spans="4:33" ht="15" hidden="1" outlineLevel="1" x14ac:dyDescent="0.25">
      <c r="D80" t="s">
        <v>47</v>
      </c>
      <c r="E80" s="19">
        <v>2032</v>
      </c>
      <c r="F80" s="20" t="s">
        <v>50</v>
      </c>
      <c r="G80" s="26"/>
      <c r="H80" s="34">
        <f t="shared" si="13"/>
        <v>0</v>
      </c>
      <c r="I80" s="34">
        <f t="shared" ca="1" si="13"/>
        <v>0</v>
      </c>
      <c r="J80" s="34">
        <f t="shared" ca="1" si="13"/>
        <v>0</v>
      </c>
      <c r="K80" s="34">
        <f t="shared" ca="1" si="13"/>
        <v>0</v>
      </c>
      <c r="L80" s="34">
        <f t="shared" ca="1" si="13"/>
        <v>0</v>
      </c>
      <c r="M80" s="34">
        <f t="shared" ca="1" si="13"/>
        <v>0</v>
      </c>
      <c r="N80" s="32">
        <f t="shared" ca="1" si="13"/>
        <v>0</v>
      </c>
      <c r="O80" s="32">
        <f t="shared" ca="1" si="13"/>
        <v>205.74668630083153</v>
      </c>
      <c r="P80" s="32">
        <f t="shared" ca="1" si="13"/>
        <v>204.5323652017853</v>
      </c>
      <c r="Q80" s="32">
        <f t="shared" ca="1" si="13"/>
        <v>203.42409498374346</v>
      </c>
      <c r="R80" s="32">
        <f t="shared" ca="1" si="13"/>
        <v>202.39626797750981</v>
      </c>
      <c r="S80" s="32">
        <f t="shared" ca="1" si="13"/>
        <v>201.84870990199215</v>
      </c>
      <c r="T80" s="32">
        <f t="shared" ca="1" si="13"/>
        <v>200.86408745885484</v>
      </c>
      <c r="U80" s="32">
        <f t="shared" ca="1" si="13"/>
        <v>199.74489081873298</v>
      </c>
      <c r="V80" s="32">
        <f t="shared" ca="1" si="13"/>
        <v>198.68853881567898</v>
      </c>
      <c r="W80" s="32">
        <f t="shared" ca="1" si="13"/>
        <v>197.11305557848172</v>
      </c>
      <c r="X80" s="32">
        <f t="shared" ca="1" si="12"/>
        <v>195.16234878508214</v>
      </c>
      <c r="Y80" s="32">
        <f t="shared" ca="1" si="12"/>
        <v>193.11483071103814</v>
      </c>
      <c r="Z80" s="32">
        <f t="shared" ca="1" si="12"/>
        <v>191.14188159879916</v>
      </c>
      <c r="AA80" s="32">
        <f t="shared" ca="1" si="12"/>
        <v>189.12074237804927</v>
      </c>
      <c r="AB80" s="32">
        <f t="shared" ca="1" si="12"/>
        <v>186.83868542002079</v>
      </c>
      <c r="AC80" s="32">
        <f t="shared" ca="1" si="12"/>
        <v>184.03661702552984</v>
      </c>
      <c r="AD80" s="32">
        <f t="shared" ca="1" si="12"/>
        <v>181.07933003448156</v>
      </c>
      <c r="AE80" s="32">
        <f t="shared" ca="1" si="12"/>
        <v>177.78631056597044</v>
      </c>
      <c r="AF80" s="32">
        <f t="shared" ca="1" si="12"/>
        <v>174.16822646960179</v>
      </c>
      <c r="AG80" s="21"/>
    </row>
    <row r="81" spans="4:33" ht="15" hidden="1" outlineLevel="1" x14ac:dyDescent="0.25">
      <c r="D81" t="s">
        <v>47</v>
      </c>
      <c r="E81" s="19">
        <v>2033</v>
      </c>
      <c r="F81" s="20" t="s">
        <v>50</v>
      </c>
      <c r="G81" s="26"/>
      <c r="H81" s="34">
        <f t="shared" si="13"/>
        <v>0</v>
      </c>
      <c r="I81" s="34">
        <f t="shared" ca="1" si="13"/>
        <v>0</v>
      </c>
      <c r="J81" s="34">
        <f t="shared" ca="1" si="13"/>
        <v>0</v>
      </c>
      <c r="K81" s="34">
        <f t="shared" ca="1" si="13"/>
        <v>0</v>
      </c>
      <c r="L81" s="34">
        <f t="shared" ca="1" si="13"/>
        <v>0</v>
      </c>
      <c r="M81" s="34">
        <f t="shared" ca="1" si="13"/>
        <v>0</v>
      </c>
      <c r="N81" s="34">
        <f t="shared" ca="1" si="13"/>
        <v>0</v>
      </c>
      <c r="O81" s="32">
        <f t="shared" ca="1" si="13"/>
        <v>0</v>
      </c>
      <c r="P81" s="32">
        <f t="shared" ca="1" si="13"/>
        <v>218.84129513241669</v>
      </c>
      <c r="Q81" s="32">
        <f t="shared" ca="1" si="13"/>
        <v>217.74664655312807</v>
      </c>
      <c r="R81" s="32">
        <f t="shared" ca="1" si="13"/>
        <v>216.7409713195631</v>
      </c>
      <c r="S81" s="32">
        <f t="shared" ca="1" si="13"/>
        <v>216.25273376311694</v>
      </c>
      <c r="T81" s="32">
        <f t="shared" ca="1" si="13"/>
        <v>215.30005908545297</v>
      </c>
      <c r="U81" s="32">
        <f t="shared" ca="1" si="13"/>
        <v>214.20676065354763</v>
      </c>
      <c r="V81" s="32">
        <f t="shared" ca="1" si="13"/>
        <v>213.18458524624918</v>
      </c>
      <c r="W81" s="32">
        <f t="shared" ca="1" si="13"/>
        <v>211.60946971295851</v>
      </c>
      <c r="X81" s="32">
        <f t="shared" ca="1" si="12"/>
        <v>209.63527783669525</v>
      </c>
      <c r="Y81" s="32">
        <f t="shared" ca="1" si="12"/>
        <v>207.56064630398367</v>
      </c>
      <c r="Z81" s="32">
        <f t="shared" ca="1" si="12"/>
        <v>205.56985783344584</v>
      </c>
      <c r="AA81" s="32">
        <f t="shared" ca="1" si="12"/>
        <v>203.53133344576582</v>
      </c>
      <c r="AB81" s="32">
        <f t="shared" ca="1" si="12"/>
        <v>201.21636277262556</v>
      </c>
      <c r="AC81" s="32">
        <f t="shared" ca="1" si="12"/>
        <v>198.34567599706943</v>
      </c>
      <c r="AD81" s="32">
        <f t="shared" ca="1" si="12"/>
        <v>195.31153056712523</v>
      </c>
      <c r="AE81" s="32">
        <f t="shared" ca="1" si="12"/>
        <v>191.91916184183822</v>
      </c>
      <c r="AF81" s="32">
        <f t="shared" ca="1" si="12"/>
        <v>188.17951962305051</v>
      </c>
      <c r="AG81" s="21"/>
    </row>
    <row r="82" spans="4:33" ht="15" hidden="1" outlineLevel="1" x14ac:dyDescent="0.25">
      <c r="D82" t="s">
        <v>47</v>
      </c>
      <c r="E82" s="19">
        <v>2034</v>
      </c>
      <c r="F82" s="20" t="s">
        <v>50</v>
      </c>
      <c r="G82" s="26"/>
      <c r="H82" s="34">
        <f t="shared" si="13"/>
        <v>0</v>
      </c>
      <c r="I82" s="34">
        <f t="shared" ca="1" si="13"/>
        <v>0</v>
      </c>
      <c r="J82" s="34">
        <f t="shared" ca="1" si="13"/>
        <v>0</v>
      </c>
      <c r="K82" s="34">
        <f t="shared" ca="1" si="13"/>
        <v>0</v>
      </c>
      <c r="L82" s="34">
        <f t="shared" ca="1" si="13"/>
        <v>0</v>
      </c>
      <c r="M82" s="34">
        <f t="shared" ca="1" si="13"/>
        <v>0</v>
      </c>
      <c r="N82" s="34">
        <f t="shared" ca="1" si="13"/>
        <v>0</v>
      </c>
      <c r="O82" s="34">
        <f t="shared" ca="1" si="13"/>
        <v>0</v>
      </c>
      <c r="P82" s="32">
        <f t="shared" ca="1" si="13"/>
        <v>0</v>
      </c>
      <c r="Q82" s="32">
        <f t="shared" ca="1" si="13"/>
        <v>229.03884826642209</v>
      </c>
      <c r="R82" s="32">
        <f t="shared" ca="1" si="13"/>
        <v>228.07642239895915</v>
      </c>
      <c r="S82" s="32">
        <f t="shared" ca="1" si="13"/>
        <v>227.66165249265836</v>
      </c>
      <c r="T82" s="32">
        <f t="shared" ca="1" si="13"/>
        <v>226.76178985570053</v>
      </c>
      <c r="U82" s="32">
        <f t="shared" ca="1" si="13"/>
        <v>225.71746647295646</v>
      </c>
      <c r="V82" s="32">
        <f t="shared" ca="1" si="13"/>
        <v>224.75184219056169</v>
      </c>
      <c r="W82" s="32">
        <f t="shared" ca="1" si="13"/>
        <v>223.20736773344092</v>
      </c>
      <c r="X82" s="32">
        <f t="shared" ca="1" si="12"/>
        <v>221.24570849931459</v>
      </c>
      <c r="Y82" s="32">
        <f t="shared" ca="1" si="12"/>
        <v>219.18161618355037</v>
      </c>
      <c r="Z82" s="32">
        <f t="shared" ca="1" si="12"/>
        <v>217.2097738606075</v>
      </c>
      <c r="AA82" s="32">
        <f t="shared" ca="1" si="12"/>
        <v>215.19160008520635</v>
      </c>
      <c r="AB82" s="32">
        <f t="shared" ca="1" si="12"/>
        <v>212.88550883669831</v>
      </c>
      <c r="AC82" s="32">
        <f t="shared" ca="1" si="12"/>
        <v>209.99579541025523</v>
      </c>
      <c r="AD82" s="32">
        <f t="shared" ca="1" si="12"/>
        <v>206.93685665711249</v>
      </c>
      <c r="AE82" s="32">
        <f t="shared" ca="1" si="12"/>
        <v>203.50227178689661</v>
      </c>
      <c r="AF82" s="32">
        <f t="shared" ca="1" si="12"/>
        <v>199.70308500867787</v>
      </c>
      <c r="AG82" s="21"/>
    </row>
    <row r="83" spans="4:33" ht="15" hidden="1" outlineLevel="1" x14ac:dyDescent="0.25">
      <c r="D83" t="s">
        <v>47</v>
      </c>
      <c r="E83" s="19">
        <v>2035</v>
      </c>
      <c r="F83" s="20" t="s">
        <v>50</v>
      </c>
      <c r="G83" s="26"/>
      <c r="H83" s="34">
        <f t="shared" si="13"/>
        <v>0</v>
      </c>
      <c r="I83" s="34">
        <f t="shared" ca="1" si="13"/>
        <v>0</v>
      </c>
      <c r="J83" s="34">
        <f t="shared" ca="1" si="13"/>
        <v>0</v>
      </c>
      <c r="K83" s="34">
        <f t="shared" ca="1" si="13"/>
        <v>0</v>
      </c>
      <c r="L83" s="34">
        <f t="shared" ca="1" si="13"/>
        <v>0</v>
      </c>
      <c r="M83" s="34">
        <f t="shared" ca="1" si="13"/>
        <v>0</v>
      </c>
      <c r="N83" s="34">
        <f t="shared" ca="1" si="13"/>
        <v>0</v>
      </c>
      <c r="O83" s="34">
        <f t="shared" ca="1" si="13"/>
        <v>0</v>
      </c>
      <c r="P83" s="34">
        <f t="shared" ca="1" si="13"/>
        <v>0</v>
      </c>
      <c r="Q83" s="32">
        <f t="shared" ca="1" si="13"/>
        <v>0</v>
      </c>
      <c r="R83" s="32">
        <f t="shared" ca="1" si="13"/>
        <v>232.70346983868484</v>
      </c>
      <c r="S83" s="32">
        <f t="shared" ca="1" si="13"/>
        <v>232.37721487289082</v>
      </c>
      <c r="T83" s="32">
        <f t="shared" ca="1" si="13"/>
        <v>231.5595824663329</v>
      </c>
      <c r="U83" s="32">
        <f t="shared" ca="1" si="13"/>
        <v>230.59800083177535</v>
      </c>
      <c r="V83" s="32">
        <f t="shared" ca="1" si="13"/>
        <v>229.72048865441658</v>
      </c>
      <c r="W83" s="32">
        <f t="shared" ca="1" si="13"/>
        <v>228.25532632897676</v>
      </c>
      <c r="X83" s="32">
        <f t="shared" ca="1" si="12"/>
        <v>226.36721878691617</v>
      </c>
      <c r="Y83" s="32">
        <f t="shared" ca="1" si="12"/>
        <v>224.37778918364631</v>
      </c>
      <c r="Z83" s="32">
        <f t="shared" ca="1" si="12"/>
        <v>222.48641640776299</v>
      </c>
      <c r="AA83" s="32">
        <f t="shared" ca="1" si="12"/>
        <v>220.55158875278559</v>
      </c>
      <c r="AB83" s="32">
        <f t="shared" ca="1" si="12"/>
        <v>218.32592370776675</v>
      </c>
      <c r="AC83" s="32">
        <f t="shared" ca="1" si="12"/>
        <v>215.5059265868629</v>
      </c>
      <c r="AD83" s="32">
        <f t="shared" ca="1" si="12"/>
        <v>212.51599176384022</v>
      </c>
      <c r="AE83" s="32">
        <f t="shared" ca="1" si="12"/>
        <v>209.14407136118729</v>
      </c>
      <c r="AF83" s="32">
        <f t="shared" ca="1" si="12"/>
        <v>205.40096548127784</v>
      </c>
      <c r="AG83" s="21"/>
    </row>
    <row r="84" spans="4:33" ht="15" hidden="1" outlineLevel="1" x14ac:dyDescent="0.25">
      <c r="D84" t="s">
        <v>47</v>
      </c>
      <c r="E84" s="19">
        <v>2036</v>
      </c>
      <c r="F84" s="20" t="s">
        <v>50</v>
      </c>
      <c r="G84" s="26"/>
      <c r="H84" s="34">
        <f t="shared" si="13"/>
        <v>0</v>
      </c>
      <c r="I84" s="34">
        <f t="shared" ca="1" si="13"/>
        <v>0</v>
      </c>
      <c r="J84" s="34">
        <f t="shared" ca="1" si="13"/>
        <v>0</v>
      </c>
      <c r="K84" s="34">
        <f t="shared" ca="1" si="13"/>
        <v>0</v>
      </c>
      <c r="L84" s="34">
        <f t="shared" ca="1" si="13"/>
        <v>0</v>
      </c>
      <c r="M84" s="34">
        <f t="shared" ca="1" si="13"/>
        <v>0</v>
      </c>
      <c r="N84" s="34">
        <f t="shared" ca="1" si="13"/>
        <v>0</v>
      </c>
      <c r="O84" s="34">
        <f t="shared" ca="1" si="13"/>
        <v>0</v>
      </c>
      <c r="P84" s="34">
        <f t="shared" ca="1" si="13"/>
        <v>0</v>
      </c>
      <c r="Q84" s="34">
        <f t="shared" ca="1" si="13"/>
        <v>0</v>
      </c>
      <c r="R84" s="32">
        <f t="shared" ca="1" si="13"/>
        <v>0</v>
      </c>
      <c r="S84" s="32">
        <f t="shared" ca="1" si="13"/>
        <v>235.89290359629382</v>
      </c>
      <c r="T84" s="32">
        <f t="shared" ca="1" si="13"/>
        <v>235.16115904382491</v>
      </c>
      <c r="U84" s="32">
        <f t="shared" ca="1" si="13"/>
        <v>234.28669894004028</v>
      </c>
      <c r="V84" s="32">
        <f t="shared" ca="1" si="13"/>
        <v>233.50122195464658</v>
      </c>
      <c r="W84" s="32">
        <f t="shared" ca="1" si="13"/>
        <v>232.12230936220044</v>
      </c>
      <c r="X84" s="32">
        <f t="shared" ca="1" si="12"/>
        <v>230.31685693839205</v>
      </c>
      <c r="Y84" s="32">
        <f t="shared" ca="1" si="12"/>
        <v>228.4116966004365</v>
      </c>
      <c r="Z84" s="32">
        <f t="shared" ca="1" si="12"/>
        <v>226.60986961909308</v>
      </c>
      <c r="AA84" s="32">
        <f t="shared" ca="1" si="12"/>
        <v>224.76766467901314</v>
      </c>
      <c r="AB84" s="32">
        <f t="shared" ca="1" si="12"/>
        <v>222.63318427780834</v>
      </c>
      <c r="AC84" s="32">
        <f t="shared" ca="1" si="12"/>
        <v>219.89672010167271</v>
      </c>
      <c r="AD84" s="32">
        <f t="shared" ca="1" si="12"/>
        <v>216.99046484270872</v>
      </c>
      <c r="AE84" s="32">
        <f t="shared" ca="1" si="12"/>
        <v>213.69784589306948</v>
      </c>
      <c r="AF84" s="32">
        <f t="shared" ca="1" si="12"/>
        <v>210.02936620523846</v>
      </c>
      <c r="AG84" s="21"/>
    </row>
    <row r="85" spans="4:33" ht="15" hidden="1" outlineLevel="1" x14ac:dyDescent="0.25">
      <c r="D85" t="s">
        <v>47</v>
      </c>
      <c r="E85" s="19">
        <v>2037</v>
      </c>
      <c r="F85" s="20" t="s">
        <v>50</v>
      </c>
      <c r="G85" s="26"/>
      <c r="H85" s="34">
        <f t="shared" si="13"/>
        <v>0</v>
      </c>
      <c r="I85" s="34">
        <f t="shared" ca="1" si="13"/>
        <v>0</v>
      </c>
      <c r="J85" s="34">
        <f t="shared" ca="1" si="13"/>
        <v>0</v>
      </c>
      <c r="K85" s="34">
        <f t="shared" ca="1" si="13"/>
        <v>0</v>
      </c>
      <c r="L85" s="34">
        <f t="shared" ca="1" si="13"/>
        <v>0</v>
      </c>
      <c r="M85" s="34">
        <f t="shared" ca="1" si="13"/>
        <v>0</v>
      </c>
      <c r="N85" s="34">
        <f t="shared" ca="1" si="13"/>
        <v>0</v>
      </c>
      <c r="O85" s="34">
        <f t="shared" ca="1" si="13"/>
        <v>0</v>
      </c>
      <c r="P85" s="34">
        <f t="shared" ca="1" si="13"/>
        <v>0</v>
      </c>
      <c r="Q85" s="34">
        <f t="shared" ca="1" si="13"/>
        <v>0</v>
      </c>
      <c r="R85" s="34">
        <f t="shared" ca="1" si="13"/>
        <v>0</v>
      </c>
      <c r="S85" s="32">
        <f t="shared" ca="1" si="13"/>
        <v>0</v>
      </c>
      <c r="T85" s="32">
        <f t="shared" ca="1" si="13"/>
        <v>232.69270223026911</v>
      </c>
      <c r="U85" s="32">
        <f t="shared" ca="1" si="13"/>
        <v>231.92434622664209</v>
      </c>
      <c r="V85" s="32">
        <f t="shared" ca="1" si="13"/>
        <v>231.2474618718301</v>
      </c>
      <c r="W85" s="32">
        <f t="shared" ca="1" si="13"/>
        <v>229.98655465867634</v>
      </c>
      <c r="X85" s="32">
        <f t="shared" ca="1" si="12"/>
        <v>228.30641632281501</v>
      </c>
      <c r="Y85" s="32">
        <f t="shared" ca="1" si="12"/>
        <v>226.53064399893273</v>
      </c>
      <c r="Z85" s="32">
        <f t="shared" ca="1" si="12"/>
        <v>224.86068045367767</v>
      </c>
      <c r="AA85" s="32">
        <f t="shared" ca="1" si="12"/>
        <v>223.15432388775218</v>
      </c>
      <c r="AB85" s="32">
        <f t="shared" ca="1" si="12"/>
        <v>221.16168704268392</v>
      </c>
      <c r="AC85" s="32">
        <f t="shared" ca="1" si="12"/>
        <v>218.57489468387624</v>
      </c>
      <c r="AD85" s="32">
        <f t="shared" ca="1" si="12"/>
        <v>215.82273992970235</v>
      </c>
      <c r="AE85" s="32">
        <f t="shared" ca="1" si="12"/>
        <v>212.68975868727978</v>
      </c>
      <c r="AF85" s="32">
        <f t="shared" ca="1" si="12"/>
        <v>209.18590207825622</v>
      </c>
      <c r="AG85" s="21"/>
    </row>
    <row r="86" spans="4:33" ht="15" hidden="1" outlineLevel="1" x14ac:dyDescent="0.25">
      <c r="D86" t="s">
        <v>47</v>
      </c>
      <c r="E86" s="19">
        <v>2038</v>
      </c>
      <c r="F86" s="20" t="s">
        <v>50</v>
      </c>
      <c r="G86" s="26"/>
      <c r="H86" s="34">
        <f t="shared" si="13"/>
        <v>0</v>
      </c>
      <c r="I86" s="34">
        <f t="shared" ca="1" si="13"/>
        <v>0</v>
      </c>
      <c r="J86" s="34">
        <f t="shared" ca="1" si="13"/>
        <v>0</v>
      </c>
      <c r="K86" s="34">
        <f t="shared" ca="1" si="13"/>
        <v>0</v>
      </c>
      <c r="L86" s="34">
        <f t="shared" ca="1" si="13"/>
        <v>0</v>
      </c>
      <c r="M86" s="34">
        <f t="shared" ca="1" si="13"/>
        <v>0</v>
      </c>
      <c r="N86" s="34">
        <f t="shared" ca="1" si="13"/>
        <v>0</v>
      </c>
      <c r="O86" s="34">
        <f t="shared" ca="1" si="13"/>
        <v>0</v>
      </c>
      <c r="P86" s="34">
        <f t="shared" ca="1" si="13"/>
        <v>0</v>
      </c>
      <c r="Q86" s="34">
        <f t="shared" ca="1" si="13"/>
        <v>0</v>
      </c>
      <c r="R86" s="34">
        <f t="shared" ca="1" si="13"/>
        <v>0</v>
      </c>
      <c r="S86" s="34">
        <f t="shared" ca="1" si="13"/>
        <v>0</v>
      </c>
      <c r="T86" s="32">
        <f t="shared" ca="1" si="13"/>
        <v>0</v>
      </c>
      <c r="U86" s="32">
        <f t="shared" ca="1" si="13"/>
        <v>234.17313419435484</v>
      </c>
      <c r="V86" s="32">
        <f t="shared" ca="1" si="13"/>
        <v>233.58722828183016</v>
      </c>
      <c r="W86" s="32">
        <f t="shared" ca="1" si="13"/>
        <v>232.41495753206115</v>
      </c>
      <c r="X86" s="32">
        <f t="shared" ca="1" si="12"/>
        <v>230.82230345465723</v>
      </c>
      <c r="Y86" s="32">
        <f t="shared" ca="1" si="12"/>
        <v>229.13605965931211</v>
      </c>
      <c r="Z86" s="32">
        <f t="shared" ca="1" si="12"/>
        <v>227.56005680501801</v>
      </c>
      <c r="AA86" s="32">
        <f t="shared" ca="1" si="12"/>
        <v>225.95077253812948</v>
      </c>
      <c r="AB86" s="32">
        <f t="shared" ca="1" si="12"/>
        <v>224.05538318412573</v>
      </c>
      <c r="AC86" s="32">
        <f t="shared" ca="1" si="12"/>
        <v>221.56177856657064</v>
      </c>
      <c r="AD86" s="32">
        <f t="shared" ca="1" si="12"/>
        <v>218.90383804947743</v>
      </c>
      <c r="AE86" s="32">
        <f t="shared" ca="1" si="12"/>
        <v>215.86296646215308</v>
      </c>
      <c r="AF86" s="32">
        <f t="shared" ca="1" si="12"/>
        <v>212.44877941665359</v>
      </c>
      <c r="AG86" s="21"/>
    </row>
    <row r="87" spans="4:33" ht="15" hidden="1" outlineLevel="1" x14ac:dyDescent="0.25">
      <c r="D87" t="s">
        <v>47</v>
      </c>
      <c r="E87" s="19">
        <v>2039</v>
      </c>
      <c r="F87" s="20" t="s">
        <v>50</v>
      </c>
      <c r="G87" s="26"/>
      <c r="H87" s="34">
        <f t="shared" si="13"/>
        <v>0</v>
      </c>
      <c r="I87" s="34">
        <f t="shared" ca="1" si="13"/>
        <v>0</v>
      </c>
      <c r="J87" s="34">
        <f t="shared" ca="1" si="13"/>
        <v>0</v>
      </c>
      <c r="K87" s="34">
        <f t="shared" ca="1" si="13"/>
        <v>0</v>
      </c>
      <c r="L87" s="34">
        <f t="shared" ca="1" si="13"/>
        <v>0</v>
      </c>
      <c r="M87" s="34">
        <f t="shared" ca="1" si="13"/>
        <v>0</v>
      </c>
      <c r="N87" s="34">
        <f t="shared" ca="1" si="13"/>
        <v>0</v>
      </c>
      <c r="O87" s="34">
        <f t="shared" ca="1" si="13"/>
        <v>0</v>
      </c>
      <c r="P87" s="34">
        <f t="shared" ca="1" si="13"/>
        <v>0</v>
      </c>
      <c r="Q87" s="34">
        <f t="shared" ca="1" si="13"/>
        <v>0</v>
      </c>
      <c r="R87" s="34">
        <f t="shared" ca="1" si="13"/>
        <v>0</v>
      </c>
      <c r="S87" s="34">
        <f t="shared" ca="1" si="13"/>
        <v>0</v>
      </c>
      <c r="T87" s="34">
        <f t="shared" ca="1" si="13"/>
        <v>0</v>
      </c>
      <c r="U87" s="32">
        <f t="shared" ca="1" si="13"/>
        <v>0</v>
      </c>
      <c r="V87" s="32">
        <f t="shared" ca="1" si="13"/>
        <v>243.30895152131421</v>
      </c>
      <c r="W87" s="32">
        <f t="shared" ca="1" si="13"/>
        <v>242.18923881108077</v>
      </c>
      <c r="X87" s="32">
        <f t="shared" ca="1" si="12"/>
        <v>240.63473344939234</v>
      </c>
      <c r="Y87" s="32">
        <f t="shared" ca="1" si="12"/>
        <v>238.98575227596547</v>
      </c>
      <c r="Z87" s="32">
        <f t="shared" ca="1" si="12"/>
        <v>237.45495859176341</v>
      </c>
      <c r="AA87" s="32">
        <f t="shared" ca="1" si="12"/>
        <v>235.89297465535648</v>
      </c>
      <c r="AB87" s="32">
        <f t="shared" ca="1" si="12"/>
        <v>234.03604636273241</v>
      </c>
      <c r="AC87" s="32">
        <f t="shared" ca="1" si="12"/>
        <v>231.55795434078584</v>
      </c>
      <c r="AD87" s="32">
        <f t="shared" ca="1" si="12"/>
        <v>228.91138313323202</v>
      </c>
      <c r="AE87" s="32">
        <f t="shared" ca="1" si="12"/>
        <v>225.86768912810146</v>
      </c>
      <c r="AF87" s="32">
        <f t="shared" ca="1" si="12"/>
        <v>222.43645219634681</v>
      </c>
      <c r="AG87" s="21"/>
    </row>
    <row r="88" spans="4:33" ht="15" hidden="1" outlineLevel="1" x14ac:dyDescent="0.25">
      <c r="D88" t="s">
        <v>47</v>
      </c>
      <c r="E88" s="19">
        <v>2040</v>
      </c>
      <c r="F88" s="20" t="s">
        <v>50</v>
      </c>
      <c r="G88" s="26"/>
      <c r="H88" s="34">
        <f t="shared" si="13"/>
        <v>0</v>
      </c>
      <c r="I88" s="34">
        <f t="shared" ca="1" si="13"/>
        <v>0</v>
      </c>
      <c r="J88" s="34">
        <f t="shared" ca="1" si="13"/>
        <v>0</v>
      </c>
      <c r="K88" s="34">
        <f t="shared" ca="1" si="13"/>
        <v>0</v>
      </c>
      <c r="L88" s="34">
        <f t="shared" ca="1" si="13"/>
        <v>0</v>
      </c>
      <c r="M88" s="34">
        <f t="shared" ca="1" si="13"/>
        <v>0</v>
      </c>
      <c r="N88" s="34">
        <f t="shared" ca="1" si="13"/>
        <v>0</v>
      </c>
      <c r="O88" s="34">
        <f t="shared" ca="1" si="13"/>
        <v>0</v>
      </c>
      <c r="P88" s="34">
        <f t="shared" ca="1" si="13"/>
        <v>0</v>
      </c>
      <c r="Q88" s="34">
        <f t="shared" ca="1" si="13"/>
        <v>0</v>
      </c>
      <c r="R88" s="34">
        <f t="shared" ca="1" si="13"/>
        <v>0</v>
      </c>
      <c r="S88" s="34">
        <f t="shared" ca="1" si="13"/>
        <v>0</v>
      </c>
      <c r="T88" s="34">
        <f t="shared" ca="1" si="13"/>
        <v>0</v>
      </c>
      <c r="U88" s="34">
        <f t="shared" ca="1" si="13"/>
        <v>0</v>
      </c>
      <c r="V88" s="32">
        <f t="shared" ca="1" si="13"/>
        <v>0</v>
      </c>
      <c r="W88" s="32">
        <f t="shared" ca="1" si="13"/>
        <v>245.8373682359952</v>
      </c>
      <c r="X88" s="32">
        <f t="shared" ca="1" si="12"/>
        <v>244.36184738543128</v>
      </c>
      <c r="Y88" s="32">
        <f t="shared" ca="1" si="12"/>
        <v>242.79339701241921</v>
      </c>
      <c r="Z88" s="32">
        <f t="shared" ca="1" si="12"/>
        <v>241.34813737020318</v>
      </c>
      <c r="AA88" s="32">
        <f t="shared" ca="1" si="12"/>
        <v>239.87461616161391</v>
      </c>
      <c r="AB88" s="32">
        <f t="shared" ca="1" si="12"/>
        <v>238.10481597160393</v>
      </c>
      <c r="AC88" s="32">
        <f t="shared" ca="1" si="12"/>
        <v>235.70664566781801</v>
      </c>
      <c r="AD88" s="32">
        <f t="shared" ca="1" si="12"/>
        <v>233.14015250182808</v>
      </c>
      <c r="AE88" s="32">
        <f t="shared" ca="1" si="12"/>
        <v>230.172415501746</v>
      </c>
      <c r="AF88" s="32">
        <f t="shared" ca="1" si="12"/>
        <v>226.81273018391028</v>
      </c>
      <c r="AG88" s="21"/>
    </row>
    <row r="89" spans="4:33" ht="15" hidden="1" outlineLevel="1" x14ac:dyDescent="0.25">
      <c r="D89" t="s">
        <v>47</v>
      </c>
      <c r="E89" s="19">
        <v>2041</v>
      </c>
      <c r="F89" s="20" t="s">
        <v>50</v>
      </c>
      <c r="G89" s="26"/>
      <c r="H89" s="34">
        <f t="shared" si="13"/>
        <v>0</v>
      </c>
      <c r="I89" s="34">
        <f t="shared" ca="1" si="13"/>
        <v>0</v>
      </c>
      <c r="J89" s="34">
        <f t="shared" ca="1" si="13"/>
        <v>0</v>
      </c>
      <c r="K89" s="34">
        <f t="shared" ca="1" si="13"/>
        <v>0</v>
      </c>
      <c r="L89" s="34">
        <f t="shared" ca="1" si="13"/>
        <v>0</v>
      </c>
      <c r="M89" s="34">
        <f t="shared" ca="1" si="13"/>
        <v>0</v>
      </c>
      <c r="N89" s="34">
        <f t="shared" ca="1" si="13"/>
        <v>0</v>
      </c>
      <c r="O89" s="34">
        <f t="shared" ca="1" si="13"/>
        <v>0</v>
      </c>
      <c r="P89" s="34">
        <f t="shared" ca="1" si="13"/>
        <v>0</v>
      </c>
      <c r="Q89" s="34">
        <f t="shared" ca="1" si="13"/>
        <v>0</v>
      </c>
      <c r="R89" s="34">
        <f t="shared" ca="1" si="13"/>
        <v>0</v>
      </c>
      <c r="S89" s="34">
        <f t="shared" ca="1" si="13"/>
        <v>0</v>
      </c>
      <c r="T89" s="34">
        <f t="shared" ca="1" si="13"/>
        <v>0</v>
      </c>
      <c r="U89" s="34">
        <f t="shared" ca="1" si="13"/>
        <v>0</v>
      </c>
      <c r="V89" s="34">
        <f t="shared" ca="1" si="13"/>
        <v>0</v>
      </c>
      <c r="W89" s="32">
        <f t="shared" ca="1" si="13"/>
        <v>0</v>
      </c>
      <c r="X89" s="32">
        <f t="shared" ca="1" si="12"/>
        <v>248.04306165430228</v>
      </c>
      <c r="Y89" s="32">
        <f t="shared" ca="1" si="12"/>
        <v>246.55430218728222</v>
      </c>
      <c r="Z89" s="32">
        <f t="shared" ca="1" si="12"/>
        <v>245.19367829077859</v>
      </c>
      <c r="AA89" s="32">
        <f t="shared" ca="1" si="12"/>
        <v>243.80768876191388</v>
      </c>
      <c r="AB89" s="32">
        <f t="shared" ca="1" si="12"/>
        <v>242.12410491543108</v>
      </c>
      <c r="AC89" s="32">
        <f t="shared" ca="1" si="12"/>
        <v>239.80503491714217</v>
      </c>
      <c r="AD89" s="32">
        <f t="shared" ca="1" si="12"/>
        <v>237.31779865049032</v>
      </c>
      <c r="AE89" s="32">
        <f t="shared" ca="1" si="12"/>
        <v>234.42524929774342</v>
      </c>
      <c r="AF89" s="32">
        <f t="shared" ca="1" si="12"/>
        <v>231.13640094730155</v>
      </c>
      <c r="AG89" s="21"/>
    </row>
    <row r="90" spans="4:33" ht="15" hidden="1" outlineLevel="1" x14ac:dyDescent="0.25">
      <c r="D90" t="s">
        <v>47</v>
      </c>
      <c r="E90" s="19">
        <v>2042</v>
      </c>
      <c r="F90" s="20" t="s">
        <v>50</v>
      </c>
      <c r="G90" s="26"/>
      <c r="H90" s="34">
        <f t="shared" si="13"/>
        <v>0</v>
      </c>
      <c r="I90" s="34">
        <f t="shared" ca="1" si="13"/>
        <v>0</v>
      </c>
      <c r="J90" s="34">
        <f t="shared" ca="1" si="13"/>
        <v>0</v>
      </c>
      <c r="K90" s="34">
        <f t="shared" ca="1" si="13"/>
        <v>0</v>
      </c>
      <c r="L90" s="34">
        <f t="shared" ca="1" si="13"/>
        <v>0</v>
      </c>
      <c r="M90" s="34">
        <f t="shared" ca="1" si="13"/>
        <v>0</v>
      </c>
      <c r="N90" s="34">
        <f t="shared" ca="1" si="13"/>
        <v>0</v>
      </c>
      <c r="O90" s="34">
        <f t="shared" ca="1" si="13"/>
        <v>0</v>
      </c>
      <c r="P90" s="34">
        <f t="shared" ca="1" si="13"/>
        <v>0</v>
      </c>
      <c r="Q90" s="34">
        <f t="shared" ca="1" si="13"/>
        <v>0</v>
      </c>
      <c r="R90" s="34">
        <f t="shared" ca="1" si="13"/>
        <v>0</v>
      </c>
      <c r="S90" s="34">
        <f t="shared" ca="1" si="13"/>
        <v>0</v>
      </c>
      <c r="T90" s="34">
        <f t="shared" ca="1" si="13"/>
        <v>0</v>
      </c>
      <c r="U90" s="34">
        <f t="shared" ca="1" si="13"/>
        <v>0</v>
      </c>
      <c r="V90" s="34">
        <f t="shared" ca="1" si="13"/>
        <v>0</v>
      </c>
      <c r="W90" s="34">
        <f t="shared" ref="W90:AF98" ca="1" si="14">V215</f>
        <v>0</v>
      </c>
      <c r="X90" s="32">
        <f t="shared" ca="1" si="14"/>
        <v>0</v>
      </c>
      <c r="Y90" s="32">
        <f t="shared" ca="1" si="14"/>
        <v>255.47561416289898</v>
      </c>
      <c r="Z90" s="32">
        <f t="shared" ca="1" si="14"/>
        <v>254.17217241831636</v>
      </c>
      <c r="AA90" s="32">
        <f t="shared" ca="1" si="14"/>
        <v>252.84576052472715</v>
      </c>
      <c r="AB90" s="32">
        <f t="shared" ca="1" si="14"/>
        <v>251.21423998576236</v>
      </c>
      <c r="AC90" s="32">
        <f t="shared" ca="1" si="14"/>
        <v>248.92683978769844</v>
      </c>
      <c r="AD90" s="32">
        <f t="shared" ca="1" si="14"/>
        <v>246.46793499335598</v>
      </c>
      <c r="AE90" s="32">
        <f t="shared" ca="1" si="14"/>
        <v>243.59118341053465</v>
      </c>
      <c r="AF90" s="32">
        <f t="shared" ca="1" si="14"/>
        <v>240.30550233315233</v>
      </c>
      <c r="AG90" s="21"/>
    </row>
    <row r="91" spans="4:33" ht="15" hidden="1" outlineLevel="1" x14ac:dyDescent="0.25">
      <c r="D91" t="s">
        <v>47</v>
      </c>
      <c r="E91" s="19">
        <v>2043</v>
      </c>
      <c r="F91" s="20" t="s">
        <v>50</v>
      </c>
      <c r="G91" s="26"/>
      <c r="H91" s="34">
        <f t="shared" ref="H91:W98" si="15">G216</f>
        <v>0</v>
      </c>
      <c r="I91" s="34">
        <f t="shared" ca="1" si="15"/>
        <v>0</v>
      </c>
      <c r="J91" s="34">
        <f t="shared" ca="1" si="15"/>
        <v>0</v>
      </c>
      <c r="K91" s="34">
        <f t="shared" ca="1" si="15"/>
        <v>0</v>
      </c>
      <c r="L91" s="34">
        <f t="shared" ca="1" si="15"/>
        <v>0</v>
      </c>
      <c r="M91" s="34">
        <f t="shared" ca="1" si="15"/>
        <v>0</v>
      </c>
      <c r="N91" s="34">
        <f t="shared" ca="1" si="15"/>
        <v>0</v>
      </c>
      <c r="O91" s="34">
        <f t="shared" ca="1" si="15"/>
        <v>0</v>
      </c>
      <c r="P91" s="34">
        <f t="shared" ca="1" si="15"/>
        <v>0</v>
      </c>
      <c r="Q91" s="34">
        <f t="shared" ca="1" si="15"/>
        <v>0</v>
      </c>
      <c r="R91" s="34">
        <f t="shared" ca="1" si="15"/>
        <v>0</v>
      </c>
      <c r="S91" s="34">
        <f t="shared" ca="1" si="15"/>
        <v>0</v>
      </c>
      <c r="T91" s="34">
        <f t="shared" ca="1" si="15"/>
        <v>0</v>
      </c>
      <c r="U91" s="34">
        <f t="shared" ca="1" si="15"/>
        <v>0</v>
      </c>
      <c r="V91" s="34">
        <f t="shared" ca="1" si="15"/>
        <v>0</v>
      </c>
      <c r="W91" s="34">
        <f t="shared" ca="1" si="15"/>
        <v>0</v>
      </c>
      <c r="X91" s="34">
        <f t="shared" ca="1" si="14"/>
        <v>0</v>
      </c>
      <c r="Y91" s="32">
        <f t="shared" ca="1" si="14"/>
        <v>0</v>
      </c>
      <c r="Z91" s="32">
        <f t="shared" ca="1" si="14"/>
        <v>255.3639087540532</v>
      </c>
      <c r="AA91" s="32">
        <f t="shared" ca="1" si="14"/>
        <v>254.13764610534938</v>
      </c>
      <c r="AB91" s="32">
        <f t="shared" ca="1" si="14"/>
        <v>252.60810427239778</v>
      </c>
      <c r="AC91" s="32">
        <f t="shared" ca="1" si="14"/>
        <v>250.42237941227239</v>
      </c>
      <c r="AD91" s="32">
        <f t="shared" ca="1" si="14"/>
        <v>248.06706268891847</v>
      </c>
      <c r="AE91" s="32">
        <f t="shared" ca="1" si="14"/>
        <v>245.29416361015839</v>
      </c>
      <c r="AF91" s="32">
        <f t="shared" ca="1" si="14"/>
        <v>242.11222976872099</v>
      </c>
      <c r="AG91" s="21"/>
    </row>
    <row r="92" spans="4:33" ht="15" hidden="1" outlineLevel="1" x14ac:dyDescent="0.25">
      <c r="D92" t="s">
        <v>47</v>
      </c>
      <c r="E92" s="19">
        <v>2044</v>
      </c>
      <c r="F92" s="20" t="s">
        <v>50</v>
      </c>
      <c r="G92" s="26"/>
      <c r="H92" s="34">
        <f t="shared" si="15"/>
        <v>0</v>
      </c>
      <c r="I92" s="34">
        <f t="shared" ca="1" si="15"/>
        <v>0</v>
      </c>
      <c r="J92" s="34">
        <f t="shared" ca="1" si="15"/>
        <v>0</v>
      </c>
      <c r="K92" s="34">
        <f t="shared" ca="1" si="15"/>
        <v>0</v>
      </c>
      <c r="L92" s="34">
        <f t="shared" ca="1" si="15"/>
        <v>0</v>
      </c>
      <c r="M92" s="34">
        <f t="shared" ca="1" si="15"/>
        <v>0</v>
      </c>
      <c r="N92" s="34">
        <f t="shared" ca="1" si="15"/>
        <v>0</v>
      </c>
      <c r="O92" s="34">
        <f t="shared" ca="1" si="15"/>
        <v>0</v>
      </c>
      <c r="P92" s="34">
        <f t="shared" ca="1" si="15"/>
        <v>0</v>
      </c>
      <c r="Q92" s="34">
        <f t="shared" ca="1" si="15"/>
        <v>0</v>
      </c>
      <c r="R92" s="34">
        <f t="shared" ca="1" si="15"/>
        <v>0</v>
      </c>
      <c r="S92" s="34">
        <f t="shared" ca="1" si="15"/>
        <v>0</v>
      </c>
      <c r="T92" s="34">
        <f t="shared" ca="1" si="15"/>
        <v>0</v>
      </c>
      <c r="U92" s="34">
        <f t="shared" ca="1" si="15"/>
        <v>0</v>
      </c>
      <c r="V92" s="34">
        <f t="shared" ca="1" si="15"/>
        <v>0</v>
      </c>
      <c r="W92" s="34">
        <f t="shared" ca="1" si="15"/>
        <v>0</v>
      </c>
      <c r="X92" s="34">
        <f t="shared" ca="1" si="14"/>
        <v>0</v>
      </c>
      <c r="Y92" s="34">
        <f t="shared" ca="1" si="14"/>
        <v>0</v>
      </c>
      <c r="Z92" s="32">
        <f t="shared" ca="1" si="14"/>
        <v>0</v>
      </c>
      <c r="AA92" s="32">
        <f t="shared" ca="1" si="14"/>
        <v>245.86146046446851</v>
      </c>
      <c r="AB92" s="32">
        <f t="shared" ca="1" si="14"/>
        <v>244.48413959604838</v>
      </c>
      <c r="AC92" s="32">
        <f t="shared" ca="1" si="14"/>
        <v>242.4748328322755</v>
      </c>
      <c r="AD92" s="32">
        <f t="shared" ca="1" si="14"/>
        <v>240.30404498676128</v>
      </c>
      <c r="AE92" s="32">
        <f t="shared" ca="1" si="14"/>
        <v>237.73149974817184</v>
      </c>
      <c r="AF92" s="32">
        <f t="shared" ca="1" si="14"/>
        <v>234.76508086944605</v>
      </c>
      <c r="AG92" s="21"/>
    </row>
    <row r="93" spans="4:33" ht="15" hidden="1" outlineLevel="1" x14ac:dyDescent="0.25">
      <c r="D93" t="s">
        <v>47</v>
      </c>
      <c r="E93" s="19">
        <v>2045</v>
      </c>
      <c r="F93" s="20" t="s">
        <v>50</v>
      </c>
      <c r="G93" s="26"/>
      <c r="H93" s="34">
        <f t="shared" si="15"/>
        <v>0</v>
      </c>
      <c r="I93" s="34">
        <f t="shared" ca="1" si="15"/>
        <v>0</v>
      </c>
      <c r="J93" s="34">
        <f t="shared" ca="1" si="15"/>
        <v>0</v>
      </c>
      <c r="K93" s="34">
        <f t="shared" ca="1" si="15"/>
        <v>0</v>
      </c>
      <c r="L93" s="34">
        <f t="shared" ca="1" si="15"/>
        <v>0</v>
      </c>
      <c r="M93" s="34">
        <f t="shared" ca="1" si="15"/>
        <v>0</v>
      </c>
      <c r="N93" s="34">
        <f t="shared" ca="1" si="15"/>
        <v>0</v>
      </c>
      <c r="O93" s="34">
        <f t="shared" ca="1" si="15"/>
        <v>0</v>
      </c>
      <c r="P93" s="34">
        <f t="shared" ca="1" si="15"/>
        <v>0</v>
      </c>
      <c r="Q93" s="34">
        <f t="shared" ca="1" si="15"/>
        <v>0</v>
      </c>
      <c r="R93" s="34">
        <f t="shared" ca="1" si="15"/>
        <v>0</v>
      </c>
      <c r="S93" s="34">
        <f t="shared" ca="1" si="15"/>
        <v>0</v>
      </c>
      <c r="T93" s="34">
        <f t="shared" ca="1" si="15"/>
        <v>0</v>
      </c>
      <c r="U93" s="34">
        <f t="shared" ca="1" si="15"/>
        <v>0</v>
      </c>
      <c r="V93" s="34">
        <f t="shared" ca="1" si="15"/>
        <v>0</v>
      </c>
      <c r="W93" s="34">
        <f t="shared" ca="1" si="15"/>
        <v>0</v>
      </c>
      <c r="X93" s="34">
        <f t="shared" ca="1" si="14"/>
        <v>0</v>
      </c>
      <c r="Y93" s="34">
        <f t="shared" ca="1" si="14"/>
        <v>0</v>
      </c>
      <c r="Z93" s="34">
        <f t="shared" ca="1" si="14"/>
        <v>0</v>
      </c>
      <c r="AA93" s="32">
        <f t="shared" ca="1" si="14"/>
        <v>0</v>
      </c>
      <c r="AB93" s="32">
        <f t="shared" ca="1" si="14"/>
        <v>260.35600118778524</v>
      </c>
      <c r="AC93" s="32">
        <f t="shared" ca="1" si="14"/>
        <v>258.32469840680096</v>
      </c>
      <c r="AD93" s="32">
        <f t="shared" ca="1" si="14"/>
        <v>256.12414481614593</v>
      </c>
      <c r="AE93" s="32">
        <f t="shared" ca="1" si="14"/>
        <v>253.49819832087303</v>
      </c>
      <c r="AF93" s="32">
        <f t="shared" ca="1" si="14"/>
        <v>250.45485704748319</v>
      </c>
      <c r="AG93" s="21"/>
    </row>
    <row r="94" spans="4:33" ht="15" hidden="1" outlineLevel="1" x14ac:dyDescent="0.25">
      <c r="D94" t="s">
        <v>47</v>
      </c>
      <c r="E94" s="19">
        <v>2046</v>
      </c>
      <c r="F94" s="20" t="s">
        <v>50</v>
      </c>
      <c r="G94" s="26"/>
      <c r="H94" s="34">
        <f t="shared" si="15"/>
        <v>0</v>
      </c>
      <c r="I94" s="34">
        <f t="shared" ca="1" si="15"/>
        <v>0</v>
      </c>
      <c r="J94" s="34">
        <f t="shared" ca="1" si="15"/>
        <v>0</v>
      </c>
      <c r="K94" s="34">
        <f t="shared" ca="1" si="15"/>
        <v>0</v>
      </c>
      <c r="L94" s="34">
        <f t="shared" ca="1" si="15"/>
        <v>0</v>
      </c>
      <c r="M94" s="34">
        <f t="shared" ca="1" si="15"/>
        <v>0</v>
      </c>
      <c r="N94" s="34">
        <f t="shared" ca="1" si="15"/>
        <v>0</v>
      </c>
      <c r="O94" s="34">
        <f t="shared" ca="1" si="15"/>
        <v>0</v>
      </c>
      <c r="P94" s="34">
        <f t="shared" ca="1" si="15"/>
        <v>0</v>
      </c>
      <c r="Q94" s="34">
        <f t="shared" ca="1" si="15"/>
        <v>0</v>
      </c>
      <c r="R94" s="34">
        <f t="shared" ca="1" si="15"/>
        <v>0</v>
      </c>
      <c r="S94" s="34">
        <f t="shared" ca="1" si="15"/>
        <v>0</v>
      </c>
      <c r="T94" s="34">
        <f t="shared" ca="1" si="15"/>
        <v>0</v>
      </c>
      <c r="U94" s="34">
        <f t="shared" ca="1" si="15"/>
        <v>0</v>
      </c>
      <c r="V94" s="34">
        <f t="shared" ca="1" si="15"/>
        <v>0</v>
      </c>
      <c r="W94" s="34">
        <f t="shared" ca="1" si="15"/>
        <v>0</v>
      </c>
      <c r="X94" s="34">
        <f t="shared" ca="1" si="14"/>
        <v>0</v>
      </c>
      <c r="Y94" s="34">
        <f t="shared" ca="1" si="14"/>
        <v>0</v>
      </c>
      <c r="Z94" s="34">
        <f t="shared" ca="1" si="14"/>
        <v>0</v>
      </c>
      <c r="AA94" s="34">
        <f t="shared" ca="1" si="14"/>
        <v>0</v>
      </c>
      <c r="AB94" s="32">
        <f t="shared" ca="1" si="14"/>
        <v>0</v>
      </c>
      <c r="AC94" s="32">
        <f t="shared" ca="1" si="14"/>
        <v>252.54423065581159</v>
      </c>
      <c r="AD94" s="32">
        <f t="shared" ca="1" si="14"/>
        <v>250.49811219713456</v>
      </c>
      <c r="AE94" s="32">
        <f t="shared" ca="1" si="14"/>
        <v>248.0385822790258</v>
      </c>
      <c r="AF94" s="32">
        <f t="shared" ca="1" si="14"/>
        <v>245.17308392059178</v>
      </c>
      <c r="AG94" s="21"/>
    </row>
    <row r="95" spans="4:33" ht="15" hidden="1" outlineLevel="1" x14ac:dyDescent="0.25">
      <c r="D95" t="s">
        <v>47</v>
      </c>
      <c r="E95" s="19">
        <v>2047</v>
      </c>
      <c r="F95" s="20" t="s">
        <v>50</v>
      </c>
      <c r="G95" s="26"/>
      <c r="H95" s="34">
        <f t="shared" si="15"/>
        <v>0</v>
      </c>
      <c r="I95" s="34">
        <f t="shared" ca="1" si="15"/>
        <v>0</v>
      </c>
      <c r="J95" s="34">
        <f t="shared" ca="1" si="15"/>
        <v>0</v>
      </c>
      <c r="K95" s="34">
        <f t="shared" ca="1" si="15"/>
        <v>0</v>
      </c>
      <c r="L95" s="34">
        <f t="shared" ca="1" si="15"/>
        <v>0</v>
      </c>
      <c r="M95" s="34">
        <f t="shared" ca="1" si="15"/>
        <v>0</v>
      </c>
      <c r="N95" s="34">
        <f t="shared" ca="1" si="15"/>
        <v>0</v>
      </c>
      <c r="O95" s="34">
        <f t="shared" ca="1" si="15"/>
        <v>0</v>
      </c>
      <c r="P95" s="34">
        <f t="shared" ca="1" si="15"/>
        <v>0</v>
      </c>
      <c r="Q95" s="34">
        <f t="shared" ca="1" si="15"/>
        <v>0</v>
      </c>
      <c r="R95" s="34">
        <f t="shared" ca="1" si="15"/>
        <v>0</v>
      </c>
      <c r="S95" s="34">
        <f t="shared" ca="1" si="15"/>
        <v>0</v>
      </c>
      <c r="T95" s="34">
        <f t="shared" ca="1" si="15"/>
        <v>0</v>
      </c>
      <c r="U95" s="34">
        <f t="shared" ca="1" si="15"/>
        <v>0</v>
      </c>
      <c r="V95" s="34">
        <f t="shared" ca="1" si="15"/>
        <v>0</v>
      </c>
      <c r="W95" s="34">
        <f t="shared" ca="1" si="15"/>
        <v>0</v>
      </c>
      <c r="X95" s="34">
        <f t="shared" ca="1" si="14"/>
        <v>0</v>
      </c>
      <c r="Y95" s="34">
        <f t="shared" ca="1" si="14"/>
        <v>0</v>
      </c>
      <c r="Z95" s="34">
        <f t="shared" ca="1" si="14"/>
        <v>0</v>
      </c>
      <c r="AA95" s="34">
        <f t="shared" ca="1" si="14"/>
        <v>0</v>
      </c>
      <c r="AB95" s="34">
        <f t="shared" ca="1" si="14"/>
        <v>0</v>
      </c>
      <c r="AC95" s="32">
        <f t="shared" ca="1" si="14"/>
        <v>0</v>
      </c>
      <c r="AD95" s="32">
        <f t="shared" ca="1" si="14"/>
        <v>268.1705084293738</v>
      </c>
      <c r="AE95" s="32">
        <f t="shared" ca="1" si="14"/>
        <v>265.64916389153478</v>
      </c>
      <c r="AF95" s="32">
        <f t="shared" ca="1" si="14"/>
        <v>262.69552860022532</v>
      </c>
      <c r="AG95" s="21"/>
    </row>
    <row r="96" spans="4:33" ht="15" hidden="1" outlineLevel="1" x14ac:dyDescent="0.25">
      <c r="D96" t="s">
        <v>47</v>
      </c>
      <c r="E96" s="19">
        <v>2048</v>
      </c>
      <c r="F96" s="20" t="s">
        <v>50</v>
      </c>
      <c r="G96" s="26"/>
      <c r="H96" s="34">
        <f t="shared" si="15"/>
        <v>0</v>
      </c>
      <c r="I96" s="34">
        <f t="shared" ca="1" si="15"/>
        <v>0</v>
      </c>
      <c r="J96" s="34">
        <f t="shared" ca="1" si="15"/>
        <v>0</v>
      </c>
      <c r="K96" s="34">
        <f t="shared" ca="1" si="15"/>
        <v>0</v>
      </c>
      <c r="L96" s="34">
        <f t="shared" ca="1" si="15"/>
        <v>0</v>
      </c>
      <c r="M96" s="34">
        <f t="shared" ca="1" si="15"/>
        <v>0</v>
      </c>
      <c r="N96" s="34">
        <f t="shared" ca="1" si="15"/>
        <v>0</v>
      </c>
      <c r="O96" s="34">
        <f t="shared" ca="1" si="15"/>
        <v>0</v>
      </c>
      <c r="P96" s="34">
        <f t="shared" ca="1" si="15"/>
        <v>0</v>
      </c>
      <c r="Q96" s="34">
        <f t="shared" ca="1" si="15"/>
        <v>0</v>
      </c>
      <c r="R96" s="34">
        <f t="shared" ca="1" si="15"/>
        <v>0</v>
      </c>
      <c r="S96" s="34">
        <f t="shared" ca="1" si="15"/>
        <v>0</v>
      </c>
      <c r="T96" s="34">
        <f t="shared" ca="1" si="15"/>
        <v>0</v>
      </c>
      <c r="U96" s="34">
        <f t="shared" ca="1" si="15"/>
        <v>0</v>
      </c>
      <c r="V96" s="34">
        <f t="shared" ca="1" si="15"/>
        <v>0</v>
      </c>
      <c r="W96" s="34">
        <f t="shared" ca="1" si="15"/>
        <v>0</v>
      </c>
      <c r="X96" s="34">
        <f t="shared" ca="1" si="14"/>
        <v>0</v>
      </c>
      <c r="Y96" s="34">
        <f t="shared" ca="1" si="14"/>
        <v>0</v>
      </c>
      <c r="Z96" s="34">
        <f t="shared" ca="1" si="14"/>
        <v>0</v>
      </c>
      <c r="AA96" s="34">
        <f t="shared" ca="1" si="14"/>
        <v>0</v>
      </c>
      <c r="AB96" s="34">
        <f t="shared" ca="1" si="14"/>
        <v>0</v>
      </c>
      <c r="AC96" s="34">
        <f t="shared" ca="1" si="14"/>
        <v>0</v>
      </c>
      <c r="AD96" s="32">
        <f t="shared" ca="1" si="14"/>
        <v>0</v>
      </c>
      <c r="AE96" s="32">
        <f t="shared" ca="1" si="14"/>
        <v>269.6549439312422</v>
      </c>
      <c r="AF96" s="32">
        <f t="shared" ca="1" si="14"/>
        <v>266.76909127371539</v>
      </c>
      <c r="AG96" s="21"/>
    </row>
    <row r="97" spans="4:33" ht="15" hidden="1" outlineLevel="1" x14ac:dyDescent="0.25">
      <c r="D97" t="s">
        <v>47</v>
      </c>
      <c r="E97" s="19">
        <v>2049</v>
      </c>
      <c r="F97" s="20" t="s">
        <v>50</v>
      </c>
      <c r="G97" s="26"/>
      <c r="H97" s="34">
        <f t="shared" si="15"/>
        <v>0</v>
      </c>
      <c r="I97" s="34">
        <f t="shared" ca="1" si="15"/>
        <v>0</v>
      </c>
      <c r="J97" s="34">
        <f t="shared" ca="1" si="15"/>
        <v>0</v>
      </c>
      <c r="K97" s="34">
        <f t="shared" ca="1" si="15"/>
        <v>0</v>
      </c>
      <c r="L97" s="34">
        <f t="shared" ca="1" si="15"/>
        <v>0</v>
      </c>
      <c r="M97" s="34">
        <f t="shared" ca="1" si="15"/>
        <v>0</v>
      </c>
      <c r="N97" s="34">
        <f t="shared" ca="1" si="15"/>
        <v>0</v>
      </c>
      <c r="O97" s="34">
        <f t="shared" ca="1" si="15"/>
        <v>0</v>
      </c>
      <c r="P97" s="34">
        <f t="shared" ca="1" si="15"/>
        <v>0</v>
      </c>
      <c r="Q97" s="34">
        <f t="shared" ca="1" si="15"/>
        <v>0</v>
      </c>
      <c r="R97" s="34">
        <f t="shared" ca="1" si="15"/>
        <v>0</v>
      </c>
      <c r="S97" s="34">
        <f t="shared" ca="1" si="15"/>
        <v>0</v>
      </c>
      <c r="T97" s="34">
        <f t="shared" ca="1" si="15"/>
        <v>0</v>
      </c>
      <c r="U97" s="34">
        <f t="shared" ca="1" si="15"/>
        <v>0</v>
      </c>
      <c r="V97" s="34">
        <f t="shared" ca="1" si="15"/>
        <v>0</v>
      </c>
      <c r="W97" s="34">
        <f t="shared" ca="1" si="15"/>
        <v>0</v>
      </c>
      <c r="X97" s="34">
        <f t="shared" ca="1" si="14"/>
        <v>0</v>
      </c>
      <c r="Y97" s="34">
        <f t="shared" ca="1" si="14"/>
        <v>0</v>
      </c>
      <c r="Z97" s="34">
        <f t="shared" ca="1" si="14"/>
        <v>0</v>
      </c>
      <c r="AA97" s="34">
        <f t="shared" ca="1" si="14"/>
        <v>0</v>
      </c>
      <c r="AB97" s="34">
        <f t="shared" ca="1" si="14"/>
        <v>0</v>
      </c>
      <c r="AC97" s="34">
        <f t="shared" ca="1" si="14"/>
        <v>0</v>
      </c>
      <c r="AD97" s="34">
        <f t="shared" ca="1" si="14"/>
        <v>0</v>
      </c>
      <c r="AE97" s="32">
        <f t="shared" ca="1" si="14"/>
        <v>0</v>
      </c>
      <c r="AF97" s="32">
        <f t="shared" ca="1" si="14"/>
        <v>265.09057516825948</v>
      </c>
      <c r="AG97" s="21"/>
    </row>
    <row r="98" spans="4:33" ht="15" hidden="1" outlineLevel="1" x14ac:dyDescent="0.25">
      <c r="D98" t="s">
        <v>47</v>
      </c>
      <c r="E98" s="19">
        <v>2050</v>
      </c>
      <c r="F98" s="20" t="s">
        <v>50</v>
      </c>
      <c r="G98" s="26"/>
      <c r="H98" s="35">
        <f t="shared" si="15"/>
        <v>0</v>
      </c>
      <c r="I98" s="35">
        <f t="shared" ca="1" si="15"/>
        <v>0</v>
      </c>
      <c r="J98" s="35">
        <f t="shared" ca="1" si="15"/>
        <v>0</v>
      </c>
      <c r="K98" s="35">
        <f t="shared" ca="1" si="15"/>
        <v>0</v>
      </c>
      <c r="L98" s="35">
        <f t="shared" ca="1" si="15"/>
        <v>0</v>
      </c>
      <c r="M98" s="35">
        <f t="shared" ca="1" si="15"/>
        <v>0</v>
      </c>
      <c r="N98" s="35">
        <f t="shared" ca="1" si="15"/>
        <v>0</v>
      </c>
      <c r="O98" s="35">
        <f t="shared" ca="1" si="15"/>
        <v>0</v>
      </c>
      <c r="P98" s="35">
        <f t="shared" ca="1" si="15"/>
        <v>0</v>
      </c>
      <c r="Q98" s="35">
        <f t="shared" ca="1" si="15"/>
        <v>0</v>
      </c>
      <c r="R98" s="35">
        <f t="shared" ca="1" si="15"/>
        <v>0</v>
      </c>
      <c r="S98" s="35">
        <f t="shared" ca="1" si="15"/>
        <v>0</v>
      </c>
      <c r="T98" s="35">
        <f t="shared" ca="1" si="15"/>
        <v>0</v>
      </c>
      <c r="U98" s="35">
        <f t="shared" ca="1" si="15"/>
        <v>0</v>
      </c>
      <c r="V98" s="35">
        <f t="shared" ca="1" si="15"/>
        <v>0</v>
      </c>
      <c r="W98" s="35">
        <f t="shared" ca="1" si="15"/>
        <v>0</v>
      </c>
      <c r="X98" s="35">
        <f t="shared" ca="1" si="14"/>
        <v>0</v>
      </c>
      <c r="Y98" s="35">
        <f t="shared" ca="1" si="14"/>
        <v>0</v>
      </c>
      <c r="Z98" s="35">
        <f t="shared" ca="1" si="14"/>
        <v>0</v>
      </c>
      <c r="AA98" s="35">
        <f t="shared" ca="1" si="14"/>
        <v>0</v>
      </c>
      <c r="AB98" s="35">
        <f t="shared" ca="1" si="14"/>
        <v>0</v>
      </c>
      <c r="AC98" s="35">
        <f t="shared" ca="1" si="14"/>
        <v>0</v>
      </c>
      <c r="AD98" s="35">
        <f t="shared" ca="1" si="14"/>
        <v>0</v>
      </c>
      <c r="AE98" s="35">
        <f t="shared" ca="1" si="14"/>
        <v>0</v>
      </c>
      <c r="AF98" s="36">
        <f t="shared" ca="1" si="14"/>
        <v>0</v>
      </c>
      <c r="AG98" s="21"/>
    </row>
    <row r="99" spans="4:33" ht="15" hidden="1" outlineLevel="1" x14ac:dyDescent="0.25">
      <c r="D99" s="27" t="s">
        <v>51</v>
      </c>
      <c r="E99" s="28">
        <v>2026</v>
      </c>
      <c r="F99" s="29" t="s">
        <v>50</v>
      </c>
      <c r="G99" s="30"/>
      <c r="H99" s="33">
        <f t="shared" ref="H99:Q108" ca="1" si="16">_xlfn.XLOOKUP($E99,$H$2:$AF$2,$H$22:$AF$22)
*($E99=H$2)</f>
        <v>186</v>
      </c>
      <c r="I99" s="33">
        <f t="shared" ca="1" si="16"/>
        <v>0</v>
      </c>
      <c r="J99" s="33">
        <f t="shared" ca="1" si="16"/>
        <v>0</v>
      </c>
      <c r="K99" s="33">
        <f t="shared" ca="1" si="16"/>
        <v>0</v>
      </c>
      <c r="L99" s="33">
        <f t="shared" ca="1" si="16"/>
        <v>0</v>
      </c>
      <c r="M99" s="33">
        <f t="shared" ca="1" si="16"/>
        <v>0</v>
      </c>
      <c r="N99" s="33">
        <f t="shared" ca="1" si="16"/>
        <v>0</v>
      </c>
      <c r="O99" s="33">
        <f t="shared" ca="1" si="16"/>
        <v>0</v>
      </c>
      <c r="P99" s="33">
        <f t="shared" ca="1" si="16"/>
        <v>0</v>
      </c>
      <c r="Q99" s="33">
        <f t="shared" ca="1" si="16"/>
        <v>0</v>
      </c>
      <c r="R99" s="33">
        <f t="shared" ref="R99:AF108" ca="1" si="17">_xlfn.XLOOKUP($E99,$H$2:$AF$2,$H$22:$AF$22)
*($E99=R$2)</f>
        <v>0</v>
      </c>
      <c r="S99" s="33">
        <f t="shared" ca="1" si="17"/>
        <v>0</v>
      </c>
      <c r="T99" s="33">
        <f t="shared" ca="1" si="17"/>
        <v>0</v>
      </c>
      <c r="U99" s="33">
        <f t="shared" ca="1" si="17"/>
        <v>0</v>
      </c>
      <c r="V99" s="33">
        <f t="shared" ca="1" si="17"/>
        <v>0</v>
      </c>
      <c r="W99" s="33">
        <f t="shared" ca="1" si="17"/>
        <v>0</v>
      </c>
      <c r="X99" s="33">
        <f t="shared" ca="1" si="17"/>
        <v>0</v>
      </c>
      <c r="Y99" s="33">
        <f t="shared" ca="1" si="17"/>
        <v>0</v>
      </c>
      <c r="Z99" s="33">
        <f t="shared" ca="1" si="17"/>
        <v>0</v>
      </c>
      <c r="AA99" s="33">
        <f t="shared" ca="1" si="17"/>
        <v>0</v>
      </c>
      <c r="AB99" s="33">
        <f t="shared" ca="1" si="17"/>
        <v>0</v>
      </c>
      <c r="AC99" s="33">
        <f t="shared" ca="1" si="17"/>
        <v>0</v>
      </c>
      <c r="AD99" s="33">
        <f t="shared" ca="1" si="17"/>
        <v>0</v>
      </c>
      <c r="AE99" s="33">
        <f t="shared" ca="1" si="17"/>
        <v>0</v>
      </c>
      <c r="AF99" s="33">
        <f t="shared" ca="1" si="17"/>
        <v>0</v>
      </c>
      <c r="AG99" s="21"/>
    </row>
    <row r="100" spans="4:33" ht="15" hidden="1" outlineLevel="1" x14ac:dyDescent="0.25">
      <c r="D100" t="s">
        <v>51</v>
      </c>
      <c r="E100" s="19">
        <v>2027</v>
      </c>
      <c r="F100" s="20" t="s">
        <v>50</v>
      </c>
      <c r="G100" s="26"/>
      <c r="H100" s="34">
        <f t="shared" ca="1" si="16"/>
        <v>0</v>
      </c>
      <c r="I100" s="32">
        <f t="shared" ca="1" si="16"/>
        <v>186.05859999999998</v>
      </c>
      <c r="J100" s="32">
        <f t="shared" ca="1" si="16"/>
        <v>0</v>
      </c>
      <c r="K100" s="32">
        <f t="shared" ca="1" si="16"/>
        <v>0</v>
      </c>
      <c r="L100" s="32">
        <f t="shared" ca="1" si="16"/>
        <v>0</v>
      </c>
      <c r="M100" s="32">
        <f t="shared" ca="1" si="16"/>
        <v>0</v>
      </c>
      <c r="N100" s="32">
        <f t="shared" ca="1" si="16"/>
        <v>0</v>
      </c>
      <c r="O100" s="32">
        <f t="shared" ca="1" si="16"/>
        <v>0</v>
      </c>
      <c r="P100" s="32">
        <f t="shared" ca="1" si="16"/>
        <v>0</v>
      </c>
      <c r="Q100" s="32">
        <f t="shared" ca="1" si="16"/>
        <v>0</v>
      </c>
      <c r="R100" s="32">
        <f t="shared" ca="1" si="17"/>
        <v>0</v>
      </c>
      <c r="S100" s="32">
        <f t="shared" ca="1" si="17"/>
        <v>0</v>
      </c>
      <c r="T100" s="32">
        <f t="shared" ca="1" si="17"/>
        <v>0</v>
      </c>
      <c r="U100" s="32">
        <f t="shared" ca="1" si="17"/>
        <v>0</v>
      </c>
      <c r="V100" s="32">
        <f t="shared" ca="1" si="17"/>
        <v>0</v>
      </c>
      <c r="W100" s="32">
        <f t="shared" ca="1" si="17"/>
        <v>0</v>
      </c>
      <c r="X100" s="32">
        <f t="shared" ca="1" si="17"/>
        <v>0</v>
      </c>
      <c r="Y100" s="32">
        <f t="shared" ca="1" si="17"/>
        <v>0</v>
      </c>
      <c r="Z100" s="32">
        <f t="shared" ca="1" si="17"/>
        <v>0</v>
      </c>
      <c r="AA100" s="32">
        <f t="shared" ca="1" si="17"/>
        <v>0</v>
      </c>
      <c r="AB100" s="32">
        <f t="shared" ca="1" si="17"/>
        <v>0</v>
      </c>
      <c r="AC100" s="32">
        <f t="shared" ca="1" si="17"/>
        <v>0</v>
      </c>
      <c r="AD100" s="32">
        <f t="shared" ca="1" si="17"/>
        <v>0</v>
      </c>
      <c r="AE100" s="32">
        <f t="shared" ca="1" si="17"/>
        <v>0</v>
      </c>
      <c r="AF100" s="32">
        <f t="shared" ca="1" si="17"/>
        <v>0</v>
      </c>
      <c r="AG100" s="21"/>
    </row>
    <row r="101" spans="4:33" ht="15" hidden="1" outlineLevel="1" x14ac:dyDescent="0.25">
      <c r="D101" t="s">
        <v>51</v>
      </c>
      <c r="E101" s="19">
        <v>2028</v>
      </c>
      <c r="F101" s="20" t="s">
        <v>50</v>
      </c>
      <c r="G101" s="26"/>
      <c r="H101" s="34">
        <f t="shared" ca="1" si="16"/>
        <v>0</v>
      </c>
      <c r="I101" s="34">
        <f t="shared" ca="1" si="16"/>
        <v>0</v>
      </c>
      <c r="J101" s="32">
        <f t="shared" ca="1" si="16"/>
        <v>189.32914216</v>
      </c>
      <c r="K101" s="32">
        <f t="shared" ca="1" si="16"/>
        <v>0</v>
      </c>
      <c r="L101" s="32">
        <f t="shared" ca="1" si="16"/>
        <v>0</v>
      </c>
      <c r="M101" s="32">
        <f t="shared" ca="1" si="16"/>
        <v>0</v>
      </c>
      <c r="N101" s="32">
        <f t="shared" ca="1" si="16"/>
        <v>0</v>
      </c>
      <c r="O101" s="32">
        <f t="shared" ca="1" si="16"/>
        <v>0</v>
      </c>
      <c r="P101" s="32">
        <f t="shared" ca="1" si="16"/>
        <v>0</v>
      </c>
      <c r="Q101" s="32">
        <f t="shared" ca="1" si="16"/>
        <v>0</v>
      </c>
      <c r="R101" s="32">
        <f t="shared" ca="1" si="17"/>
        <v>0</v>
      </c>
      <c r="S101" s="32">
        <f t="shared" ca="1" si="17"/>
        <v>0</v>
      </c>
      <c r="T101" s="32">
        <f t="shared" ca="1" si="17"/>
        <v>0</v>
      </c>
      <c r="U101" s="32">
        <f t="shared" ca="1" si="17"/>
        <v>0</v>
      </c>
      <c r="V101" s="32">
        <f t="shared" ca="1" si="17"/>
        <v>0</v>
      </c>
      <c r="W101" s="32">
        <f t="shared" ca="1" si="17"/>
        <v>0</v>
      </c>
      <c r="X101" s="32">
        <f t="shared" ca="1" si="17"/>
        <v>0</v>
      </c>
      <c r="Y101" s="32">
        <f t="shared" ca="1" si="17"/>
        <v>0</v>
      </c>
      <c r="Z101" s="32">
        <f t="shared" ca="1" si="17"/>
        <v>0</v>
      </c>
      <c r="AA101" s="32">
        <f t="shared" ca="1" si="17"/>
        <v>0</v>
      </c>
      <c r="AB101" s="32">
        <f t="shared" ca="1" si="17"/>
        <v>0</v>
      </c>
      <c r="AC101" s="32">
        <f t="shared" ca="1" si="17"/>
        <v>0</v>
      </c>
      <c r="AD101" s="32">
        <f t="shared" ca="1" si="17"/>
        <v>0</v>
      </c>
      <c r="AE101" s="32">
        <f t="shared" ca="1" si="17"/>
        <v>0</v>
      </c>
      <c r="AF101" s="32">
        <f t="shared" ca="1" si="17"/>
        <v>0</v>
      </c>
      <c r="AG101" s="21"/>
    </row>
    <row r="102" spans="4:33" ht="15" hidden="1" outlineLevel="1" x14ac:dyDescent="0.25">
      <c r="D102" t="s">
        <v>51</v>
      </c>
      <c r="E102" s="19">
        <v>2029</v>
      </c>
      <c r="F102" s="20" t="s">
        <v>50</v>
      </c>
      <c r="G102" s="26"/>
      <c r="H102" s="34">
        <f t="shared" ca="1" si="16"/>
        <v>0</v>
      </c>
      <c r="I102" s="34">
        <f t="shared" ca="1" si="16"/>
        <v>0</v>
      </c>
      <c r="J102" s="34">
        <f t="shared" ca="1" si="16"/>
        <v>0</v>
      </c>
      <c r="K102" s="32">
        <f t="shared" ca="1" si="16"/>
        <v>211.46077746287997</v>
      </c>
      <c r="L102" s="32">
        <f t="shared" ca="1" si="16"/>
        <v>0</v>
      </c>
      <c r="M102" s="32">
        <f t="shared" ca="1" si="16"/>
        <v>0</v>
      </c>
      <c r="N102" s="32">
        <f t="shared" ca="1" si="16"/>
        <v>0</v>
      </c>
      <c r="O102" s="32">
        <f t="shared" ca="1" si="16"/>
        <v>0</v>
      </c>
      <c r="P102" s="32">
        <f t="shared" ca="1" si="16"/>
        <v>0</v>
      </c>
      <c r="Q102" s="32">
        <f t="shared" ca="1" si="16"/>
        <v>0</v>
      </c>
      <c r="R102" s="32">
        <f t="shared" ca="1" si="17"/>
        <v>0</v>
      </c>
      <c r="S102" s="32">
        <f t="shared" ca="1" si="17"/>
        <v>0</v>
      </c>
      <c r="T102" s="32">
        <f t="shared" ca="1" si="17"/>
        <v>0</v>
      </c>
      <c r="U102" s="32">
        <f t="shared" ca="1" si="17"/>
        <v>0</v>
      </c>
      <c r="V102" s="32">
        <f t="shared" ca="1" si="17"/>
        <v>0</v>
      </c>
      <c r="W102" s="32">
        <f t="shared" ca="1" si="17"/>
        <v>0</v>
      </c>
      <c r="X102" s="32">
        <f t="shared" ca="1" si="17"/>
        <v>0</v>
      </c>
      <c r="Y102" s="32">
        <f t="shared" ca="1" si="17"/>
        <v>0</v>
      </c>
      <c r="Z102" s="32">
        <f t="shared" ca="1" si="17"/>
        <v>0</v>
      </c>
      <c r="AA102" s="32">
        <f t="shared" ca="1" si="17"/>
        <v>0</v>
      </c>
      <c r="AB102" s="32">
        <f t="shared" ca="1" si="17"/>
        <v>0</v>
      </c>
      <c r="AC102" s="32">
        <f t="shared" ca="1" si="17"/>
        <v>0</v>
      </c>
      <c r="AD102" s="32">
        <f t="shared" ca="1" si="17"/>
        <v>0</v>
      </c>
      <c r="AE102" s="32">
        <f t="shared" ca="1" si="17"/>
        <v>0</v>
      </c>
      <c r="AF102" s="32">
        <f t="shared" ca="1" si="17"/>
        <v>0</v>
      </c>
      <c r="AG102" s="21"/>
    </row>
    <row r="103" spans="4:33" ht="15" hidden="1" outlineLevel="1" x14ac:dyDescent="0.25">
      <c r="D103" t="s">
        <v>51</v>
      </c>
      <c r="E103" s="19">
        <v>2030</v>
      </c>
      <c r="F103" s="20" t="s">
        <v>50</v>
      </c>
      <c r="G103" s="26"/>
      <c r="H103" s="34">
        <f t="shared" ca="1" si="16"/>
        <v>0</v>
      </c>
      <c r="I103" s="34">
        <f t="shared" ca="1" si="16"/>
        <v>0</v>
      </c>
      <c r="J103" s="34">
        <f t="shared" ca="1" si="16"/>
        <v>0</v>
      </c>
      <c r="K103" s="34">
        <f t="shared" ca="1" si="16"/>
        <v>0</v>
      </c>
      <c r="L103" s="32">
        <f t="shared" ca="1" si="16"/>
        <v>205.62349881955237</v>
      </c>
      <c r="M103" s="32">
        <f t="shared" ca="1" si="16"/>
        <v>0</v>
      </c>
      <c r="N103" s="32">
        <f t="shared" ca="1" si="16"/>
        <v>0</v>
      </c>
      <c r="O103" s="32">
        <f t="shared" ca="1" si="16"/>
        <v>0</v>
      </c>
      <c r="P103" s="32">
        <f t="shared" ca="1" si="16"/>
        <v>0</v>
      </c>
      <c r="Q103" s="32">
        <f t="shared" ca="1" si="16"/>
        <v>0</v>
      </c>
      <c r="R103" s="32">
        <f t="shared" ca="1" si="17"/>
        <v>0</v>
      </c>
      <c r="S103" s="32">
        <f t="shared" ca="1" si="17"/>
        <v>0</v>
      </c>
      <c r="T103" s="32">
        <f t="shared" ca="1" si="17"/>
        <v>0</v>
      </c>
      <c r="U103" s="32">
        <f t="shared" ca="1" si="17"/>
        <v>0</v>
      </c>
      <c r="V103" s="32">
        <f t="shared" ca="1" si="17"/>
        <v>0</v>
      </c>
      <c r="W103" s="32">
        <f t="shared" ca="1" si="17"/>
        <v>0</v>
      </c>
      <c r="X103" s="32">
        <f t="shared" ca="1" si="17"/>
        <v>0</v>
      </c>
      <c r="Y103" s="32">
        <f t="shared" ca="1" si="17"/>
        <v>0</v>
      </c>
      <c r="Z103" s="32">
        <f t="shared" ca="1" si="17"/>
        <v>0</v>
      </c>
      <c r="AA103" s="32">
        <f t="shared" ca="1" si="17"/>
        <v>0</v>
      </c>
      <c r="AB103" s="32">
        <f t="shared" ca="1" si="17"/>
        <v>0</v>
      </c>
      <c r="AC103" s="32">
        <f t="shared" ca="1" si="17"/>
        <v>0</v>
      </c>
      <c r="AD103" s="32">
        <f t="shared" ca="1" si="17"/>
        <v>0</v>
      </c>
      <c r="AE103" s="32">
        <f t="shared" ca="1" si="17"/>
        <v>0</v>
      </c>
      <c r="AF103" s="32">
        <f t="shared" ca="1" si="17"/>
        <v>0</v>
      </c>
      <c r="AG103" s="21"/>
    </row>
    <row r="104" spans="4:33" ht="15" hidden="1" outlineLevel="1" x14ac:dyDescent="0.25">
      <c r="D104" t="s">
        <v>51</v>
      </c>
      <c r="E104" s="19">
        <v>2031</v>
      </c>
      <c r="F104" s="20" t="s">
        <v>50</v>
      </c>
      <c r="G104" s="26"/>
      <c r="H104" s="34">
        <f t="shared" ca="1" si="16"/>
        <v>0</v>
      </c>
      <c r="I104" s="34">
        <f t="shared" ca="1" si="16"/>
        <v>0</v>
      </c>
      <c r="J104" s="34">
        <f t="shared" ca="1" si="16"/>
        <v>0</v>
      </c>
      <c r="K104" s="34">
        <f t="shared" ca="1" si="16"/>
        <v>0</v>
      </c>
      <c r="L104" s="34">
        <f t="shared" ca="1" si="16"/>
        <v>0</v>
      </c>
      <c r="M104" s="32">
        <f t="shared" ca="1" si="16"/>
        <v>220.27020207462172</v>
      </c>
      <c r="N104" s="32">
        <f t="shared" ca="1" si="16"/>
        <v>0</v>
      </c>
      <c r="O104" s="32">
        <f t="shared" ca="1" si="16"/>
        <v>0</v>
      </c>
      <c r="P104" s="32">
        <f t="shared" ca="1" si="16"/>
        <v>0</v>
      </c>
      <c r="Q104" s="32">
        <f t="shared" ca="1" si="16"/>
        <v>0</v>
      </c>
      <c r="R104" s="32">
        <f t="shared" ca="1" si="17"/>
        <v>0</v>
      </c>
      <c r="S104" s="32">
        <f t="shared" ca="1" si="17"/>
        <v>0</v>
      </c>
      <c r="T104" s="32">
        <f t="shared" ca="1" si="17"/>
        <v>0</v>
      </c>
      <c r="U104" s="32">
        <f t="shared" ca="1" si="17"/>
        <v>0</v>
      </c>
      <c r="V104" s="32">
        <f t="shared" ca="1" si="17"/>
        <v>0</v>
      </c>
      <c r="W104" s="32">
        <f t="shared" ca="1" si="17"/>
        <v>0</v>
      </c>
      <c r="X104" s="32">
        <f t="shared" ca="1" si="17"/>
        <v>0</v>
      </c>
      <c r="Y104" s="32">
        <f t="shared" ca="1" si="17"/>
        <v>0</v>
      </c>
      <c r="Z104" s="32">
        <f t="shared" ca="1" si="17"/>
        <v>0</v>
      </c>
      <c r="AA104" s="32">
        <f t="shared" ca="1" si="17"/>
        <v>0</v>
      </c>
      <c r="AB104" s="32">
        <f t="shared" ca="1" si="17"/>
        <v>0</v>
      </c>
      <c r="AC104" s="32">
        <f t="shared" ca="1" si="17"/>
        <v>0</v>
      </c>
      <c r="AD104" s="32">
        <f t="shared" ca="1" si="17"/>
        <v>0</v>
      </c>
      <c r="AE104" s="32">
        <f t="shared" ca="1" si="17"/>
        <v>0</v>
      </c>
      <c r="AF104" s="32">
        <f t="shared" ca="1" si="17"/>
        <v>0</v>
      </c>
      <c r="AG104" s="21"/>
    </row>
    <row r="105" spans="4:33" ht="15" hidden="1" outlineLevel="1" x14ac:dyDescent="0.25">
      <c r="D105" t="s">
        <v>51</v>
      </c>
      <c r="E105" s="19">
        <v>2032</v>
      </c>
      <c r="F105" s="20" t="s">
        <v>50</v>
      </c>
      <c r="G105" s="26"/>
      <c r="H105" s="34">
        <f t="shared" ca="1" si="16"/>
        <v>0</v>
      </c>
      <c r="I105" s="34">
        <f t="shared" ca="1" si="16"/>
        <v>0</v>
      </c>
      <c r="J105" s="34">
        <f t="shared" ca="1" si="16"/>
        <v>0</v>
      </c>
      <c r="K105" s="34">
        <f t="shared" ca="1" si="16"/>
        <v>0</v>
      </c>
      <c r="L105" s="34">
        <f t="shared" ca="1" si="16"/>
        <v>0</v>
      </c>
      <c r="M105" s="34">
        <f t="shared" ca="1" si="16"/>
        <v>0</v>
      </c>
      <c r="N105" s="32">
        <f t="shared" ca="1" si="16"/>
        <v>207.82493565740558</v>
      </c>
      <c r="O105" s="32">
        <f t="shared" ca="1" si="16"/>
        <v>0</v>
      </c>
      <c r="P105" s="32">
        <f t="shared" ca="1" si="16"/>
        <v>0</v>
      </c>
      <c r="Q105" s="32">
        <f t="shared" ca="1" si="16"/>
        <v>0</v>
      </c>
      <c r="R105" s="32">
        <f t="shared" ca="1" si="17"/>
        <v>0</v>
      </c>
      <c r="S105" s="32">
        <f t="shared" ca="1" si="17"/>
        <v>0</v>
      </c>
      <c r="T105" s="32">
        <f t="shared" ca="1" si="17"/>
        <v>0</v>
      </c>
      <c r="U105" s="32">
        <f t="shared" ca="1" si="17"/>
        <v>0</v>
      </c>
      <c r="V105" s="32">
        <f t="shared" ca="1" si="17"/>
        <v>0</v>
      </c>
      <c r="W105" s="32">
        <f t="shared" ca="1" si="17"/>
        <v>0</v>
      </c>
      <c r="X105" s="32">
        <f t="shared" ca="1" si="17"/>
        <v>0</v>
      </c>
      <c r="Y105" s="32">
        <f t="shared" ca="1" si="17"/>
        <v>0</v>
      </c>
      <c r="Z105" s="32">
        <f t="shared" ca="1" si="17"/>
        <v>0</v>
      </c>
      <c r="AA105" s="32">
        <f t="shared" ca="1" si="17"/>
        <v>0</v>
      </c>
      <c r="AB105" s="32">
        <f t="shared" ca="1" si="17"/>
        <v>0</v>
      </c>
      <c r="AC105" s="32">
        <f t="shared" ca="1" si="17"/>
        <v>0</v>
      </c>
      <c r="AD105" s="32">
        <f t="shared" ca="1" si="17"/>
        <v>0</v>
      </c>
      <c r="AE105" s="32">
        <f t="shared" ca="1" si="17"/>
        <v>0</v>
      </c>
      <c r="AF105" s="32">
        <f t="shared" ca="1" si="17"/>
        <v>0</v>
      </c>
      <c r="AG105" s="21"/>
    </row>
    <row r="106" spans="4:33" ht="15" hidden="1" outlineLevel="1" x14ac:dyDescent="0.25">
      <c r="D106" t="s">
        <v>51</v>
      </c>
      <c r="E106" s="19">
        <v>2033</v>
      </c>
      <c r="F106" s="20" t="s">
        <v>50</v>
      </c>
      <c r="G106" s="26"/>
      <c r="H106" s="34">
        <f t="shared" ca="1" si="16"/>
        <v>0</v>
      </c>
      <c r="I106" s="34">
        <f t="shared" ca="1" si="16"/>
        <v>0</v>
      </c>
      <c r="J106" s="34">
        <f t="shared" ca="1" si="16"/>
        <v>0</v>
      </c>
      <c r="K106" s="34">
        <f t="shared" ca="1" si="16"/>
        <v>0</v>
      </c>
      <c r="L106" s="34">
        <f t="shared" ca="1" si="16"/>
        <v>0</v>
      </c>
      <c r="M106" s="34">
        <f t="shared" ca="1" si="16"/>
        <v>0</v>
      </c>
      <c r="N106" s="34">
        <f t="shared" ca="1" si="16"/>
        <v>0</v>
      </c>
      <c r="O106" s="32">
        <f t="shared" ca="1" si="16"/>
        <v>221.05181326506735</v>
      </c>
      <c r="P106" s="32">
        <f t="shared" ca="1" si="16"/>
        <v>0</v>
      </c>
      <c r="Q106" s="32">
        <f t="shared" ca="1" si="16"/>
        <v>0</v>
      </c>
      <c r="R106" s="32">
        <f t="shared" ca="1" si="17"/>
        <v>0</v>
      </c>
      <c r="S106" s="32">
        <f t="shared" ca="1" si="17"/>
        <v>0</v>
      </c>
      <c r="T106" s="32">
        <f t="shared" ca="1" si="17"/>
        <v>0</v>
      </c>
      <c r="U106" s="32">
        <f t="shared" ca="1" si="17"/>
        <v>0</v>
      </c>
      <c r="V106" s="32">
        <f t="shared" ca="1" si="17"/>
        <v>0</v>
      </c>
      <c r="W106" s="32">
        <f t="shared" ca="1" si="17"/>
        <v>0</v>
      </c>
      <c r="X106" s="32">
        <f t="shared" ca="1" si="17"/>
        <v>0</v>
      </c>
      <c r="Y106" s="32">
        <f t="shared" ca="1" si="17"/>
        <v>0</v>
      </c>
      <c r="Z106" s="32">
        <f t="shared" ca="1" si="17"/>
        <v>0</v>
      </c>
      <c r="AA106" s="32">
        <f t="shared" ca="1" si="17"/>
        <v>0</v>
      </c>
      <c r="AB106" s="32">
        <f t="shared" ca="1" si="17"/>
        <v>0</v>
      </c>
      <c r="AC106" s="32">
        <f t="shared" ca="1" si="17"/>
        <v>0</v>
      </c>
      <c r="AD106" s="32">
        <f t="shared" ca="1" si="17"/>
        <v>0</v>
      </c>
      <c r="AE106" s="32">
        <f t="shared" ca="1" si="17"/>
        <v>0</v>
      </c>
      <c r="AF106" s="32">
        <f t="shared" ca="1" si="17"/>
        <v>0</v>
      </c>
      <c r="AG106" s="21"/>
    </row>
    <row r="107" spans="4:33" ht="15" hidden="1" outlineLevel="1" x14ac:dyDescent="0.25">
      <c r="D107" t="s">
        <v>51</v>
      </c>
      <c r="E107" s="19">
        <v>2034</v>
      </c>
      <c r="F107" s="20" t="s">
        <v>50</v>
      </c>
      <c r="G107" s="26"/>
      <c r="H107" s="34">
        <f t="shared" ca="1" si="16"/>
        <v>0</v>
      </c>
      <c r="I107" s="34">
        <f t="shared" ca="1" si="16"/>
        <v>0</v>
      </c>
      <c r="J107" s="34">
        <f t="shared" ca="1" si="16"/>
        <v>0</v>
      </c>
      <c r="K107" s="34">
        <f t="shared" ca="1" si="16"/>
        <v>0</v>
      </c>
      <c r="L107" s="34">
        <f t="shared" ca="1" si="16"/>
        <v>0</v>
      </c>
      <c r="M107" s="34">
        <f t="shared" ca="1" si="16"/>
        <v>0</v>
      </c>
      <c r="N107" s="34">
        <f t="shared" ca="1" si="16"/>
        <v>0</v>
      </c>
      <c r="O107" s="34">
        <f t="shared" ca="1" si="16"/>
        <v>0</v>
      </c>
      <c r="P107" s="32">
        <f t="shared" ca="1" si="16"/>
        <v>231.35237198628494</v>
      </c>
      <c r="Q107" s="32">
        <f t="shared" ca="1" si="16"/>
        <v>0</v>
      </c>
      <c r="R107" s="32">
        <f t="shared" ca="1" si="17"/>
        <v>0</v>
      </c>
      <c r="S107" s="32">
        <f t="shared" ca="1" si="17"/>
        <v>0</v>
      </c>
      <c r="T107" s="32">
        <f t="shared" ca="1" si="17"/>
        <v>0</v>
      </c>
      <c r="U107" s="32">
        <f t="shared" ca="1" si="17"/>
        <v>0</v>
      </c>
      <c r="V107" s="32">
        <f t="shared" ca="1" si="17"/>
        <v>0</v>
      </c>
      <c r="W107" s="32">
        <f t="shared" ca="1" si="17"/>
        <v>0</v>
      </c>
      <c r="X107" s="32">
        <f t="shared" ca="1" si="17"/>
        <v>0</v>
      </c>
      <c r="Y107" s="32">
        <f t="shared" ca="1" si="17"/>
        <v>0</v>
      </c>
      <c r="Z107" s="32">
        <f t="shared" ca="1" si="17"/>
        <v>0</v>
      </c>
      <c r="AA107" s="32">
        <f t="shared" ca="1" si="17"/>
        <v>0</v>
      </c>
      <c r="AB107" s="32">
        <f t="shared" ca="1" si="17"/>
        <v>0</v>
      </c>
      <c r="AC107" s="32">
        <f t="shared" ca="1" si="17"/>
        <v>0</v>
      </c>
      <c r="AD107" s="32">
        <f t="shared" ca="1" si="17"/>
        <v>0</v>
      </c>
      <c r="AE107" s="32">
        <f t="shared" ca="1" si="17"/>
        <v>0</v>
      </c>
      <c r="AF107" s="32">
        <f t="shared" ca="1" si="17"/>
        <v>0</v>
      </c>
      <c r="AG107" s="21"/>
    </row>
    <row r="108" spans="4:33" ht="15" hidden="1" outlineLevel="1" x14ac:dyDescent="0.25">
      <c r="D108" t="s">
        <v>51</v>
      </c>
      <c r="E108" s="19">
        <v>2035</v>
      </c>
      <c r="F108" s="20" t="s">
        <v>50</v>
      </c>
      <c r="G108" s="26"/>
      <c r="H108" s="34">
        <f t="shared" ca="1" si="16"/>
        <v>0</v>
      </c>
      <c r="I108" s="34">
        <f t="shared" ca="1" si="16"/>
        <v>0</v>
      </c>
      <c r="J108" s="34">
        <f t="shared" ca="1" si="16"/>
        <v>0</v>
      </c>
      <c r="K108" s="34">
        <f t="shared" ca="1" si="16"/>
        <v>0</v>
      </c>
      <c r="L108" s="34">
        <f t="shared" ca="1" si="16"/>
        <v>0</v>
      </c>
      <c r="M108" s="34">
        <f t="shared" ca="1" si="16"/>
        <v>0</v>
      </c>
      <c r="N108" s="34">
        <f t="shared" ca="1" si="16"/>
        <v>0</v>
      </c>
      <c r="O108" s="34">
        <f t="shared" ca="1" si="16"/>
        <v>0</v>
      </c>
      <c r="P108" s="34">
        <f t="shared" ca="1" si="16"/>
        <v>0</v>
      </c>
      <c r="Q108" s="32">
        <f t="shared" ca="1" si="16"/>
        <v>235.05400993806549</v>
      </c>
      <c r="R108" s="32">
        <f t="shared" ca="1" si="17"/>
        <v>0</v>
      </c>
      <c r="S108" s="32">
        <f t="shared" ca="1" si="17"/>
        <v>0</v>
      </c>
      <c r="T108" s="32">
        <f t="shared" ca="1" si="17"/>
        <v>0</v>
      </c>
      <c r="U108" s="32">
        <f t="shared" ca="1" si="17"/>
        <v>0</v>
      </c>
      <c r="V108" s="32">
        <f t="shared" ca="1" si="17"/>
        <v>0</v>
      </c>
      <c r="W108" s="32">
        <f t="shared" ca="1" si="17"/>
        <v>0</v>
      </c>
      <c r="X108" s="32">
        <f t="shared" ca="1" si="17"/>
        <v>0</v>
      </c>
      <c r="Y108" s="32">
        <f t="shared" ca="1" si="17"/>
        <v>0</v>
      </c>
      <c r="Z108" s="32">
        <f t="shared" ca="1" si="17"/>
        <v>0</v>
      </c>
      <c r="AA108" s="32">
        <f t="shared" ca="1" si="17"/>
        <v>0</v>
      </c>
      <c r="AB108" s="32">
        <f t="shared" ca="1" si="17"/>
        <v>0</v>
      </c>
      <c r="AC108" s="32">
        <f t="shared" ca="1" si="17"/>
        <v>0</v>
      </c>
      <c r="AD108" s="32">
        <f t="shared" ca="1" si="17"/>
        <v>0</v>
      </c>
      <c r="AE108" s="32">
        <f t="shared" ca="1" si="17"/>
        <v>0</v>
      </c>
      <c r="AF108" s="32">
        <f t="shared" ca="1" si="17"/>
        <v>0</v>
      </c>
      <c r="AG108" s="21"/>
    </row>
    <row r="109" spans="4:33" ht="15" hidden="1" outlineLevel="1" x14ac:dyDescent="0.25">
      <c r="D109" t="s">
        <v>51</v>
      </c>
      <c r="E109" s="19">
        <v>2036</v>
      </c>
      <c r="F109" s="20" t="s">
        <v>50</v>
      </c>
      <c r="G109" s="26"/>
      <c r="H109" s="34">
        <f t="shared" ref="H109:Q123" ca="1" si="18">_xlfn.XLOOKUP($E109,$H$2:$AF$2,$H$22:$AF$22)
*($E109=H$2)</f>
        <v>0</v>
      </c>
      <c r="I109" s="34">
        <f t="shared" ca="1" si="18"/>
        <v>0</v>
      </c>
      <c r="J109" s="34">
        <f t="shared" ca="1" si="18"/>
        <v>0</v>
      </c>
      <c r="K109" s="34">
        <f t="shared" ca="1" si="18"/>
        <v>0</v>
      </c>
      <c r="L109" s="34">
        <f t="shared" ca="1" si="18"/>
        <v>0</v>
      </c>
      <c r="M109" s="34">
        <f t="shared" ca="1" si="18"/>
        <v>0</v>
      </c>
      <c r="N109" s="34">
        <f t="shared" ca="1" si="18"/>
        <v>0</v>
      </c>
      <c r="O109" s="34">
        <f t="shared" ca="1" si="18"/>
        <v>0</v>
      </c>
      <c r="P109" s="34">
        <f t="shared" ca="1" si="18"/>
        <v>0</v>
      </c>
      <c r="Q109" s="34">
        <f t="shared" ca="1" si="18"/>
        <v>0</v>
      </c>
      <c r="R109" s="32">
        <f t="shared" ref="R109:AF123" ca="1" si="19">_xlfn.XLOOKUP($E109,$H$2:$AF$2,$H$22:$AF$22)
*($E109=R$2)</f>
        <v>238.2756601982766</v>
      </c>
      <c r="S109" s="32">
        <f t="shared" ca="1" si="19"/>
        <v>0</v>
      </c>
      <c r="T109" s="32">
        <f t="shared" ca="1" si="19"/>
        <v>0</v>
      </c>
      <c r="U109" s="32">
        <f t="shared" ca="1" si="19"/>
        <v>0</v>
      </c>
      <c r="V109" s="32">
        <f t="shared" ca="1" si="19"/>
        <v>0</v>
      </c>
      <c r="W109" s="32">
        <f t="shared" ca="1" si="19"/>
        <v>0</v>
      </c>
      <c r="X109" s="32">
        <f t="shared" ca="1" si="19"/>
        <v>0</v>
      </c>
      <c r="Y109" s="32">
        <f t="shared" ca="1" si="19"/>
        <v>0</v>
      </c>
      <c r="Z109" s="32">
        <f t="shared" ca="1" si="19"/>
        <v>0</v>
      </c>
      <c r="AA109" s="32">
        <f t="shared" ca="1" si="19"/>
        <v>0</v>
      </c>
      <c r="AB109" s="32">
        <f t="shared" ca="1" si="19"/>
        <v>0</v>
      </c>
      <c r="AC109" s="32">
        <f t="shared" ca="1" si="19"/>
        <v>0</v>
      </c>
      <c r="AD109" s="32">
        <f t="shared" ca="1" si="19"/>
        <v>0</v>
      </c>
      <c r="AE109" s="32">
        <f t="shared" ca="1" si="19"/>
        <v>0</v>
      </c>
      <c r="AF109" s="32">
        <f t="shared" ca="1" si="19"/>
        <v>0</v>
      </c>
      <c r="AG109" s="21"/>
    </row>
    <row r="110" spans="4:33" ht="15" hidden="1" outlineLevel="1" x14ac:dyDescent="0.25">
      <c r="D110" t="s">
        <v>51</v>
      </c>
      <c r="E110" s="19">
        <v>2037</v>
      </c>
      <c r="F110" s="20" t="s">
        <v>50</v>
      </c>
      <c r="G110" s="26"/>
      <c r="H110" s="34">
        <f t="shared" ca="1" si="18"/>
        <v>0</v>
      </c>
      <c r="I110" s="34">
        <f t="shared" ca="1" si="18"/>
        <v>0</v>
      </c>
      <c r="J110" s="34">
        <f t="shared" ca="1" si="18"/>
        <v>0</v>
      </c>
      <c r="K110" s="34">
        <f t="shared" ca="1" si="18"/>
        <v>0</v>
      </c>
      <c r="L110" s="34">
        <f t="shared" ca="1" si="18"/>
        <v>0</v>
      </c>
      <c r="M110" s="34">
        <f t="shared" ca="1" si="18"/>
        <v>0</v>
      </c>
      <c r="N110" s="34">
        <f t="shared" ca="1" si="18"/>
        <v>0</v>
      </c>
      <c r="O110" s="34">
        <f t="shared" ca="1" si="18"/>
        <v>0</v>
      </c>
      <c r="P110" s="34">
        <f t="shared" ca="1" si="18"/>
        <v>0</v>
      </c>
      <c r="Q110" s="34">
        <f t="shared" ca="1" si="18"/>
        <v>0</v>
      </c>
      <c r="R110" s="34">
        <f t="shared" ca="1" si="19"/>
        <v>0</v>
      </c>
      <c r="S110" s="32">
        <f t="shared" ca="1" si="19"/>
        <v>235.0431335659284</v>
      </c>
      <c r="T110" s="32">
        <f t="shared" ca="1" si="19"/>
        <v>0</v>
      </c>
      <c r="U110" s="32">
        <f t="shared" ca="1" si="19"/>
        <v>0</v>
      </c>
      <c r="V110" s="32">
        <f t="shared" ca="1" si="19"/>
        <v>0</v>
      </c>
      <c r="W110" s="32">
        <f t="shared" ca="1" si="19"/>
        <v>0</v>
      </c>
      <c r="X110" s="32">
        <f t="shared" ca="1" si="19"/>
        <v>0</v>
      </c>
      <c r="Y110" s="32">
        <f t="shared" ca="1" si="19"/>
        <v>0</v>
      </c>
      <c r="Z110" s="32">
        <f t="shared" ca="1" si="19"/>
        <v>0</v>
      </c>
      <c r="AA110" s="32">
        <f t="shared" ca="1" si="19"/>
        <v>0</v>
      </c>
      <c r="AB110" s="32">
        <f t="shared" ca="1" si="19"/>
        <v>0</v>
      </c>
      <c r="AC110" s="32">
        <f t="shared" ca="1" si="19"/>
        <v>0</v>
      </c>
      <c r="AD110" s="32">
        <f t="shared" ca="1" si="19"/>
        <v>0</v>
      </c>
      <c r="AE110" s="32">
        <f t="shared" ca="1" si="19"/>
        <v>0</v>
      </c>
      <c r="AF110" s="32">
        <f t="shared" ca="1" si="19"/>
        <v>0</v>
      </c>
      <c r="AG110" s="21"/>
    </row>
    <row r="111" spans="4:33" ht="15" hidden="1" outlineLevel="1" x14ac:dyDescent="0.25">
      <c r="D111" t="s">
        <v>51</v>
      </c>
      <c r="E111" s="19">
        <v>2038</v>
      </c>
      <c r="F111" s="20" t="s">
        <v>50</v>
      </c>
      <c r="G111" s="26"/>
      <c r="H111" s="34">
        <f t="shared" ca="1" si="18"/>
        <v>0</v>
      </c>
      <c r="I111" s="34">
        <f t="shared" ca="1" si="18"/>
        <v>0</v>
      </c>
      <c r="J111" s="34">
        <f t="shared" ca="1" si="18"/>
        <v>0</v>
      </c>
      <c r="K111" s="34">
        <f t="shared" ca="1" si="18"/>
        <v>0</v>
      </c>
      <c r="L111" s="34">
        <f t="shared" ca="1" si="18"/>
        <v>0</v>
      </c>
      <c r="M111" s="34">
        <f t="shared" ca="1" si="18"/>
        <v>0</v>
      </c>
      <c r="N111" s="34">
        <f t="shared" ca="1" si="18"/>
        <v>0</v>
      </c>
      <c r="O111" s="34">
        <f t="shared" ca="1" si="18"/>
        <v>0</v>
      </c>
      <c r="P111" s="34">
        <f t="shared" ca="1" si="18"/>
        <v>0</v>
      </c>
      <c r="Q111" s="34">
        <f t="shared" ca="1" si="18"/>
        <v>0</v>
      </c>
      <c r="R111" s="34">
        <f t="shared" ca="1" si="19"/>
        <v>0</v>
      </c>
      <c r="S111" s="34">
        <f t="shared" ca="1" si="19"/>
        <v>0</v>
      </c>
      <c r="T111" s="32">
        <f t="shared" ca="1" si="19"/>
        <v>236.53851938823721</v>
      </c>
      <c r="U111" s="32">
        <f t="shared" ca="1" si="19"/>
        <v>0</v>
      </c>
      <c r="V111" s="32">
        <f t="shared" ca="1" si="19"/>
        <v>0</v>
      </c>
      <c r="W111" s="32">
        <f t="shared" ca="1" si="19"/>
        <v>0</v>
      </c>
      <c r="X111" s="32">
        <f t="shared" ca="1" si="19"/>
        <v>0</v>
      </c>
      <c r="Y111" s="32">
        <f t="shared" ca="1" si="19"/>
        <v>0</v>
      </c>
      <c r="Z111" s="32">
        <f t="shared" ca="1" si="19"/>
        <v>0</v>
      </c>
      <c r="AA111" s="32">
        <f t="shared" ca="1" si="19"/>
        <v>0</v>
      </c>
      <c r="AB111" s="32">
        <f t="shared" ca="1" si="19"/>
        <v>0</v>
      </c>
      <c r="AC111" s="32">
        <f t="shared" ca="1" si="19"/>
        <v>0</v>
      </c>
      <c r="AD111" s="32">
        <f t="shared" ca="1" si="19"/>
        <v>0</v>
      </c>
      <c r="AE111" s="32">
        <f t="shared" ca="1" si="19"/>
        <v>0</v>
      </c>
      <c r="AF111" s="32">
        <f t="shared" ca="1" si="19"/>
        <v>0</v>
      </c>
      <c r="AG111" s="21"/>
    </row>
    <row r="112" spans="4:33" ht="15" hidden="1" outlineLevel="1" x14ac:dyDescent="0.25">
      <c r="D112" t="s">
        <v>51</v>
      </c>
      <c r="E112" s="19">
        <v>2039</v>
      </c>
      <c r="F112" s="20" t="s">
        <v>50</v>
      </c>
      <c r="G112" s="26"/>
      <c r="H112" s="34">
        <f t="shared" ca="1" si="18"/>
        <v>0</v>
      </c>
      <c r="I112" s="34">
        <f t="shared" ca="1" si="18"/>
        <v>0</v>
      </c>
      <c r="J112" s="34">
        <f t="shared" ca="1" si="18"/>
        <v>0</v>
      </c>
      <c r="K112" s="34">
        <f t="shared" ca="1" si="18"/>
        <v>0</v>
      </c>
      <c r="L112" s="34">
        <f t="shared" ca="1" si="18"/>
        <v>0</v>
      </c>
      <c r="M112" s="34">
        <f t="shared" ca="1" si="18"/>
        <v>0</v>
      </c>
      <c r="N112" s="34">
        <f t="shared" ca="1" si="18"/>
        <v>0</v>
      </c>
      <c r="O112" s="34">
        <f t="shared" ca="1" si="18"/>
        <v>0</v>
      </c>
      <c r="P112" s="34">
        <f t="shared" ca="1" si="18"/>
        <v>0</v>
      </c>
      <c r="Q112" s="34">
        <f t="shared" ca="1" si="18"/>
        <v>0</v>
      </c>
      <c r="R112" s="34">
        <f t="shared" ca="1" si="19"/>
        <v>0</v>
      </c>
      <c r="S112" s="34">
        <f t="shared" ca="1" si="19"/>
        <v>0</v>
      </c>
      <c r="T112" s="34">
        <f t="shared" ca="1" si="19"/>
        <v>0</v>
      </c>
      <c r="U112" s="32">
        <f t="shared" ca="1" si="19"/>
        <v>245.76661769829718</v>
      </c>
      <c r="V112" s="32">
        <f t="shared" ca="1" si="19"/>
        <v>0</v>
      </c>
      <c r="W112" s="32">
        <f t="shared" ca="1" si="19"/>
        <v>0</v>
      </c>
      <c r="X112" s="32">
        <f t="shared" ca="1" si="19"/>
        <v>0</v>
      </c>
      <c r="Y112" s="32">
        <f t="shared" ca="1" si="19"/>
        <v>0</v>
      </c>
      <c r="Z112" s="32">
        <f t="shared" ca="1" si="19"/>
        <v>0</v>
      </c>
      <c r="AA112" s="32">
        <f t="shared" ca="1" si="19"/>
        <v>0</v>
      </c>
      <c r="AB112" s="32">
        <f t="shared" ca="1" si="19"/>
        <v>0</v>
      </c>
      <c r="AC112" s="32">
        <f t="shared" ca="1" si="19"/>
        <v>0</v>
      </c>
      <c r="AD112" s="32">
        <f t="shared" ca="1" si="19"/>
        <v>0</v>
      </c>
      <c r="AE112" s="32">
        <f t="shared" ca="1" si="19"/>
        <v>0</v>
      </c>
      <c r="AF112" s="32">
        <f t="shared" ca="1" si="19"/>
        <v>0</v>
      </c>
      <c r="AG112" s="21"/>
    </row>
    <row r="113" spans="4:33" ht="15" hidden="1" outlineLevel="1" x14ac:dyDescent="0.25">
      <c r="D113" t="s">
        <v>51</v>
      </c>
      <c r="E113" s="19">
        <v>2040</v>
      </c>
      <c r="F113" s="20" t="s">
        <v>50</v>
      </c>
      <c r="G113" s="26"/>
      <c r="H113" s="34">
        <f t="shared" ca="1" si="18"/>
        <v>0</v>
      </c>
      <c r="I113" s="34">
        <f t="shared" ca="1" si="18"/>
        <v>0</v>
      </c>
      <c r="J113" s="34">
        <f t="shared" ca="1" si="18"/>
        <v>0</v>
      </c>
      <c r="K113" s="34">
        <f t="shared" ca="1" si="18"/>
        <v>0</v>
      </c>
      <c r="L113" s="34">
        <f t="shared" ca="1" si="18"/>
        <v>0</v>
      </c>
      <c r="M113" s="34">
        <f t="shared" ca="1" si="18"/>
        <v>0</v>
      </c>
      <c r="N113" s="34">
        <f t="shared" ca="1" si="18"/>
        <v>0</v>
      </c>
      <c r="O113" s="34">
        <f t="shared" ca="1" si="18"/>
        <v>0</v>
      </c>
      <c r="P113" s="34">
        <f t="shared" ca="1" si="18"/>
        <v>0</v>
      </c>
      <c r="Q113" s="34">
        <f t="shared" ca="1" si="18"/>
        <v>0</v>
      </c>
      <c r="R113" s="34">
        <f t="shared" ca="1" si="19"/>
        <v>0</v>
      </c>
      <c r="S113" s="34">
        <f t="shared" ca="1" si="19"/>
        <v>0</v>
      </c>
      <c r="T113" s="34">
        <f t="shared" ca="1" si="19"/>
        <v>0</v>
      </c>
      <c r="U113" s="34">
        <f t="shared" ca="1" si="19"/>
        <v>0</v>
      </c>
      <c r="V113" s="32">
        <f t="shared" ca="1" si="19"/>
        <v>248.32057397575272</v>
      </c>
      <c r="W113" s="32">
        <f t="shared" ca="1" si="19"/>
        <v>0</v>
      </c>
      <c r="X113" s="32">
        <f t="shared" ca="1" si="19"/>
        <v>0</v>
      </c>
      <c r="Y113" s="32">
        <f t="shared" ca="1" si="19"/>
        <v>0</v>
      </c>
      <c r="Z113" s="32">
        <f t="shared" ca="1" si="19"/>
        <v>0</v>
      </c>
      <c r="AA113" s="32">
        <f t="shared" ca="1" si="19"/>
        <v>0</v>
      </c>
      <c r="AB113" s="32">
        <f t="shared" ca="1" si="19"/>
        <v>0</v>
      </c>
      <c r="AC113" s="32">
        <f t="shared" ca="1" si="19"/>
        <v>0</v>
      </c>
      <c r="AD113" s="32">
        <f t="shared" ca="1" si="19"/>
        <v>0</v>
      </c>
      <c r="AE113" s="32">
        <f t="shared" ca="1" si="19"/>
        <v>0</v>
      </c>
      <c r="AF113" s="32">
        <f t="shared" ca="1" si="19"/>
        <v>0</v>
      </c>
      <c r="AG113" s="21"/>
    </row>
    <row r="114" spans="4:33" ht="15" hidden="1" outlineLevel="1" x14ac:dyDescent="0.25">
      <c r="D114" t="s">
        <v>51</v>
      </c>
      <c r="E114" s="19">
        <v>2041</v>
      </c>
      <c r="F114" s="20" t="s">
        <v>50</v>
      </c>
      <c r="G114" s="26"/>
      <c r="H114" s="34">
        <f t="shared" ca="1" si="18"/>
        <v>0</v>
      </c>
      <c r="I114" s="34">
        <f t="shared" ca="1" si="18"/>
        <v>0</v>
      </c>
      <c r="J114" s="34">
        <f t="shared" ca="1" si="18"/>
        <v>0</v>
      </c>
      <c r="K114" s="34">
        <f t="shared" ca="1" si="18"/>
        <v>0</v>
      </c>
      <c r="L114" s="34">
        <f t="shared" ca="1" si="18"/>
        <v>0</v>
      </c>
      <c r="M114" s="34">
        <f t="shared" ca="1" si="18"/>
        <v>0</v>
      </c>
      <c r="N114" s="34">
        <f t="shared" ca="1" si="18"/>
        <v>0</v>
      </c>
      <c r="O114" s="34">
        <f t="shared" ca="1" si="18"/>
        <v>0</v>
      </c>
      <c r="P114" s="34">
        <f t="shared" ca="1" si="18"/>
        <v>0</v>
      </c>
      <c r="Q114" s="34">
        <f t="shared" ca="1" si="18"/>
        <v>0</v>
      </c>
      <c r="R114" s="34">
        <f t="shared" ca="1" si="19"/>
        <v>0</v>
      </c>
      <c r="S114" s="34">
        <f t="shared" ca="1" si="19"/>
        <v>0</v>
      </c>
      <c r="T114" s="34">
        <f t="shared" ca="1" si="19"/>
        <v>0</v>
      </c>
      <c r="U114" s="34">
        <f t="shared" ca="1" si="19"/>
        <v>0</v>
      </c>
      <c r="V114" s="34">
        <f t="shared" ca="1" si="19"/>
        <v>0</v>
      </c>
      <c r="W114" s="32">
        <f t="shared" ca="1" si="19"/>
        <v>250.54854712555786</v>
      </c>
      <c r="X114" s="32">
        <f t="shared" ca="1" si="19"/>
        <v>0</v>
      </c>
      <c r="Y114" s="32">
        <f t="shared" ca="1" si="19"/>
        <v>0</v>
      </c>
      <c r="Z114" s="32">
        <f t="shared" ca="1" si="19"/>
        <v>0</v>
      </c>
      <c r="AA114" s="32">
        <f t="shared" ca="1" si="19"/>
        <v>0</v>
      </c>
      <c r="AB114" s="32">
        <f t="shared" ca="1" si="19"/>
        <v>0</v>
      </c>
      <c r="AC114" s="32">
        <f t="shared" ca="1" si="19"/>
        <v>0</v>
      </c>
      <c r="AD114" s="32">
        <f t="shared" ca="1" si="19"/>
        <v>0</v>
      </c>
      <c r="AE114" s="32">
        <f t="shared" ca="1" si="19"/>
        <v>0</v>
      </c>
      <c r="AF114" s="32">
        <f t="shared" ca="1" si="19"/>
        <v>0</v>
      </c>
      <c r="AG114" s="21"/>
    </row>
    <row r="115" spans="4:33" ht="15" hidden="1" outlineLevel="1" x14ac:dyDescent="0.25">
      <c r="D115" t="s">
        <v>51</v>
      </c>
      <c r="E115" s="19">
        <v>2042</v>
      </c>
      <c r="F115" s="20" t="s">
        <v>50</v>
      </c>
      <c r="G115" s="26"/>
      <c r="H115" s="34">
        <f t="shared" ca="1" si="18"/>
        <v>0</v>
      </c>
      <c r="I115" s="34">
        <f t="shared" ca="1" si="18"/>
        <v>0</v>
      </c>
      <c r="J115" s="34">
        <f t="shared" ca="1" si="18"/>
        <v>0</v>
      </c>
      <c r="K115" s="34">
        <f t="shared" ca="1" si="18"/>
        <v>0</v>
      </c>
      <c r="L115" s="34">
        <f t="shared" ca="1" si="18"/>
        <v>0</v>
      </c>
      <c r="M115" s="34">
        <f t="shared" ca="1" si="18"/>
        <v>0</v>
      </c>
      <c r="N115" s="34">
        <f t="shared" ca="1" si="18"/>
        <v>0</v>
      </c>
      <c r="O115" s="34">
        <f t="shared" ca="1" si="18"/>
        <v>0</v>
      </c>
      <c r="P115" s="34">
        <f t="shared" ca="1" si="18"/>
        <v>0</v>
      </c>
      <c r="Q115" s="34">
        <f t="shared" ca="1" si="18"/>
        <v>0</v>
      </c>
      <c r="R115" s="34">
        <f t="shared" ca="1" si="19"/>
        <v>0</v>
      </c>
      <c r="S115" s="34">
        <f t="shared" ca="1" si="19"/>
        <v>0</v>
      </c>
      <c r="T115" s="34">
        <f t="shared" ca="1" si="19"/>
        <v>0</v>
      </c>
      <c r="U115" s="34">
        <f t="shared" ca="1" si="19"/>
        <v>0</v>
      </c>
      <c r="V115" s="34">
        <f t="shared" ca="1" si="19"/>
        <v>0</v>
      </c>
      <c r="W115" s="34">
        <f t="shared" ca="1" si="19"/>
        <v>0</v>
      </c>
      <c r="X115" s="32">
        <f t="shared" ca="1" si="19"/>
        <v>258.05617592212019</v>
      </c>
      <c r="Y115" s="32">
        <f t="shared" ca="1" si="19"/>
        <v>0</v>
      </c>
      <c r="Z115" s="32">
        <f t="shared" ca="1" si="19"/>
        <v>0</v>
      </c>
      <c r="AA115" s="32">
        <f t="shared" ca="1" si="19"/>
        <v>0</v>
      </c>
      <c r="AB115" s="32">
        <f t="shared" ca="1" si="19"/>
        <v>0</v>
      </c>
      <c r="AC115" s="32">
        <f t="shared" ca="1" si="19"/>
        <v>0</v>
      </c>
      <c r="AD115" s="32">
        <f t="shared" ca="1" si="19"/>
        <v>0</v>
      </c>
      <c r="AE115" s="32">
        <f t="shared" ca="1" si="19"/>
        <v>0</v>
      </c>
      <c r="AF115" s="32">
        <f t="shared" ca="1" si="19"/>
        <v>0</v>
      </c>
      <c r="AG115" s="21"/>
    </row>
    <row r="116" spans="4:33" ht="15" hidden="1" outlineLevel="1" x14ac:dyDescent="0.25">
      <c r="D116" t="s">
        <v>51</v>
      </c>
      <c r="E116" s="19">
        <v>2043</v>
      </c>
      <c r="F116" s="20" t="s">
        <v>50</v>
      </c>
      <c r="G116" s="26"/>
      <c r="H116" s="34">
        <f t="shared" ca="1" si="18"/>
        <v>0</v>
      </c>
      <c r="I116" s="34">
        <f t="shared" ca="1" si="18"/>
        <v>0</v>
      </c>
      <c r="J116" s="34">
        <f t="shared" ca="1" si="18"/>
        <v>0</v>
      </c>
      <c r="K116" s="34">
        <f t="shared" ca="1" si="18"/>
        <v>0</v>
      </c>
      <c r="L116" s="34">
        <f t="shared" ca="1" si="18"/>
        <v>0</v>
      </c>
      <c r="M116" s="34">
        <f t="shared" ca="1" si="18"/>
        <v>0</v>
      </c>
      <c r="N116" s="34">
        <f t="shared" ca="1" si="18"/>
        <v>0</v>
      </c>
      <c r="O116" s="34">
        <f t="shared" ca="1" si="18"/>
        <v>0</v>
      </c>
      <c r="P116" s="34">
        <f t="shared" ca="1" si="18"/>
        <v>0</v>
      </c>
      <c r="Q116" s="34">
        <f t="shared" ca="1" si="18"/>
        <v>0</v>
      </c>
      <c r="R116" s="34">
        <f t="shared" ca="1" si="19"/>
        <v>0</v>
      </c>
      <c r="S116" s="34">
        <f t="shared" ca="1" si="19"/>
        <v>0</v>
      </c>
      <c r="T116" s="34">
        <f t="shared" ca="1" si="19"/>
        <v>0</v>
      </c>
      <c r="U116" s="34">
        <f t="shared" ca="1" si="19"/>
        <v>0</v>
      </c>
      <c r="V116" s="34">
        <f t="shared" ca="1" si="19"/>
        <v>0</v>
      </c>
      <c r="W116" s="34">
        <f t="shared" ca="1" si="19"/>
        <v>0</v>
      </c>
      <c r="X116" s="34">
        <f t="shared" ca="1" si="19"/>
        <v>0</v>
      </c>
      <c r="Y116" s="32">
        <f t="shared" ca="1" si="19"/>
        <v>257.94334217581132</v>
      </c>
      <c r="Z116" s="32">
        <f t="shared" ca="1" si="19"/>
        <v>0</v>
      </c>
      <c r="AA116" s="32">
        <f t="shared" ca="1" si="19"/>
        <v>0</v>
      </c>
      <c r="AB116" s="32">
        <f t="shared" ca="1" si="19"/>
        <v>0</v>
      </c>
      <c r="AC116" s="32">
        <f t="shared" ca="1" si="19"/>
        <v>0</v>
      </c>
      <c r="AD116" s="32">
        <f t="shared" ca="1" si="19"/>
        <v>0</v>
      </c>
      <c r="AE116" s="32">
        <f t="shared" ca="1" si="19"/>
        <v>0</v>
      </c>
      <c r="AF116" s="32">
        <f t="shared" ca="1" si="19"/>
        <v>0</v>
      </c>
      <c r="AG116" s="21"/>
    </row>
    <row r="117" spans="4:33" ht="15" hidden="1" outlineLevel="1" x14ac:dyDescent="0.25">
      <c r="D117" t="s">
        <v>51</v>
      </c>
      <c r="E117" s="19">
        <v>2044</v>
      </c>
      <c r="F117" s="20" t="s">
        <v>50</v>
      </c>
      <c r="G117" s="26"/>
      <c r="H117" s="34">
        <f t="shared" ca="1" si="18"/>
        <v>0</v>
      </c>
      <c r="I117" s="34">
        <f t="shared" ca="1" si="18"/>
        <v>0</v>
      </c>
      <c r="J117" s="34">
        <f t="shared" ca="1" si="18"/>
        <v>0</v>
      </c>
      <c r="K117" s="34">
        <f t="shared" ca="1" si="18"/>
        <v>0</v>
      </c>
      <c r="L117" s="34">
        <f t="shared" ca="1" si="18"/>
        <v>0</v>
      </c>
      <c r="M117" s="34">
        <f t="shared" ca="1" si="18"/>
        <v>0</v>
      </c>
      <c r="N117" s="34">
        <f t="shared" ca="1" si="18"/>
        <v>0</v>
      </c>
      <c r="O117" s="34">
        <f t="shared" ca="1" si="18"/>
        <v>0</v>
      </c>
      <c r="P117" s="34">
        <f t="shared" ca="1" si="18"/>
        <v>0</v>
      </c>
      <c r="Q117" s="34">
        <f t="shared" ca="1" si="18"/>
        <v>0</v>
      </c>
      <c r="R117" s="34">
        <f t="shared" ca="1" si="19"/>
        <v>0</v>
      </c>
      <c r="S117" s="34">
        <f t="shared" ca="1" si="19"/>
        <v>0</v>
      </c>
      <c r="T117" s="34">
        <f t="shared" ca="1" si="19"/>
        <v>0</v>
      </c>
      <c r="U117" s="34">
        <f t="shared" ca="1" si="19"/>
        <v>0</v>
      </c>
      <c r="V117" s="34">
        <f t="shared" ca="1" si="19"/>
        <v>0</v>
      </c>
      <c r="W117" s="34">
        <f t="shared" ca="1" si="19"/>
        <v>0</v>
      </c>
      <c r="X117" s="34">
        <f t="shared" ca="1" si="19"/>
        <v>0</v>
      </c>
      <c r="Y117" s="34">
        <f t="shared" ca="1" si="19"/>
        <v>0</v>
      </c>
      <c r="Z117" s="32">
        <f t="shared" ca="1" si="19"/>
        <v>248.3449095600692</v>
      </c>
      <c r="AA117" s="32">
        <f t="shared" ca="1" si="19"/>
        <v>0</v>
      </c>
      <c r="AB117" s="32">
        <f t="shared" ca="1" si="19"/>
        <v>0</v>
      </c>
      <c r="AC117" s="32">
        <f t="shared" ca="1" si="19"/>
        <v>0</v>
      </c>
      <c r="AD117" s="32">
        <f t="shared" ca="1" si="19"/>
        <v>0</v>
      </c>
      <c r="AE117" s="32">
        <f t="shared" ca="1" si="19"/>
        <v>0</v>
      </c>
      <c r="AF117" s="32">
        <f t="shared" ca="1" si="19"/>
        <v>0</v>
      </c>
      <c r="AG117" s="21"/>
    </row>
    <row r="118" spans="4:33" ht="15" hidden="1" outlineLevel="1" x14ac:dyDescent="0.25">
      <c r="D118" t="s">
        <v>51</v>
      </c>
      <c r="E118" s="19">
        <v>2045</v>
      </c>
      <c r="F118" s="20" t="s">
        <v>50</v>
      </c>
      <c r="G118" s="26"/>
      <c r="H118" s="34">
        <f t="shared" ca="1" si="18"/>
        <v>0</v>
      </c>
      <c r="I118" s="34">
        <f t="shared" ca="1" si="18"/>
        <v>0</v>
      </c>
      <c r="J118" s="34">
        <f t="shared" ca="1" si="18"/>
        <v>0</v>
      </c>
      <c r="K118" s="34">
        <f t="shared" ca="1" si="18"/>
        <v>0</v>
      </c>
      <c r="L118" s="34">
        <f t="shared" ca="1" si="18"/>
        <v>0</v>
      </c>
      <c r="M118" s="34">
        <f t="shared" ca="1" si="18"/>
        <v>0</v>
      </c>
      <c r="N118" s="34">
        <f t="shared" ca="1" si="18"/>
        <v>0</v>
      </c>
      <c r="O118" s="34">
        <f t="shared" ca="1" si="18"/>
        <v>0</v>
      </c>
      <c r="P118" s="34">
        <f t="shared" ca="1" si="18"/>
        <v>0</v>
      </c>
      <c r="Q118" s="34">
        <f t="shared" ca="1" si="18"/>
        <v>0</v>
      </c>
      <c r="R118" s="34">
        <f t="shared" ca="1" si="19"/>
        <v>0</v>
      </c>
      <c r="S118" s="34">
        <f t="shared" ca="1" si="19"/>
        <v>0</v>
      </c>
      <c r="T118" s="34">
        <f t="shared" ca="1" si="19"/>
        <v>0</v>
      </c>
      <c r="U118" s="34">
        <f t="shared" ca="1" si="19"/>
        <v>0</v>
      </c>
      <c r="V118" s="34">
        <f t="shared" ca="1" si="19"/>
        <v>0</v>
      </c>
      <c r="W118" s="34">
        <f t="shared" ca="1" si="19"/>
        <v>0</v>
      </c>
      <c r="X118" s="34">
        <f t="shared" ca="1" si="19"/>
        <v>0</v>
      </c>
      <c r="Y118" s="34">
        <f t="shared" ca="1" si="19"/>
        <v>0</v>
      </c>
      <c r="Z118" s="34">
        <f t="shared" ca="1" si="19"/>
        <v>0</v>
      </c>
      <c r="AA118" s="32">
        <f t="shared" ca="1" si="19"/>
        <v>262.98585978564165</v>
      </c>
      <c r="AB118" s="32">
        <f t="shared" ca="1" si="19"/>
        <v>0</v>
      </c>
      <c r="AC118" s="32">
        <f t="shared" ca="1" si="19"/>
        <v>0</v>
      </c>
      <c r="AD118" s="32">
        <f t="shared" ca="1" si="19"/>
        <v>0</v>
      </c>
      <c r="AE118" s="32">
        <f t="shared" ca="1" si="19"/>
        <v>0</v>
      </c>
      <c r="AF118" s="32">
        <f t="shared" ca="1" si="19"/>
        <v>0</v>
      </c>
      <c r="AG118" s="21"/>
    </row>
    <row r="119" spans="4:33" ht="15" hidden="1" outlineLevel="1" x14ac:dyDescent="0.25">
      <c r="D119" t="s">
        <v>51</v>
      </c>
      <c r="E119" s="19">
        <v>2046</v>
      </c>
      <c r="F119" s="20" t="s">
        <v>50</v>
      </c>
      <c r="G119" s="26"/>
      <c r="H119" s="34">
        <f t="shared" ca="1" si="18"/>
        <v>0</v>
      </c>
      <c r="I119" s="34">
        <f t="shared" ca="1" si="18"/>
        <v>0</v>
      </c>
      <c r="J119" s="34">
        <f t="shared" ca="1" si="18"/>
        <v>0</v>
      </c>
      <c r="K119" s="34">
        <f t="shared" ca="1" si="18"/>
        <v>0</v>
      </c>
      <c r="L119" s="34">
        <f t="shared" ca="1" si="18"/>
        <v>0</v>
      </c>
      <c r="M119" s="34">
        <f t="shared" ca="1" si="18"/>
        <v>0</v>
      </c>
      <c r="N119" s="34">
        <f t="shared" ca="1" si="18"/>
        <v>0</v>
      </c>
      <c r="O119" s="34">
        <f t="shared" ca="1" si="18"/>
        <v>0</v>
      </c>
      <c r="P119" s="34">
        <f t="shared" ca="1" si="18"/>
        <v>0</v>
      </c>
      <c r="Q119" s="34">
        <f t="shared" ca="1" si="18"/>
        <v>0</v>
      </c>
      <c r="R119" s="34">
        <f t="shared" ca="1" si="19"/>
        <v>0</v>
      </c>
      <c r="S119" s="34">
        <f t="shared" ca="1" si="19"/>
        <v>0</v>
      </c>
      <c r="T119" s="34">
        <f t="shared" ca="1" si="19"/>
        <v>0</v>
      </c>
      <c r="U119" s="34">
        <f t="shared" ca="1" si="19"/>
        <v>0</v>
      </c>
      <c r="V119" s="34">
        <f t="shared" ca="1" si="19"/>
        <v>0</v>
      </c>
      <c r="W119" s="34">
        <f t="shared" ca="1" si="19"/>
        <v>0</v>
      </c>
      <c r="X119" s="34">
        <f t="shared" ca="1" si="19"/>
        <v>0</v>
      </c>
      <c r="Y119" s="34">
        <f t="shared" ca="1" si="19"/>
        <v>0</v>
      </c>
      <c r="Z119" s="34">
        <f t="shared" ca="1" si="19"/>
        <v>0</v>
      </c>
      <c r="AA119" s="34">
        <f t="shared" ca="1" si="19"/>
        <v>0</v>
      </c>
      <c r="AB119" s="32">
        <f t="shared" ca="1" si="19"/>
        <v>255.09518248061778</v>
      </c>
      <c r="AC119" s="32">
        <f t="shared" ca="1" si="19"/>
        <v>0</v>
      </c>
      <c r="AD119" s="32">
        <f t="shared" ca="1" si="19"/>
        <v>0</v>
      </c>
      <c r="AE119" s="32">
        <f t="shared" ca="1" si="19"/>
        <v>0</v>
      </c>
      <c r="AF119" s="32">
        <f t="shared" ca="1" si="19"/>
        <v>0</v>
      </c>
      <c r="AG119" s="21"/>
    </row>
    <row r="120" spans="4:33" ht="15" hidden="1" outlineLevel="1" x14ac:dyDescent="0.25">
      <c r="D120" t="s">
        <v>51</v>
      </c>
      <c r="E120" s="19">
        <v>2047</v>
      </c>
      <c r="F120" s="20" t="s">
        <v>50</v>
      </c>
      <c r="G120" s="26"/>
      <c r="H120" s="34">
        <f t="shared" ca="1" si="18"/>
        <v>0</v>
      </c>
      <c r="I120" s="34">
        <f t="shared" ca="1" si="18"/>
        <v>0</v>
      </c>
      <c r="J120" s="34">
        <f t="shared" ca="1" si="18"/>
        <v>0</v>
      </c>
      <c r="K120" s="34">
        <f t="shared" ca="1" si="18"/>
        <v>0</v>
      </c>
      <c r="L120" s="34">
        <f t="shared" ca="1" si="18"/>
        <v>0</v>
      </c>
      <c r="M120" s="34">
        <f t="shared" ca="1" si="18"/>
        <v>0</v>
      </c>
      <c r="N120" s="34">
        <f t="shared" ca="1" si="18"/>
        <v>0</v>
      </c>
      <c r="O120" s="34">
        <f t="shared" ca="1" si="18"/>
        <v>0</v>
      </c>
      <c r="P120" s="34">
        <f t="shared" ca="1" si="18"/>
        <v>0</v>
      </c>
      <c r="Q120" s="34">
        <f t="shared" ca="1" si="18"/>
        <v>0</v>
      </c>
      <c r="R120" s="34">
        <f t="shared" ca="1" si="19"/>
        <v>0</v>
      </c>
      <c r="S120" s="34">
        <f t="shared" ca="1" si="19"/>
        <v>0</v>
      </c>
      <c r="T120" s="34">
        <f t="shared" ca="1" si="19"/>
        <v>0</v>
      </c>
      <c r="U120" s="34">
        <f t="shared" ca="1" si="19"/>
        <v>0</v>
      </c>
      <c r="V120" s="34">
        <f t="shared" ca="1" si="19"/>
        <v>0</v>
      </c>
      <c r="W120" s="34">
        <f t="shared" ca="1" si="19"/>
        <v>0</v>
      </c>
      <c r="X120" s="34">
        <f t="shared" ca="1" si="19"/>
        <v>0</v>
      </c>
      <c r="Y120" s="34">
        <f t="shared" ca="1" si="19"/>
        <v>0</v>
      </c>
      <c r="Z120" s="34">
        <f t="shared" ca="1" si="19"/>
        <v>0</v>
      </c>
      <c r="AA120" s="34">
        <f t="shared" ca="1" si="19"/>
        <v>0</v>
      </c>
      <c r="AB120" s="34">
        <f t="shared" ca="1" si="19"/>
        <v>0</v>
      </c>
      <c r="AC120" s="32">
        <f t="shared" ca="1" si="19"/>
        <v>270.87930144381193</v>
      </c>
      <c r="AD120" s="32">
        <f t="shared" ca="1" si="19"/>
        <v>0</v>
      </c>
      <c r="AE120" s="32">
        <f t="shared" ca="1" si="19"/>
        <v>0</v>
      </c>
      <c r="AF120" s="32">
        <f t="shared" ca="1" si="19"/>
        <v>0</v>
      </c>
      <c r="AG120" s="21"/>
    </row>
    <row r="121" spans="4:33" ht="15" hidden="1" outlineLevel="1" x14ac:dyDescent="0.25">
      <c r="D121" t="s">
        <v>51</v>
      </c>
      <c r="E121" s="19">
        <v>2048</v>
      </c>
      <c r="F121" s="20" t="s">
        <v>50</v>
      </c>
      <c r="G121" s="26"/>
      <c r="H121" s="34">
        <f t="shared" ca="1" si="18"/>
        <v>0</v>
      </c>
      <c r="I121" s="34">
        <f t="shared" ca="1" si="18"/>
        <v>0</v>
      </c>
      <c r="J121" s="34">
        <f t="shared" ca="1" si="18"/>
        <v>0</v>
      </c>
      <c r="K121" s="34">
        <f t="shared" ca="1" si="18"/>
        <v>0</v>
      </c>
      <c r="L121" s="34">
        <f t="shared" ca="1" si="18"/>
        <v>0</v>
      </c>
      <c r="M121" s="34">
        <f t="shared" ca="1" si="18"/>
        <v>0</v>
      </c>
      <c r="N121" s="34">
        <f t="shared" ca="1" si="18"/>
        <v>0</v>
      </c>
      <c r="O121" s="34">
        <f t="shared" ca="1" si="18"/>
        <v>0</v>
      </c>
      <c r="P121" s="34">
        <f t="shared" ca="1" si="18"/>
        <v>0</v>
      </c>
      <c r="Q121" s="34">
        <f t="shared" ca="1" si="18"/>
        <v>0</v>
      </c>
      <c r="R121" s="34">
        <f t="shared" ca="1" si="19"/>
        <v>0</v>
      </c>
      <c r="S121" s="34">
        <f t="shared" ca="1" si="19"/>
        <v>0</v>
      </c>
      <c r="T121" s="34">
        <f t="shared" ca="1" si="19"/>
        <v>0</v>
      </c>
      <c r="U121" s="34">
        <f t="shared" ca="1" si="19"/>
        <v>0</v>
      </c>
      <c r="V121" s="34">
        <f t="shared" ca="1" si="19"/>
        <v>0</v>
      </c>
      <c r="W121" s="34">
        <f t="shared" ca="1" si="19"/>
        <v>0</v>
      </c>
      <c r="X121" s="34">
        <f t="shared" ca="1" si="19"/>
        <v>0</v>
      </c>
      <c r="Y121" s="34">
        <f t="shared" ca="1" si="19"/>
        <v>0</v>
      </c>
      <c r="Z121" s="34">
        <f t="shared" ca="1" si="19"/>
        <v>0</v>
      </c>
      <c r="AA121" s="34">
        <f t="shared" ca="1" si="19"/>
        <v>0</v>
      </c>
      <c r="AB121" s="34">
        <f t="shared" ca="1" si="19"/>
        <v>0</v>
      </c>
      <c r="AC121" s="34">
        <f t="shared" ca="1" si="19"/>
        <v>0</v>
      </c>
      <c r="AD121" s="32">
        <f t="shared" ca="1" si="19"/>
        <v>272.378731243679</v>
      </c>
      <c r="AE121" s="32">
        <f t="shared" ca="1" si="19"/>
        <v>0</v>
      </c>
      <c r="AF121" s="32">
        <f t="shared" ca="1" si="19"/>
        <v>0</v>
      </c>
      <c r="AG121" s="21"/>
    </row>
    <row r="122" spans="4:33" ht="15" hidden="1" outlineLevel="1" x14ac:dyDescent="0.25">
      <c r="D122" t="s">
        <v>51</v>
      </c>
      <c r="E122" s="19">
        <v>2049</v>
      </c>
      <c r="F122" s="20" t="s">
        <v>50</v>
      </c>
      <c r="G122" s="26"/>
      <c r="H122" s="34">
        <f t="shared" ca="1" si="18"/>
        <v>0</v>
      </c>
      <c r="I122" s="34">
        <f t="shared" ca="1" si="18"/>
        <v>0</v>
      </c>
      <c r="J122" s="34">
        <f t="shared" ca="1" si="18"/>
        <v>0</v>
      </c>
      <c r="K122" s="34">
        <f t="shared" ca="1" si="18"/>
        <v>0</v>
      </c>
      <c r="L122" s="34">
        <f t="shared" ca="1" si="18"/>
        <v>0</v>
      </c>
      <c r="M122" s="34">
        <f t="shared" ca="1" si="18"/>
        <v>0</v>
      </c>
      <c r="N122" s="34">
        <f t="shared" ca="1" si="18"/>
        <v>0</v>
      </c>
      <c r="O122" s="34">
        <f t="shared" ca="1" si="18"/>
        <v>0</v>
      </c>
      <c r="P122" s="34">
        <f t="shared" ca="1" si="18"/>
        <v>0</v>
      </c>
      <c r="Q122" s="34">
        <f t="shared" ca="1" si="18"/>
        <v>0</v>
      </c>
      <c r="R122" s="34">
        <f t="shared" ca="1" si="19"/>
        <v>0</v>
      </c>
      <c r="S122" s="34">
        <f t="shared" ca="1" si="19"/>
        <v>0</v>
      </c>
      <c r="T122" s="34">
        <f t="shared" ca="1" si="19"/>
        <v>0</v>
      </c>
      <c r="U122" s="34">
        <f t="shared" ca="1" si="19"/>
        <v>0</v>
      </c>
      <c r="V122" s="34">
        <f t="shared" ca="1" si="19"/>
        <v>0</v>
      </c>
      <c r="W122" s="34">
        <f t="shared" ca="1" si="19"/>
        <v>0</v>
      </c>
      <c r="X122" s="34">
        <f t="shared" ca="1" si="19"/>
        <v>0</v>
      </c>
      <c r="Y122" s="34">
        <f t="shared" ca="1" si="19"/>
        <v>0</v>
      </c>
      <c r="Z122" s="34">
        <f t="shared" ca="1" si="19"/>
        <v>0</v>
      </c>
      <c r="AA122" s="34">
        <f t="shared" ca="1" si="19"/>
        <v>0</v>
      </c>
      <c r="AB122" s="34">
        <f t="shared" ca="1" si="19"/>
        <v>0</v>
      </c>
      <c r="AC122" s="34">
        <f t="shared" ca="1" si="19"/>
        <v>0</v>
      </c>
      <c r="AD122" s="34">
        <f t="shared" ca="1" si="19"/>
        <v>0</v>
      </c>
      <c r="AE122" s="32">
        <f t="shared" ca="1" si="19"/>
        <v>267.76825774571665</v>
      </c>
      <c r="AF122" s="32">
        <f t="shared" ca="1" si="19"/>
        <v>0</v>
      </c>
      <c r="AG122" s="21"/>
    </row>
    <row r="123" spans="4:33" ht="15" hidden="1" outlineLevel="1" x14ac:dyDescent="0.25">
      <c r="D123" t="s">
        <v>51</v>
      </c>
      <c r="E123" s="19">
        <v>2050</v>
      </c>
      <c r="F123" s="20" t="s">
        <v>50</v>
      </c>
      <c r="G123" s="26"/>
      <c r="H123" s="35">
        <f t="shared" ca="1" si="18"/>
        <v>0</v>
      </c>
      <c r="I123" s="35">
        <f t="shared" ca="1" si="18"/>
        <v>0</v>
      </c>
      <c r="J123" s="35">
        <f t="shared" ca="1" si="18"/>
        <v>0</v>
      </c>
      <c r="K123" s="35">
        <f t="shared" ca="1" si="18"/>
        <v>0</v>
      </c>
      <c r="L123" s="35">
        <f t="shared" ca="1" si="18"/>
        <v>0</v>
      </c>
      <c r="M123" s="35">
        <f t="shared" ca="1" si="18"/>
        <v>0</v>
      </c>
      <c r="N123" s="35">
        <f t="shared" ca="1" si="18"/>
        <v>0</v>
      </c>
      <c r="O123" s="35">
        <f t="shared" ca="1" si="18"/>
        <v>0</v>
      </c>
      <c r="P123" s="35">
        <f t="shared" ca="1" si="18"/>
        <v>0</v>
      </c>
      <c r="Q123" s="35">
        <f t="shared" ca="1" si="18"/>
        <v>0</v>
      </c>
      <c r="R123" s="35">
        <f t="shared" ca="1" si="19"/>
        <v>0</v>
      </c>
      <c r="S123" s="35">
        <f t="shared" ca="1" si="19"/>
        <v>0</v>
      </c>
      <c r="T123" s="35">
        <f t="shared" ca="1" si="19"/>
        <v>0</v>
      </c>
      <c r="U123" s="35">
        <f t="shared" ca="1" si="19"/>
        <v>0</v>
      </c>
      <c r="V123" s="35">
        <f t="shared" ca="1" si="19"/>
        <v>0</v>
      </c>
      <c r="W123" s="35">
        <f t="shared" ca="1" si="19"/>
        <v>0</v>
      </c>
      <c r="X123" s="35">
        <f t="shared" ca="1" si="19"/>
        <v>0</v>
      </c>
      <c r="Y123" s="35">
        <f t="shared" ca="1" si="19"/>
        <v>0</v>
      </c>
      <c r="Z123" s="35">
        <f t="shared" ca="1" si="19"/>
        <v>0</v>
      </c>
      <c r="AA123" s="35">
        <f t="shared" ca="1" si="19"/>
        <v>0</v>
      </c>
      <c r="AB123" s="35">
        <f t="shared" ca="1" si="19"/>
        <v>0</v>
      </c>
      <c r="AC123" s="35">
        <f t="shared" ca="1" si="19"/>
        <v>0</v>
      </c>
      <c r="AD123" s="35">
        <f t="shared" ca="1" si="19"/>
        <v>0</v>
      </c>
      <c r="AE123" s="35">
        <f t="shared" ca="1" si="19"/>
        <v>0</v>
      </c>
      <c r="AF123" s="36">
        <f t="shared" ca="1" si="19"/>
        <v>275.37935452999534</v>
      </c>
      <c r="AG123" s="21"/>
    </row>
    <row r="124" spans="4:33" ht="15" hidden="1" outlineLevel="1" x14ac:dyDescent="0.25">
      <c r="D124" s="27" t="s">
        <v>52</v>
      </c>
      <c r="E124" s="28">
        <v>2026</v>
      </c>
      <c r="F124" s="29" t="s">
        <v>50</v>
      </c>
      <c r="G124" s="30"/>
      <c r="H124" s="33">
        <f ca="1">H74*H$36
*((H49&gt;1))</f>
        <v>0</v>
      </c>
      <c r="I124" s="33">
        <f t="shared" ref="I124:AF124" ca="1" si="20">I74*I$36
*((I49&gt;1))</f>
        <v>4.1063219999999996</v>
      </c>
      <c r="J124" s="33">
        <f t="shared" ca="1" si="20"/>
        <v>4.2810106704000006</v>
      </c>
      <c r="K124" s="33">
        <f t="shared" ca="1" si="20"/>
        <v>3.885055990985617</v>
      </c>
      <c r="L124" s="33">
        <f t="shared" ca="1" si="20"/>
        <v>3.4593677770680662</v>
      </c>
      <c r="M124" s="33">
        <f t="shared" ca="1" si="20"/>
        <v>3.2098468077331379</v>
      </c>
      <c r="N124" s="33">
        <f t="shared" ca="1" si="20"/>
        <v>2.736078486877509</v>
      </c>
      <c r="O124" s="33">
        <f t="shared" ca="1" si="20"/>
        <v>2.6060177446414441</v>
      </c>
      <c r="P124" s="33">
        <f t="shared" ca="1" si="20"/>
        <v>2.745965401136238</v>
      </c>
      <c r="Q124" s="33">
        <f t="shared" ca="1" si="20"/>
        <v>2.866413815387935</v>
      </c>
      <c r="R124" s="33">
        <f t="shared" ca="1" si="20"/>
        <v>3.3407673132178077</v>
      </c>
      <c r="S124" s="33">
        <f t="shared" ca="1" si="20"/>
        <v>3.0207747198384887</v>
      </c>
      <c r="T124" s="33">
        <f t="shared" ca="1" si="20"/>
        <v>2.9609142528258419</v>
      </c>
      <c r="U124" s="33">
        <f t="shared" ca="1" si="20"/>
        <v>3.0729366312309114</v>
      </c>
      <c r="V124" s="33">
        <f t="shared" ca="1" si="20"/>
        <v>2.6840660492217872</v>
      </c>
      <c r="W124" s="33">
        <f t="shared" ca="1" si="20"/>
        <v>2.4143653982654807</v>
      </c>
      <c r="X124" s="33">
        <f t="shared" ca="1" si="20"/>
        <v>2.3806390940119639</v>
      </c>
      <c r="Y124" s="33">
        <f t="shared" ca="1" si="20"/>
        <v>2.4940947940345266</v>
      </c>
      <c r="Z124" s="33">
        <f t="shared" ca="1" si="20"/>
        <v>2.5061256643833962</v>
      </c>
      <c r="AA124" s="33">
        <f t="shared" ca="1" si="20"/>
        <v>2.3394209892453004</v>
      </c>
      <c r="AB124" s="33">
        <f t="shared" ca="1" si="20"/>
        <v>1.9528379529749971</v>
      </c>
      <c r="AC124" s="33">
        <f t="shared" ca="1" si="20"/>
        <v>1.8667427906176319</v>
      </c>
      <c r="AD124" s="33">
        <f t="shared" ca="1" si="20"/>
        <v>1.62986366834152</v>
      </c>
      <c r="AE124" s="33">
        <f t="shared" ca="1" si="20"/>
        <v>1.3988556455712136</v>
      </c>
      <c r="AF124" s="33">
        <f t="shared" ca="1" si="20"/>
        <v>1.7338373982967117</v>
      </c>
      <c r="AG124" s="21"/>
    </row>
    <row r="125" spans="4:33" ht="15" hidden="1" outlineLevel="1" x14ac:dyDescent="0.25">
      <c r="D125" t="s">
        <v>52</v>
      </c>
      <c r="E125" s="19">
        <v>2027</v>
      </c>
      <c r="F125" s="20" t="s">
        <v>50</v>
      </c>
      <c r="G125" s="26"/>
      <c r="H125" s="34">
        <f t="shared" ref="H125:AF135" ca="1" si="21">H75*H$36
*((H50&gt;1))</f>
        <v>0</v>
      </c>
      <c r="I125" s="32">
        <f t="shared" ca="1" si="21"/>
        <v>0</v>
      </c>
      <c r="J125" s="32">
        <f t="shared" ca="1" si="21"/>
        <v>4.2733939247999997</v>
      </c>
      <c r="K125" s="32">
        <f t="shared" ca="1" si="21"/>
        <v>3.8797549544207994</v>
      </c>
      <c r="L125" s="32">
        <f t="shared" ca="1" si="21"/>
        <v>3.4561472333219698</v>
      </c>
      <c r="M125" s="32">
        <f t="shared" ca="1" si="21"/>
        <v>3.208314531779088</v>
      </c>
      <c r="N125" s="32">
        <f t="shared" ca="1" si="21"/>
        <v>2.7360708953229556</v>
      </c>
      <c r="O125" s="32">
        <f t="shared" ca="1" si="21"/>
        <v>2.6073074116182418</v>
      </c>
      <c r="P125" s="32">
        <f t="shared" ca="1" si="21"/>
        <v>2.7487560205028791</v>
      </c>
      <c r="Q125" s="32">
        <f t="shared" ca="1" si="21"/>
        <v>2.8708919141470983</v>
      </c>
      <c r="R125" s="32">
        <f t="shared" ca="1" si="21"/>
        <v>3.3478990494823861</v>
      </c>
      <c r="S125" s="32">
        <f t="shared" ca="1" si="21"/>
        <v>3.0290351372158062</v>
      </c>
      <c r="T125" s="32">
        <f t="shared" ca="1" si="21"/>
        <v>2.970882276879248</v>
      </c>
      <c r="U125" s="32">
        <f t="shared" ca="1" si="21"/>
        <v>3.0853278229210361</v>
      </c>
      <c r="V125" s="32">
        <f t="shared" ca="1" si="21"/>
        <v>2.6967726525346061</v>
      </c>
      <c r="W125" s="32">
        <f t="shared" ca="1" si="21"/>
        <v>2.4275886431338312</v>
      </c>
      <c r="X125" s="32">
        <f t="shared" ca="1" si="21"/>
        <v>2.3955511239722544</v>
      </c>
      <c r="Y125" s="32">
        <f t="shared" ca="1" si="21"/>
        <v>2.511797416364653</v>
      </c>
      <c r="Z125" s="32">
        <f t="shared" ca="1" si="21"/>
        <v>2.526130162988721</v>
      </c>
      <c r="AA125" s="32">
        <f t="shared" ca="1" si="21"/>
        <v>2.3602944919247952</v>
      </c>
      <c r="AB125" s="32">
        <f t="shared" ca="1" si="21"/>
        <v>1.9722202935245776</v>
      </c>
      <c r="AC125" s="32">
        <f t="shared" ca="1" si="21"/>
        <v>1.8872737460566276</v>
      </c>
      <c r="AD125" s="32">
        <f t="shared" ca="1" si="21"/>
        <v>1.6496615579304954</v>
      </c>
      <c r="AE125" s="32">
        <f t="shared" ca="1" si="21"/>
        <v>1.4175734383147203</v>
      </c>
      <c r="AF125" s="32">
        <f t="shared" ca="1" si="21"/>
        <v>1.7593412317678672</v>
      </c>
      <c r="AG125" s="21"/>
    </row>
    <row r="126" spans="4:33" ht="15" hidden="1" outlineLevel="1" x14ac:dyDescent="0.25">
      <c r="D126" t="s">
        <v>52</v>
      </c>
      <c r="E126" s="19">
        <v>2028</v>
      </c>
      <c r="F126" s="20" t="s">
        <v>50</v>
      </c>
      <c r="G126" s="26"/>
      <c r="H126" s="34">
        <f t="shared" ca="1" si="21"/>
        <v>0</v>
      </c>
      <c r="I126" s="34">
        <f t="shared" ca="1" si="21"/>
        <v>0</v>
      </c>
      <c r="J126" s="32">
        <f t="shared" ca="1" si="21"/>
        <v>0</v>
      </c>
      <c r="K126" s="32">
        <f t="shared" ca="1" si="21"/>
        <v>3.9361528655064002</v>
      </c>
      <c r="L126" s="32">
        <f t="shared" ca="1" si="21"/>
        <v>3.5078473682252098</v>
      </c>
      <c r="M126" s="32">
        <f t="shared" ca="1" si="21"/>
        <v>3.257724178407611</v>
      </c>
      <c r="N126" s="32">
        <f t="shared" ca="1" si="21"/>
        <v>2.7794707581466138</v>
      </c>
      <c r="O126" s="32">
        <f t="shared" ca="1" si="21"/>
        <v>2.6499256175066392</v>
      </c>
      <c r="P126" s="32">
        <f t="shared" ca="1" si="21"/>
        <v>2.7950774364828366</v>
      </c>
      <c r="Q126" s="32">
        <f t="shared" ca="1" si="21"/>
        <v>2.9207914574817355</v>
      </c>
      <c r="R126" s="32">
        <f t="shared" ca="1" si="21"/>
        <v>3.4079459002740857</v>
      </c>
      <c r="S126" s="32">
        <f t="shared" ca="1" si="21"/>
        <v>3.0851204407639043</v>
      </c>
      <c r="T126" s="32">
        <f t="shared" ca="1" si="21"/>
        <v>3.0277049212459293</v>
      </c>
      <c r="U126" s="32">
        <f t="shared" ca="1" si="21"/>
        <v>3.1463216148722761</v>
      </c>
      <c r="V126" s="32">
        <f t="shared" ca="1" si="21"/>
        <v>2.7519085656898823</v>
      </c>
      <c r="W126" s="32">
        <f t="shared" ca="1" si="21"/>
        <v>2.4789560747094908</v>
      </c>
      <c r="X126" s="32">
        <f t="shared" ca="1" si="21"/>
        <v>2.4480517556447787</v>
      </c>
      <c r="Y126" s="32">
        <f t="shared" ca="1" si="21"/>
        <v>2.568854726046959</v>
      </c>
      <c r="Z126" s="32">
        <f t="shared" ca="1" si="21"/>
        <v>2.5856521750164547</v>
      </c>
      <c r="AA126" s="32">
        <f t="shared" ca="1" si="21"/>
        <v>2.4180299849597344</v>
      </c>
      <c r="AB126" s="32">
        <f t="shared" ca="1" si="21"/>
        <v>2.0223493128455452</v>
      </c>
      <c r="AC126" s="32">
        <f t="shared" ca="1" si="21"/>
        <v>1.9371712718245861</v>
      </c>
      <c r="AD126" s="32">
        <f t="shared" ca="1" si="21"/>
        <v>1.6950765512417234</v>
      </c>
      <c r="AE126" s="32">
        <f t="shared" ca="1" si="21"/>
        <v>1.458256243282616</v>
      </c>
      <c r="AF126" s="32">
        <f t="shared" ca="1" si="21"/>
        <v>1.8120415660067355</v>
      </c>
      <c r="AG126" s="21"/>
    </row>
    <row r="127" spans="4:33" ht="15" hidden="1" outlineLevel="1" x14ac:dyDescent="0.25">
      <c r="D127" t="s">
        <v>52</v>
      </c>
      <c r="E127" s="19">
        <v>2029</v>
      </c>
      <c r="F127" s="20" t="s">
        <v>50</v>
      </c>
      <c r="G127" s="26"/>
      <c r="H127" s="34">
        <f t="shared" ca="1" si="21"/>
        <v>0</v>
      </c>
      <c r="I127" s="34">
        <f t="shared" ca="1" si="21"/>
        <v>0</v>
      </c>
      <c r="J127" s="34">
        <f t="shared" ca="1" si="21"/>
        <v>0</v>
      </c>
      <c r="K127" s="32">
        <f t="shared" ca="1" si="21"/>
        <v>0</v>
      </c>
      <c r="L127" s="32">
        <f t="shared" ca="1" si="21"/>
        <v>3.9147733731702972</v>
      </c>
      <c r="M127" s="32">
        <f t="shared" ca="1" si="21"/>
        <v>3.6371520587116519</v>
      </c>
      <c r="N127" s="32">
        <f t="shared" ca="1" si="21"/>
        <v>3.1045483109682883</v>
      </c>
      <c r="O127" s="32">
        <f t="shared" ca="1" si="21"/>
        <v>2.9612009742673528</v>
      </c>
      <c r="P127" s="32">
        <f t="shared" ca="1" si="21"/>
        <v>3.1248908380155727</v>
      </c>
      <c r="Q127" s="32">
        <f t="shared" ca="1" si="21"/>
        <v>3.2670634307753508</v>
      </c>
      <c r="R127" s="32">
        <f t="shared" ca="1" si="21"/>
        <v>3.8139551656559951</v>
      </c>
      <c r="S127" s="32">
        <f t="shared" ca="1" si="21"/>
        <v>3.4545459953289197</v>
      </c>
      <c r="T127" s="32">
        <f t="shared" ca="1" si="21"/>
        <v>3.3921910241892221</v>
      </c>
      <c r="U127" s="32">
        <f t="shared" ca="1" si="21"/>
        <v>3.5272010250007435</v>
      </c>
      <c r="V127" s="32">
        <f t="shared" ca="1" si="21"/>
        <v>3.0869853761036454</v>
      </c>
      <c r="W127" s="32">
        <f t="shared" ca="1" si="21"/>
        <v>2.7826454895101995</v>
      </c>
      <c r="X127" s="32">
        <f t="shared" ca="1" si="21"/>
        <v>2.7498825492401999</v>
      </c>
      <c r="Y127" s="32">
        <f t="shared" ca="1" si="21"/>
        <v>2.8877162161906837</v>
      </c>
      <c r="Z127" s="32">
        <f t="shared" ca="1" si="21"/>
        <v>2.9088715471228714</v>
      </c>
      <c r="AA127" s="32">
        <f t="shared" ca="1" si="21"/>
        <v>2.7225474435303583</v>
      </c>
      <c r="AB127" s="32">
        <f t="shared" ca="1" si="21"/>
        <v>2.2790369518941991</v>
      </c>
      <c r="AC127" s="32">
        <f t="shared" ca="1" si="21"/>
        <v>2.1850902646248858</v>
      </c>
      <c r="AD127" s="32">
        <f t="shared" ca="1" si="21"/>
        <v>1.9139173678023511</v>
      </c>
      <c r="AE127" s="32">
        <f t="shared" ca="1" si="21"/>
        <v>1.6482749760779887</v>
      </c>
      <c r="AF127" s="32">
        <f t="shared" ca="1" si="21"/>
        <v>2.0504937483012706</v>
      </c>
      <c r="AG127" s="21"/>
    </row>
    <row r="128" spans="4:33" ht="15" hidden="1" outlineLevel="1" x14ac:dyDescent="0.25">
      <c r="D128" t="s">
        <v>52</v>
      </c>
      <c r="E128" s="19">
        <v>2030</v>
      </c>
      <c r="F128" s="20" t="s">
        <v>50</v>
      </c>
      <c r="G128" s="26"/>
      <c r="H128" s="34">
        <f t="shared" ca="1" si="21"/>
        <v>0</v>
      </c>
      <c r="I128" s="34">
        <f t="shared" ca="1" si="21"/>
        <v>0</v>
      </c>
      <c r="J128" s="34">
        <f t="shared" ca="1" si="21"/>
        <v>0</v>
      </c>
      <c r="K128" s="34">
        <f t="shared" ca="1" si="21"/>
        <v>0</v>
      </c>
      <c r="L128" s="32">
        <f t="shared" ca="1" si="21"/>
        <v>0</v>
      </c>
      <c r="M128" s="32">
        <f t="shared" ca="1" si="21"/>
        <v>3.5420703906656099</v>
      </c>
      <c r="N128" s="32">
        <f t="shared" ca="1" si="21"/>
        <v>3.0246532772599082</v>
      </c>
      <c r="O128" s="32">
        <f t="shared" ca="1" si="21"/>
        <v>2.8862550168925516</v>
      </c>
      <c r="P128" s="32">
        <f t="shared" ca="1" si="21"/>
        <v>3.047190981946359</v>
      </c>
      <c r="Q128" s="32">
        <f t="shared" ca="1" si="21"/>
        <v>3.1873445221188232</v>
      </c>
      <c r="R128" s="32">
        <f t="shared" ca="1" si="21"/>
        <v>3.7227413451540312</v>
      </c>
      <c r="S128" s="32">
        <f t="shared" ca="1" si="21"/>
        <v>3.3736769855281032</v>
      </c>
      <c r="T128" s="32">
        <f t="shared" ca="1" si="21"/>
        <v>3.3145852087512782</v>
      </c>
      <c r="U128" s="32">
        <f t="shared" ca="1" si="21"/>
        <v>3.4484747228844226</v>
      </c>
      <c r="V128" s="32">
        <f t="shared" ca="1" si="21"/>
        <v>3.0198929042249216</v>
      </c>
      <c r="W128" s="32">
        <f t="shared" ca="1" si="21"/>
        <v>2.7238858505279939</v>
      </c>
      <c r="X128" s="32">
        <f t="shared" ca="1" si="21"/>
        <v>2.6936058941490866</v>
      </c>
      <c r="Y128" s="32">
        <f t="shared" ca="1" si="21"/>
        <v>2.8306027293417286</v>
      </c>
      <c r="Z128" s="32">
        <f t="shared" ca="1" si="21"/>
        <v>2.8534487551673777</v>
      </c>
      <c r="AA128" s="32">
        <f t="shared" ca="1" si="21"/>
        <v>2.672762450746013</v>
      </c>
      <c r="AB128" s="32">
        <f t="shared" ca="1" si="21"/>
        <v>2.2392155255240067</v>
      </c>
      <c r="AC128" s="32">
        <f t="shared" ca="1" si="21"/>
        <v>2.148800943742796</v>
      </c>
      <c r="AD128" s="32">
        <f t="shared" ca="1" si="21"/>
        <v>1.8838932010588869</v>
      </c>
      <c r="AE128" s="32">
        <f t="shared" ca="1" si="21"/>
        <v>1.624036701697444</v>
      </c>
      <c r="AF128" s="32">
        <f t="shared" ca="1" si="21"/>
        <v>2.0224937672699599</v>
      </c>
      <c r="AG128" s="21"/>
    </row>
    <row r="129" spans="4:33" ht="15" hidden="1" outlineLevel="1" x14ac:dyDescent="0.25">
      <c r="D129" t="s">
        <v>52</v>
      </c>
      <c r="E129" s="19">
        <v>2031</v>
      </c>
      <c r="F129" s="20" t="s">
        <v>50</v>
      </c>
      <c r="G129" s="26"/>
      <c r="H129" s="34">
        <f t="shared" ca="1" si="21"/>
        <v>0</v>
      </c>
      <c r="I129" s="34">
        <f t="shared" ca="1" si="21"/>
        <v>0</v>
      </c>
      <c r="J129" s="34">
        <f t="shared" ca="1" si="21"/>
        <v>0</v>
      </c>
      <c r="K129" s="34">
        <f t="shared" ca="1" si="21"/>
        <v>0</v>
      </c>
      <c r="L129" s="34">
        <f t="shared" ca="1" si="21"/>
        <v>0</v>
      </c>
      <c r="M129" s="32">
        <f t="shared" ca="1" si="21"/>
        <v>0</v>
      </c>
      <c r="N129" s="32">
        <f t="shared" ca="1" si="21"/>
        <v>3.2492057508027452</v>
      </c>
      <c r="O129" s="32">
        <f t="shared" ca="1" si="21"/>
        <v>3.1018316152135577</v>
      </c>
      <c r="P129" s="32">
        <f t="shared" ca="1" si="21"/>
        <v>3.2762191781392915</v>
      </c>
      <c r="Q129" s="32">
        <f t="shared" ca="1" si="21"/>
        <v>3.4284680782292214</v>
      </c>
      <c r="R129" s="32">
        <f t="shared" ca="1" si="21"/>
        <v>4.0062718586304893</v>
      </c>
      <c r="S129" s="32">
        <f t="shared" ca="1" si="21"/>
        <v>3.6324218744838568</v>
      </c>
      <c r="T129" s="32">
        <f t="shared" ca="1" si="21"/>
        <v>3.5706525870502306</v>
      </c>
      <c r="U129" s="32">
        <f t="shared" ca="1" si="21"/>
        <v>3.7169085132590416</v>
      </c>
      <c r="V129" s="32">
        <f t="shared" ca="1" si="21"/>
        <v>3.2568226847163171</v>
      </c>
      <c r="W129" s="32">
        <f t="shared" ca="1" si="21"/>
        <v>2.9393558193802378</v>
      </c>
      <c r="X129" s="32">
        <f t="shared" ca="1" si="21"/>
        <v>2.9085179851171596</v>
      </c>
      <c r="Y129" s="32">
        <f t="shared" ca="1" si="21"/>
        <v>3.0584790256541794</v>
      </c>
      <c r="Z129" s="32">
        <f t="shared" ca="1" si="21"/>
        <v>3.0853247746647887</v>
      </c>
      <c r="AA129" s="32">
        <f t="shared" ca="1" si="21"/>
        <v>2.8920926203574928</v>
      </c>
      <c r="AB129" s="32">
        <f t="shared" ca="1" si="21"/>
        <v>2.4248639591536607</v>
      </c>
      <c r="AC129" s="32">
        <f t="shared" ca="1" si="21"/>
        <v>2.3288852876828963</v>
      </c>
      <c r="AD129" s="32">
        <f t="shared" ca="1" si="21"/>
        <v>2.0435749987969309</v>
      </c>
      <c r="AE129" s="32">
        <f t="shared" ca="1" si="21"/>
        <v>1.7633437051048022</v>
      </c>
      <c r="AF129" s="32">
        <f t="shared" ca="1" si="21"/>
        <v>2.1981735542186356</v>
      </c>
      <c r="AG129" s="21"/>
    </row>
    <row r="130" spans="4:33" ht="15" hidden="1" outlineLevel="1" x14ac:dyDescent="0.25">
      <c r="D130" t="s">
        <v>52</v>
      </c>
      <c r="E130" s="19">
        <v>2032</v>
      </c>
      <c r="F130" s="20" t="s">
        <v>50</v>
      </c>
      <c r="G130" s="26"/>
      <c r="H130" s="34">
        <f t="shared" ca="1" si="21"/>
        <v>0</v>
      </c>
      <c r="I130" s="34">
        <f t="shared" ca="1" si="21"/>
        <v>0</v>
      </c>
      <c r="J130" s="34">
        <f t="shared" ca="1" si="21"/>
        <v>0</v>
      </c>
      <c r="K130" s="34">
        <f t="shared" ca="1" si="21"/>
        <v>0</v>
      </c>
      <c r="L130" s="34">
        <f t="shared" ca="1" si="21"/>
        <v>0</v>
      </c>
      <c r="M130" s="34">
        <f t="shared" ca="1" si="21"/>
        <v>0</v>
      </c>
      <c r="N130" s="32">
        <f t="shared" ca="1" si="21"/>
        <v>0</v>
      </c>
      <c r="O130" s="32">
        <f t="shared" ca="1" si="21"/>
        <v>2.9421776141018912</v>
      </c>
      <c r="P130" s="32">
        <f t="shared" ca="1" si="21"/>
        <v>3.1088919510671369</v>
      </c>
      <c r="Q130" s="32">
        <f t="shared" ca="1" si="21"/>
        <v>3.2547855197398956</v>
      </c>
      <c r="R130" s="32">
        <f t="shared" ca="1" si="21"/>
        <v>3.8050498379771844</v>
      </c>
      <c r="S130" s="32">
        <f t="shared" ca="1" si="21"/>
        <v>3.451612939324066</v>
      </c>
      <c r="T130" s="32">
        <f t="shared" ca="1" si="21"/>
        <v>3.3946030780546472</v>
      </c>
      <c r="U130" s="32">
        <f t="shared" ca="1" si="21"/>
        <v>3.535484567491574</v>
      </c>
      <c r="V130" s="32">
        <f t="shared" ca="1" si="21"/>
        <v>3.0995412055245923</v>
      </c>
      <c r="W130" s="32">
        <f t="shared" ca="1" si="21"/>
        <v>2.7990053892144404</v>
      </c>
      <c r="X130" s="32">
        <f t="shared" ca="1" si="21"/>
        <v>2.7713053527481666</v>
      </c>
      <c r="Y130" s="32">
        <f t="shared" ca="1" si="21"/>
        <v>2.916033943736676</v>
      </c>
      <c r="Z130" s="32">
        <f t="shared" ca="1" si="21"/>
        <v>2.9435849766215072</v>
      </c>
      <c r="AA130" s="32">
        <f t="shared" ca="1" si="21"/>
        <v>2.7611628387195193</v>
      </c>
      <c r="AB130" s="32">
        <f t="shared" ca="1" si="21"/>
        <v>2.3167996992082576</v>
      </c>
      <c r="AC130" s="32">
        <f t="shared" ca="1" si="21"/>
        <v>2.2268430660089109</v>
      </c>
      <c r="AD130" s="32">
        <f t="shared" ca="1" si="21"/>
        <v>1.955656764372401</v>
      </c>
      <c r="AE130" s="32">
        <f t="shared" ca="1" si="21"/>
        <v>1.6889699503767195</v>
      </c>
      <c r="AF130" s="32">
        <f t="shared" ca="1" si="21"/>
        <v>2.1074355402821818</v>
      </c>
      <c r="AG130" s="21"/>
    </row>
    <row r="131" spans="4:33" ht="15" hidden="1" outlineLevel="1" x14ac:dyDescent="0.25">
      <c r="D131" t="s">
        <v>52</v>
      </c>
      <c r="E131" s="19">
        <v>2033</v>
      </c>
      <c r="F131" s="20" t="s">
        <v>50</v>
      </c>
      <c r="G131" s="26"/>
      <c r="H131" s="34">
        <f t="shared" ca="1" si="21"/>
        <v>0</v>
      </c>
      <c r="I131" s="34">
        <f t="shared" ca="1" si="21"/>
        <v>0</v>
      </c>
      <c r="J131" s="34">
        <f t="shared" ca="1" si="21"/>
        <v>0</v>
      </c>
      <c r="K131" s="34">
        <f t="shared" ca="1" si="21"/>
        <v>0</v>
      </c>
      <c r="L131" s="34">
        <f t="shared" ca="1" si="21"/>
        <v>0</v>
      </c>
      <c r="M131" s="34">
        <f t="shared" ca="1" si="21"/>
        <v>0</v>
      </c>
      <c r="N131" s="34">
        <f t="shared" ca="1" si="21"/>
        <v>0</v>
      </c>
      <c r="O131" s="32">
        <f t="shared" ca="1" si="21"/>
        <v>0</v>
      </c>
      <c r="P131" s="32">
        <f t="shared" ca="1" si="21"/>
        <v>3.3263876860127342</v>
      </c>
      <c r="Q131" s="32">
        <f t="shared" ca="1" si="21"/>
        <v>3.4839463448500494</v>
      </c>
      <c r="R131" s="32">
        <f t="shared" ca="1" si="21"/>
        <v>4.0747302608077867</v>
      </c>
      <c r="S131" s="32">
        <f t="shared" ca="1" si="21"/>
        <v>3.6979217473492998</v>
      </c>
      <c r="T131" s="32">
        <f t="shared" ca="1" si="21"/>
        <v>3.6385709985441554</v>
      </c>
      <c r="U131" s="32">
        <f t="shared" ca="1" si="21"/>
        <v>3.7914596635677933</v>
      </c>
      <c r="V131" s="32">
        <f t="shared" ca="1" si="21"/>
        <v>3.3256795298414876</v>
      </c>
      <c r="W131" s="32">
        <f t="shared" ca="1" si="21"/>
        <v>3.0048544699240112</v>
      </c>
      <c r="X131" s="32">
        <f t="shared" ca="1" si="21"/>
        <v>2.9768209452810726</v>
      </c>
      <c r="Y131" s="32">
        <f t="shared" ca="1" si="21"/>
        <v>3.1341657591901537</v>
      </c>
      <c r="Z131" s="32">
        <f t="shared" ca="1" si="21"/>
        <v>3.1657758106350662</v>
      </c>
      <c r="AA131" s="32">
        <f t="shared" ca="1" si="21"/>
        <v>2.9715574683081809</v>
      </c>
      <c r="AB131" s="32">
        <f t="shared" ca="1" si="21"/>
        <v>2.4950828983805566</v>
      </c>
      <c r="AC131" s="32">
        <f t="shared" ca="1" si="21"/>
        <v>2.3999826795645403</v>
      </c>
      <c r="AD131" s="32">
        <f t="shared" ca="1" si="21"/>
        <v>2.1093645301249526</v>
      </c>
      <c r="AE131" s="32">
        <f t="shared" ca="1" si="21"/>
        <v>1.8232320374974633</v>
      </c>
      <c r="AF131" s="32">
        <f t="shared" ca="1" si="21"/>
        <v>2.2769721874389113</v>
      </c>
      <c r="AG131" s="21"/>
    </row>
    <row r="132" spans="4:33" ht="15" hidden="1" outlineLevel="1" x14ac:dyDescent="0.25">
      <c r="D132" t="s">
        <v>52</v>
      </c>
      <c r="E132" s="19">
        <v>2034</v>
      </c>
      <c r="F132" s="20" t="s">
        <v>50</v>
      </c>
      <c r="G132" s="26"/>
      <c r="H132" s="34">
        <f t="shared" ca="1" si="21"/>
        <v>0</v>
      </c>
      <c r="I132" s="34">
        <f t="shared" ca="1" si="21"/>
        <v>0</v>
      </c>
      <c r="J132" s="34">
        <f t="shared" ca="1" si="21"/>
        <v>0</v>
      </c>
      <c r="K132" s="34">
        <f t="shared" ca="1" si="21"/>
        <v>0</v>
      </c>
      <c r="L132" s="34">
        <f t="shared" ca="1" si="21"/>
        <v>0</v>
      </c>
      <c r="M132" s="34">
        <f t="shared" ca="1" si="21"/>
        <v>0</v>
      </c>
      <c r="N132" s="34">
        <f t="shared" ca="1" si="21"/>
        <v>0</v>
      </c>
      <c r="O132" s="34">
        <f t="shared" ca="1" si="21"/>
        <v>0</v>
      </c>
      <c r="P132" s="32">
        <f t="shared" ca="1" si="21"/>
        <v>0</v>
      </c>
      <c r="Q132" s="32">
        <f t="shared" ca="1" si="21"/>
        <v>3.6646215722627535</v>
      </c>
      <c r="R132" s="32">
        <f t="shared" ca="1" si="21"/>
        <v>4.2878367411004321</v>
      </c>
      <c r="S132" s="32">
        <f t="shared" ca="1" si="21"/>
        <v>3.8930142576244582</v>
      </c>
      <c r="T132" s="32">
        <f t="shared" ca="1" si="21"/>
        <v>3.8322742485613395</v>
      </c>
      <c r="U132" s="32">
        <f t="shared" ca="1" si="21"/>
        <v>3.9951991565713296</v>
      </c>
      <c r="V132" s="32">
        <f t="shared" ca="1" si="21"/>
        <v>3.5061287381727624</v>
      </c>
      <c r="W132" s="32">
        <f t="shared" ca="1" si="21"/>
        <v>3.1695446218148611</v>
      </c>
      <c r="X132" s="32">
        <f t="shared" ca="1" si="21"/>
        <v>3.1416890606902674</v>
      </c>
      <c r="Y132" s="32">
        <f t="shared" ca="1" si="21"/>
        <v>3.3096424043716106</v>
      </c>
      <c r="Z132" s="32">
        <f t="shared" ca="1" si="21"/>
        <v>3.3450305174533557</v>
      </c>
      <c r="AA132" s="32">
        <f t="shared" ca="1" si="21"/>
        <v>3.1417973612440129</v>
      </c>
      <c r="AB132" s="32">
        <f t="shared" ca="1" si="21"/>
        <v>2.6397803095750589</v>
      </c>
      <c r="AC132" s="32">
        <f t="shared" ca="1" si="21"/>
        <v>2.5409491244640883</v>
      </c>
      <c r="AD132" s="32">
        <f t="shared" ca="1" si="21"/>
        <v>2.2349180518968148</v>
      </c>
      <c r="AE132" s="32">
        <f t="shared" ca="1" si="21"/>
        <v>1.9332715819755182</v>
      </c>
      <c r="AF132" s="32">
        <f t="shared" ca="1" si="21"/>
        <v>2.4164073286050027</v>
      </c>
      <c r="AG132" s="21"/>
    </row>
    <row r="133" spans="4:33" ht="15" hidden="1" outlineLevel="1" x14ac:dyDescent="0.25">
      <c r="D133" t="s">
        <v>52</v>
      </c>
      <c r="E133" s="19">
        <v>2035</v>
      </c>
      <c r="F133" s="20" t="s">
        <v>50</v>
      </c>
      <c r="G133" s="26"/>
      <c r="H133" s="34">
        <f t="shared" ca="1" si="21"/>
        <v>0</v>
      </c>
      <c r="I133" s="34">
        <f t="shared" ca="1" si="21"/>
        <v>0</v>
      </c>
      <c r="J133" s="34">
        <f t="shared" ca="1" si="21"/>
        <v>0</v>
      </c>
      <c r="K133" s="34">
        <f t="shared" ca="1" si="21"/>
        <v>0</v>
      </c>
      <c r="L133" s="34">
        <f t="shared" ca="1" si="21"/>
        <v>0</v>
      </c>
      <c r="M133" s="34">
        <f t="shared" ca="1" si="21"/>
        <v>0</v>
      </c>
      <c r="N133" s="34">
        <f t="shared" ca="1" si="21"/>
        <v>0</v>
      </c>
      <c r="O133" s="34">
        <f t="shared" ca="1" si="21"/>
        <v>0</v>
      </c>
      <c r="P133" s="34">
        <f t="shared" ca="1" si="21"/>
        <v>0</v>
      </c>
      <c r="Q133" s="32">
        <f t="shared" ca="1" si="21"/>
        <v>0</v>
      </c>
      <c r="R133" s="32">
        <f t="shared" ca="1" si="21"/>
        <v>4.3748252329672752</v>
      </c>
      <c r="S133" s="32">
        <f t="shared" ca="1" si="21"/>
        <v>3.9736503743264331</v>
      </c>
      <c r="T133" s="32">
        <f t="shared" ca="1" si="21"/>
        <v>3.9133569436810265</v>
      </c>
      <c r="U133" s="32">
        <f t="shared" ca="1" si="21"/>
        <v>4.0815846147224235</v>
      </c>
      <c r="V133" s="32">
        <f t="shared" ca="1" si="21"/>
        <v>3.5836396230088989</v>
      </c>
      <c r="W133" s="32">
        <f t="shared" ca="1" si="21"/>
        <v>3.2412256338714704</v>
      </c>
      <c r="X133" s="32">
        <f t="shared" ca="1" si="21"/>
        <v>3.2144145067742098</v>
      </c>
      <c r="Y133" s="32">
        <f t="shared" ca="1" si="21"/>
        <v>3.3881046166730595</v>
      </c>
      <c r="Z133" s="32">
        <f t="shared" ca="1" si="21"/>
        <v>3.4262908126795502</v>
      </c>
      <c r="AA133" s="32">
        <f t="shared" ca="1" si="21"/>
        <v>3.2200531957906695</v>
      </c>
      <c r="AB133" s="32">
        <f t="shared" ca="1" si="21"/>
        <v>2.7072414539763074</v>
      </c>
      <c r="AC133" s="32">
        <f t="shared" ca="1" si="21"/>
        <v>2.6076217117010412</v>
      </c>
      <c r="AD133" s="32">
        <f t="shared" ca="1" si="21"/>
        <v>2.2951727110494744</v>
      </c>
      <c r="AE133" s="32">
        <f t="shared" ca="1" si="21"/>
        <v>1.9868686779312796</v>
      </c>
      <c r="AF133" s="32">
        <f t="shared" ca="1" si="21"/>
        <v>2.4853516823234623</v>
      </c>
      <c r="AG133" s="21"/>
    </row>
    <row r="134" spans="4:33" ht="15" hidden="1" outlineLevel="1" x14ac:dyDescent="0.25">
      <c r="D134" t="s">
        <v>52</v>
      </c>
      <c r="E134" s="19">
        <v>2036</v>
      </c>
      <c r="F134" s="20" t="s">
        <v>50</v>
      </c>
      <c r="G134" s="26"/>
      <c r="H134" s="34">
        <f t="shared" ca="1" si="21"/>
        <v>0</v>
      </c>
      <c r="I134" s="34">
        <f t="shared" ca="1" si="21"/>
        <v>0</v>
      </c>
      <c r="J134" s="34">
        <f t="shared" ca="1" si="21"/>
        <v>0</v>
      </c>
      <c r="K134" s="34">
        <f t="shared" ca="1" si="21"/>
        <v>0</v>
      </c>
      <c r="L134" s="34">
        <f t="shared" ca="1" si="21"/>
        <v>0</v>
      </c>
      <c r="M134" s="34">
        <f t="shared" ca="1" si="21"/>
        <v>0</v>
      </c>
      <c r="N134" s="34">
        <f t="shared" ca="1" si="21"/>
        <v>0</v>
      </c>
      <c r="O134" s="34">
        <f t="shared" ca="1" si="21"/>
        <v>0</v>
      </c>
      <c r="P134" s="34">
        <f t="shared" ca="1" si="21"/>
        <v>0</v>
      </c>
      <c r="Q134" s="34">
        <f t="shared" ca="1" si="21"/>
        <v>0</v>
      </c>
      <c r="R134" s="32">
        <f t="shared" ca="1" si="21"/>
        <v>0</v>
      </c>
      <c r="S134" s="32">
        <f t="shared" ca="1" si="21"/>
        <v>4.0337686514966249</v>
      </c>
      <c r="T134" s="32">
        <f t="shared" ca="1" si="21"/>
        <v>3.9742235878406413</v>
      </c>
      <c r="U134" s="32">
        <f t="shared" ca="1" si="21"/>
        <v>4.1468745712387127</v>
      </c>
      <c r="V134" s="32">
        <f t="shared" ca="1" si="21"/>
        <v>3.642619062492487</v>
      </c>
      <c r="W134" s="32">
        <f t="shared" ca="1" si="21"/>
        <v>3.2961367929432464</v>
      </c>
      <c r="X134" s="32">
        <f t="shared" ca="1" si="21"/>
        <v>3.2704993685251673</v>
      </c>
      <c r="Y134" s="32">
        <f t="shared" ca="1" si="21"/>
        <v>3.4490166186665911</v>
      </c>
      <c r="Z134" s="32">
        <f t="shared" ca="1" si="21"/>
        <v>3.4897919921340335</v>
      </c>
      <c r="AA134" s="32">
        <f t="shared" ca="1" si="21"/>
        <v>3.2816079043135917</v>
      </c>
      <c r="AB134" s="32">
        <f t="shared" ca="1" si="21"/>
        <v>2.7606514850448232</v>
      </c>
      <c r="AC134" s="32">
        <f t="shared" ca="1" si="21"/>
        <v>2.6607503132302397</v>
      </c>
      <c r="AD134" s="32">
        <f t="shared" ca="1" si="21"/>
        <v>2.3434970203012542</v>
      </c>
      <c r="AE134" s="32">
        <f t="shared" ca="1" si="21"/>
        <v>2.0301295359841602</v>
      </c>
      <c r="AF134" s="32">
        <f t="shared" ca="1" si="21"/>
        <v>2.5413553310833858</v>
      </c>
      <c r="AG134" s="21"/>
    </row>
    <row r="135" spans="4:33" ht="15" hidden="1" outlineLevel="1" x14ac:dyDescent="0.25">
      <c r="D135" t="s">
        <v>52</v>
      </c>
      <c r="E135" s="19">
        <v>2037</v>
      </c>
      <c r="F135" s="20" t="s">
        <v>50</v>
      </c>
      <c r="G135" s="26"/>
      <c r="H135" s="34">
        <f t="shared" ca="1" si="21"/>
        <v>0</v>
      </c>
      <c r="I135" s="34">
        <f t="shared" ca="1" si="21"/>
        <v>0</v>
      </c>
      <c r="J135" s="34">
        <f t="shared" ca="1" si="21"/>
        <v>0</v>
      </c>
      <c r="K135" s="34">
        <f t="shared" ca="1" si="21"/>
        <v>0</v>
      </c>
      <c r="L135" s="34">
        <f t="shared" ca="1" si="21"/>
        <v>0</v>
      </c>
      <c r="M135" s="34">
        <f t="shared" ref="M135:AF135" ca="1" si="22">M85*M$36
*((M60&gt;1))</f>
        <v>0</v>
      </c>
      <c r="N135" s="34">
        <f t="shared" ca="1" si="22"/>
        <v>0</v>
      </c>
      <c r="O135" s="34">
        <f t="shared" ca="1" si="22"/>
        <v>0</v>
      </c>
      <c r="P135" s="34">
        <f t="shared" ca="1" si="22"/>
        <v>0</v>
      </c>
      <c r="Q135" s="34">
        <f t="shared" ca="1" si="22"/>
        <v>0</v>
      </c>
      <c r="R135" s="34">
        <f t="shared" ca="1" si="22"/>
        <v>0</v>
      </c>
      <c r="S135" s="32">
        <f t="shared" ca="1" si="22"/>
        <v>0</v>
      </c>
      <c r="T135" s="32">
        <f t="shared" ca="1" si="22"/>
        <v>3.9325066676915483</v>
      </c>
      <c r="U135" s="32">
        <f t="shared" ca="1" si="22"/>
        <v>4.1050609282115653</v>
      </c>
      <c r="V135" s="32">
        <f t="shared" ca="1" si="22"/>
        <v>3.6074604052005497</v>
      </c>
      <c r="W135" s="32">
        <f t="shared" ca="1" si="22"/>
        <v>3.2658090761532041</v>
      </c>
      <c r="X135" s="32">
        <f t="shared" ca="1" si="22"/>
        <v>3.2419511117839734</v>
      </c>
      <c r="Y135" s="32">
        <f t="shared" ca="1" si="22"/>
        <v>3.4206127243838842</v>
      </c>
      <c r="Z135" s="32">
        <f t="shared" ca="1" si="22"/>
        <v>3.4628544789866362</v>
      </c>
      <c r="AA135" s="32">
        <f t="shared" ca="1" si="22"/>
        <v>3.258053128761182</v>
      </c>
      <c r="AB135" s="32">
        <f t="shared" ca="1" si="22"/>
        <v>2.7424049193292808</v>
      </c>
      <c r="AC135" s="32">
        <f t="shared" ca="1" si="22"/>
        <v>2.6447562256749024</v>
      </c>
      <c r="AD135" s="32">
        <f t="shared" ca="1" si="22"/>
        <v>2.3308855912407855</v>
      </c>
      <c r="AE135" s="32">
        <f t="shared" ca="1" si="22"/>
        <v>2.0205527075291583</v>
      </c>
      <c r="AF135" s="32">
        <f t="shared" ca="1" si="22"/>
        <v>2.5311494151469005</v>
      </c>
      <c r="AG135" s="21"/>
    </row>
    <row r="136" spans="4:33" ht="15" hidden="1" outlineLevel="1" x14ac:dyDescent="0.25">
      <c r="D136" t="s">
        <v>52</v>
      </c>
      <c r="E136" s="19">
        <v>2038</v>
      </c>
      <c r="F136" s="20" t="s">
        <v>50</v>
      </c>
      <c r="G136" s="26"/>
      <c r="H136" s="34">
        <f t="shared" ref="H136:AF146" ca="1" si="23">H86*H$36
*((H61&gt;1))</f>
        <v>0</v>
      </c>
      <c r="I136" s="34">
        <f t="shared" ca="1" si="23"/>
        <v>0</v>
      </c>
      <c r="J136" s="34">
        <f t="shared" ca="1" si="23"/>
        <v>0</v>
      </c>
      <c r="K136" s="34">
        <f t="shared" ca="1" si="23"/>
        <v>0</v>
      </c>
      <c r="L136" s="34">
        <f t="shared" ca="1" si="23"/>
        <v>0</v>
      </c>
      <c r="M136" s="34">
        <f t="shared" ca="1" si="23"/>
        <v>0</v>
      </c>
      <c r="N136" s="34">
        <f t="shared" ca="1" si="23"/>
        <v>0</v>
      </c>
      <c r="O136" s="34">
        <f t="shared" ca="1" si="23"/>
        <v>0</v>
      </c>
      <c r="P136" s="34">
        <f t="shared" ca="1" si="23"/>
        <v>0</v>
      </c>
      <c r="Q136" s="34">
        <f t="shared" ca="1" si="23"/>
        <v>0</v>
      </c>
      <c r="R136" s="34">
        <f t="shared" ca="1" si="23"/>
        <v>0</v>
      </c>
      <c r="S136" s="34">
        <f t="shared" ca="1" si="23"/>
        <v>0</v>
      </c>
      <c r="T136" s="32">
        <f t="shared" ca="1" si="23"/>
        <v>0</v>
      </c>
      <c r="U136" s="32">
        <f t="shared" ca="1" si="23"/>
        <v>4.1448644752400812</v>
      </c>
      <c r="V136" s="32">
        <f t="shared" ca="1" si="23"/>
        <v>3.643960761196551</v>
      </c>
      <c r="W136" s="32">
        <f t="shared" ca="1" si="23"/>
        <v>3.3002923969552684</v>
      </c>
      <c r="X136" s="32">
        <f t="shared" ca="1" si="23"/>
        <v>3.277676709056133</v>
      </c>
      <c r="Y136" s="32">
        <f t="shared" ca="1" si="23"/>
        <v>3.4599545008556132</v>
      </c>
      <c r="Z136" s="32">
        <f t="shared" ca="1" si="23"/>
        <v>3.5044248747972775</v>
      </c>
      <c r="AA136" s="32">
        <f t="shared" ca="1" si="23"/>
        <v>3.2988812790566904</v>
      </c>
      <c r="AB136" s="32">
        <f t="shared" ca="1" si="23"/>
        <v>2.7782867514831588</v>
      </c>
      <c r="AC136" s="32">
        <f t="shared" ca="1" si="23"/>
        <v>2.6808975206555048</v>
      </c>
      <c r="AD136" s="32">
        <f t="shared" ca="1" si="23"/>
        <v>2.3641614509343563</v>
      </c>
      <c r="AE136" s="32">
        <f t="shared" ca="1" si="23"/>
        <v>2.0506981813904548</v>
      </c>
      <c r="AF136" s="32">
        <f t="shared" ca="1" si="23"/>
        <v>2.5706302309415086</v>
      </c>
      <c r="AG136" s="21"/>
    </row>
    <row r="137" spans="4:33" ht="15" hidden="1" outlineLevel="1" x14ac:dyDescent="0.25">
      <c r="D137" t="s">
        <v>52</v>
      </c>
      <c r="E137" s="19">
        <v>2039</v>
      </c>
      <c r="F137" s="20" t="s">
        <v>50</v>
      </c>
      <c r="G137" s="26"/>
      <c r="H137" s="34">
        <f t="shared" ca="1" si="23"/>
        <v>0</v>
      </c>
      <c r="I137" s="34">
        <f t="shared" ca="1" si="23"/>
        <v>0</v>
      </c>
      <c r="J137" s="34">
        <f t="shared" ca="1" si="23"/>
        <v>0</v>
      </c>
      <c r="K137" s="34">
        <f t="shared" ca="1" si="23"/>
        <v>0</v>
      </c>
      <c r="L137" s="34">
        <f t="shared" ca="1" si="23"/>
        <v>0</v>
      </c>
      <c r="M137" s="34">
        <f t="shared" ca="1" si="23"/>
        <v>0</v>
      </c>
      <c r="N137" s="34">
        <f t="shared" ca="1" si="23"/>
        <v>0</v>
      </c>
      <c r="O137" s="34">
        <f t="shared" ca="1" si="23"/>
        <v>0</v>
      </c>
      <c r="P137" s="34">
        <f t="shared" ca="1" si="23"/>
        <v>0</v>
      </c>
      <c r="Q137" s="34">
        <f t="shared" ca="1" si="23"/>
        <v>0</v>
      </c>
      <c r="R137" s="34">
        <f t="shared" ca="1" si="23"/>
        <v>0</v>
      </c>
      <c r="S137" s="34">
        <f t="shared" ca="1" si="23"/>
        <v>0</v>
      </c>
      <c r="T137" s="34">
        <f t="shared" ca="1" si="23"/>
        <v>0</v>
      </c>
      <c r="U137" s="32">
        <f t="shared" ca="1" si="23"/>
        <v>0</v>
      </c>
      <c r="V137" s="32">
        <f t="shared" ca="1" si="23"/>
        <v>3.7956196437325018</v>
      </c>
      <c r="W137" s="32">
        <f t="shared" ca="1" si="23"/>
        <v>3.4390871911173471</v>
      </c>
      <c r="X137" s="32">
        <f t="shared" ca="1" si="23"/>
        <v>3.4170132149813717</v>
      </c>
      <c r="Y137" s="32">
        <f t="shared" ca="1" si="23"/>
        <v>3.6086848593670786</v>
      </c>
      <c r="Z137" s="32">
        <f t="shared" ca="1" si="23"/>
        <v>3.6568063623131568</v>
      </c>
      <c r="AA137" s="32">
        <f t="shared" ca="1" si="23"/>
        <v>3.4440374299682048</v>
      </c>
      <c r="AB137" s="32">
        <f t="shared" ca="1" si="23"/>
        <v>2.9020469748978819</v>
      </c>
      <c r="AC137" s="32">
        <f t="shared" ca="1" si="23"/>
        <v>2.8018512475235084</v>
      </c>
      <c r="AD137" s="32">
        <f t="shared" ca="1" si="23"/>
        <v>2.4722429378389061</v>
      </c>
      <c r="AE137" s="32">
        <f t="shared" ca="1" si="23"/>
        <v>2.145743046716964</v>
      </c>
      <c r="AF137" s="32">
        <f t="shared" ca="1" si="23"/>
        <v>2.6914810715757969</v>
      </c>
      <c r="AG137" s="21"/>
    </row>
    <row r="138" spans="4:33" ht="15" hidden="1" outlineLevel="1" x14ac:dyDescent="0.25">
      <c r="D138" t="s">
        <v>52</v>
      </c>
      <c r="E138" s="19">
        <v>2040</v>
      </c>
      <c r="F138" s="20" t="s">
        <v>50</v>
      </c>
      <c r="G138" s="26"/>
      <c r="H138" s="34">
        <f t="shared" ca="1" si="23"/>
        <v>0</v>
      </c>
      <c r="I138" s="34">
        <f t="shared" ca="1" si="23"/>
        <v>0</v>
      </c>
      <c r="J138" s="34">
        <f t="shared" ca="1" si="23"/>
        <v>0</v>
      </c>
      <c r="K138" s="34">
        <f t="shared" ca="1" si="23"/>
        <v>0</v>
      </c>
      <c r="L138" s="34">
        <f t="shared" ca="1" si="23"/>
        <v>0</v>
      </c>
      <c r="M138" s="34">
        <f t="shared" ca="1" si="23"/>
        <v>0</v>
      </c>
      <c r="N138" s="34">
        <f t="shared" ca="1" si="23"/>
        <v>0</v>
      </c>
      <c r="O138" s="34">
        <f t="shared" ca="1" si="23"/>
        <v>0</v>
      </c>
      <c r="P138" s="34">
        <f t="shared" ca="1" si="23"/>
        <v>0</v>
      </c>
      <c r="Q138" s="34">
        <f t="shared" ca="1" si="23"/>
        <v>0</v>
      </c>
      <c r="R138" s="34">
        <f t="shared" ca="1" si="23"/>
        <v>0</v>
      </c>
      <c r="S138" s="34">
        <f t="shared" ca="1" si="23"/>
        <v>0</v>
      </c>
      <c r="T138" s="34">
        <f t="shared" ca="1" si="23"/>
        <v>0</v>
      </c>
      <c r="U138" s="34">
        <f t="shared" ca="1" si="23"/>
        <v>0</v>
      </c>
      <c r="V138" s="32">
        <f t="shared" ca="1" si="23"/>
        <v>0</v>
      </c>
      <c r="W138" s="32">
        <f t="shared" ca="1" si="23"/>
        <v>3.4908906289511319</v>
      </c>
      <c r="X138" s="32">
        <f t="shared" ca="1" si="23"/>
        <v>3.4699382328731243</v>
      </c>
      <c r="Y138" s="32">
        <f t="shared" ca="1" si="23"/>
        <v>3.6661802948875302</v>
      </c>
      <c r="Z138" s="32">
        <f t="shared" ca="1" si="23"/>
        <v>3.7167613155011292</v>
      </c>
      <c r="AA138" s="32">
        <f t="shared" ca="1" si="23"/>
        <v>3.5021693959595632</v>
      </c>
      <c r="AB138" s="32">
        <f t="shared" ca="1" si="23"/>
        <v>2.9524997180478887</v>
      </c>
      <c r="AC138" s="32">
        <f t="shared" ca="1" si="23"/>
        <v>2.8520504125805979</v>
      </c>
      <c r="AD138" s="32">
        <f t="shared" ca="1" si="23"/>
        <v>2.5179136470197436</v>
      </c>
      <c r="AE138" s="32">
        <f t="shared" ca="1" si="23"/>
        <v>2.1866379472665876</v>
      </c>
      <c r="AF138" s="32">
        <f t="shared" ca="1" si="23"/>
        <v>2.7444340352253147</v>
      </c>
      <c r="AG138" s="21"/>
    </row>
    <row r="139" spans="4:33" ht="15" hidden="1" outlineLevel="1" x14ac:dyDescent="0.25">
      <c r="D139" t="s">
        <v>52</v>
      </c>
      <c r="E139" s="19">
        <v>2041</v>
      </c>
      <c r="F139" s="20" t="s">
        <v>50</v>
      </c>
      <c r="G139" s="26"/>
      <c r="H139" s="34">
        <f t="shared" ca="1" si="23"/>
        <v>0</v>
      </c>
      <c r="I139" s="34">
        <f t="shared" ca="1" si="23"/>
        <v>0</v>
      </c>
      <c r="J139" s="34">
        <f t="shared" ca="1" si="23"/>
        <v>0</v>
      </c>
      <c r="K139" s="34">
        <f t="shared" ca="1" si="23"/>
        <v>0</v>
      </c>
      <c r="L139" s="34">
        <f t="shared" ca="1" si="23"/>
        <v>0</v>
      </c>
      <c r="M139" s="34">
        <f t="shared" ca="1" si="23"/>
        <v>0</v>
      </c>
      <c r="N139" s="34">
        <f t="shared" ca="1" si="23"/>
        <v>0</v>
      </c>
      <c r="O139" s="34">
        <f t="shared" ca="1" si="23"/>
        <v>0</v>
      </c>
      <c r="P139" s="34">
        <f t="shared" ca="1" si="23"/>
        <v>0</v>
      </c>
      <c r="Q139" s="34">
        <f t="shared" ca="1" si="23"/>
        <v>0</v>
      </c>
      <c r="R139" s="34">
        <f t="shared" ca="1" si="23"/>
        <v>0</v>
      </c>
      <c r="S139" s="34">
        <f t="shared" ca="1" si="23"/>
        <v>0</v>
      </c>
      <c r="T139" s="34">
        <f t="shared" ca="1" si="23"/>
        <v>0</v>
      </c>
      <c r="U139" s="34">
        <f t="shared" ca="1" si="23"/>
        <v>0</v>
      </c>
      <c r="V139" s="34">
        <f t="shared" ca="1" si="23"/>
        <v>0</v>
      </c>
      <c r="W139" s="32">
        <f t="shared" ca="1" si="23"/>
        <v>0</v>
      </c>
      <c r="X139" s="32">
        <f t="shared" ca="1" si="23"/>
        <v>3.5222114754910927</v>
      </c>
      <c r="Y139" s="32">
        <f t="shared" ca="1" si="23"/>
        <v>3.7229699630279618</v>
      </c>
      <c r="Z139" s="32">
        <f t="shared" ca="1" si="23"/>
        <v>3.7759826456779906</v>
      </c>
      <c r="AA139" s="32">
        <f t="shared" ca="1" si="23"/>
        <v>3.5595922559239428</v>
      </c>
      <c r="AB139" s="32">
        <f t="shared" ca="1" si="23"/>
        <v>3.002338900951345</v>
      </c>
      <c r="AC139" s="32">
        <f t="shared" ca="1" si="23"/>
        <v>2.9016409224974202</v>
      </c>
      <c r="AD139" s="32">
        <f t="shared" ca="1" si="23"/>
        <v>2.5630322254252955</v>
      </c>
      <c r="AE139" s="32">
        <f t="shared" ca="1" si="23"/>
        <v>2.2270398683285628</v>
      </c>
      <c r="AF139" s="32">
        <f t="shared" ca="1" si="23"/>
        <v>2.7967504514623491</v>
      </c>
      <c r="AG139" s="21"/>
    </row>
    <row r="140" spans="4:33" ht="15" hidden="1" outlineLevel="1" x14ac:dyDescent="0.25">
      <c r="D140" t="s">
        <v>52</v>
      </c>
      <c r="E140" s="19">
        <v>2042</v>
      </c>
      <c r="F140" s="20" t="s">
        <v>50</v>
      </c>
      <c r="G140" s="26"/>
      <c r="H140" s="34">
        <f t="shared" ca="1" si="23"/>
        <v>0</v>
      </c>
      <c r="I140" s="34">
        <f t="shared" ca="1" si="23"/>
        <v>0</v>
      </c>
      <c r="J140" s="34">
        <f t="shared" ca="1" si="23"/>
        <v>0</v>
      </c>
      <c r="K140" s="34">
        <f t="shared" ca="1" si="23"/>
        <v>0</v>
      </c>
      <c r="L140" s="34">
        <f t="shared" ca="1" si="23"/>
        <v>0</v>
      </c>
      <c r="M140" s="34">
        <f t="shared" ca="1" si="23"/>
        <v>0</v>
      </c>
      <c r="N140" s="34">
        <f t="shared" ca="1" si="23"/>
        <v>0</v>
      </c>
      <c r="O140" s="34">
        <f t="shared" ca="1" si="23"/>
        <v>0</v>
      </c>
      <c r="P140" s="34">
        <f t="shared" ca="1" si="23"/>
        <v>0</v>
      </c>
      <c r="Q140" s="34">
        <f t="shared" ca="1" si="23"/>
        <v>0</v>
      </c>
      <c r="R140" s="34">
        <f t="shared" ca="1" si="23"/>
        <v>0</v>
      </c>
      <c r="S140" s="34">
        <f t="shared" ca="1" si="23"/>
        <v>0</v>
      </c>
      <c r="T140" s="34">
        <f t="shared" ca="1" si="23"/>
        <v>0</v>
      </c>
      <c r="U140" s="34">
        <f t="shared" ca="1" si="23"/>
        <v>0</v>
      </c>
      <c r="V140" s="34">
        <f t="shared" ca="1" si="23"/>
        <v>0</v>
      </c>
      <c r="W140" s="34">
        <f t="shared" ca="1" si="23"/>
        <v>0</v>
      </c>
      <c r="X140" s="32">
        <f t="shared" ca="1" si="23"/>
        <v>0</v>
      </c>
      <c r="Y140" s="32">
        <f t="shared" ca="1" si="23"/>
        <v>3.8576817738597748</v>
      </c>
      <c r="Z140" s="32">
        <f t="shared" ca="1" si="23"/>
        <v>3.9142514552420722</v>
      </c>
      <c r="AA140" s="32">
        <f t="shared" ca="1" si="23"/>
        <v>3.6915481036610163</v>
      </c>
      <c r="AB140" s="32">
        <f t="shared" ca="1" si="23"/>
        <v>3.115056575823453</v>
      </c>
      <c r="AC140" s="32">
        <f t="shared" ca="1" si="23"/>
        <v>3.0120147614311512</v>
      </c>
      <c r="AD140" s="32">
        <f t="shared" ca="1" si="23"/>
        <v>2.6618536979282448</v>
      </c>
      <c r="AE140" s="32">
        <f t="shared" ca="1" si="23"/>
        <v>2.3141162424000794</v>
      </c>
      <c r="AF140" s="32">
        <f t="shared" ca="1" si="23"/>
        <v>2.9076965782311435</v>
      </c>
      <c r="AG140" s="21"/>
    </row>
    <row r="141" spans="4:33" ht="15" hidden="1" outlineLevel="1" x14ac:dyDescent="0.25">
      <c r="D141" t="s">
        <v>52</v>
      </c>
      <c r="E141" s="19">
        <v>2043</v>
      </c>
      <c r="F141" s="20" t="s">
        <v>50</v>
      </c>
      <c r="G141" s="26"/>
      <c r="H141" s="34">
        <f t="shared" ca="1" si="23"/>
        <v>0</v>
      </c>
      <c r="I141" s="34">
        <f t="shared" ca="1" si="23"/>
        <v>0</v>
      </c>
      <c r="J141" s="34">
        <f t="shared" ca="1" si="23"/>
        <v>0</v>
      </c>
      <c r="K141" s="34">
        <f t="shared" ca="1" si="23"/>
        <v>0</v>
      </c>
      <c r="L141" s="34">
        <f t="shared" ca="1" si="23"/>
        <v>0</v>
      </c>
      <c r="M141" s="34">
        <f t="shared" ca="1" si="23"/>
        <v>0</v>
      </c>
      <c r="N141" s="34">
        <f t="shared" ca="1" si="23"/>
        <v>0</v>
      </c>
      <c r="O141" s="34">
        <f t="shared" ca="1" si="23"/>
        <v>0</v>
      </c>
      <c r="P141" s="34">
        <f t="shared" ca="1" si="23"/>
        <v>0</v>
      </c>
      <c r="Q141" s="34">
        <f t="shared" ca="1" si="23"/>
        <v>0</v>
      </c>
      <c r="R141" s="34">
        <f t="shared" ca="1" si="23"/>
        <v>0</v>
      </c>
      <c r="S141" s="34">
        <f t="shared" ca="1" si="23"/>
        <v>0</v>
      </c>
      <c r="T141" s="34">
        <f t="shared" ca="1" si="23"/>
        <v>0</v>
      </c>
      <c r="U141" s="34">
        <f t="shared" ca="1" si="23"/>
        <v>0</v>
      </c>
      <c r="V141" s="34">
        <f t="shared" ca="1" si="23"/>
        <v>0</v>
      </c>
      <c r="W141" s="34">
        <f t="shared" ca="1" si="23"/>
        <v>0</v>
      </c>
      <c r="X141" s="34">
        <f t="shared" ca="1" si="23"/>
        <v>0</v>
      </c>
      <c r="Y141" s="32">
        <f t="shared" ca="1" si="23"/>
        <v>0</v>
      </c>
      <c r="Z141" s="32">
        <f t="shared" ca="1" si="23"/>
        <v>3.9326041948124195</v>
      </c>
      <c r="AA141" s="32">
        <f t="shared" ca="1" si="23"/>
        <v>3.7104096331381009</v>
      </c>
      <c r="AB141" s="32">
        <f t="shared" ca="1" si="23"/>
        <v>3.1323404929777325</v>
      </c>
      <c r="AC141" s="32">
        <f t="shared" ca="1" si="23"/>
        <v>3.0301107908884957</v>
      </c>
      <c r="AD141" s="32">
        <f t="shared" ca="1" si="23"/>
        <v>2.6791242770403194</v>
      </c>
      <c r="AE141" s="32">
        <f t="shared" ca="1" si="23"/>
        <v>2.330294554296505</v>
      </c>
      <c r="AF141" s="32">
        <f t="shared" ca="1" si="23"/>
        <v>2.9295579802015244</v>
      </c>
      <c r="AG141" s="21"/>
    </row>
    <row r="142" spans="4:33" ht="15" hidden="1" outlineLevel="1" x14ac:dyDescent="0.25">
      <c r="D142" t="s">
        <v>52</v>
      </c>
      <c r="E142" s="19">
        <v>2044</v>
      </c>
      <c r="F142" s="20" t="s">
        <v>50</v>
      </c>
      <c r="G142" s="26"/>
      <c r="H142" s="34">
        <f t="shared" ca="1" si="23"/>
        <v>0</v>
      </c>
      <c r="I142" s="34">
        <f t="shared" ca="1" si="23"/>
        <v>0</v>
      </c>
      <c r="J142" s="34">
        <f t="shared" ca="1" si="23"/>
        <v>0</v>
      </c>
      <c r="K142" s="34">
        <f t="shared" ca="1" si="23"/>
        <v>0</v>
      </c>
      <c r="L142" s="34">
        <f t="shared" ca="1" si="23"/>
        <v>0</v>
      </c>
      <c r="M142" s="34">
        <f t="shared" ca="1" si="23"/>
        <v>0</v>
      </c>
      <c r="N142" s="34">
        <f t="shared" ca="1" si="23"/>
        <v>0</v>
      </c>
      <c r="O142" s="34">
        <f t="shared" ca="1" si="23"/>
        <v>0</v>
      </c>
      <c r="P142" s="34">
        <f t="shared" ca="1" si="23"/>
        <v>0</v>
      </c>
      <c r="Q142" s="34">
        <f t="shared" ca="1" si="23"/>
        <v>0</v>
      </c>
      <c r="R142" s="34">
        <f t="shared" ca="1" si="23"/>
        <v>0</v>
      </c>
      <c r="S142" s="34">
        <f t="shared" ca="1" si="23"/>
        <v>0</v>
      </c>
      <c r="T142" s="34">
        <f t="shared" ca="1" si="23"/>
        <v>0</v>
      </c>
      <c r="U142" s="34">
        <f t="shared" ca="1" si="23"/>
        <v>0</v>
      </c>
      <c r="V142" s="34">
        <f t="shared" ca="1" si="23"/>
        <v>0</v>
      </c>
      <c r="W142" s="34">
        <f t="shared" ca="1" si="23"/>
        <v>0</v>
      </c>
      <c r="X142" s="34">
        <f t="shared" ca="1" si="23"/>
        <v>0</v>
      </c>
      <c r="Y142" s="34">
        <f t="shared" ca="1" si="23"/>
        <v>0</v>
      </c>
      <c r="Z142" s="32">
        <f t="shared" ca="1" si="23"/>
        <v>0</v>
      </c>
      <c r="AA142" s="32">
        <f t="shared" ca="1" si="23"/>
        <v>3.5895773227812402</v>
      </c>
      <c r="AB142" s="32">
        <f t="shared" ca="1" si="23"/>
        <v>3.031603330991</v>
      </c>
      <c r="AC142" s="32">
        <f t="shared" ca="1" si="23"/>
        <v>2.9339454772705333</v>
      </c>
      <c r="AD142" s="32">
        <f t="shared" ca="1" si="23"/>
        <v>2.5952836858570221</v>
      </c>
      <c r="AE142" s="32">
        <f t="shared" ca="1" si="23"/>
        <v>2.2584492476076328</v>
      </c>
      <c r="AF142" s="32">
        <f t="shared" ca="1" si="23"/>
        <v>2.8406574785202974</v>
      </c>
      <c r="AG142" s="21"/>
    </row>
    <row r="143" spans="4:33" ht="15" hidden="1" outlineLevel="1" x14ac:dyDescent="0.25">
      <c r="D143" t="s">
        <v>52</v>
      </c>
      <c r="E143" s="19">
        <v>2045</v>
      </c>
      <c r="F143" s="20" t="s">
        <v>50</v>
      </c>
      <c r="G143" s="26"/>
      <c r="H143" s="34">
        <f t="shared" ca="1" si="23"/>
        <v>0</v>
      </c>
      <c r="I143" s="34">
        <f t="shared" ca="1" si="23"/>
        <v>0</v>
      </c>
      <c r="J143" s="34">
        <f t="shared" ca="1" si="23"/>
        <v>0</v>
      </c>
      <c r="K143" s="34">
        <f t="shared" ca="1" si="23"/>
        <v>0</v>
      </c>
      <c r="L143" s="34">
        <f t="shared" ca="1" si="23"/>
        <v>0</v>
      </c>
      <c r="M143" s="34">
        <f t="shared" ca="1" si="23"/>
        <v>0</v>
      </c>
      <c r="N143" s="34">
        <f t="shared" ca="1" si="23"/>
        <v>0</v>
      </c>
      <c r="O143" s="34">
        <f t="shared" ca="1" si="23"/>
        <v>0</v>
      </c>
      <c r="P143" s="34">
        <f t="shared" ca="1" si="23"/>
        <v>0</v>
      </c>
      <c r="Q143" s="34">
        <f t="shared" ca="1" si="23"/>
        <v>0</v>
      </c>
      <c r="R143" s="34">
        <f t="shared" ca="1" si="23"/>
        <v>0</v>
      </c>
      <c r="S143" s="34">
        <f t="shared" ca="1" si="23"/>
        <v>0</v>
      </c>
      <c r="T143" s="34">
        <f t="shared" ca="1" si="23"/>
        <v>0</v>
      </c>
      <c r="U143" s="34">
        <f t="shared" ca="1" si="23"/>
        <v>0</v>
      </c>
      <c r="V143" s="34">
        <f t="shared" ca="1" si="23"/>
        <v>0</v>
      </c>
      <c r="W143" s="34">
        <f t="shared" ca="1" si="23"/>
        <v>0</v>
      </c>
      <c r="X143" s="34">
        <f t="shared" ca="1" si="23"/>
        <v>0</v>
      </c>
      <c r="Y143" s="34">
        <f t="shared" ca="1" si="23"/>
        <v>0</v>
      </c>
      <c r="Z143" s="34">
        <f t="shared" ca="1" si="23"/>
        <v>0</v>
      </c>
      <c r="AA143" s="32">
        <f t="shared" ca="1" si="23"/>
        <v>0</v>
      </c>
      <c r="AB143" s="32">
        <f t="shared" ca="1" si="23"/>
        <v>3.2284144147285367</v>
      </c>
      <c r="AC143" s="32">
        <f t="shared" ca="1" si="23"/>
        <v>3.1257288507222913</v>
      </c>
      <c r="AD143" s="32">
        <f t="shared" ca="1" si="23"/>
        <v>2.7661407640143763</v>
      </c>
      <c r="AE143" s="32">
        <f t="shared" ca="1" si="23"/>
        <v>2.4082328840482941</v>
      </c>
      <c r="AF143" s="32">
        <f t="shared" ca="1" si="23"/>
        <v>3.0305037702745468</v>
      </c>
      <c r="AG143" s="21"/>
    </row>
    <row r="144" spans="4:33" ht="15" hidden="1" outlineLevel="1" x14ac:dyDescent="0.25">
      <c r="D144" t="s">
        <v>52</v>
      </c>
      <c r="E144" s="19">
        <v>2046</v>
      </c>
      <c r="F144" s="20" t="s">
        <v>50</v>
      </c>
      <c r="G144" s="26"/>
      <c r="H144" s="34">
        <f t="shared" ca="1" si="23"/>
        <v>0</v>
      </c>
      <c r="I144" s="34">
        <f t="shared" ca="1" si="23"/>
        <v>0</v>
      </c>
      <c r="J144" s="34">
        <f t="shared" ca="1" si="23"/>
        <v>0</v>
      </c>
      <c r="K144" s="34">
        <f t="shared" ca="1" si="23"/>
        <v>0</v>
      </c>
      <c r="L144" s="34">
        <f t="shared" ca="1" si="23"/>
        <v>0</v>
      </c>
      <c r="M144" s="34">
        <f t="shared" ca="1" si="23"/>
        <v>0</v>
      </c>
      <c r="N144" s="34">
        <f t="shared" ca="1" si="23"/>
        <v>0</v>
      </c>
      <c r="O144" s="34">
        <f t="shared" ca="1" si="23"/>
        <v>0</v>
      </c>
      <c r="P144" s="34">
        <f t="shared" ca="1" si="23"/>
        <v>0</v>
      </c>
      <c r="Q144" s="34">
        <f t="shared" ca="1" si="23"/>
        <v>0</v>
      </c>
      <c r="R144" s="34">
        <f t="shared" ca="1" si="23"/>
        <v>0</v>
      </c>
      <c r="S144" s="34">
        <f t="shared" ca="1" si="23"/>
        <v>0</v>
      </c>
      <c r="T144" s="34">
        <f t="shared" ca="1" si="23"/>
        <v>0</v>
      </c>
      <c r="U144" s="34">
        <f t="shared" ca="1" si="23"/>
        <v>0</v>
      </c>
      <c r="V144" s="34">
        <f t="shared" ca="1" si="23"/>
        <v>0</v>
      </c>
      <c r="W144" s="34">
        <f t="shared" ca="1" si="23"/>
        <v>0</v>
      </c>
      <c r="X144" s="34">
        <f t="shared" ca="1" si="23"/>
        <v>0</v>
      </c>
      <c r="Y144" s="34">
        <f t="shared" ca="1" si="23"/>
        <v>0</v>
      </c>
      <c r="Z144" s="34">
        <f t="shared" ca="1" si="23"/>
        <v>0</v>
      </c>
      <c r="AA144" s="34">
        <f t="shared" ca="1" si="23"/>
        <v>0</v>
      </c>
      <c r="AB144" s="32">
        <f t="shared" ca="1" si="23"/>
        <v>0</v>
      </c>
      <c r="AC144" s="32">
        <f t="shared" ca="1" si="23"/>
        <v>3.0557851909353202</v>
      </c>
      <c r="AD144" s="32">
        <f t="shared" ca="1" si="23"/>
        <v>2.7053796117290534</v>
      </c>
      <c r="AE144" s="32">
        <f t="shared" ca="1" si="23"/>
        <v>2.3563665316507456</v>
      </c>
      <c r="AF144" s="32">
        <f t="shared" ca="1" si="23"/>
        <v>2.9665943154391607</v>
      </c>
      <c r="AG144" s="21"/>
    </row>
    <row r="145" spans="4:33" ht="15" hidden="1" outlineLevel="1" x14ac:dyDescent="0.25">
      <c r="D145" t="s">
        <v>52</v>
      </c>
      <c r="E145" s="19">
        <v>2047</v>
      </c>
      <c r="F145" s="20" t="s">
        <v>50</v>
      </c>
      <c r="G145" s="26"/>
      <c r="H145" s="34">
        <f t="shared" ca="1" si="23"/>
        <v>0</v>
      </c>
      <c r="I145" s="34">
        <f t="shared" ca="1" si="23"/>
        <v>0</v>
      </c>
      <c r="J145" s="34">
        <f t="shared" ca="1" si="23"/>
        <v>0</v>
      </c>
      <c r="K145" s="34">
        <f t="shared" ca="1" si="23"/>
        <v>0</v>
      </c>
      <c r="L145" s="34">
        <f t="shared" ca="1" si="23"/>
        <v>0</v>
      </c>
      <c r="M145" s="34">
        <f t="shared" ca="1" si="23"/>
        <v>0</v>
      </c>
      <c r="N145" s="34">
        <f t="shared" ca="1" si="23"/>
        <v>0</v>
      </c>
      <c r="O145" s="34">
        <f t="shared" ca="1" si="23"/>
        <v>0</v>
      </c>
      <c r="P145" s="34">
        <f t="shared" ca="1" si="23"/>
        <v>0</v>
      </c>
      <c r="Q145" s="34">
        <f t="shared" ca="1" si="23"/>
        <v>0</v>
      </c>
      <c r="R145" s="34">
        <f t="shared" ca="1" si="23"/>
        <v>0</v>
      </c>
      <c r="S145" s="34">
        <f t="shared" ca="1" si="23"/>
        <v>0</v>
      </c>
      <c r="T145" s="34">
        <f t="shared" ca="1" si="23"/>
        <v>0</v>
      </c>
      <c r="U145" s="34">
        <f t="shared" ca="1" si="23"/>
        <v>0</v>
      </c>
      <c r="V145" s="34">
        <f t="shared" ca="1" si="23"/>
        <v>0</v>
      </c>
      <c r="W145" s="34">
        <f t="shared" ca="1" si="23"/>
        <v>0</v>
      </c>
      <c r="X145" s="34">
        <f t="shared" ca="1" si="23"/>
        <v>0</v>
      </c>
      <c r="Y145" s="34">
        <f t="shared" ca="1" si="23"/>
        <v>0</v>
      </c>
      <c r="Z145" s="34">
        <f t="shared" ca="1" si="23"/>
        <v>0</v>
      </c>
      <c r="AA145" s="34">
        <f t="shared" ca="1" si="23"/>
        <v>0</v>
      </c>
      <c r="AB145" s="34">
        <f t="shared" ca="1" si="23"/>
        <v>0</v>
      </c>
      <c r="AC145" s="32">
        <f t="shared" ca="1" si="23"/>
        <v>0</v>
      </c>
      <c r="AD145" s="32">
        <f t="shared" ca="1" si="23"/>
        <v>2.8962414910372374</v>
      </c>
      <c r="AE145" s="32">
        <f t="shared" ca="1" si="23"/>
        <v>2.5236670569695807</v>
      </c>
      <c r="AF145" s="32">
        <f t="shared" ca="1" si="23"/>
        <v>3.1786158960627269</v>
      </c>
      <c r="AG145" s="21"/>
    </row>
    <row r="146" spans="4:33" ht="15" hidden="1" outlineLevel="1" x14ac:dyDescent="0.25">
      <c r="D146" t="s">
        <v>52</v>
      </c>
      <c r="E146" s="19">
        <v>2048</v>
      </c>
      <c r="F146" s="20" t="s">
        <v>50</v>
      </c>
      <c r="G146" s="26"/>
      <c r="H146" s="34">
        <f t="shared" ca="1" si="23"/>
        <v>0</v>
      </c>
      <c r="I146" s="34">
        <f t="shared" ca="1" si="23"/>
        <v>0</v>
      </c>
      <c r="J146" s="34">
        <f t="shared" ca="1" si="23"/>
        <v>0</v>
      </c>
      <c r="K146" s="34">
        <f t="shared" ca="1" si="23"/>
        <v>0</v>
      </c>
      <c r="L146" s="34">
        <f t="shared" ca="1" si="23"/>
        <v>0</v>
      </c>
      <c r="M146" s="34">
        <f t="shared" ref="M146:AF146" ca="1" si="24">M96*M$36
*((M71&gt;1))</f>
        <v>0</v>
      </c>
      <c r="N146" s="34">
        <f t="shared" ca="1" si="24"/>
        <v>0</v>
      </c>
      <c r="O146" s="34">
        <f t="shared" ca="1" si="24"/>
        <v>0</v>
      </c>
      <c r="P146" s="34">
        <f t="shared" ca="1" si="24"/>
        <v>0</v>
      </c>
      <c r="Q146" s="34">
        <f t="shared" ca="1" si="24"/>
        <v>0</v>
      </c>
      <c r="R146" s="34">
        <f t="shared" ca="1" si="24"/>
        <v>0</v>
      </c>
      <c r="S146" s="34">
        <f t="shared" ca="1" si="24"/>
        <v>0</v>
      </c>
      <c r="T146" s="34">
        <f t="shared" ca="1" si="24"/>
        <v>0</v>
      </c>
      <c r="U146" s="34">
        <f t="shared" ca="1" si="24"/>
        <v>0</v>
      </c>
      <c r="V146" s="34">
        <f t="shared" ca="1" si="24"/>
        <v>0</v>
      </c>
      <c r="W146" s="34">
        <f t="shared" ca="1" si="24"/>
        <v>0</v>
      </c>
      <c r="X146" s="34">
        <f t="shared" ca="1" si="24"/>
        <v>0</v>
      </c>
      <c r="Y146" s="34">
        <f t="shared" ca="1" si="24"/>
        <v>0</v>
      </c>
      <c r="Z146" s="34">
        <f t="shared" ca="1" si="24"/>
        <v>0</v>
      </c>
      <c r="AA146" s="34">
        <f t="shared" ca="1" si="24"/>
        <v>0</v>
      </c>
      <c r="AB146" s="34">
        <f t="shared" ca="1" si="24"/>
        <v>0</v>
      </c>
      <c r="AC146" s="34">
        <f t="shared" ca="1" si="24"/>
        <v>0</v>
      </c>
      <c r="AD146" s="32">
        <f t="shared" ca="1" si="24"/>
        <v>0</v>
      </c>
      <c r="AE146" s="32">
        <f t="shared" ca="1" si="24"/>
        <v>2.5617219673468012</v>
      </c>
      <c r="AF146" s="32">
        <f t="shared" ca="1" si="24"/>
        <v>3.2279060044119565</v>
      </c>
      <c r="AG146" s="21"/>
    </row>
    <row r="147" spans="4:33" ht="15" hidden="1" outlineLevel="1" x14ac:dyDescent="0.25">
      <c r="D147" t="s">
        <v>52</v>
      </c>
      <c r="E147" s="19">
        <v>2049</v>
      </c>
      <c r="F147" s="20" t="s">
        <v>50</v>
      </c>
      <c r="G147" s="26"/>
      <c r="H147" s="34">
        <f t="shared" ref="H147:AF148" ca="1" si="25">H97*H$36
*((H72&gt;1))</f>
        <v>0</v>
      </c>
      <c r="I147" s="34">
        <f t="shared" ca="1" si="25"/>
        <v>0</v>
      </c>
      <c r="J147" s="34">
        <f t="shared" ca="1" si="25"/>
        <v>0</v>
      </c>
      <c r="K147" s="34">
        <f t="shared" ca="1" si="25"/>
        <v>0</v>
      </c>
      <c r="L147" s="34">
        <f t="shared" ca="1" si="25"/>
        <v>0</v>
      </c>
      <c r="M147" s="34">
        <f t="shared" ca="1" si="25"/>
        <v>0</v>
      </c>
      <c r="N147" s="34">
        <f t="shared" ca="1" si="25"/>
        <v>0</v>
      </c>
      <c r="O147" s="34">
        <f t="shared" ca="1" si="25"/>
        <v>0</v>
      </c>
      <c r="P147" s="34">
        <f t="shared" ca="1" si="25"/>
        <v>0</v>
      </c>
      <c r="Q147" s="34">
        <f t="shared" ca="1" si="25"/>
        <v>0</v>
      </c>
      <c r="R147" s="34">
        <f t="shared" ca="1" si="25"/>
        <v>0</v>
      </c>
      <c r="S147" s="34">
        <f t="shared" ca="1" si="25"/>
        <v>0</v>
      </c>
      <c r="T147" s="34">
        <f t="shared" ca="1" si="25"/>
        <v>0</v>
      </c>
      <c r="U147" s="34">
        <f t="shared" ca="1" si="25"/>
        <v>0</v>
      </c>
      <c r="V147" s="34">
        <f t="shared" ca="1" si="25"/>
        <v>0</v>
      </c>
      <c r="W147" s="34">
        <f t="shared" ca="1" si="25"/>
        <v>0</v>
      </c>
      <c r="X147" s="34">
        <f t="shared" ca="1" si="25"/>
        <v>0</v>
      </c>
      <c r="Y147" s="34">
        <f t="shared" ca="1" si="25"/>
        <v>0</v>
      </c>
      <c r="Z147" s="34">
        <f t="shared" ca="1" si="25"/>
        <v>0</v>
      </c>
      <c r="AA147" s="34">
        <f t="shared" ca="1" si="25"/>
        <v>0</v>
      </c>
      <c r="AB147" s="34">
        <f t="shared" ca="1" si="25"/>
        <v>0</v>
      </c>
      <c r="AC147" s="34">
        <f t="shared" ca="1" si="25"/>
        <v>0</v>
      </c>
      <c r="AD147" s="34">
        <f t="shared" ca="1" si="25"/>
        <v>0</v>
      </c>
      <c r="AE147" s="32">
        <f t="shared" ca="1" si="25"/>
        <v>0</v>
      </c>
      <c r="AF147" s="32">
        <f t="shared" ca="1" si="25"/>
        <v>3.20759595953594</v>
      </c>
      <c r="AG147" s="21"/>
    </row>
    <row r="148" spans="4:33" ht="15" hidden="1" outlineLevel="1" x14ac:dyDescent="0.25">
      <c r="D148" t="s">
        <v>52</v>
      </c>
      <c r="E148" s="19">
        <v>2050</v>
      </c>
      <c r="F148" s="20" t="s">
        <v>50</v>
      </c>
      <c r="G148" s="26"/>
      <c r="H148" s="35">
        <f t="shared" ca="1" si="25"/>
        <v>0</v>
      </c>
      <c r="I148" s="35">
        <f t="shared" ca="1" si="25"/>
        <v>0</v>
      </c>
      <c r="J148" s="35">
        <f t="shared" ca="1" si="25"/>
        <v>0</v>
      </c>
      <c r="K148" s="35">
        <f t="shared" ca="1" si="25"/>
        <v>0</v>
      </c>
      <c r="L148" s="35">
        <f t="shared" ca="1" si="25"/>
        <v>0</v>
      </c>
      <c r="M148" s="35">
        <f t="shared" ca="1" si="25"/>
        <v>0</v>
      </c>
      <c r="N148" s="35">
        <f t="shared" ca="1" si="25"/>
        <v>0</v>
      </c>
      <c r="O148" s="35">
        <f t="shared" ca="1" si="25"/>
        <v>0</v>
      </c>
      <c r="P148" s="35">
        <f t="shared" ca="1" si="25"/>
        <v>0</v>
      </c>
      <c r="Q148" s="35">
        <f t="shared" ca="1" si="25"/>
        <v>0</v>
      </c>
      <c r="R148" s="35">
        <f t="shared" ca="1" si="25"/>
        <v>0</v>
      </c>
      <c r="S148" s="35">
        <f t="shared" ca="1" si="25"/>
        <v>0</v>
      </c>
      <c r="T148" s="35">
        <f t="shared" ca="1" si="25"/>
        <v>0</v>
      </c>
      <c r="U148" s="35">
        <f t="shared" ca="1" si="25"/>
        <v>0</v>
      </c>
      <c r="V148" s="35">
        <f t="shared" ca="1" si="25"/>
        <v>0</v>
      </c>
      <c r="W148" s="35">
        <f t="shared" ca="1" si="25"/>
        <v>0</v>
      </c>
      <c r="X148" s="35">
        <f t="shared" ca="1" si="25"/>
        <v>0</v>
      </c>
      <c r="Y148" s="35">
        <f t="shared" ca="1" si="25"/>
        <v>0</v>
      </c>
      <c r="Z148" s="35">
        <f t="shared" ca="1" si="25"/>
        <v>0</v>
      </c>
      <c r="AA148" s="35">
        <f t="shared" ca="1" si="25"/>
        <v>0</v>
      </c>
      <c r="AB148" s="35">
        <f t="shared" ca="1" si="25"/>
        <v>0</v>
      </c>
      <c r="AC148" s="35">
        <f t="shared" ca="1" si="25"/>
        <v>0</v>
      </c>
      <c r="AD148" s="35">
        <f t="shared" ca="1" si="25"/>
        <v>0</v>
      </c>
      <c r="AE148" s="35">
        <f t="shared" ca="1" si="25"/>
        <v>0</v>
      </c>
      <c r="AF148" s="36">
        <f t="shared" ca="1" si="25"/>
        <v>0</v>
      </c>
      <c r="AG148" s="21"/>
    </row>
    <row r="149" spans="4:33" ht="15" hidden="1" outlineLevel="1" x14ac:dyDescent="0.25">
      <c r="D149" s="27" t="s">
        <v>56</v>
      </c>
      <c r="E149" s="28">
        <v>2026</v>
      </c>
      <c r="F149" s="29" t="s">
        <v>50</v>
      </c>
      <c r="G149" s="30"/>
      <c r="H149" s="33">
        <f ca="1">-IFERROR(H99/H49/2,0)</f>
        <v>-1.86</v>
      </c>
      <c r="I149" s="33">
        <f t="shared" ref="I149:AF149" ca="1" si="26">-IFERROR(I99/I49/2,0)</f>
        <v>0</v>
      </c>
      <c r="J149" s="33">
        <f t="shared" ca="1" si="26"/>
        <v>0</v>
      </c>
      <c r="K149" s="33">
        <f t="shared" ca="1" si="26"/>
        <v>0</v>
      </c>
      <c r="L149" s="33">
        <f t="shared" ca="1" si="26"/>
        <v>0</v>
      </c>
      <c r="M149" s="33">
        <f t="shared" ca="1" si="26"/>
        <v>0</v>
      </c>
      <c r="N149" s="33">
        <f t="shared" ca="1" si="26"/>
        <v>0</v>
      </c>
      <c r="O149" s="33">
        <f t="shared" ca="1" si="26"/>
        <v>0</v>
      </c>
      <c r="P149" s="33">
        <f t="shared" ca="1" si="26"/>
        <v>0</v>
      </c>
      <c r="Q149" s="33">
        <f t="shared" ca="1" si="26"/>
        <v>0</v>
      </c>
      <c r="R149" s="33">
        <f t="shared" ca="1" si="26"/>
        <v>0</v>
      </c>
      <c r="S149" s="33">
        <f t="shared" ca="1" si="26"/>
        <v>0</v>
      </c>
      <c r="T149" s="33">
        <f t="shared" ca="1" si="26"/>
        <v>0</v>
      </c>
      <c r="U149" s="33">
        <f t="shared" ca="1" si="26"/>
        <v>0</v>
      </c>
      <c r="V149" s="33">
        <f t="shared" ca="1" si="26"/>
        <v>0</v>
      </c>
      <c r="W149" s="33">
        <f t="shared" ca="1" si="26"/>
        <v>0</v>
      </c>
      <c r="X149" s="33">
        <f t="shared" ca="1" si="26"/>
        <v>0</v>
      </c>
      <c r="Y149" s="33">
        <f t="shared" ca="1" si="26"/>
        <v>0</v>
      </c>
      <c r="Z149" s="33">
        <f t="shared" ca="1" si="26"/>
        <v>0</v>
      </c>
      <c r="AA149" s="33">
        <f t="shared" ca="1" si="26"/>
        <v>0</v>
      </c>
      <c r="AB149" s="33">
        <f t="shared" ca="1" si="26"/>
        <v>0</v>
      </c>
      <c r="AC149" s="33">
        <f t="shared" ca="1" si="26"/>
        <v>0</v>
      </c>
      <c r="AD149" s="33">
        <f t="shared" ca="1" si="26"/>
        <v>0</v>
      </c>
      <c r="AE149" s="33">
        <f t="shared" ca="1" si="26"/>
        <v>0</v>
      </c>
      <c r="AF149" s="33">
        <f t="shared" ca="1" si="26"/>
        <v>0</v>
      </c>
      <c r="AG149" s="21"/>
    </row>
    <row r="150" spans="4:33" ht="15" hidden="1" outlineLevel="1" x14ac:dyDescent="0.25">
      <c r="D150" t="s">
        <v>56</v>
      </c>
      <c r="E150" s="19">
        <v>2027</v>
      </c>
      <c r="F150" s="20" t="s">
        <v>50</v>
      </c>
      <c r="G150" s="26"/>
      <c r="H150" s="34">
        <f t="shared" ref="H150:AF150" ca="1" si="27">-IFERROR(H100/H50/2,0)</f>
        <v>0</v>
      </c>
      <c r="I150" s="32">
        <f t="shared" ca="1" si="27"/>
        <v>-1.8605859999999999</v>
      </c>
      <c r="J150" s="32">
        <f t="shared" ca="1" si="27"/>
        <v>0</v>
      </c>
      <c r="K150" s="32">
        <f t="shared" ca="1" si="27"/>
        <v>0</v>
      </c>
      <c r="L150" s="32">
        <f t="shared" ca="1" si="27"/>
        <v>0</v>
      </c>
      <c r="M150" s="32">
        <f t="shared" ca="1" si="27"/>
        <v>0</v>
      </c>
      <c r="N150" s="32">
        <f t="shared" ca="1" si="27"/>
        <v>0</v>
      </c>
      <c r="O150" s="32">
        <f t="shared" ca="1" si="27"/>
        <v>0</v>
      </c>
      <c r="P150" s="32">
        <f t="shared" ca="1" si="27"/>
        <v>0</v>
      </c>
      <c r="Q150" s="32">
        <f t="shared" ca="1" si="27"/>
        <v>0</v>
      </c>
      <c r="R150" s="32">
        <f t="shared" ca="1" si="27"/>
        <v>0</v>
      </c>
      <c r="S150" s="32">
        <f t="shared" ca="1" si="27"/>
        <v>0</v>
      </c>
      <c r="T150" s="32">
        <f t="shared" ca="1" si="27"/>
        <v>0</v>
      </c>
      <c r="U150" s="32">
        <f t="shared" ca="1" si="27"/>
        <v>0</v>
      </c>
      <c r="V150" s="32">
        <f t="shared" ca="1" si="27"/>
        <v>0</v>
      </c>
      <c r="W150" s="32">
        <f t="shared" ca="1" si="27"/>
        <v>0</v>
      </c>
      <c r="X150" s="32">
        <f t="shared" ca="1" si="27"/>
        <v>0</v>
      </c>
      <c r="Y150" s="32">
        <f t="shared" ca="1" si="27"/>
        <v>0</v>
      </c>
      <c r="Z150" s="32">
        <f t="shared" ca="1" si="27"/>
        <v>0</v>
      </c>
      <c r="AA150" s="32">
        <f t="shared" ca="1" si="27"/>
        <v>0</v>
      </c>
      <c r="AB150" s="32">
        <f t="shared" ca="1" si="27"/>
        <v>0</v>
      </c>
      <c r="AC150" s="32">
        <f t="shared" ca="1" si="27"/>
        <v>0</v>
      </c>
      <c r="AD150" s="32">
        <f t="shared" ca="1" si="27"/>
        <v>0</v>
      </c>
      <c r="AE150" s="32">
        <f t="shared" ca="1" si="27"/>
        <v>0</v>
      </c>
      <c r="AF150" s="32">
        <f t="shared" ca="1" si="27"/>
        <v>0</v>
      </c>
      <c r="AG150" s="21"/>
    </row>
    <row r="151" spans="4:33" ht="15" hidden="1" outlineLevel="1" x14ac:dyDescent="0.25">
      <c r="D151" t="s">
        <v>56</v>
      </c>
      <c r="E151" s="19">
        <v>2028</v>
      </c>
      <c r="F151" s="20" t="s">
        <v>50</v>
      </c>
      <c r="G151" s="26"/>
      <c r="H151" s="34">
        <f t="shared" ref="H151:AF151" ca="1" si="28">-IFERROR(H101/H51/2,0)</f>
        <v>0</v>
      </c>
      <c r="I151" s="34">
        <f t="shared" ca="1" si="28"/>
        <v>0</v>
      </c>
      <c r="J151" s="32">
        <f t="shared" ca="1" si="28"/>
        <v>-1.8932914216000001</v>
      </c>
      <c r="K151" s="32">
        <f t="shared" ca="1" si="28"/>
        <v>0</v>
      </c>
      <c r="L151" s="32">
        <f t="shared" ca="1" si="28"/>
        <v>0</v>
      </c>
      <c r="M151" s="32">
        <f t="shared" ca="1" si="28"/>
        <v>0</v>
      </c>
      <c r="N151" s="32">
        <f t="shared" ca="1" si="28"/>
        <v>0</v>
      </c>
      <c r="O151" s="32">
        <f t="shared" ca="1" si="28"/>
        <v>0</v>
      </c>
      <c r="P151" s="32">
        <f t="shared" ca="1" si="28"/>
        <v>0</v>
      </c>
      <c r="Q151" s="32">
        <f t="shared" ca="1" si="28"/>
        <v>0</v>
      </c>
      <c r="R151" s="32">
        <f t="shared" ca="1" si="28"/>
        <v>0</v>
      </c>
      <c r="S151" s="32">
        <f t="shared" ca="1" si="28"/>
        <v>0</v>
      </c>
      <c r="T151" s="32">
        <f t="shared" ca="1" si="28"/>
        <v>0</v>
      </c>
      <c r="U151" s="32">
        <f t="shared" ca="1" si="28"/>
        <v>0</v>
      </c>
      <c r="V151" s="32">
        <f t="shared" ca="1" si="28"/>
        <v>0</v>
      </c>
      <c r="W151" s="32">
        <f t="shared" ca="1" si="28"/>
        <v>0</v>
      </c>
      <c r="X151" s="32">
        <f t="shared" ca="1" si="28"/>
        <v>0</v>
      </c>
      <c r="Y151" s="32">
        <f t="shared" ca="1" si="28"/>
        <v>0</v>
      </c>
      <c r="Z151" s="32">
        <f t="shared" ca="1" si="28"/>
        <v>0</v>
      </c>
      <c r="AA151" s="32">
        <f t="shared" ca="1" si="28"/>
        <v>0</v>
      </c>
      <c r="AB151" s="32">
        <f t="shared" ca="1" si="28"/>
        <v>0</v>
      </c>
      <c r="AC151" s="32">
        <f t="shared" ca="1" si="28"/>
        <v>0</v>
      </c>
      <c r="AD151" s="32">
        <f t="shared" ca="1" si="28"/>
        <v>0</v>
      </c>
      <c r="AE151" s="32">
        <f t="shared" ca="1" si="28"/>
        <v>0</v>
      </c>
      <c r="AF151" s="32">
        <f t="shared" ca="1" si="28"/>
        <v>0</v>
      </c>
      <c r="AG151" s="21"/>
    </row>
    <row r="152" spans="4:33" ht="15" hidden="1" outlineLevel="1" x14ac:dyDescent="0.25">
      <c r="D152" t="s">
        <v>56</v>
      </c>
      <c r="E152" s="19">
        <v>2029</v>
      </c>
      <c r="F152" s="20" t="s">
        <v>50</v>
      </c>
      <c r="G152" s="26"/>
      <c r="H152" s="34">
        <f t="shared" ref="H152:AF152" ca="1" si="29">-IFERROR(H102/H52/2,0)</f>
        <v>0</v>
      </c>
      <c r="I152" s="34">
        <f t="shared" ca="1" si="29"/>
        <v>0</v>
      </c>
      <c r="J152" s="34">
        <f t="shared" ca="1" si="29"/>
        <v>0</v>
      </c>
      <c r="K152" s="32">
        <f t="shared" ca="1" si="29"/>
        <v>-2.1146077746287997</v>
      </c>
      <c r="L152" s="32">
        <f t="shared" ca="1" si="29"/>
        <v>0</v>
      </c>
      <c r="M152" s="32">
        <f t="shared" ca="1" si="29"/>
        <v>0</v>
      </c>
      <c r="N152" s="32">
        <f t="shared" ca="1" si="29"/>
        <v>0</v>
      </c>
      <c r="O152" s="32">
        <f t="shared" ca="1" si="29"/>
        <v>0</v>
      </c>
      <c r="P152" s="32">
        <f t="shared" ca="1" si="29"/>
        <v>0</v>
      </c>
      <c r="Q152" s="32">
        <f t="shared" ca="1" si="29"/>
        <v>0</v>
      </c>
      <c r="R152" s="32">
        <f t="shared" ca="1" si="29"/>
        <v>0</v>
      </c>
      <c r="S152" s="32">
        <f t="shared" ca="1" si="29"/>
        <v>0</v>
      </c>
      <c r="T152" s="32">
        <f t="shared" ca="1" si="29"/>
        <v>0</v>
      </c>
      <c r="U152" s="32">
        <f t="shared" ca="1" si="29"/>
        <v>0</v>
      </c>
      <c r="V152" s="32">
        <f t="shared" ca="1" si="29"/>
        <v>0</v>
      </c>
      <c r="W152" s="32">
        <f t="shared" ca="1" si="29"/>
        <v>0</v>
      </c>
      <c r="X152" s="32">
        <f t="shared" ca="1" si="29"/>
        <v>0</v>
      </c>
      <c r="Y152" s="32">
        <f t="shared" ca="1" si="29"/>
        <v>0</v>
      </c>
      <c r="Z152" s="32">
        <f t="shared" ca="1" si="29"/>
        <v>0</v>
      </c>
      <c r="AA152" s="32">
        <f t="shared" ca="1" si="29"/>
        <v>0</v>
      </c>
      <c r="AB152" s="32">
        <f t="shared" ca="1" si="29"/>
        <v>0</v>
      </c>
      <c r="AC152" s="32">
        <f t="shared" ca="1" si="29"/>
        <v>0</v>
      </c>
      <c r="AD152" s="32">
        <f t="shared" ca="1" si="29"/>
        <v>0</v>
      </c>
      <c r="AE152" s="32">
        <f t="shared" ca="1" si="29"/>
        <v>0</v>
      </c>
      <c r="AF152" s="32">
        <f t="shared" ca="1" si="29"/>
        <v>0</v>
      </c>
      <c r="AG152" s="21"/>
    </row>
    <row r="153" spans="4:33" ht="15" hidden="1" outlineLevel="1" x14ac:dyDescent="0.25">
      <c r="D153" t="s">
        <v>56</v>
      </c>
      <c r="E153" s="19">
        <v>2030</v>
      </c>
      <c r="F153" s="20" t="s">
        <v>50</v>
      </c>
      <c r="G153" s="26"/>
      <c r="H153" s="34">
        <f t="shared" ref="H153:AF153" ca="1" si="30">-IFERROR(H103/H53/2,0)</f>
        <v>0</v>
      </c>
      <c r="I153" s="34">
        <f t="shared" ca="1" si="30"/>
        <v>0</v>
      </c>
      <c r="J153" s="34">
        <f t="shared" ca="1" si="30"/>
        <v>0</v>
      </c>
      <c r="K153" s="34">
        <f t="shared" ca="1" si="30"/>
        <v>0</v>
      </c>
      <c r="L153" s="32">
        <f t="shared" ca="1" si="30"/>
        <v>-2.0562349881955235</v>
      </c>
      <c r="M153" s="32">
        <f t="shared" ca="1" si="30"/>
        <v>0</v>
      </c>
      <c r="N153" s="32">
        <f t="shared" ca="1" si="30"/>
        <v>0</v>
      </c>
      <c r="O153" s="32">
        <f t="shared" ca="1" si="30"/>
        <v>0</v>
      </c>
      <c r="P153" s="32">
        <f t="shared" ca="1" si="30"/>
        <v>0</v>
      </c>
      <c r="Q153" s="32">
        <f t="shared" ca="1" si="30"/>
        <v>0</v>
      </c>
      <c r="R153" s="32">
        <f t="shared" ca="1" si="30"/>
        <v>0</v>
      </c>
      <c r="S153" s="32">
        <f t="shared" ca="1" si="30"/>
        <v>0</v>
      </c>
      <c r="T153" s="32">
        <f t="shared" ca="1" si="30"/>
        <v>0</v>
      </c>
      <c r="U153" s="32">
        <f t="shared" ca="1" si="30"/>
        <v>0</v>
      </c>
      <c r="V153" s="32">
        <f t="shared" ca="1" si="30"/>
        <v>0</v>
      </c>
      <c r="W153" s="32">
        <f t="shared" ca="1" si="30"/>
        <v>0</v>
      </c>
      <c r="X153" s="32">
        <f t="shared" ca="1" si="30"/>
        <v>0</v>
      </c>
      <c r="Y153" s="32">
        <f t="shared" ca="1" si="30"/>
        <v>0</v>
      </c>
      <c r="Z153" s="32">
        <f t="shared" ca="1" si="30"/>
        <v>0</v>
      </c>
      <c r="AA153" s="32">
        <f t="shared" ca="1" si="30"/>
        <v>0</v>
      </c>
      <c r="AB153" s="32">
        <f t="shared" ca="1" si="30"/>
        <v>0</v>
      </c>
      <c r="AC153" s="32">
        <f t="shared" ca="1" si="30"/>
        <v>0</v>
      </c>
      <c r="AD153" s="32">
        <f t="shared" ca="1" si="30"/>
        <v>0</v>
      </c>
      <c r="AE153" s="32">
        <f t="shared" ca="1" si="30"/>
        <v>0</v>
      </c>
      <c r="AF153" s="32">
        <f t="shared" ca="1" si="30"/>
        <v>0</v>
      </c>
      <c r="AG153" s="21"/>
    </row>
    <row r="154" spans="4:33" ht="15" hidden="1" outlineLevel="1" x14ac:dyDescent="0.25">
      <c r="D154" t="s">
        <v>56</v>
      </c>
      <c r="E154" s="19">
        <v>2031</v>
      </c>
      <c r="F154" s="20" t="s">
        <v>50</v>
      </c>
      <c r="G154" s="26"/>
      <c r="H154" s="34">
        <f t="shared" ref="H154:AF154" ca="1" si="31">-IFERROR(H104/H54/2,0)</f>
        <v>0</v>
      </c>
      <c r="I154" s="34">
        <f t="shared" ca="1" si="31"/>
        <v>0</v>
      </c>
      <c r="J154" s="34">
        <f t="shared" ca="1" si="31"/>
        <v>0</v>
      </c>
      <c r="K154" s="34">
        <f t="shared" ca="1" si="31"/>
        <v>0</v>
      </c>
      <c r="L154" s="34">
        <f t="shared" ca="1" si="31"/>
        <v>0</v>
      </c>
      <c r="M154" s="32">
        <f t="shared" ca="1" si="31"/>
        <v>-2.2027020207462171</v>
      </c>
      <c r="N154" s="32">
        <f t="shared" ca="1" si="31"/>
        <v>0</v>
      </c>
      <c r="O154" s="32">
        <f t="shared" ca="1" si="31"/>
        <v>0</v>
      </c>
      <c r="P154" s="32">
        <f t="shared" ca="1" si="31"/>
        <v>0</v>
      </c>
      <c r="Q154" s="32">
        <f t="shared" ca="1" si="31"/>
        <v>0</v>
      </c>
      <c r="R154" s="32">
        <f t="shared" ca="1" si="31"/>
        <v>0</v>
      </c>
      <c r="S154" s="32">
        <f t="shared" ca="1" si="31"/>
        <v>0</v>
      </c>
      <c r="T154" s="32">
        <f t="shared" ca="1" si="31"/>
        <v>0</v>
      </c>
      <c r="U154" s="32">
        <f t="shared" ca="1" si="31"/>
        <v>0</v>
      </c>
      <c r="V154" s="32">
        <f t="shared" ca="1" si="31"/>
        <v>0</v>
      </c>
      <c r="W154" s="32">
        <f t="shared" ca="1" si="31"/>
        <v>0</v>
      </c>
      <c r="X154" s="32">
        <f t="shared" ca="1" si="31"/>
        <v>0</v>
      </c>
      <c r="Y154" s="32">
        <f t="shared" ca="1" si="31"/>
        <v>0</v>
      </c>
      <c r="Z154" s="32">
        <f t="shared" ca="1" si="31"/>
        <v>0</v>
      </c>
      <c r="AA154" s="32">
        <f t="shared" ca="1" si="31"/>
        <v>0</v>
      </c>
      <c r="AB154" s="32">
        <f t="shared" ca="1" si="31"/>
        <v>0</v>
      </c>
      <c r="AC154" s="32">
        <f t="shared" ca="1" si="31"/>
        <v>0</v>
      </c>
      <c r="AD154" s="32">
        <f t="shared" ca="1" si="31"/>
        <v>0</v>
      </c>
      <c r="AE154" s="32">
        <f t="shared" ca="1" si="31"/>
        <v>0</v>
      </c>
      <c r="AF154" s="32">
        <f t="shared" ca="1" si="31"/>
        <v>0</v>
      </c>
      <c r="AG154" s="21"/>
    </row>
    <row r="155" spans="4:33" ht="15" hidden="1" outlineLevel="1" x14ac:dyDescent="0.25">
      <c r="D155" t="s">
        <v>56</v>
      </c>
      <c r="E155" s="19">
        <v>2032</v>
      </c>
      <c r="F155" s="20" t="s">
        <v>50</v>
      </c>
      <c r="G155" s="26"/>
      <c r="H155" s="34">
        <f t="shared" ref="H155:AF155" ca="1" si="32">-IFERROR(H105/H55/2,0)</f>
        <v>0</v>
      </c>
      <c r="I155" s="34">
        <f t="shared" ca="1" si="32"/>
        <v>0</v>
      </c>
      <c r="J155" s="34">
        <f t="shared" ca="1" si="32"/>
        <v>0</v>
      </c>
      <c r="K155" s="34">
        <f t="shared" ca="1" si="32"/>
        <v>0</v>
      </c>
      <c r="L155" s="34">
        <f t="shared" ca="1" si="32"/>
        <v>0</v>
      </c>
      <c r="M155" s="34">
        <f t="shared" ca="1" si="32"/>
        <v>0</v>
      </c>
      <c r="N155" s="32">
        <f t="shared" ca="1" si="32"/>
        <v>-2.0782493565740556</v>
      </c>
      <c r="O155" s="32">
        <f t="shared" ca="1" si="32"/>
        <v>0</v>
      </c>
      <c r="P155" s="32">
        <f t="shared" ca="1" si="32"/>
        <v>0</v>
      </c>
      <c r="Q155" s="32">
        <f t="shared" ca="1" si="32"/>
        <v>0</v>
      </c>
      <c r="R155" s="32">
        <f t="shared" ca="1" si="32"/>
        <v>0</v>
      </c>
      <c r="S155" s="32">
        <f t="shared" ca="1" si="32"/>
        <v>0</v>
      </c>
      <c r="T155" s="32">
        <f t="shared" ca="1" si="32"/>
        <v>0</v>
      </c>
      <c r="U155" s="32">
        <f t="shared" ca="1" si="32"/>
        <v>0</v>
      </c>
      <c r="V155" s="32">
        <f t="shared" ca="1" si="32"/>
        <v>0</v>
      </c>
      <c r="W155" s="32">
        <f t="shared" ca="1" si="32"/>
        <v>0</v>
      </c>
      <c r="X155" s="32">
        <f t="shared" ca="1" si="32"/>
        <v>0</v>
      </c>
      <c r="Y155" s="32">
        <f t="shared" ca="1" si="32"/>
        <v>0</v>
      </c>
      <c r="Z155" s="32">
        <f t="shared" ca="1" si="32"/>
        <v>0</v>
      </c>
      <c r="AA155" s="32">
        <f t="shared" ca="1" si="32"/>
        <v>0</v>
      </c>
      <c r="AB155" s="32">
        <f t="shared" ca="1" si="32"/>
        <v>0</v>
      </c>
      <c r="AC155" s="32">
        <f t="shared" ca="1" si="32"/>
        <v>0</v>
      </c>
      <c r="AD155" s="32">
        <f t="shared" ca="1" si="32"/>
        <v>0</v>
      </c>
      <c r="AE155" s="32">
        <f t="shared" ca="1" si="32"/>
        <v>0</v>
      </c>
      <c r="AF155" s="32">
        <f t="shared" ca="1" si="32"/>
        <v>0</v>
      </c>
      <c r="AG155" s="21"/>
    </row>
    <row r="156" spans="4:33" ht="15" hidden="1" outlineLevel="1" x14ac:dyDescent="0.25">
      <c r="D156" t="s">
        <v>56</v>
      </c>
      <c r="E156" s="19">
        <v>2033</v>
      </c>
      <c r="F156" s="20" t="s">
        <v>50</v>
      </c>
      <c r="G156" s="26"/>
      <c r="H156" s="34">
        <f t="shared" ref="H156:AF156" ca="1" si="33">-IFERROR(H106/H56/2,0)</f>
        <v>0</v>
      </c>
      <c r="I156" s="34">
        <f t="shared" ca="1" si="33"/>
        <v>0</v>
      </c>
      <c r="J156" s="34">
        <f t="shared" ca="1" si="33"/>
        <v>0</v>
      </c>
      <c r="K156" s="34">
        <f t="shared" ca="1" si="33"/>
        <v>0</v>
      </c>
      <c r="L156" s="34">
        <f t="shared" ca="1" si="33"/>
        <v>0</v>
      </c>
      <c r="M156" s="34">
        <f t="shared" ca="1" si="33"/>
        <v>0</v>
      </c>
      <c r="N156" s="34">
        <f t="shared" ca="1" si="33"/>
        <v>0</v>
      </c>
      <c r="O156" s="32">
        <f t="shared" ca="1" si="33"/>
        <v>-2.2105181326506735</v>
      </c>
      <c r="P156" s="32">
        <f t="shared" ca="1" si="33"/>
        <v>0</v>
      </c>
      <c r="Q156" s="32">
        <f t="shared" ca="1" si="33"/>
        <v>0</v>
      </c>
      <c r="R156" s="32">
        <f t="shared" ca="1" si="33"/>
        <v>0</v>
      </c>
      <c r="S156" s="32">
        <f t="shared" ca="1" si="33"/>
        <v>0</v>
      </c>
      <c r="T156" s="32">
        <f t="shared" ca="1" si="33"/>
        <v>0</v>
      </c>
      <c r="U156" s="32">
        <f t="shared" ca="1" si="33"/>
        <v>0</v>
      </c>
      <c r="V156" s="32">
        <f t="shared" ca="1" si="33"/>
        <v>0</v>
      </c>
      <c r="W156" s="32">
        <f t="shared" ca="1" si="33"/>
        <v>0</v>
      </c>
      <c r="X156" s="32">
        <f t="shared" ca="1" si="33"/>
        <v>0</v>
      </c>
      <c r="Y156" s="32">
        <f t="shared" ca="1" si="33"/>
        <v>0</v>
      </c>
      <c r="Z156" s="32">
        <f t="shared" ca="1" si="33"/>
        <v>0</v>
      </c>
      <c r="AA156" s="32">
        <f t="shared" ca="1" si="33"/>
        <v>0</v>
      </c>
      <c r="AB156" s="32">
        <f t="shared" ca="1" si="33"/>
        <v>0</v>
      </c>
      <c r="AC156" s="32">
        <f t="shared" ca="1" si="33"/>
        <v>0</v>
      </c>
      <c r="AD156" s="32">
        <f t="shared" ca="1" si="33"/>
        <v>0</v>
      </c>
      <c r="AE156" s="32">
        <f t="shared" ca="1" si="33"/>
        <v>0</v>
      </c>
      <c r="AF156" s="32">
        <f t="shared" ca="1" si="33"/>
        <v>0</v>
      </c>
      <c r="AG156" s="21"/>
    </row>
    <row r="157" spans="4:33" ht="15" hidden="1" outlineLevel="1" x14ac:dyDescent="0.25">
      <c r="D157" t="s">
        <v>56</v>
      </c>
      <c r="E157" s="19">
        <v>2034</v>
      </c>
      <c r="F157" s="20" t="s">
        <v>50</v>
      </c>
      <c r="G157" s="26"/>
      <c r="H157" s="34">
        <f t="shared" ref="H157:AF157" ca="1" si="34">-IFERROR(H107/H57/2,0)</f>
        <v>0</v>
      </c>
      <c r="I157" s="34">
        <f t="shared" ca="1" si="34"/>
        <v>0</v>
      </c>
      <c r="J157" s="34">
        <f t="shared" ca="1" si="34"/>
        <v>0</v>
      </c>
      <c r="K157" s="34">
        <f t="shared" ca="1" si="34"/>
        <v>0</v>
      </c>
      <c r="L157" s="34">
        <f t="shared" ca="1" si="34"/>
        <v>0</v>
      </c>
      <c r="M157" s="34">
        <f t="shared" ca="1" si="34"/>
        <v>0</v>
      </c>
      <c r="N157" s="34">
        <f t="shared" ca="1" si="34"/>
        <v>0</v>
      </c>
      <c r="O157" s="34">
        <f t="shared" ca="1" si="34"/>
        <v>0</v>
      </c>
      <c r="P157" s="32">
        <f t="shared" ca="1" si="34"/>
        <v>-2.3135237198628493</v>
      </c>
      <c r="Q157" s="32">
        <f t="shared" ca="1" si="34"/>
        <v>0</v>
      </c>
      <c r="R157" s="32">
        <f t="shared" ca="1" si="34"/>
        <v>0</v>
      </c>
      <c r="S157" s="32">
        <f t="shared" ca="1" si="34"/>
        <v>0</v>
      </c>
      <c r="T157" s="32">
        <f t="shared" ca="1" si="34"/>
        <v>0</v>
      </c>
      <c r="U157" s="32">
        <f t="shared" ca="1" si="34"/>
        <v>0</v>
      </c>
      <c r="V157" s="32">
        <f t="shared" ca="1" si="34"/>
        <v>0</v>
      </c>
      <c r="W157" s="32">
        <f t="shared" ca="1" si="34"/>
        <v>0</v>
      </c>
      <c r="X157" s="32">
        <f t="shared" ca="1" si="34"/>
        <v>0</v>
      </c>
      <c r="Y157" s="32">
        <f t="shared" ca="1" si="34"/>
        <v>0</v>
      </c>
      <c r="Z157" s="32">
        <f t="shared" ca="1" si="34"/>
        <v>0</v>
      </c>
      <c r="AA157" s="32">
        <f t="shared" ca="1" si="34"/>
        <v>0</v>
      </c>
      <c r="AB157" s="32">
        <f t="shared" ca="1" si="34"/>
        <v>0</v>
      </c>
      <c r="AC157" s="32">
        <f t="shared" ca="1" si="34"/>
        <v>0</v>
      </c>
      <c r="AD157" s="32">
        <f t="shared" ca="1" si="34"/>
        <v>0</v>
      </c>
      <c r="AE157" s="32">
        <f t="shared" ca="1" si="34"/>
        <v>0</v>
      </c>
      <c r="AF157" s="32">
        <f t="shared" ca="1" si="34"/>
        <v>0</v>
      </c>
      <c r="AG157" s="21"/>
    </row>
    <row r="158" spans="4:33" ht="15" hidden="1" outlineLevel="1" x14ac:dyDescent="0.25">
      <c r="D158" t="s">
        <v>56</v>
      </c>
      <c r="E158" s="19">
        <v>2035</v>
      </c>
      <c r="F158" s="20" t="s">
        <v>50</v>
      </c>
      <c r="G158" s="26"/>
      <c r="H158" s="34">
        <f t="shared" ref="H158:AF158" ca="1" si="35">-IFERROR(H108/H58/2,0)</f>
        <v>0</v>
      </c>
      <c r="I158" s="34">
        <f t="shared" ca="1" si="35"/>
        <v>0</v>
      </c>
      <c r="J158" s="34">
        <f t="shared" ca="1" si="35"/>
        <v>0</v>
      </c>
      <c r="K158" s="34">
        <f t="shared" ca="1" si="35"/>
        <v>0</v>
      </c>
      <c r="L158" s="34">
        <f t="shared" ca="1" si="35"/>
        <v>0</v>
      </c>
      <c r="M158" s="34">
        <f t="shared" ca="1" si="35"/>
        <v>0</v>
      </c>
      <c r="N158" s="34">
        <f t="shared" ca="1" si="35"/>
        <v>0</v>
      </c>
      <c r="O158" s="34">
        <f t="shared" ca="1" si="35"/>
        <v>0</v>
      </c>
      <c r="P158" s="34">
        <f t="shared" ca="1" si="35"/>
        <v>0</v>
      </c>
      <c r="Q158" s="32">
        <f t="shared" ca="1" si="35"/>
        <v>-2.3505400993806549</v>
      </c>
      <c r="R158" s="32">
        <f t="shared" ca="1" si="35"/>
        <v>0</v>
      </c>
      <c r="S158" s="32">
        <f t="shared" ca="1" si="35"/>
        <v>0</v>
      </c>
      <c r="T158" s="32">
        <f t="shared" ca="1" si="35"/>
        <v>0</v>
      </c>
      <c r="U158" s="32">
        <f t="shared" ca="1" si="35"/>
        <v>0</v>
      </c>
      <c r="V158" s="32">
        <f t="shared" ca="1" si="35"/>
        <v>0</v>
      </c>
      <c r="W158" s="32">
        <f t="shared" ca="1" si="35"/>
        <v>0</v>
      </c>
      <c r="X158" s="32">
        <f t="shared" ca="1" si="35"/>
        <v>0</v>
      </c>
      <c r="Y158" s="32">
        <f t="shared" ca="1" si="35"/>
        <v>0</v>
      </c>
      <c r="Z158" s="32">
        <f t="shared" ca="1" si="35"/>
        <v>0</v>
      </c>
      <c r="AA158" s="32">
        <f t="shared" ca="1" si="35"/>
        <v>0</v>
      </c>
      <c r="AB158" s="32">
        <f t="shared" ca="1" si="35"/>
        <v>0</v>
      </c>
      <c r="AC158" s="32">
        <f t="shared" ca="1" si="35"/>
        <v>0</v>
      </c>
      <c r="AD158" s="32">
        <f t="shared" ca="1" si="35"/>
        <v>0</v>
      </c>
      <c r="AE158" s="32">
        <f t="shared" ca="1" si="35"/>
        <v>0</v>
      </c>
      <c r="AF158" s="32">
        <f t="shared" ca="1" si="35"/>
        <v>0</v>
      </c>
      <c r="AG158" s="21"/>
    </row>
    <row r="159" spans="4:33" ht="15" hidden="1" outlineLevel="1" x14ac:dyDescent="0.25">
      <c r="D159" t="s">
        <v>56</v>
      </c>
      <c r="E159" s="19">
        <v>2036</v>
      </c>
      <c r="F159" s="20" t="s">
        <v>50</v>
      </c>
      <c r="G159" s="26"/>
      <c r="H159" s="34">
        <f t="shared" ref="H159:AF159" ca="1" si="36">-IFERROR(H109/H59/2,0)</f>
        <v>0</v>
      </c>
      <c r="I159" s="34">
        <f t="shared" ca="1" si="36"/>
        <v>0</v>
      </c>
      <c r="J159" s="34">
        <f t="shared" ca="1" si="36"/>
        <v>0</v>
      </c>
      <c r="K159" s="34">
        <f t="shared" ca="1" si="36"/>
        <v>0</v>
      </c>
      <c r="L159" s="34">
        <f t="shared" ca="1" si="36"/>
        <v>0</v>
      </c>
      <c r="M159" s="34">
        <f t="shared" ca="1" si="36"/>
        <v>0</v>
      </c>
      <c r="N159" s="34">
        <f t="shared" ca="1" si="36"/>
        <v>0</v>
      </c>
      <c r="O159" s="34">
        <f t="shared" ca="1" si="36"/>
        <v>0</v>
      </c>
      <c r="P159" s="34">
        <f t="shared" ca="1" si="36"/>
        <v>0</v>
      </c>
      <c r="Q159" s="34">
        <f t="shared" ca="1" si="36"/>
        <v>0</v>
      </c>
      <c r="R159" s="32">
        <f t="shared" ca="1" si="36"/>
        <v>-2.382756601982766</v>
      </c>
      <c r="S159" s="32">
        <f t="shared" ca="1" si="36"/>
        <v>0</v>
      </c>
      <c r="T159" s="32">
        <f t="shared" ca="1" si="36"/>
        <v>0</v>
      </c>
      <c r="U159" s="32">
        <f t="shared" ca="1" si="36"/>
        <v>0</v>
      </c>
      <c r="V159" s="32">
        <f t="shared" ca="1" si="36"/>
        <v>0</v>
      </c>
      <c r="W159" s="32">
        <f t="shared" ca="1" si="36"/>
        <v>0</v>
      </c>
      <c r="X159" s="32">
        <f t="shared" ca="1" si="36"/>
        <v>0</v>
      </c>
      <c r="Y159" s="32">
        <f t="shared" ca="1" si="36"/>
        <v>0</v>
      </c>
      <c r="Z159" s="32">
        <f t="shared" ca="1" si="36"/>
        <v>0</v>
      </c>
      <c r="AA159" s="32">
        <f t="shared" ca="1" si="36"/>
        <v>0</v>
      </c>
      <c r="AB159" s="32">
        <f t="shared" ca="1" si="36"/>
        <v>0</v>
      </c>
      <c r="AC159" s="32">
        <f t="shared" ca="1" si="36"/>
        <v>0</v>
      </c>
      <c r="AD159" s="32">
        <f t="shared" ca="1" si="36"/>
        <v>0</v>
      </c>
      <c r="AE159" s="32">
        <f t="shared" ca="1" si="36"/>
        <v>0</v>
      </c>
      <c r="AF159" s="32">
        <f t="shared" ca="1" si="36"/>
        <v>0</v>
      </c>
      <c r="AG159" s="21"/>
    </row>
    <row r="160" spans="4:33" ht="15" hidden="1" outlineLevel="1" x14ac:dyDescent="0.25">
      <c r="D160" t="s">
        <v>56</v>
      </c>
      <c r="E160" s="19">
        <v>2037</v>
      </c>
      <c r="F160" s="20" t="s">
        <v>50</v>
      </c>
      <c r="G160" s="26"/>
      <c r="H160" s="34">
        <f t="shared" ref="H160:AF160" ca="1" si="37">-IFERROR(H110/H60/2,0)</f>
        <v>0</v>
      </c>
      <c r="I160" s="34">
        <f t="shared" ca="1" si="37"/>
        <v>0</v>
      </c>
      <c r="J160" s="34">
        <f t="shared" ca="1" si="37"/>
        <v>0</v>
      </c>
      <c r="K160" s="34">
        <f t="shared" ca="1" si="37"/>
        <v>0</v>
      </c>
      <c r="L160" s="34">
        <f t="shared" ca="1" si="37"/>
        <v>0</v>
      </c>
      <c r="M160" s="34">
        <f t="shared" ca="1" si="37"/>
        <v>0</v>
      </c>
      <c r="N160" s="34">
        <f t="shared" ca="1" si="37"/>
        <v>0</v>
      </c>
      <c r="O160" s="34">
        <f t="shared" ca="1" si="37"/>
        <v>0</v>
      </c>
      <c r="P160" s="34">
        <f t="shared" ca="1" si="37"/>
        <v>0</v>
      </c>
      <c r="Q160" s="34">
        <f t="shared" ca="1" si="37"/>
        <v>0</v>
      </c>
      <c r="R160" s="34">
        <f t="shared" ca="1" si="37"/>
        <v>0</v>
      </c>
      <c r="S160" s="32">
        <f t="shared" ca="1" si="37"/>
        <v>-2.3504313356592839</v>
      </c>
      <c r="T160" s="32">
        <f t="shared" ca="1" si="37"/>
        <v>0</v>
      </c>
      <c r="U160" s="32">
        <f t="shared" ca="1" si="37"/>
        <v>0</v>
      </c>
      <c r="V160" s="32">
        <f t="shared" ca="1" si="37"/>
        <v>0</v>
      </c>
      <c r="W160" s="32">
        <f t="shared" ca="1" si="37"/>
        <v>0</v>
      </c>
      <c r="X160" s="32">
        <f t="shared" ca="1" si="37"/>
        <v>0</v>
      </c>
      <c r="Y160" s="32">
        <f t="shared" ca="1" si="37"/>
        <v>0</v>
      </c>
      <c r="Z160" s="32">
        <f t="shared" ca="1" si="37"/>
        <v>0</v>
      </c>
      <c r="AA160" s="32">
        <f t="shared" ca="1" si="37"/>
        <v>0</v>
      </c>
      <c r="AB160" s="32">
        <f t="shared" ca="1" si="37"/>
        <v>0</v>
      </c>
      <c r="AC160" s="32">
        <f t="shared" ca="1" si="37"/>
        <v>0</v>
      </c>
      <c r="AD160" s="32">
        <f t="shared" ca="1" si="37"/>
        <v>0</v>
      </c>
      <c r="AE160" s="32">
        <f t="shared" ca="1" si="37"/>
        <v>0</v>
      </c>
      <c r="AF160" s="32">
        <f t="shared" ca="1" si="37"/>
        <v>0</v>
      </c>
      <c r="AG160" s="21"/>
    </row>
    <row r="161" spans="4:33" ht="15" hidden="1" outlineLevel="1" x14ac:dyDescent="0.25">
      <c r="D161" t="s">
        <v>56</v>
      </c>
      <c r="E161" s="19">
        <v>2038</v>
      </c>
      <c r="F161" s="20" t="s">
        <v>50</v>
      </c>
      <c r="G161" s="26"/>
      <c r="H161" s="34">
        <f t="shared" ref="H161:AF161" ca="1" si="38">-IFERROR(H111/H61/2,0)</f>
        <v>0</v>
      </c>
      <c r="I161" s="34">
        <f t="shared" ca="1" si="38"/>
        <v>0</v>
      </c>
      <c r="J161" s="34">
        <f t="shared" ca="1" si="38"/>
        <v>0</v>
      </c>
      <c r="K161" s="34">
        <f t="shared" ca="1" si="38"/>
        <v>0</v>
      </c>
      <c r="L161" s="34">
        <f t="shared" ca="1" si="38"/>
        <v>0</v>
      </c>
      <c r="M161" s="34">
        <f t="shared" ca="1" si="38"/>
        <v>0</v>
      </c>
      <c r="N161" s="34">
        <f t="shared" ca="1" si="38"/>
        <v>0</v>
      </c>
      <c r="O161" s="34">
        <f t="shared" ca="1" si="38"/>
        <v>0</v>
      </c>
      <c r="P161" s="34">
        <f t="shared" ca="1" si="38"/>
        <v>0</v>
      </c>
      <c r="Q161" s="34">
        <f t="shared" ca="1" si="38"/>
        <v>0</v>
      </c>
      <c r="R161" s="34">
        <f t="shared" ca="1" si="38"/>
        <v>0</v>
      </c>
      <c r="S161" s="34">
        <f t="shared" ca="1" si="38"/>
        <v>0</v>
      </c>
      <c r="T161" s="32">
        <f t="shared" ca="1" si="38"/>
        <v>-2.3653851938823722</v>
      </c>
      <c r="U161" s="32">
        <f t="shared" ca="1" si="38"/>
        <v>0</v>
      </c>
      <c r="V161" s="32">
        <f t="shared" ca="1" si="38"/>
        <v>0</v>
      </c>
      <c r="W161" s="32">
        <f t="shared" ca="1" si="38"/>
        <v>0</v>
      </c>
      <c r="X161" s="32">
        <f t="shared" ca="1" si="38"/>
        <v>0</v>
      </c>
      <c r="Y161" s="32">
        <f t="shared" ca="1" si="38"/>
        <v>0</v>
      </c>
      <c r="Z161" s="32">
        <f t="shared" ca="1" si="38"/>
        <v>0</v>
      </c>
      <c r="AA161" s="32">
        <f t="shared" ca="1" si="38"/>
        <v>0</v>
      </c>
      <c r="AB161" s="32">
        <f t="shared" ca="1" si="38"/>
        <v>0</v>
      </c>
      <c r="AC161" s="32">
        <f t="shared" ca="1" si="38"/>
        <v>0</v>
      </c>
      <c r="AD161" s="32">
        <f t="shared" ca="1" si="38"/>
        <v>0</v>
      </c>
      <c r="AE161" s="32">
        <f t="shared" ca="1" si="38"/>
        <v>0</v>
      </c>
      <c r="AF161" s="32">
        <f t="shared" ca="1" si="38"/>
        <v>0</v>
      </c>
      <c r="AG161" s="21"/>
    </row>
    <row r="162" spans="4:33" ht="15" hidden="1" outlineLevel="1" x14ac:dyDescent="0.25">
      <c r="D162" t="s">
        <v>56</v>
      </c>
      <c r="E162" s="19">
        <v>2039</v>
      </c>
      <c r="F162" s="20" t="s">
        <v>50</v>
      </c>
      <c r="G162" s="26"/>
      <c r="H162" s="34">
        <f t="shared" ref="H162:AF162" ca="1" si="39">-IFERROR(H112/H62/2,0)</f>
        <v>0</v>
      </c>
      <c r="I162" s="34">
        <f t="shared" ca="1" si="39"/>
        <v>0</v>
      </c>
      <c r="J162" s="34">
        <f t="shared" ca="1" si="39"/>
        <v>0</v>
      </c>
      <c r="K162" s="34">
        <f t="shared" ca="1" si="39"/>
        <v>0</v>
      </c>
      <c r="L162" s="34">
        <f t="shared" ca="1" si="39"/>
        <v>0</v>
      </c>
      <c r="M162" s="34">
        <f t="shared" ca="1" si="39"/>
        <v>0</v>
      </c>
      <c r="N162" s="34">
        <f t="shared" ca="1" si="39"/>
        <v>0</v>
      </c>
      <c r="O162" s="34">
        <f t="shared" ca="1" si="39"/>
        <v>0</v>
      </c>
      <c r="P162" s="34">
        <f t="shared" ca="1" si="39"/>
        <v>0</v>
      </c>
      <c r="Q162" s="34">
        <f t="shared" ca="1" si="39"/>
        <v>0</v>
      </c>
      <c r="R162" s="34">
        <f t="shared" ca="1" si="39"/>
        <v>0</v>
      </c>
      <c r="S162" s="34">
        <f t="shared" ca="1" si="39"/>
        <v>0</v>
      </c>
      <c r="T162" s="34">
        <f t="shared" ca="1" si="39"/>
        <v>0</v>
      </c>
      <c r="U162" s="32">
        <f t="shared" ca="1" si="39"/>
        <v>-2.457666176982972</v>
      </c>
      <c r="V162" s="32">
        <f t="shared" ca="1" si="39"/>
        <v>0</v>
      </c>
      <c r="W162" s="32">
        <f t="shared" ca="1" si="39"/>
        <v>0</v>
      </c>
      <c r="X162" s="32">
        <f t="shared" ca="1" si="39"/>
        <v>0</v>
      </c>
      <c r="Y162" s="32">
        <f t="shared" ca="1" si="39"/>
        <v>0</v>
      </c>
      <c r="Z162" s="32">
        <f t="shared" ca="1" si="39"/>
        <v>0</v>
      </c>
      <c r="AA162" s="32">
        <f t="shared" ca="1" si="39"/>
        <v>0</v>
      </c>
      <c r="AB162" s="32">
        <f t="shared" ca="1" si="39"/>
        <v>0</v>
      </c>
      <c r="AC162" s="32">
        <f t="shared" ca="1" si="39"/>
        <v>0</v>
      </c>
      <c r="AD162" s="32">
        <f t="shared" ca="1" si="39"/>
        <v>0</v>
      </c>
      <c r="AE162" s="32">
        <f t="shared" ca="1" si="39"/>
        <v>0</v>
      </c>
      <c r="AF162" s="32">
        <f t="shared" ca="1" si="39"/>
        <v>0</v>
      </c>
      <c r="AG162" s="21"/>
    </row>
    <row r="163" spans="4:33" ht="15" hidden="1" outlineLevel="1" x14ac:dyDescent="0.25">
      <c r="D163" t="s">
        <v>56</v>
      </c>
      <c r="E163" s="19">
        <v>2040</v>
      </c>
      <c r="F163" s="20" t="s">
        <v>50</v>
      </c>
      <c r="G163" s="26"/>
      <c r="H163" s="34">
        <f t="shared" ref="H163:AF163" ca="1" si="40">-IFERROR(H113/H63/2,0)</f>
        <v>0</v>
      </c>
      <c r="I163" s="34">
        <f t="shared" ca="1" si="40"/>
        <v>0</v>
      </c>
      <c r="J163" s="34">
        <f t="shared" ca="1" si="40"/>
        <v>0</v>
      </c>
      <c r="K163" s="34">
        <f t="shared" ca="1" si="40"/>
        <v>0</v>
      </c>
      <c r="L163" s="34">
        <f t="shared" ca="1" si="40"/>
        <v>0</v>
      </c>
      <c r="M163" s="34">
        <f t="shared" ca="1" si="40"/>
        <v>0</v>
      </c>
      <c r="N163" s="34">
        <f t="shared" ca="1" si="40"/>
        <v>0</v>
      </c>
      <c r="O163" s="34">
        <f t="shared" ca="1" si="40"/>
        <v>0</v>
      </c>
      <c r="P163" s="34">
        <f t="shared" ca="1" si="40"/>
        <v>0</v>
      </c>
      <c r="Q163" s="34">
        <f t="shared" ca="1" si="40"/>
        <v>0</v>
      </c>
      <c r="R163" s="34">
        <f t="shared" ca="1" si="40"/>
        <v>0</v>
      </c>
      <c r="S163" s="34">
        <f t="shared" ca="1" si="40"/>
        <v>0</v>
      </c>
      <c r="T163" s="34">
        <f t="shared" ca="1" si="40"/>
        <v>0</v>
      </c>
      <c r="U163" s="34">
        <f t="shared" ca="1" si="40"/>
        <v>0</v>
      </c>
      <c r="V163" s="32">
        <f t="shared" ca="1" si="40"/>
        <v>-2.4832057397575271</v>
      </c>
      <c r="W163" s="32">
        <f t="shared" ca="1" si="40"/>
        <v>0</v>
      </c>
      <c r="X163" s="32">
        <f t="shared" ca="1" si="40"/>
        <v>0</v>
      </c>
      <c r="Y163" s="32">
        <f t="shared" ca="1" si="40"/>
        <v>0</v>
      </c>
      <c r="Z163" s="32">
        <f t="shared" ca="1" si="40"/>
        <v>0</v>
      </c>
      <c r="AA163" s="32">
        <f t="shared" ca="1" si="40"/>
        <v>0</v>
      </c>
      <c r="AB163" s="32">
        <f t="shared" ca="1" si="40"/>
        <v>0</v>
      </c>
      <c r="AC163" s="32">
        <f t="shared" ca="1" si="40"/>
        <v>0</v>
      </c>
      <c r="AD163" s="32">
        <f t="shared" ca="1" si="40"/>
        <v>0</v>
      </c>
      <c r="AE163" s="32">
        <f t="shared" ca="1" si="40"/>
        <v>0</v>
      </c>
      <c r="AF163" s="32">
        <f t="shared" ca="1" si="40"/>
        <v>0</v>
      </c>
      <c r="AG163" s="21"/>
    </row>
    <row r="164" spans="4:33" ht="15" hidden="1" outlineLevel="1" x14ac:dyDescent="0.25">
      <c r="D164" t="s">
        <v>56</v>
      </c>
      <c r="E164" s="19">
        <v>2041</v>
      </c>
      <c r="F164" s="20" t="s">
        <v>50</v>
      </c>
      <c r="G164" s="26"/>
      <c r="H164" s="34">
        <f t="shared" ref="H164:AF164" ca="1" si="41">-IFERROR(H114/H64/2,0)</f>
        <v>0</v>
      </c>
      <c r="I164" s="34">
        <f t="shared" ca="1" si="41"/>
        <v>0</v>
      </c>
      <c r="J164" s="34">
        <f t="shared" ca="1" si="41"/>
        <v>0</v>
      </c>
      <c r="K164" s="34">
        <f t="shared" ca="1" si="41"/>
        <v>0</v>
      </c>
      <c r="L164" s="34">
        <f t="shared" ca="1" si="41"/>
        <v>0</v>
      </c>
      <c r="M164" s="34">
        <f t="shared" ca="1" si="41"/>
        <v>0</v>
      </c>
      <c r="N164" s="34">
        <f t="shared" ca="1" si="41"/>
        <v>0</v>
      </c>
      <c r="O164" s="34">
        <f t="shared" ca="1" si="41"/>
        <v>0</v>
      </c>
      <c r="P164" s="34">
        <f t="shared" ca="1" si="41"/>
        <v>0</v>
      </c>
      <c r="Q164" s="34">
        <f t="shared" ca="1" si="41"/>
        <v>0</v>
      </c>
      <c r="R164" s="34">
        <f t="shared" ca="1" si="41"/>
        <v>0</v>
      </c>
      <c r="S164" s="34">
        <f t="shared" ca="1" si="41"/>
        <v>0</v>
      </c>
      <c r="T164" s="34">
        <f t="shared" ca="1" si="41"/>
        <v>0</v>
      </c>
      <c r="U164" s="34">
        <f t="shared" ca="1" si="41"/>
        <v>0</v>
      </c>
      <c r="V164" s="34">
        <f t="shared" ca="1" si="41"/>
        <v>0</v>
      </c>
      <c r="W164" s="32">
        <f t="shared" ca="1" si="41"/>
        <v>-2.5054854712555787</v>
      </c>
      <c r="X164" s="32">
        <f t="shared" ca="1" si="41"/>
        <v>0</v>
      </c>
      <c r="Y164" s="32">
        <f t="shared" ca="1" si="41"/>
        <v>0</v>
      </c>
      <c r="Z164" s="32">
        <f t="shared" ca="1" si="41"/>
        <v>0</v>
      </c>
      <c r="AA164" s="32">
        <f t="shared" ca="1" si="41"/>
        <v>0</v>
      </c>
      <c r="AB164" s="32">
        <f t="shared" ca="1" si="41"/>
        <v>0</v>
      </c>
      <c r="AC164" s="32">
        <f t="shared" ca="1" si="41"/>
        <v>0</v>
      </c>
      <c r="AD164" s="32">
        <f t="shared" ca="1" si="41"/>
        <v>0</v>
      </c>
      <c r="AE164" s="32">
        <f t="shared" ca="1" si="41"/>
        <v>0</v>
      </c>
      <c r="AF164" s="32">
        <f t="shared" ca="1" si="41"/>
        <v>0</v>
      </c>
      <c r="AG164" s="21"/>
    </row>
    <row r="165" spans="4:33" ht="15" hidden="1" outlineLevel="1" x14ac:dyDescent="0.25">
      <c r="D165" t="s">
        <v>56</v>
      </c>
      <c r="E165" s="19">
        <v>2042</v>
      </c>
      <c r="F165" s="20" t="s">
        <v>50</v>
      </c>
      <c r="G165" s="26"/>
      <c r="H165" s="34">
        <f t="shared" ref="H165:AF165" ca="1" si="42">-IFERROR(H115/H65/2,0)</f>
        <v>0</v>
      </c>
      <c r="I165" s="34">
        <f t="shared" ca="1" si="42"/>
        <v>0</v>
      </c>
      <c r="J165" s="34">
        <f t="shared" ca="1" si="42"/>
        <v>0</v>
      </c>
      <c r="K165" s="34">
        <f t="shared" ca="1" si="42"/>
        <v>0</v>
      </c>
      <c r="L165" s="34">
        <f t="shared" ca="1" si="42"/>
        <v>0</v>
      </c>
      <c r="M165" s="34">
        <f t="shared" ca="1" si="42"/>
        <v>0</v>
      </c>
      <c r="N165" s="34">
        <f t="shared" ca="1" si="42"/>
        <v>0</v>
      </c>
      <c r="O165" s="34">
        <f t="shared" ca="1" si="42"/>
        <v>0</v>
      </c>
      <c r="P165" s="34">
        <f t="shared" ca="1" si="42"/>
        <v>0</v>
      </c>
      <c r="Q165" s="34">
        <f t="shared" ca="1" si="42"/>
        <v>0</v>
      </c>
      <c r="R165" s="34">
        <f t="shared" ca="1" si="42"/>
        <v>0</v>
      </c>
      <c r="S165" s="34">
        <f t="shared" ca="1" si="42"/>
        <v>0</v>
      </c>
      <c r="T165" s="34">
        <f t="shared" ca="1" si="42"/>
        <v>0</v>
      </c>
      <c r="U165" s="34">
        <f t="shared" ca="1" si="42"/>
        <v>0</v>
      </c>
      <c r="V165" s="34">
        <f t="shared" ca="1" si="42"/>
        <v>0</v>
      </c>
      <c r="W165" s="34">
        <f t="shared" ca="1" si="42"/>
        <v>0</v>
      </c>
      <c r="X165" s="32">
        <f t="shared" ca="1" si="42"/>
        <v>-2.5805617592212018</v>
      </c>
      <c r="Y165" s="32">
        <f t="shared" ca="1" si="42"/>
        <v>0</v>
      </c>
      <c r="Z165" s="32">
        <f t="shared" ca="1" si="42"/>
        <v>0</v>
      </c>
      <c r="AA165" s="32">
        <f t="shared" ca="1" si="42"/>
        <v>0</v>
      </c>
      <c r="AB165" s="32">
        <f t="shared" ca="1" si="42"/>
        <v>0</v>
      </c>
      <c r="AC165" s="32">
        <f t="shared" ca="1" si="42"/>
        <v>0</v>
      </c>
      <c r="AD165" s="32">
        <f t="shared" ca="1" si="42"/>
        <v>0</v>
      </c>
      <c r="AE165" s="32">
        <f t="shared" ca="1" si="42"/>
        <v>0</v>
      </c>
      <c r="AF165" s="32">
        <f t="shared" ca="1" si="42"/>
        <v>0</v>
      </c>
      <c r="AG165" s="21"/>
    </row>
    <row r="166" spans="4:33" ht="15" hidden="1" outlineLevel="1" x14ac:dyDescent="0.25">
      <c r="D166" t="s">
        <v>56</v>
      </c>
      <c r="E166" s="19">
        <v>2043</v>
      </c>
      <c r="F166" s="20" t="s">
        <v>50</v>
      </c>
      <c r="G166" s="26"/>
      <c r="H166" s="34">
        <f t="shared" ref="H166:AF166" ca="1" si="43">-IFERROR(H116/H66/2,0)</f>
        <v>0</v>
      </c>
      <c r="I166" s="34">
        <f t="shared" ca="1" si="43"/>
        <v>0</v>
      </c>
      <c r="J166" s="34">
        <f t="shared" ca="1" si="43"/>
        <v>0</v>
      </c>
      <c r="K166" s="34">
        <f t="shared" ca="1" si="43"/>
        <v>0</v>
      </c>
      <c r="L166" s="34">
        <f t="shared" ca="1" si="43"/>
        <v>0</v>
      </c>
      <c r="M166" s="34">
        <f t="shared" ca="1" si="43"/>
        <v>0</v>
      </c>
      <c r="N166" s="34">
        <f t="shared" ca="1" si="43"/>
        <v>0</v>
      </c>
      <c r="O166" s="34">
        <f t="shared" ca="1" si="43"/>
        <v>0</v>
      </c>
      <c r="P166" s="34">
        <f t="shared" ca="1" si="43"/>
        <v>0</v>
      </c>
      <c r="Q166" s="34">
        <f t="shared" ca="1" si="43"/>
        <v>0</v>
      </c>
      <c r="R166" s="34">
        <f t="shared" ca="1" si="43"/>
        <v>0</v>
      </c>
      <c r="S166" s="34">
        <f t="shared" ca="1" si="43"/>
        <v>0</v>
      </c>
      <c r="T166" s="34">
        <f t="shared" ca="1" si="43"/>
        <v>0</v>
      </c>
      <c r="U166" s="34">
        <f t="shared" ca="1" si="43"/>
        <v>0</v>
      </c>
      <c r="V166" s="34">
        <f t="shared" ca="1" si="43"/>
        <v>0</v>
      </c>
      <c r="W166" s="34">
        <f t="shared" ca="1" si="43"/>
        <v>0</v>
      </c>
      <c r="X166" s="34">
        <f t="shared" ca="1" si="43"/>
        <v>0</v>
      </c>
      <c r="Y166" s="32">
        <f t="shared" ca="1" si="43"/>
        <v>-2.5794334217581132</v>
      </c>
      <c r="Z166" s="32">
        <f t="shared" ca="1" si="43"/>
        <v>0</v>
      </c>
      <c r="AA166" s="32">
        <f t="shared" ca="1" si="43"/>
        <v>0</v>
      </c>
      <c r="AB166" s="32">
        <f t="shared" ca="1" si="43"/>
        <v>0</v>
      </c>
      <c r="AC166" s="32">
        <f t="shared" ca="1" si="43"/>
        <v>0</v>
      </c>
      <c r="AD166" s="32">
        <f t="shared" ca="1" si="43"/>
        <v>0</v>
      </c>
      <c r="AE166" s="32">
        <f t="shared" ca="1" si="43"/>
        <v>0</v>
      </c>
      <c r="AF166" s="32">
        <f t="shared" ca="1" si="43"/>
        <v>0</v>
      </c>
      <c r="AG166" s="21"/>
    </row>
    <row r="167" spans="4:33" ht="15" hidden="1" outlineLevel="1" x14ac:dyDescent="0.25">
      <c r="D167" t="s">
        <v>56</v>
      </c>
      <c r="E167" s="19">
        <v>2044</v>
      </c>
      <c r="F167" s="20" t="s">
        <v>50</v>
      </c>
      <c r="G167" s="26"/>
      <c r="H167" s="34">
        <f t="shared" ref="H167:AF167" ca="1" si="44">-IFERROR(H117/H67/2,0)</f>
        <v>0</v>
      </c>
      <c r="I167" s="34">
        <f t="shared" ca="1" si="44"/>
        <v>0</v>
      </c>
      <c r="J167" s="34">
        <f t="shared" ca="1" si="44"/>
        <v>0</v>
      </c>
      <c r="K167" s="34">
        <f t="shared" ca="1" si="44"/>
        <v>0</v>
      </c>
      <c r="L167" s="34">
        <f t="shared" ca="1" si="44"/>
        <v>0</v>
      </c>
      <c r="M167" s="34">
        <f t="shared" ca="1" si="44"/>
        <v>0</v>
      </c>
      <c r="N167" s="34">
        <f t="shared" ca="1" si="44"/>
        <v>0</v>
      </c>
      <c r="O167" s="34">
        <f t="shared" ca="1" si="44"/>
        <v>0</v>
      </c>
      <c r="P167" s="34">
        <f t="shared" ca="1" si="44"/>
        <v>0</v>
      </c>
      <c r="Q167" s="34">
        <f t="shared" ca="1" si="44"/>
        <v>0</v>
      </c>
      <c r="R167" s="34">
        <f t="shared" ca="1" si="44"/>
        <v>0</v>
      </c>
      <c r="S167" s="34">
        <f t="shared" ca="1" si="44"/>
        <v>0</v>
      </c>
      <c r="T167" s="34">
        <f t="shared" ca="1" si="44"/>
        <v>0</v>
      </c>
      <c r="U167" s="34">
        <f t="shared" ca="1" si="44"/>
        <v>0</v>
      </c>
      <c r="V167" s="34">
        <f t="shared" ca="1" si="44"/>
        <v>0</v>
      </c>
      <c r="W167" s="34">
        <f t="shared" ca="1" si="44"/>
        <v>0</v>
      </c>
      <c r="X167" s="34">
        <f t="shared" ca="1" si="44"/>
        <v>0</v>
      </c>
      <c r="Y167" s="34">
        <f t="shared" ca="1" si="44"/>
        <v>0</v>
      </c>
      <c r="Z167" s="32">
        <f t="shared" ca="1" si="44"/>
        <v>-2.483449095600692</v>
      </c>
      <c r="AA167" s="32">
        <f t="shared" ca="1" si="44"/>
        <v>0</v>
      </c>
      <c r="AB167" s="32">
        <f t="shared" ca="1" si="44"/>
        <v>0</v>
      </c>
      <c r="AC167" s="32">
        <f t="shared" ca="1" si="44"/>
        <v>0</v>
      </c>
      <c r="AD167" s="32">
        <f t="shared" ca="1" si="44"/>
        <v>0</v>
      </c>
      <c r="AE167" s="32">
        <f t="shared" ca="1" si="44"/>
        <v>0</v>
      </c>
      <c r="AF167" s="32">
        <f t="shared" ca="1" si="44"/>
        <v>0</v>
      </c>
      <c r="AG167" s="21"/>
    </row>
    <row r="168" spans="4:33" ht="15" hidden="1" outlineLevel="1" x14ac:dyDescent="0.25">
      <c r="D168" t="s">
        <v>56</v>
      </c>
      <c r="E168" s="19">
        <v>2045</v>
      </c>
      <c r="F168" s="20" t="s">
        <v>50</v>
      </c>
      <c r="G168" s="26"/>
      <c r="H168" s="34">
        <f t="shared" ref="H168:AF168" ca="1" si="45">-IFERROR(H118/H68/2,0)</f>
        <v>0</v>
      </c>
      <c r="I168" s="34">
        <f t="shared" ca="1" si="45"/>
        <v>0</v>
      </c>
      <c r="J168" s="34">
        <f t="shared" ca="1" si="45"/>
        <v>0</v>
      </c>
      <c r="K168" s="34">
        <f t="shared" ca="1" si="45"/>
        <v>0</v>
      </c>
      <c r="L168" s="34">
        <f t="shared" ca="1" si="45"/>
        <v>0</v>
      </c>
      <c r="M168" s="34">
        <f t="shared" ca="1" si="45"/>
        <v>0</v>
      </c>
      <c r="N168" s="34">
        <f t="shared" ca="1" si="45"/>
        <v>0</v>
      </c>
      <c r="O168" s="34">
        <f t="shared" ca="1" si="45"/>
        <v>0</v>
      </c>
      <c r="P168" s="34">
        <f t="shared" ca="1" si="45"/>
        <v>0</v>
      </c>
      <c r="Q168" s="34">
        <f t="shared" ca="1" si="45"/>
        <v>0</v>
      </c>
      <c r="R168" s="34">
        <f t="shared" ca="1" si="45"/>
        <v>0</v>
      </c>
      <c r="S168" s="34">
        <f t="shared" ca="1" si="45"/>
        <v>0</v>
      </c>
      <c r="T168" s="34">
        <f t="shared" ca="1" si="45"/>
        <v>0</v>
      </c>
      <c r="U168" s="34">
        <f t="shared" ca="1" si="45"/>
        <v>0</v>
      </c>
      <c r="V168" s="34">
        <f t="shared" ca="1" si="45"/>
        <v>0</v>
      </c>
      <c r="W168" s="34">
        <f t="shared" ca="1" si="45"/>
        <v>0</v>
      </c>
      <c r="X168" s="34">
        <f t="shared" ca="1" si="45"/>
        <v>0</v>
      </c>
      <c r="Y168" s="34">
        <f t="shared" ca="1" si="45"/>
        <v>0</v>
      </c>
      <c r="Z168" s="34">
        <f t="shared" ca="1" si="45"/>
        <v>0</v>
      </c>
      <c r="AA168" s="32">
        <f t="shared" ca="1" si="45"/>
        <v>-2.6298585978564164</v>
      </c>
      <c r="AB168" s="32">
        <f t="shared" ca="1" si="45"/>
        <v>0</v>
      </c>
      <c r="AC168" s="32">
        <f t="shared" ca="1" si="45"/>
        <v>0</v>
      </c>
      <c r="AD168" s="32">
        <f t="shared" ca="1" si="45"/>
        <v>0</v>
      </c>
      <c r="AE168" s="32">
        <f t="shared" ca="1" si="45"/>
        <v>0</v>
      </c>
      <c r="AF168" s="32">
        <f t="shared" ca="1" si="45"/>
        <v>0</v>
      </c>
      <c r="AG168" s="21"/>
    </row>
    <row r="169" spans="4:33" ht="15" hidden="1" outlineLevel="1" x14ac:dyDescent="0.25">
      <c r="D169" t="s">
        <v>56</v>
      </c>
      <c r="E169" s="19">
        <v>2046</v>
      </c>
      <c r="F169" s="20" t="s">
        <v>50</v>
      </c>
      <c r="G169" s="26"/>
      <c r="H169" s="34">
        <f t="shared" ref="H169:AF169" ca="1" si="46">-IFERROR(H119/H69/2,0)</f>
        <v>0</v>
      </c>
      <c r="I169" s="34">
        <f t="shared" ca="1" si="46"/>
        <v>0</v>
      </c>
      <c r="J169" s="34">
        <f t="shared" ca="1" si="46"/>
        <v>0</v>
      </c>
      <c r="K169" s="34">
        <f t="shared" ca="1" si="46"/>
        <v>0</v>
      </c>
      <c r="L169" s="34">
        <f t="shared" ca="1" si="46"/>
        <v>0</v>
      </c>
      <c r="M169" s="34">
        <f t="shared" ca="1" si="46"/>
        <v>0</v>
      </c>
      <c r="N169" s="34">
        <f t="shared" ca="1" si="46"/>
        <v>0</v>
      </c>
      <c r="O169" s="34">
        <f t="shared" ca="1" si="46"/>
        <v>0</v>
      </c>
      <c r="P169" s="34">
        <f t="shared" ca="1" si="46"/>
        <v>0</v>
      </c>
      <c r="Q169" s="34">
        <f t="shared" ca="1" si="46"/>
        <v>0</v>
      </c>
      <c r="R169" s="34">
        <f t="shared" ca="1" si="46"/>
        <v>0</v>
      </c>
      <c r="S169" s="34">
        <f t="shared" ca="1" si="46"/>
        <v>0</v>
      </c>
      <c r="T169" s="34">
        <f t="shared" ca="1" si="46"/>
        <v>0</v>
      </c>
      <c r="U169" s="34">
        <f t="shared" ca="1" si="46"/>
        <v>0</v>
      </c>
      <c r="V169" s="34">
        <f t="shared" ca="1" si="46"/>
        <v>0</v>
      </c>
      <c r="W169" s="34">
        <f t="shared" ca="1" si="46"/>
        <v>0</v>
      </c>
      <c r="X169" s="34">
        <f t="shared" ca="1" si="46"/>
        <v>0</v>
      </c>
      <c r="Y169" s="34">
        <f t="shared" ca="1" si="46"/>
        <v>0</v>
      </c>
      <c r="Z169" s="34">
        <f t="shared" ca="1" si="46"/>
        <v>0</v>
      </c>
      <c r="AA169" s="34">
        <f t="shared" ca="1" si="46"/>
        <v>0</v>
      </c>
      <c r="AB169" s="32">
        <f t="shared" ca="1" si="46"/>
        <v>-2.550951824806178</v>
      </c>
      <c r="AC169" s="32">
        <f t="shared" ca="1" si="46"/>
        <v>0</v>
      </c>
      <c r="AD169" s="32">
        <f t="shared" ca="1" si="46"/>
        <v>0</v>
      </c>
      <c r="AE169" s="32">
        <f t="shared" ca="1" si="46"/>
        <v>0</v>
      </c>
      <c r="AF169" s="32">
        <f t="shared" ca="1" si="46"/>
        <v>0</v>
      </c>
      <c r="AG169" s="21"/>
    </row>
    <row r="170" spans="4:33" ht="15" hidden="1" outlineLevel="1" x14ac:dyDescent="0.25">
      <c r="D170" t="s">
        <v>56</v>
      </c>
      <c r="E170" s="19">
        <v>2047</v>
      </c>
      <c r="F170" s="20" t="s">
        <v>50</v>
      </c>
      <c r="G170" s="26"/>
      <c r="H170" s="34">
        <f t="shared" ref="H170:AF170" ca="1" si="47">-IFERROR(H120/H70/2,0)</f>
        <v>0</v>
      </c>
      <c r="I170" s="34">
        <f t="shared" ca="1" si="47"/>
        <v>0</v>
      </c>
      <c r="J170" s="34">
        <f t="shared" ca="1" si="47"/>
        <v>0</v>
      </c>
      <c r="K170" s="34">
        <f t="shared" ca="1" si="47"/>
        <v>0</v>
      </c>
      <c r="L170" s="34">
        <f t="shared" ca="1" si="47"/>
        <v>0</v>
      </c>
      <c r="M170" s="34">
        <f t="shared" ca="1" si="47"/>
        <v>0</v>
      </c>
      <c r="N170" s="34">
        <f t="shared" ca="1" si="47"/>
        <v>0</v>
      </c>
      <c r="O170" s="34">
        <f t="shared" ca="1" si="47"/>
        <v>0</v>
      </c>
      <c r="P170" s="34">
        <f t="shared" ca="1" si="47"/>
        <v>0</v>
      </c>
      <c r="Q170" s="34">
        <f t="shared" ca="1" si="47"/>
        <v>0</v>
      </c>
      <c r="R170" s="34">
        <f t="shared" ca="1" si="47"/>
        <v>0</v>
      </c>
      <c r="S170" s="34">
        <f t="shared" ca="1" si="47"/>
        <v>0</v>
      </c>
      <c r="T170" s="34">
        <f t="shared" ca="1" si="47"/>
        <v>0</v>
      </c>
      <c r="U170" s="34">
        <f t="shared" ca="1" si="47"/>
        <v>0</v>
      </c>
      <c r="V170" s="34">
        <f t="shared" ca="1" si="47"/>
        <v>0</v>
      </c>
      <c r="W170" s="34">
        <f t="shared" ca="1" si="47"/>
        <v>0</v>
      </c>
      <c r="X170" s="34">
        <f t="shared" ca="1" si="47"/>
        <v>0</v>
      </c>
      <c r="Y170" s="34">
        <f t="shared" ca="1" si="47"/>
        <v>0</v>
      </c>
      <c r="Z170" s="34">
        <f t="shared" ca="1" si="47"/>
        <v>0</v>
      </c>
      <c r="AA170" s="34">
        <f t="shared" ca="1" si="47"/>
        <v>0</v>
      </c>
      <c r="AB170" s="34">
        <f t="shared" ca="1" si="47"/>
        <v>0</v>
      </c>
      <c r="AC170" s="32">
        <f t="shared" ca="1" si="47"/>
        <v>-2.7087930144381192</v>
      </c>
      <c r="AD170" s="32">
        <f t="shared" ca="1" si="47"/>
        <v>0</v>
      </c>
      <c r="AE170" s="32">
        <f t="shared" ca="1" si="47"/>
        <v>0</v>
      </c>
      <c r="AF170" s="32">
        <f t="shared" ca="1" si="47"/>
        <v>0</v>
      </c>
      <c r="AG170" s="21"/>
    </row>
    <row r="171" spans="4:33" ht="15" hidden="1" outlineLevel="1" x14ac:dyDescent="0.25">
      <c r="D171" t="s">
        <v>56</v>
      </c>
      <c r="E171" s="19">
        <v>2048</v>
      </c>
      <c r="F171" s="20" t="s">
        <v>50</v>
      </c>
      <c r="G171" s="26"/>
      <c r="H171" s="34">
        <f t="shared" ref="H171:AF171" ca="1" si="48">-IFERROR(H121/H71/2,0)</f>
        <v>0</v>
      </c>
      <c r="I171" s="34">
        <f t="shared" ca="1" si="48"/>
        <v>0</v>
      </c>
      <c r="J171" s="34">
        <f t="shared" ca="1" si="48"/>
        <v>0</v>
      </c>
      <c r="K171" s="34">
        <f t="shared" ca="1" si="48"/>
        <v>0</v>
      </c>
      <c r="L171" s="34">
        <f t="shared" ca="1" si="48"/>
        <v>0</v>
      </c>
      <c r="M171" s="34">
        <f t="shared" ca="1" si="48"/>
        <v>0</v>
      </c>
      <c r="N171" s="34">
        <f t="shared" ca="1" si="48"/>
        <v>0</v>
      </c>
      <c r="O171" s="34">
        <f t="shared" ca="1" si="48"/>
        <v>0</v>
      </c>
      <c r="P171" s="34">
        <f t="shared" ca="1" si="48"/>
        <v>0</v>
      </c>
      <c r="Q171" s="34">
        <f t="shared" ca="1" si="48"/>
        <v>0</v>
      </c>
      <c r="R171" s="34">
        <f t="shared" ca="1" si="48"/>
        <v>0</v>
      </c>
      <c r="S171" s="34">
        <f t="shared" ca="1" si="48"/>
        <v>0</v>
      </c>
      <c r="T171" s="34">
        <f t="shared" ca="1" si="48"/>
        <v>0</v>
      </c>
      <c r="U171" s="34">
        <f t="shared" ca="1" si="48"/>
        <v>0</v>
      </c>
      <c r="V171" s="34">
        <f t="shared" ca="1" si="48"/>
        <v>0</v>
      </c>
      <c r="W171" s="34">
        <f t="shared" ca="1" si="48"/>
        <v>0</v>
      </c>
      <c r="X171" s="34">
        <f t="shared" ca="1" si="48"/>
        <v>0</v>
      </c>
      <c r="Y171" s="34">
        <f t="shared" ca="1" si="48"/>
        <v>0</v>
      </c>
      <c r="Z171" s="34">
        <f t="shared" ca="1" si="48"/>
        <v>0</v>
      </c>
      <c r="AA171" s="34">
        <f t="shared" ca="1" si="48"/>
        <v>0</v>
      </c>
      <c r="AB171" s="34">
        <f t="shared" ca="1" si="48"/>
        <v>0</v>
      </c>
      <c r="AC171" s="34">
        <f t="shared" ca="1" si="48"/>
        <v>0</v>
      </c>
      <c r="AD171" s="32">
        <f t="shared" ca="1" si="48"/>
        <v>-2.72378731243679</v>
      </c>
      <c r="AE171" s="32">
        <f t="shared" ca="1" si="48"/>
        <v>0</v>
      </c>
      <c r="AF171" s="32">
        <f t="shared" ca="1" si="48"/>
        <v>0</v>
      </c>
      <c r="AG171" s="21"/>
    </row>
    <row r="172" spans="4:33" ht="15" hidden="1" outlineLevel="1" x14ac:dyDescent="0.25">
      <c r="D172" t="s">
        <v>56</v>
      </c>
      <c r="E172" s="19">
        <v>2049</v>
      </c>
      <c r="F172" s="20" t="s">
        <v>50</v>
      </c>
      <c r="G172" s="26"/>
      <c r="H172" s="34">
        <f t="shared" ref="H172:AF172" ca="1" si="49">-IFERROR(H122/H72/2,0)</f>
        <v>0</v>
      </c>
      <c r="I172" s="34">
        <f t="shared" ca="1" si="49"/>
        <v>0</v>
      </c>
      <c r="J172" s="34">
        <f t="shared" ca="1" si="49"/>
        <v>0</v>
      </c>
      <c r="K172" s="34">
        <f t="shared" ca="1" si="49"/>
        <v>0</v>
      </c>
      <c r="L172" s="34">
        <f t="shared" ca="1" si="49"/>
        <v>0</v>
      </c>
      <c r="M172" s="34">
        <f t="shared" ca="1" si="49"/>
        <v>0</v>
      </c>
      <c r="N172" s="34">
        <f t="shared" ca="1" si="49"/>
        <v>0</v>
      </c>
      <c r="O172" s="34">
        <f t="shared" ca="1" si="49"/>
        <v>0</v>
      </c>
      <c r="P172" s="34">
        <f t="shared" ca="1" si="49"/>
        <v>0</v>
      </c>
      <c r="Q172" s="34">
        <f t="shared" ca="1" si="49"/>
        <v>0</v>
      </c>
      <c r="R172" s="34">
        <f t="shared" ca="1" si="49"/>
        <v>0</v>
      </c>
      <c r="S172" s="34">
        <f t="shared" ca="1" si="49"/>
        <v>0</v>
      </c>
      <c r="T172" s="34">
        <f t="shared" ca="1" si="49"/>
        <v>0</v>
      </c>
      <c r="U172" s="34">
        <f t="shared" ca="1" si="49"/>
        <v>0</v>
      </c>
      <c r="V172" s="34">
        <f t="shared" ca="1" si="49"/>
        <v>0</v>
      </c>
      <c r="W172" s="34">
        <f t="shared" ca="1" si="49"/>
        <v>0</v>
      </c>
      <c r="X172" s="34">
        <f t="shared" ca="1" si="49"/>
        <v>0</v>
      </c>
      <c r="Y172" s="34">
        <f t="shared" ca="1" si="49"/>
        <v>0</v>
      </c>
      <c r="Z172" s="34">
        <f t="shared" ca="1" si="49"/>
        <v>0</v>
      </c>
      <c r="AA172" s="34">
        <f t="shared" ca="1" si="49"/>
        <v>0</v>
      </c>
      <c r="AB172" s="34">
        <f t="shared" ca="1" si="49"/>
        <v>0</v>
      </c>
      <c r="AC172" s="34">
        <f t="shared" ca="1" si="49"/>
        <v>0</v>
      </c>
      <c r="AD172" s="34">
        <f t="shared" ca="1" si="49"/>
        <v>0</v>
      </c>
      <c r="AE172" s="32">
        <f t="shared" ca="1" si="49"/>
        <v>-2.6776825774571664</v>
      </c>
      <c r="AF172" s="32">
        <f t="shared" ca="1" si="49"/>
        <v>0</v>
      </c>
      <c r="AG172" s="21"/>
    </row>
    <row r="173" spans="4:33" ht="15" hidden="1" outlineLevel="1" x14ac:dyDescent="0.25">
      <c r="D173" t="s">
        <v>56</v>
      </c>
      <c r="E173" s="19">
        <v>2050</v>
      </c>
      <c r="F173" s="20" t="s">
        <v>50</v>
      </c>
      <c r="G173" s="26"/>
      <c r="H173" s="35">
        <f t="shared" ref="H173:AF173" ca="1" si="50">-IFERROR(H123/H73/2,0)</f>
        <v>0</v>
      </c>
      <c r="I173" s="35">
        <f t="shared" ca="1" si="50"/>
        <v>0</v>
      </c>
      <c r="J173" s="35">
        <f t="shared" ca="1" si="50"/>
        <v>0</v>
      </c>
      <c r="K173" s="35">
        <f t="shared" ca="1" si="50"/>
        <v>0</v>
      </c>
      <c r="L173" s="35">
        <f t="shared" ca="1" si="50"/>
        <v>0</v>
      </c>
      <c r="M173" s="35">
        <f t="shared" ca="1" si="50"/>
        <v>0</v>
      </c>
      <c r="N173" s="35">
        <f t="shared" ca="1" si="50"/>
        <v>0</v>
      </c>
      <c r="O173" s="35">
        <f t="shared" ca="1" si="50"/>
        <v>0</v>
      </c>
      <c r="P173" s="35">
        <f t="shared" ca="1" si="50"/>
        <v>0</v>
      </c>
      <c r="Q173" s="35">
        <f t="shared" ca="1" si="50"/>
        <v>0</v>
      </c>
      <c r="R173" s="35">
        <f t="shared" ca="1" si="50"/>
        <v>0</v>
      </c>
      <c r="S173" s="35">
        <f t="shared" ca="1" si="50"/>
        <v>0</v>
      </c>
      <c r="T173" s="35">
        <f t="shared" ca="1" si="50"/>
        <v>0</v>
      </c>
      <c r="U173" s="35">
        <f t="shared" ca="1" si="50"/>
        <v>0</v>
      </c>
      <c r="V173" s="35">
        <f t="shared" ca="1" si="50"/>
        <v>0</v>
      </c>
      <c r="W173" s="35">
        <f t="shared" ca="1" si="50"/>
        <v>0</v>
      </c>
      <c r="X173" s="35">
        <f t="shared" ca="1" si="50"/>
        <v>0</v>
      </c>
      <c r="Y173" s="35">
        <f t="shared" ca="1" si="50"/>
        <v>0</v>
      </c>
      <c r="Z173" s="35">
        <f t="shared" ca="1" si="50"/>
        <v>0</v>
      </c>
      <c r="AA173" s="35">
        <f t="shared" ca="1" si="50"/>
        <v>0</v>
      </c>
      <c r="AB173" s="35">
        <f t="shared" ca="1" si="50"/>
        <v>0</v>
      </c>
      <c r="AC173" s="35">
        <f t="shared" ca="1" si="50"/>
        <v>0</v>
      </c>
      <c r="AD173" s="35">
        <f t="shared" ca="1" si="50"/>
        <v>0</v>
      </c>
      <c r="AE173" s="35">
        <f t="shared" ca="1" si="50"/>
        <v>0</v>
      </c>
      <c r="AF173" s="36">
        <f t="shared" ca="1" si="50"/>
        <v>-2.7537935452999536</v>
      </c>
      <c r="AG173" s="21"/>
    </row>
    <row r="174" spans="4:33" ht="15" hidden="1" outlineLevel="1" x14ac:dyDescent="0.25">
      <c r="D174" s="27" t="s">
        <v>53</v>
      </c>
      <c r="E174" s="28">
        <v>2026</v>
      </c>
      <c r="F174" s="29" t="s">
        <v>50</v>
      </c>
      <c r="G174" s="30"/>
      <c r="H174" s="33">
        <f xml:space="preserve">
-((H74/MAX(H49,1)))</f>
        <v>0</v>
      </c>
      <c r="I174" s="33">
        <f t="shared" ref="I174:AF174" ca="1" si="51" xml:space="preserve">
-((I74/MAX(I49,1)))</f>
        <v>-3.7199999999999998</v>
      </c>
      <c r="J174" s="33">
        <f t="shared" ca="1" si="51"/>
        <v>-3.8046664329896904</v>
      </c>
      <c r="K174" s="33">
        <f t="shared" ca="1" si="51"/>
        <v>-3.8947929734191646</v>
      </c>
      <c r="L174" s="33">
        <f t="shared" ca="1" si="51"/>
        <v>-3.9783425646231567</v>
      </c>
      <c r="M174" s="33">
        <f t="shared" ca="1" si="51"/>
        <v>-4.0543726256576198</v>
      </c>
      <c r="N174" s="33">
        <f t="shared" ca="1" si="51"/>
        <v>-4.1265040145954428</v>
      </c>
      <c r="O174" s="33">
        <f t="shared" ca="1" si="51"/>
        <v>-4.1894023706156158</v>
      </c>
      <c r="P174" s="33">
        <f t="shared" ca="1" si="51"/>
        <v>-4.2507204351954142</v>
      </c>
      <c r="Q174" s="33">
        <f t="shared" ca="1" si="51"/>
        <v>-4.3168882761866492</v>
      </c>
      <c r="R174" s="33">
        <f t="shared" ca="1" si="51"/>
        <v>-4.3876639259493135</v>
      </c>
      <c r="S174" s="33">
        <f t="shared" ca="1" si="51"/>
        <v>-4.4722403136257141</v>
      </c>
      <c r="T174" s="33">
        <f t="shared" ca="1" si="51"/>
        <v>-4.5507019946604803</v>
      </c>
      <c r="U174" s="33">
        <f t="shared" ca="1" si="51"/>
        <v>-4.6296597080691697</v>
      </c>
      <c r="V174" s="33">
        <f t="shared" ca="1" si="51"/>
        <v>-4.7138497527604271</v>
      </c>
      <c r="W174" s="33">
        <f t="shared" ca="1" si="51"/>
        <v>-4.7894572471047026</v>
      </c>
      <c r="X174" s="33">
        <f t="shared" ca="1" si="51"/>
        <v>-4.859438852851528</v>
      </c>
      <c r="Y174" s="33">
        <f t="shared" ca="1" si="51"/>
        <v>-4.9305027064041242</v>
      </c>
      <c r="Z174" s="33">
        <f t="shared" ca="1" si="51"/>
        <v>-5.0072440846821102</v>
      </c>
      <c r="AA174" s="33">
        <f t="shared" ca="1" si="51"/>
        <v>-5.0868036295831711</v>
      </c>
      <c r="AB174" s="33">
        <f t="shared" ca="1" si="51"/>
        <v>-5.1635059570994102</v>
      </c>
      <c r="AC174" s="33">
        <f t="shared" ca="1" si="51"/>
        <v>-5.2297038538104275</v>
      </c>
      <c r="AD174" s="33">
        <f t="shared" ca="1" si="51"/>
        <v>-5.2952036008496419</v>
      </c>
      <c r="AE174" s="33">
        <f t="shared" ca="1" si="51"/>
        <v>-5.3544713706075155</v>
      </c>
      <c r="AF174" s="33">
        <f t="shared" ca="1" si="51"/>
        <v>-5.4072583761007689</v>
      </c>
      <c r="AG174" s="21"/>
    </row>
    <row r="175" spans="4:33" ht="15" hidden="1" outlineLevel="1" x14ac:dyDescent="0.25">
      <c r="D175" t="s">
        <v>53</v>
      </c>
      <c r="E175" s="19">
        <v>2027</v>
      </c>
      <c r="F175" s="20" t="s">
        <v>50</v>
      </c>
      <c r="G175" s="26"/>
      <c r="H175" s="34">
        <f t="shared" ref="H175:AF175" si="52" xml:space="preserve">
-((H75/MAX(H50,1)))</f>
        <v>0</v>
      </c>
      <c r="I175" s="32">
        <f t="shared" ca="1" si="52"/>
        <v>0</v>
      </c>
      <c r="J175" s="32">
        <f t="shared" ca="1" si="52"/>
        <v>-3.7211719999999993</v>
      </c>
      <c r="K175" s="32">
        <f t="shared" ca="1" si="52"/>
        <v>-3.8092832149443292</v>
      </c>
      <c r="L175" s="32">
        <f t="shared" ca="1" si="52"/>
        <v>-3.8909622666163464</v>
      </c>
      <c r="M175" s="32">
        <f t="shared" ca="1" si="52"/>
        <v>-3.9652880135695066</v>
      </c>
      <c r="N175" s="32">
        <f t="shared" ca="1" si="52"/>
        <v>-4.0358004208613547</v>
      </c>
      <c r="O175" s="32">
        <f t="shared" ca="1" si="52"/>
        <v>-4.0972851600820954</v>
      </c>
      <c r="P175" s="32">
        <f t="shared" ca="1" si="52"/>
        <v>-4.1572232614986069</v>
      </c>
      <c r="Q175" s="32">
        <f t="shared" ca="1" si="52"/>
        <v>-4.2218998737457332</v>
      </c>
      <c r="R175" s="32">
        <f t="shared" ca="1" si="52"/>
        <v>-4.2910779921589155</v>
      </c>
      <c r="S175" s="32">
        <f t="shared" ca="1" si="52"/>
        <v>-4.3737421662202092</v>
      </c>
      <c r="T175" s="32">
        <f t="shared" ca="1" si="52"/>
        <v>-4.450426600073774</v>
      </c>
      <c r="U175" s="32">
        <f t="shared" ca="1" si="52"/>
        <v>-4.5275923734992096</v>
      </c>
      <c r="V175" s="32">
        <f t="shared" ca="1" si="52"/>
        <v>-4.6098677821104372</v>
      </c>
      <c r="W175" s="32">
        <f t="shared" ca="1" si="52"/>
        <v>-4.6837519643716599</v>
      </c>
      <c r="X175" s="32">
        <f t="shared" ca="1" si="52"/>
        <v>-4.7521347430514869</v>
      </c>
      <c r="Y175" s="32">
        <f t="shared" ca="1" si="52"/>
        <v>-4.82157100751445</v>
      </c>
      <c r="Z175" s="32">
        <f t="shared" ca="1" si="52"/>
        <v>-4.8965500348686195</v>
      </c>
      <c r="AA175" s="32">
        <f t="shared" ca="1" si="52"/>
        <v>-4.9742771168067339</v>
      </c>
      <c r="AB175" s="32">
        <f t="shared" ca="1" si="52"/>
        <v>-5.0492071006773616</v>
      </c>
      <c r="AC175" s="32">
        <f t="shared" ca="1" si="52"/>
        <v>-5.1138700611207906</v>
      </c>
      <c r="AD175" s="32">
        <f t="shared" ca="1" si="52"/>
        <v>-5.1778454423430489</v>
      </c>
      <c r="AE175" s="32">
        <f t="shared" ca="1" si="52"/>
        <v>-5.2357283040248204</v>
      </c>
      <c r="AF175" s="32">
        <f t="shared" ca="1" si="52"/>
        <v>-5.2872764290544465</v>
      </c>
      <c r="AG175" s="21"/>
    </row>
    <row r="176" spans="4:33" ht="15" hidden="1" outlineLevel="1" x14ac:dyDescent="0.25">
      <c r="D176" t="s">
        <v>53</v>
      </c>
      <c r="E176" s="19">
        <v>2028</v>
      </c>
      <c r="F176" s="20" t="s">
        <v>50</v>
      </c>
      <c r="G176" s="26"/>
      <c r="H176" s="34">
        <f t="shared" ref="H176:AF176" si="53" xml:space="preserve">
-((H76/MAX(H51,1)))</f>
        <v>0</v>
      </c>
      <c r="I176" s="34">
        <f t="shared" ca="1" si="53"/>
        <v>0</v>
      </c>
      <c r="J176" s="32">
        <f t="shared" ca="1" si="53"/>
        <v>0</v>
      </c>
      <c r="K176" s="32">
        <f t="shared" ca="1" si="53"/>
        <v>-3.7865828432000002</v>
      </c>
      <c r="L176" s="32">
        <f t="shared" ca="1" si="53"/>
        <v>-3.8677406342413692</v>
      </c>
      <c r="M176" s="32">
        <f t="shared" ca="1" si="53"/>
        <v>-3.9415900525197949</v>
      </c>
      <c r="N176" s="32">
        <f t="shared" ca="1" si="53"/>
        <v>-4.0116486370016791</v>
      </c>
      <c r="O176" s="32">
        <f t="shared" ca="1" si="53"/>
        <v>-4.0727359064114941</v>
      </c>
      <c r="P176" s="32">
        <f t="shared" ca="1" si="53"/>
        <v>-4.1322847966925433</v>
      </c>
      <c r="Q176" s="32">
        <f t="shared" ca="1" si="53"/>
        <v>-4.1965394504047921</v>
      </c>
      <c r="R176" s="32">
        <f t="shared" ca="1" si="53"/>
        <v>-4.2652639552867155</v>
      </c>
      <c r="S176" s="32">
        <f t="shared" ca="1" si="53"/>
        <v>-4.3473831336065727</v>
      </c>
      <c r="T176" s="32">
        <f t="shared" ca="1" si="53"/>
        <v>-4.4235589469587682</v>
      </c>
      <c r="U176" s="32">
        <f t="shared" ca="1" si="53"/>
        <v>-4.5002097044586655</v>
      </c>
      <c r="V176" s="32">
        <f t="shared" ca="1" si="53"/>
        <v>-4.581932343805998</v>
      </c>
      <c r="W176" s="32">
        <f t="shared" ca="1" si="53"/>
        <v>-4.655316572224395</v>
      </c>
      <c r="X176" s="32">
        <f t="shared" ca="1" si="53"/>
        <v>-4.7232331770109566</v>
      </c>
      <c r="Y176" s="32">
        <f t="shared" ca="1" si="53"/>
        <v>-4.7921923813953162</v>
      </c>
      <c r="Z176" s="32">
        <f t="shared" ca="1" si="53"/>
        <v>-4.8666519386720388</v>
      </c>
      <c r="AA176" s="32">
        <f t="shared" ca="1" si="53"/>
        <v>-4.9438355856874558</v>
      </c>
      <c r="AB176" s="32">
        <f t="shared" ca="1" si="53"/>
        <v>-5.0182365083016016</v>
      </c>
      <c r="AC176" s="32">
        <f t="shared" ca="1" si="53"/>
        <v>-5.0824380737887607</v>
      </c>
      <c r="AD176" s="32">
        <f t="shared" ca="1" si="53"/>
        <v>-5.1459518859797306</v>
      </c>
      <c r="AE176" s="32">
        <f t="shared" ca="1" si="53"/>
        <v>-5.2034121080557219</v>
      </c>
      <c r="AF176" s="32">
        <f t="shared" ca="1" si="53"/>
        <v>-5.2545789937849365</v>
      </c>
      <c r="AG176" s="21"/>
    </row>
    <row r="177" spans="4:33" ht="15" hidden="1" outlineLevel="1" x14ac:dyDescent="0.25">
      <c r="D177" t="s">
        <v>53</v>
      </c>
      <c r="E177" s="19">
        <v>2029</v>
      </c>
      <c r="F177" s="20" t="s">
        <v>50</v>
      </c>
      <c r="G177" s="26"/>
      <c r="H177" s="34">
        <f t="shared" ref="H177:AF177" si="54" xml:space="preserve">
-((H77/MAX(H52,1)))</f>
        <v>0</v>
      </c>
      <c r="I177" s="34">
        <f t="shared" ca="1" si="54"/>
        <v>0</v>
      </c>
      <c r="J177" s="34">
        <f t="shared" ca="1" si="54"/>
        <v>0</v>
      </c>
      <c r="K177" s="32">
        <f t="shared" ca="1" si="54"/>
        <v>0</v>
      </c>
      <c r="L177" s="32">
        <f t="shared" ca="1" si="54"/>
        <v>-4.2292155492575993</v>
      </c>
      <c r="M177" s="32">
        <f t="shared" ca="1" si="54"/>
        <v>-4.3099325260239976</v>
      </c>
      <c r="N177" s="32">
        <f t="shared" ca="1" si="54"/>
        <v>-4.3865041483126639</v>
      </c>
      <c r="O177" s="32">
        <f t="shared" ca="1" si="54"/>
        <v>-4.4532686281184333</v>
      </c>
      <c r="P177" s="32">
        <f t="shared" ca="1" si="54"/>
        <v>-4.5183499682122212</v>
      </c>
      <c r="Q177" s="32">
        <f t="shared" ca="1" si="54"/>
        <v>-4.588572234235043</v>
      </c>
      <c r="R177" s="32">
        <f t="shared" ca="1" si="54"/>
        <v>-4.6636771406896491</v>
      </c>
      <c r="S177" s="32">
        <f t="shared" ca="1" si="54"/>
        <v>-4.7534172622344952</v>
      </c>
      <c r="T177" s="32">
        <f t="shared" ca="1" si="54"/>
        <v>-4.8366593344110953</v>
      </c>
      <c r="U177" s="32">
        <f t="shared" ca="1" si="54"/>
        <v>-4.9204171374774965</v>
      </c>
      <c r="V177" s="32">
        <f t="shared" ca="1" si="54"/>
        <v>-5.009713365958528</v>
      </c>
      <c r="W177" s="32">
        <f t="shared" ca="1" si="54"/>
        <v>-5.0898948042988827</v>
      </c>
      <c r="X177" s="32">
        <f t="shared" ca="1" si="54"/>
        <v>-5.1640986840191543</v>
      </c>
      <c r="Y177" s="32">
        <f t="shared" ca="1" si="54"/>
        <v>-5.2394379319435433</v>
      </c>
      <c r="Z177" s="32">
        <f t="shared" ca="1" si="54"/>
        <v>-5.3207820507094779</v>
      </c>
      <c r="AA177" s="32">
        <f t="shared" ca="1" si="54"/>
        <v>-5.4050971680173872</v>
      </c>
      <c r="AB177" s="32">
        <f t="shared" ca="1" si="54"/>
        <v>-5.4863672409585913</v>
      </c>
      <c r="AC177" s="32">
        <f t="shared" ca="1" si="54"/>
        <v>-5.5564914548630284</v>
      </c>
      <c r="AD177" s="32">
        <f t="shared" ca="1" si="54"/>
        <v>-5.6258593997717545</v>
      </c>
      <c r="AE177" s="32">
        <f t="shared" ca="1" si="54"/>
        <v>-5.6886107888800295</v>
      </c>
      <c r="AF177" s="32">
        <f t="shared" ca="1" si="54"/>
        <v>-5.7444845168826735</v>
      </c>
      <c r="AG177" s="21"/>
    </row>
    <row r="178" spans="4:33" ht="15" hidden="1" outlineLevel="1" x14ac:dyDescent="0.25">
      <c r="D178" t="s">
        <v>53</v>
      </c>
      <c r="E178" s="19">
        <v>2030</v>
      </c>
      <c r="F178" s="20" t="s">
        <v>50</v>
      </c>
      <c r="G178" s="26"/>
      <c r="H178" s="34">
        <f t="shared" ref="H178:AF178" si="55" xml:space="preserve">
-((H78/MAX(H53,1)))</f>
        <v>0</v>
      </c>
      <c r="I178" s="34">
        <f t="shared" ca="1" si="55"/>
        <v>0</v>
      </c>
      <c r="J178" s="34">
        <f t="shared" ca="1" si="55"/>
        <v>0</v>
      </c>
      <c r="K178" s="34">
        <f t="shared" ca="1" si="55"/>
        <v>0</v>
      </c>
      <c r="L178" s="32">
        <f t="shared" ca="1" si="55"/>
        <v>0</v>
      </c>
      <c r="M178" s="32">
        <f t="shared" ca="1" si="55"/>
        <v>-4.1124699763910479</v>
      </c>
      <c r="N178" s="32">
        <f t="shared" ca="1" si="55"/>
        <v>-4.185502355580029</v>
      </c>
      <c r="O178" s="32">
        <f t="shared" ca="1" si="55"/>
        <v>-4.2491792666802377</v>
      </c>
      <c r="P178" s="32">
        <f t="shared" ca="1" si="55"/>
        <v>-4.3112492670435181</v>
      </c>
      <c r="Q178" s="32">
        <f t="shared" ca="1" si="55"/>
        <v>-4.378220497415966</v>
      </c>
      <c r="R178" s="32">
        <f t="shared" ca="1" si="55"/>
        <v>-4.4498462170141417</v>
      </c>
      <c r="S178" s="32">
        <f t="shared" ca="1" si="55"/>
        <v>-4.5354264778222806</v>
      </c>
      <c r="T178" s="32">
        <f t="shared" ca="1" si="55"/>
        <v>-4.6148071127758827</v>
      </c>
      <c r="U178" s="32">
        <f t="shared" ca="1" si="55"/>
        <v>-4.6946766358783236</v>
      </c>
      <c r="V178" s="32">
        <f t="shared" ca="1" si="55"/>
        <v>-4.7798241599001603</v>
      </c>
      <c r="W178" s="32">
        <f t="shared" ca="1" si="55"/>
        <v>-4.8562771448172475</v>
      </c>
      <c r="X178" s="32">
        <f t="shared" ca="1" si="55"/>
        <v>-4.9270274266491434</v>
      </c>
      <c r="Y178" s="32">
        <f t="shared" ca="1" si="55"/>
        <v>-4.9988569171597854</v>
      </c>
      <c r="Z178" s="32">
        <f t="shared" ca="1" si="55"/>
        <v>-5.0764076768677775</v>
      </c>
      <c r="AA178" s="32">
        <f t="shared" ca="1" si="55"/>
        <v>-5.1567865150415066</v>
      </c>
      <c r="AB178" s="32">
        <f t="shared" ca="1" si="55"/>
        <v>-5.2342578904254484</v>
      </c>
      <c r="AC178" s="32">
        <f t="shared" ca="1" si="55"/>
        <v>-5.3011001449187027</v>
      </c>
      <c r="AD178" s="32">
        <f t="shared" ca="1" si="55"/>
        <v>-5.3672170970338655</v>
      </c>
      <c r="AE178" s="32">
        <f t="shared" ca="1" si="55"/>
        <v>-5.427023230400815</v>
      </c>
      <c r="AF178" s="32">
        <f t="shared" ca="1" si="55"/>
        <v>-5.4802703353745015</v>
      </c>
      <c r="AG178" s="21"/>
    </row>
    <row r="179" spans="4:33" ht="15" hidden="1" outlineLevel="1" x14ac:dyDescent="0.25">
      <c r="D179" t="s">
        <v>53</v>
      </c>
      <c r="E179" s="19">
        <v>2031</v>
      </c>
      <c r="F179" s="20" t="s">
        <v>50</v>
      </c>
      <c r="G179" s="26"/>
      <c r="H179" s="34">
        <f t="shared" ref="H179:AF179" si="56" xml:space="preserve">
-((H79/MAX(H54,1)))</f>
        <v>0</v>
      </c>
      <c r="I179" s="34">
        <f t="shared" ca="1" si="56"/>
        <v>0</v>
      </c>
      <c r="J179" s="34">
        <f t="shared" ca="1" si="56"/>
        <v>0</v>
      </c>
      <c r="K179" s="34">
        <f t="shared" ca="1" si="56"/>
        <v>0</v>
      </c>
      <c r="L179" s="34">
        <f t="shared" ca="1" si="56"/>
        <v>0</v>
      </c>
      <c r="M179" s="32">
        <f t="shared" ca="1" si="56"/>
        <v>0</v>
      </c>
      <c r="N179" s="32">
        <f t="shared" ca="1" si="56"/>
        <v>-4.4054040414924343</v>
      </c>
      <c r="O179" s="32">
        <f t="shared" ca="1" si="56"/>
        <v>-4.4723979744986773</v>
      </c>
      <c r="P179" s="32">
        <f t="shared" ca="1" si="56"/>
        <v>-4.5376996927136997</v>
      </c>
      <c r="Q179" s="32">
        <f t="shared" ca="1" si="56"/>
        <v>-4.608156019125297</v>
      </c>
      <c r="R179" s="32">
        <f t="shared" ca="1" si="56"/>
        <v>-4.6835069658995661</v>
      </c>
      <c r="S179" s="32">
        <f t="shared" ca="1" si="56"/>
        <v>-4.7735355469923864</v>
      </c>
      <c r="T179" s="32">
        <f t="shared" ca="1" si="56"/>
        <v>-4.8570394981299465</v>
      </c>
      <c r="U179" s="32">
        <f t="shared" ca="1" si="56"/>
        <v>-4.9410548531193639</v>
      </c>
      <c r="V179" s="32">
        <f t="shared" ca="1" si="56"/>
        <v>-5.0306189136798221</v>
      </c>
      <c r="W179" s="32">
        <f t="shared" ca="1" si="56"/>
        <v>-5.1110342886110898</v>
      </c>
      <c r="X179" s="32">
        <f t="shared" ca="1" si="56"/>
        <v>-5.185448359987805</v>
      </c>
      <c r="Y179" s="32">
        <f t="shared" ca="1" si="56"/>
        <v>-5.2609942816791593</v>
      </c>
      <c r="Z179" s="32">
        <f t="shared" ca="1" si="56"/>
        <v>-5.3425537223632702</v>
      </c>
      <c r="AA179" s="32">
        <f t="shared" ca="1" si="56"/>
        <v>-5.427083168244498</v>
      </c>
      <c r="AB179" s="32">
        <f t="shared" ca="1" si="56"/>
        <v>-5.5085505660010465</v>
      </c>
      <c r="AC179" s="32">
        <f t="shared" ca="1" si="56"/>
        <v>-5.5788364778605732</v>
      </c>
      <c r="AD179" s="32">
        <f t="shared" ca="1" si="56"/>
        <v>-5.6483554416720034</v>
      </c>
      <c r="AE179" s="32">
        <f t="shared" ca="1" si="56"/>
        <v>-5.7112346724042169</v>
      </c>
      <c r="AF179" s="32">
        <f t="shared" ca="1" si="56"/>
        <v>-5.7672138376456381</v>
      </c>
      <c r="AG179" s="21"/>
    </row>
    <row r="180" spans="4:33" ht="15" hidden="1" outlineLevel="1" x14ac:dyDescent="0.25">
      <c r="D180" t="s">
        <v>53</v>
      </c>
      <c r="E180" s="19">
        <v>2032</v>
      </c>
      <c r="F180" s="20" t="s">
        <v>50</v>
      </c>
      <c r="G180" s="26"/>
      <c r="H180" s="34">
        <f t="shared" ref="H180:AF180" si="57" xml:space="preserve">
-((H80/MAX(H55,1)))</f>
        <v>0</v>
      </c>
      <c r="I180" s="34">
        <f t="shared" ca="1" si="57"/>
        <v>0</v>
      </c>
      <c r="J180" s="34">
        <f t="shared" ca="1" si="57"/>
        <v>0</v>
      </c>
      <c r="K180" s="34">
        <f t="shared" ca="1" si="57"/>
        <v>0</v>
      </c>
      <c r="L180" s="34">
        <f t="shared" ca="1" si="57"/>
        <v>0</v>
      </c>
      <c r="M180" s="34">
        <f t="shared" ca="1" si="57"/>
        <v>0</v>
      </c>
      <c r="N180" s="32">
        <f t="shared" ca="1" si="57"/>
        <v>0</v>
      </c>
      <c r="O180" s="32">
        <f t="shared" ca="1" si="57"/>
        <v>-4.1564987131481113</v>
      </c>
      <c r="P180" s="32">
        <f t="shared" ca="1" si="57"/>
        <v>-4.2171621691089749</v>
      </c>
      <c r="Q180" s="32">
        <f t="shared" ca="1" si="57"/>
        <v>-4.2826125259735468</v>
      </c>
      <c r="R180" s="32">
        <f t="shared" ca="1" si="57"/>
        <v>-4.3526079134948343</v>
      </c>
      <c r="S180" s="32">
        <f t="shared" ca="1" si="57"/>
        <v>-4.4362353824613656</v>
      </c>
      <c r="T180" s="32">
        <f t="shared" ca="1" si="57"/>
        <v>-4.5137997181765135</v>
      </c>
      <c r="U180" s="32">
        <f t="shared" ca="1" si="57"/>
        <v>-4.5918365705455857</v>
      </c>
      <c r="V180" s="32">
        <f t="shared" ca="1" si="57"/>
        <v>-4.6750244427218588</v>
      </c>
      <c r="W180" s="32">
        <f t="shared" ca="1" si="57"/>
        <v>-4.749712182614017</v>
      </c>
      <c r="X180" s="32">
        <f t="shared" ca="1" si="57"/>
        <v>-4.8188234267921519</v>
      </c>
      <c r="Y180" s="32">
        <f t="shared" ca="1" si="57"/>
        <v>-4.8889830559756486</v>
      </c>
      <c r="Z180" s="32">
        <f t="shared" ca="1" si="57"/>
        <v>-4.9647241973714067</v>
      </c>
      <c r="AA180" s="32">
        <f t="shared" ca="1" si="57"/>
        <v>-5.0432197967479802</v>
      </c>
      <c r="AB180" s="32">
        <f t="shared" ca="1" si="57"/>
        <v>-5.1188680936991995</v>
      </c>
      <c r="AC180" s="32">
        <f t="shared" ca="1" si="57"/>
        <v>-5.1841300570571782</v>
      </c>
      <c r="AD180" s="32">
        <f t="shared" ca="1" si="57"/>
        <v>-5.2486762328835237</v>
      </c>
      <c r="AE180" s="32">
        <f t="shared" ca="1" si="57"/>
        <v>-5.3070540467453862</v>
      </c>
      <c r="AF180" s="32">
        <f t="shared" ca="1" si="57"/>
        <v>-5.3590223529108245</v>
      </c>
      <c r="AG180" s="21"/>
    </row>
    <row r="181" spans="4:33" ht="15" hidden="1" outlineLevel="1" x14ac:dyDescent="0.25">
      <c r="D181" t="s">
        <v>53</v>
      </c>
      <c r="E181" s="19">
        <v>2033</v>
      </c>
      <c r="F181" s="20" t="s">
        <v>50</v>
      </c>
      <c r="G181" s="26"/>
      <c r="H181" s="34">
        <f t="shared" ref="H181:AF181" si="58" xml:space="preserve">
-((H81/MAX(H56,1)))</f>
        <v>0</v>
      </c>
      <c r="I181" s="34">
        <f t="shared" ca="1" si="58"/>
        <v>0</v>
      </c>
      <c r="J181" s="34">
        <f t="shared" ca="1" si="58"/>
        <v>0</v>
      </c>
      <c r="K181" s="34">
        <f t="shared" ca="1" si="58"/>
        <v>0</v>
      </c>
      <c r="L181" s="34">
        <f t="shared" ca="1" si="58"/>
        <v>0</v>
      </c>
      <c r="M181" s="34">
        <f t="shared" ca="1" si="58"/>
        <v>0</v>
      </c>
      <c r="N181" s="34">
        <f t="shared" ca="1" si="58"/>
        <v>0</v>
      </c>
      <c r="O181" s="32">
        <f t="shared" ca="1" si="58"/>
        <v>0</v>
      </c>
      <c r="P181" s="32">
        <f t="shared" ca="1" si="58"/>
        <v>-4.4210362653013471</v>
      </c>
      <c r="Q181" s="32">
        <f t="shared" ca="1" si="58"/>
        <v>-4.4896215784150115</v>
      </c>
      <c r="R181" s="32">
        <f t="shared" ca="1" si="58"/>
        <v>-4.5629678172539601</v>
      </c>
      <c r="S181" s="32">
        <f t="shared" ca="1" si="58"/>
        <v>-4.6505964250132674</v>
      </c>
      <c r="T181" s="32">
        <f t="shared" ca="1" si="58"/>
        <v>-4.7318694304495157</v>
      </c>
      <c r="U181" s="32">
        <f t="shared" ca="1" si="58"/>
        <v>-4.8136350708662388</v>
      </c>
      <c r="V181" s="32">
        <f t="shared" ca="1" si="58"/>
        <v>-4.9007950631321648</v>
      </c>
      <c r="W181" s="32">
        <f t="shared" ca="1" si="58"/>
        <v>-4.9790463461872587</v>
      </c>
      <c r="X181" s="32">
        <f t="shared" ca="1" si="58"/>
        <v>-5.0514524779926564</v>
      </c>
      <c r="Y181" s="32">
        <f t="shared" ca="1" si="58"/>
        <v>-5.124954229727992</v>
      </c>
      <c r="Z181" s="32">
        <f t="shared" ca="1" si="58"/>
        <v>-5.2043001983150843</v>
      </c>
      <c r="AA181" s="32">
        <f t="shared" ca="1" si="58"/>
        <v>-5.2865281414484633</v>
      </c>
      <c r="AB181" s="32">
        <f t="shared" ca="1" si="58"/>
        <v>-5.3657696739366818</v>
      </c>
      <c r="AC181" s="32">
        <f t="shared" ca="1" si="58"/>
        <v>-5.4341281095087517</v>
      </c>
      <c r="AD181" s="32">
        <f t="shared" ca="1" si="58"/>
        <v>-5.5017332554119784</v>
      </c>
      <c r="AE181" s="32">
        <f t="shared" ca="1" si="58"/>
        <v>-5.5628742562851654</v>
      </c>
      <c r="AF181" s="32">
        <f t="shared" ca="1" si="58"/>
        <v>-5.6172990932253883</v>
      </c>
      <c r="AG181" s="21"/>
    </row>
    <row r="182" spans="4:33" ht="15" hidden="1" outlineLevel="1" x14ac:dyDescent="0.25">
      <c r="D182" t="s">
        <v>53</v>
      </c>
      <c r="E182" s="19">
        <v>2034</v>
      </c>
      <c r="F182" s="20" t="s">
        <v>50</v>
      </c>
      <c r="G182" s="26"/>
      <c r="H182" s="34">
        <f t="shared" ref="H182:AF182" si="59" xml:space="preserve">
-((H82/MAX(H57,1)))</f>
        <v>0</v>
      </c>
      <c r="I182" s="34">
        <f t="shared" ca="1" si="59"/>
        <v>0</v>
      </c>
      <c r="J182" s="34">
        <f t="shared" ca="1" si="59"/>
        <v>0</v>
      </c>
      <c r="K182" s="34">
        <f t="shared" ca="1" si="59"/>
        <v>0</v>
      </c>
      <c r="L182" s="34">
        <f t="shared" ca="1" si="59"/>
        <v>0</v>
      </c>
      <c r="M182" s="34">
        <f t="shared" ca="1" si="59"/>
        <v>0</v>
      </c>
      <c r="N182" s="34">
        <f t="shared" ca="1" si="59"/>
        <v>0</v>
      </c>
      <c r="O182" s="34">
        <f t="shared" ca="1" si="59"/>
        <v>0</v>
      </c>
      <c r="P182" s="32">
        <f t="shared" ca="1" si="59"/>
        <v>0</v>
      </c>
      <c r="Q182" s="32">
        <f t="shared" ca="1" si="59"/>
        <v>-4.6270474397256987</v>
      </c>
      <c r="R182" s="32">
        <f t="shared" ca="1" si="59"/>
        <v>-4.70260664740122</v>
      </c>
      <c r="S182" s="32">
        <f t="shared" ca="1" si="59"/>
        <v>-4.7928768945822817</v>
      </c>
      <c r="T182" s="32">
        <f t="shared" ca="1" si="59"/>
        <v>-4.8765976313053878</v>
      </c>
      <c r="U182" s="32">
        <f t="shared" ca="1" si="59"/>
        <v>-4.9608234389660764</v>
      </c>
      <c r="V182" s="32">
        <f t="shared" ca="1" si="59"/>
        <v>-5.0506031952935215</v>
      </c>
      <c r="W182" s="32">
        <f t="shared" ca="1" si="59"/>
        <v>-5.1312038559411706</v>
      </c>
      <c r="X182" s="32">
        <f t="shared" ca="1" si="59"/>
        <v>-5.2057813764544605</v>
      </c>
      <c r="Y182" s="32">
        <f t="shared" ca="1" si="59"/>
        <v>-5.2814847273144672</v>
      </c>
      <c r="Z182" s="32">
        <f t="shared" ca="1" si="59"/>
        <v>-5.3632042928545065</v>
      </c>
      <c r="AA182" s="32">
        <f t="shared" ca="1" si="59"/>
        <v>-5.4478886097520594</v>
      </c>
      <c r="AB182" s="32">
        <f t="shared" ca="1" si="59"/>
        <v>-5.5294937360181375</v>
      </c>
      <c r="AC182" s="32">
        <f t="shared" ca="1" si="59"/>
        <v>-5.5998878776068057</v>
      </c>
      <c r="AD182" s="32">
        <f t="shared" ca="1" si="59"/>
        <v>-5.6695029221126712</v>
      </c>
      <c r="AE182" s="32">
        <f t="shared" ca="1" si="59"/>
        <v>-5.7324583601942711</v>
      </c>
      <c r="AF182" s="32">
        <f t="shared" ca="1" si="59"/>
        <v>-5.7884952176428373</v>
      </c>
      <c r="AG182" s="21"/>
    </row>
    <row r="183" spans="4:33" ht="15" hidden="1" outlineLevel="1" x14ac:dyDescent="0.25">
      <c r="D183" t="s">
        <v>53</v>
      </c>
      <c r="E183" s="19">
        <v>2035</v>
      </c>
      <c r="F183" s="20" t="s">
        <v>50</v>
      </c>
      <c r="G183" s="26"/>
      <c r="H183" s="34">
        <f t="shared" ref="H183:AF183" si="60" xml:space="preserve">
-((H83/MAX(H58,1)))</f>
        <v>0</v>
      </c>
      <c r="I183" s="34">
        <f t="shared" ca="1" si="60"/>
        <v>0</v>
      </c>
      <c r="J183" s="34">
        <f t="shared" ca="1" si="60"/>
        <v>0</v>
      </c>
      <c r="K183" s="34">
        <f t="shared" ca="1" si="60"/>
        <v>0</v>
      </c>
      <c r="L183" s="34">
        <f t="shared" ca="1" si="60"/>
        <v>0</v>
      </c>
      <c r="M183" s="34">
        <f t="shared" ca="1" si="60"/>
        <v>0</v>
      </c>
      <c r="N183" s="34">
        <f t="shared" ca="1" si="60"/>
        <v>0</v>
      </c>
      <c r="O183" s="34">
        <f t="shared" ca="1" si="60"/>
        <v>0</v>
      </c>
      <c r="P183" s="34">
        <f t="shared" ca="1" si="60"/>
        <v>0</v>
      </c>
      <c r="Q183" s="32">
        <f t="shared" ca="1" si="60"/>
        <v>0</v>
      </c>
      <c r="R183" s="32">
        <f t="shared" ca="1" si="60"/>
        <v>-4.7010801987613098</v>
      </c>
      <c r="S183" s="32">
        <f t="shared" ca="1" si="60"/>
        <v>-4.7912827808843463</v>
      </c>
      <c r="T183" s="32">
        <f t="shared" ca="1" si="60"/>
        <v>-4.874938578238587</v>
      </c>
      <c r="U183" s="32">
        <f t="shared" ca="1" si="60"/>
        <v>-4.9590967920811906</v>
      </c>
      <c r="V183" s="32">
        <f t="shared" ca="1" si="60"/>
        <v>-5.0488019484487161</v>
      </c>
      <c r="W183" s="32">
        <f t="shared" ca="1" si="60"/>
        <v>-5.1293331759320617</v>
      </c>
      <c r="X183" s="32">
        <f t="shared" ca="1" si="60"/>
        <v>-5.2038441100440496</v>
      </c>
      <c r="Y183" s="32">
        <f t="shared" ca="1" si="60"/>
        <v>-5.2794773925563838</v>
      </c>
      <c r="Z183" s="32">
        <f t="shared" ca="1" si="60"/>
        <v>-5.3611184676569392</v>
      </c>
      <c r="AA183" s="32">
        <f t="shared" ca="1" si="60"/>
        <v>-5.445718240809521</v>
      </c>
      <c r="AB183" s="32">
        <f t="shared" ca="1" si="60"/>
        <v>-5.5272385748801707</v>
      </c>
      <c r="AC183" s="32">
        <f t="shared" ca="1" si="60"/>
        <v>-5.5975565347237115</v>
      </c>
      <c r="AD183" s="32">
        <f t="shared" ca="1" si="60"/>
        <v>-5.6670931137024061</v>
      </c>
      <c r="AE183" s="32">
        <f t="shared" ca="1" si="60"/>
        <v>-5.7299745578407473</v>
      </c>
      <c r="AF183" s="32">
        <f t="shared" ca="1" si="60"/>
        <v>-5.78594268961346</v>
      </c>
      <c r="AG183" s="21"/>
    </row>
    <row r="184" spans="4:33" ht="15" hidden="1" outlineLevel="1" x14ac:dyDescent="0.25">
      <c r="D184" t="s">
        <v>53</v>
      </c>
      <c r="E184" s="19">
        <v>2036</v>
      </c>
      <c r="F184" s="20" t="s">
        <v>50</v>
      </c>
      <c r="G184" s="26"/>
      <c r="H184" s="34">
        <f t="shared" ref="H184:AF184" si="61" xml:space="preserve">
-((H84/MAX(H59,1)))</f>
        <v>0</v>
      </c>
      <c r="I184" s="34">
        <f t="shared" ca="1" si="61"/>
        <v>0</v>
      </c>
      <c r="J184" s="34">
        <f t="shared" ca="1" si="61"/>
        <v>0</v>
      </c>
      <c r="K184" s="34">
        <f t="shared" ca="1" si="61"/>
        <v>0</v>
      </c>
      <c r="L184" s="34">
        <f t="shared" ca="1" si="61"/>
        <v>0</v>
      </c>
      <c r="M184" s="34">
        <f t="shared" ca="1" si="61"/>
        <v>0</v>
      </c>
      <c r="N184" s="34">
        <f t="shared" ca="1" si="61"/>
        <v>0</v>
      </c>
      <c r="O184" s="34">
        <f t="shared" ca="1" si="61"/>
        <v>0</v>
      </c>
      <c r="P184" s="34">
        <f t="shared" ca="1" si="61"/>
        <v>0</v>
      </c>
      <c r="Q184" s="34">
        <f t="shared" ca="1" si="61"/>
        <v>0</v>
      </c>
      <c r="R184" s="32">
        <f t="shared" ca="1" si="61"/>
        <v>0</v>
      </c>
      <c r="S184" s="32">
        <f t="shared" ca="1" si="61"/>
        <v>-4.7655132039655319</v>
      </c>
      <c r="T184" s="32">
        <f t="shared" ca="1" si="61"/>
        <v>-4.848683691625256</v>
      </c>
      <c r="U184" s="32">
        <f t="shared" ca="1" si="61"/>
        <v>-4.932351556632427</v>
      </c>
      <c r="V184" s="32">
        <f t="shared" ca="1" si="61"/>
        <v>-5.0215316549386362</v>
      </c>
      <c r="W184" s="32">
        <f t="shared" ca="1" si="61"/>
        <v>-5.1015892167516581</v>
      </c>
      <c r="X184" s="32">
        <f t="shared" ca="1" si="61"/>
        <v>-5.1756597064807206</v>
      </c>
      <c r="Y184" s="32">
        <f t="shared" ca="1" si="61"/>
        <v>-5.2508436000100343</v>
      </c>
      <c r="Z184" s="32">
        <f t="shared" ca="1" si="61"/>
        <v>-5.3319969322139551</v>
      </c>
      <c r="AA184" s="32">
        <f t="shared" ca="1" si="61"/>
        <v>-5.4160883055183886</v>
      </c>
      <c r="AB184" s="32">
        <f t="shared" ca="1" si="61"/>
        <v>-5.4971156611804526</v>
      </c>
      <c r="AC184" s="32">
        <f t="shared" ca="1" si="61"/>
        <v>-5.5670055721942457</v>
      </c>
      <c r="AD184" s="32">
        <f t="shared" ca="1" si="61"/>
        <v>-5.6361159699404864</v>
      </c>
      <c r="AE184" s="32">
        <f t="shared" ca="1" si="61"/>
        <v>-5.6986092238151862</v>
      </c>
      <c r="AF184" s="32">
        <f t="shared" ca="1" si="61"/>
        <v>-5.7542292111024231</v>
      </c>
      <c r="AG184" s="21"/>
    </row>
    <row r="185" spans="4:33" ht="15" hidden="1" outlineLevel="1" x14ac:dyDescent="0.25">
      <c r="D185" t="s">
        <v>53</v>
      </c>
      <c r="E185" s="19">
        <v>2037</v>
      </c>
      <c r="F185" s="20" t="s">
        <v>50</v>
      </c>
      <c r="G185" s="26"/>
      <c r="H185" s="34">
        <f t="shared" ref="H185:AF185" si="62" xml:space="preserve">
-((H85/MAX(H60,1)))</f>
        <v>0</v>
      </c>
      <c r="I185" s="34">
        <f t="shared" ca="1" si="62"/>
        <v>0</v>
      </c>
      <c r="J185" s="34">
        <f t="shared" ca="1" si="62"/>
        <v>0</v>
      </c>
      <c r="K185" s="34">
        <f t="shared" ca="1" si="62"/>
        <v>0</v>
      </c>
      <c r="L185" s="34">
        <f t="shared" ca="1" si="62"/>
        <v>0</v>
      </c>
      <c r="M185" s="34">
        <f t="shared" ca="1" si="62"/>
        <v>0</v>
      </c>
      <c r="N185" s="34">
        <f t="shared" ca="1" si="62"/>
        <v>0</v>
      </c>
      <c r="O185" s="34">
        <f t="shared" ca="1" si="62"/>
        <v>0</v>
      </c>
      <c r="P185" s="34">
        <f t="shared" ca="1" si="62"/>
        <v>0</v>
      </c>
      <c r="Q185" s="34">
        <f t="shared" ca="1" si="62"/>
        <v>0</v>
      </c>
      <c r="R185" s="34">
        <f t="shared" ca="1" si="62"/>
        <v>0</v>
      </c>
      <c r="S185" s="32">
        <f t="shared" ca="1" si="62"/>
        <v>0</v>
      </c>
      <c r="T185" s="32">
        <f t="shared" ca="1" si="62"/>
        <v>-4.7008626713185677</v>
      </c>
      <c r="U185" s="32">
        <f t="shared" ca="1" si="62"/>
        <v>-4.781945283023548</v>
      </c>
      <c r="V185" s="32">
        <f t="shared" ca="1" si="62"/>
        <v>-4.8683676183543181</v>
      </c>
      <c r="W185" s="32">
        <f t="shared" ca="1" si="62"/>
        <v>-4.9459474120145446</v>
      </c>
      <c r="X185" s="32">
        <f t="shared" ca="1" si="62"/>
        <v>-5.0177234356662641</v>
      </c>
      <c r="Y185" s="32">
        <f t="shared" ca="1" si="62"/>
        <v>-5.0905762696389374</v>
      </c>
      <c r="Z185" s="32">
        <f t="shared" ca="1" si="62"/>
        <v>-5.1692110449121307</v>
      </c>
      <c r="AA185" s="32">
        <f t="shared" ca="1" si="62"/>
        <v>-5.2506899738294628</v>
      </c>
      <c r="AB185" s="32">
        <f t="shared" ca="1" si="62"/>
        <v>-5.3291972781369621</v>
      </c>
      <c r="AC185" s="32">
        <f t="shared" ca="1" si="62"/>
        <v>-5.396910979848796</v>
      </c>
      <c r="AD185" s="32">
        <f t="shared" ca="1" si="62"/>
        <v>-5.4638668336633502</v>
      </c>
      <c r="AE185" s="32">
        <f t="shared" ca="1" si="62"/>
        <v>-5.5244093165527213</v>
      </c>
      <c r="AF185" s="32">
        <f t="shared" ca="1" si="62"/>
        <v>-5.578290722086833</v>
      </c>
      <c r="AG185" s="21"/>
    </row>
    <row r="186" spans="4:33" ht="15" hidden="1" outlineLevel="1" x14ac:dyDescent="0.25">
      <c r="D186" t="s">
        <v>53</v>
      </c>
      <c r="E186" s="19">
        <v>2038</v>
      </c>
      <c r="F186" s="20" t="s">
        <v>50</v>
      </c>
      <c r="G186" s="26"/>
      <c r="H186" s="34">
        <f t="shared" ref="H186:AF186" si="63" xml:space="preserve">
-((H86/MAX(H61,1)))</f>
        <v>0</v>
      </c>
      <c r="I186" s="34">
        <f t="shared" ca="1" si="63"/>
        <v>0</v>
      </c>
      <c r="J186" s="34">
        <f t="shared" ca="1" si="63"/>
        <v>0</v>
      </c>
      <c r="K186" s="34">
        <f t="shared" ca="1" si="63"/>
        <v>0</v>
      </c>
      <c r="L186" s="34">
        <f t="shared" ca="1" si="63"/>
        <v>0</v>
      </c>
      <c r="M186" s="34">
        <f t="shared" ca="1" si="63"/>
        <v>0</v>
      </c>
      <c r="N186" s="34">
        <f t="shared" ca="1" si="63"/>
        <v>0</v>
      </c>
      <c r="O186" s="34">
        <f t="shared" ca="1" si="63"/>
        <v>0</v>
      </c>
      <c r="P186" s="34">
        <f t="shared" ca="1" si="63"/>
        <v>0</v>
      </c>
      <c r="Q186" s="34">
        <f t="shared" ca="1" si="63"/>
        <v>0</v>
      </c>
      <c r="R186" s="34">
        <f t="shared" ca="1" si="63"/>
        <v>0</v>
      </c>
      <c r="S186" s="34">
        <f t="shared" ca="1" si="63"/>
        <v>0</v>
      </c>
      <c r="T186" s="32">
        <f t="shared" ca="1" si="63"/>
        <v>0</v>
      </c>
      <c r="U186" s="32">
        <f t="shared" ca="1" si="63"/>
        <v>-4.7307703877647445</v>
      </c>
      <c r="V186" s="32">
        <f t="shared" ca="1" si="63"/>
        <v>-4.8162315109655705</v>
      </c>
      <c r="W186" s="32">
        <f t="shared" ca="1" si="63"/>
        <v>-4.8929464743591824</v>
      </c>
      <c r="X186" s="32">
        <f t="shared" ca="1" si="63"/>
        <v>-4.9639205044012309</v>
      </c>
      <c r="Y186" s="32">
        <f t="shared" ca="1" si="63"/>
        <v>-5.0359573551497165</v>
      </c>
      <c r="Z186" s="32">
        <f t="shared" ca="1" si="63"/>
        <v>-5.1137091416857983</v>
      </c>
      <c r="AA186" s="32">
        <f t="shared" ca="1" si="63"/>
        <v>-5.194270633060448</v>
      </c>
      <c r="AB186" s="32">
        <f t="shared" ca="1" si="63"/>
        <v>-5.2718913690382525</v>
      </c>
      <c r="AC186" s="32">
        <f t="shared" ca="1" si="63"/>
        <v>-5.3388380377486904</v>
      </c>
      <c r="AD186" s="32">
        <f t="shared" ca="1" si="63"/>
        <v>-5.4050330382587015</v>
      </c>
      <c r="AE186" s="32">
        <f t="shared" ca="1" si="63"/>
        <v>-5.464885226889951</v>
      </c>
      <c r="AF186" s="32">
        <f t="shared" ca="1" si="63"/>
        <v>-5.5181501147182752</v>
      </c>
      <c r="AG186" s="21"/>
    </row>
    <row r="187" spans="4:33" ht="15" hidden="1" outlineLevel="1" x14ac:dyDescent="0.25">
      <c r="D187" t="s">
        <v>53</v>
      </c>
      <c r="E187" s="19">
        <v>2039</v>
      </c>
      <c r="F187" s="20" t="s">
        <v>50</v>
      </c>
      <c r="G187" s="26"/>
      <c r="H187" s="34">
        <f t="shared" ref="H187:AF187" si="64" xml:space="preserve">
-((H87/MAX(H62,1)))</f>
        <v>0</v>
      </c>
      <c r="I187" s="34">
        <f t="shared" ca="1" si="64"/>
        <v>0</v>
      </c>
      <c r="J187" s="34">
        <f t="shared" ca="1" si="64"/>
        <v>0</v>
      </c>
      <c r="K187" s="34">
        <f t="shared" ca="1" si="64"/>
        <v>0</v>
      </c>
      <c r="L187" s="34">
        <f t="shared" ca="1" si="64"/>
        <v>0</v>
      </c>
      <c r="M187" s="34">
        <f t="shared" ca="1" si="64"/>
        <v>0</v>
      </c>
      <c r="N187" s="34">
        <f t="shared" ca="1" si="64"/>
        <v>0</v>
      </c>
      <c r="O187" s="34">
        <f t="shared" ca="1" si="64"/>
        <v>0</v>
      </c>
      <c r="P187" s="34">
        <f t="shared" ca="1" si="64"/>
        <v>0</v>
      </c>
      <c r="Q187" s="34">
        <f t="shared" ca="1" si="64"/>
        <v>0</v>
      </c>
      <c r="R187" s="34">
        <f t="shared" ca="1" si="64"/>
        <v>0</v>
      </c>
      <c r="S187" s="34">
        <f t="shared" ca="1" si="64"/>
        <v>0</v>
      </c>
      <c r="T187" s="34">
        <f t="shared" ca="1" si="64"/>
        <v>0</v>
      </c>
      <c r="U187" s="32">
        <f t="shared" ca="1" si="64"/>
        <v>0</v>
      </c>
      <c r="V187" s="32">
        <f t="shared" ca="1" si="64"/>
        <v>-4.9153323539659439</v>
      </c>
      <c r="W187" s="32">
        <f t="shared" ca="1" si="64"/>
        <v>-4.9935925528057892</v>
      </c>
      <c r="X187" s="32">
        <f t="shared" ca="1" si="64"/>
        <v>-5.0659943884082601</v>
      </c>
      <c r="Y187" s="32">
        <f t="shared" ca="1" si="64"/>
        <v>-5.1394785435691501</v>
      </c>
      <c r="Z187" s="32">
        <f t="shared" ca="1" si="64"/>
        <v>-5.2187902987200747</v>
      </c>
      <c r="AA187" s="32">
        <f t="shared" ca="1" si="64"/>
        <v>-5.3009657225922808</v>
      </c>
      <c r="AB187" s="32">
        <f t="shared" ca="1" si="64"/>
        <v>-5.3801389968444235</v>
      </c>
      <c r="AC187" s="32">
        <f t="shared" ca="1" si="64"/>
        <v>-5.4484224550773135</v>
      </c>
      <c r="AD187" s="32">
        <f t="shared" ca="1" si="64"/>
        <v>-5.5159369429694465</v>
      </c>
      <c r="AE187" s="32">
        <f t="shared" ca="1" si="64"/>
        <v>-5.5769799784716412</v>
      </c>
      <c r="AF187" s="32">
        <f t="shared" ca="1" si="64"/>
        <v>-5.6313025872492863</v>
      </c>
      <c r="AG187" s="21"/>
    </row>
    <row r="188" spans="4:33" ht="15" hidden="1" outlineLevel="1" x14ac:dyDescent="0.25">
      <c r="D188" t="s">
        <v>53</v>
      </c>
      <c r="E188" s="19">
        <v>2040</v>
      </c>
      <c r="F188" s="20" t="s">
        <v>50</v>
      </c>
      <c r="G188" s="26"/>
      <c r="H188" s="34">
        <f t="shared" ref="H188:AF188" si="65" xml:space="preserve">
-((H88/MAX(H63,1)))</f>
        <v>0</v>
      </c>
      <c r="I188" s="34">
        <f t="shared" ca="1" si="65"/>
        <v>0</v>
      </c>
      <c r="J188" s="34">
        <f t="shared" ca="1" si="65"/>
        <v>0</v>
      </c>
      <c r="K188" s="34">
        <f t="shared" ca="1" si="65"/>
        <v>0</v>
      </c>
      <c r="L188" s="34">
        <f t="shared" ca="1" si="65"/>
        <v>0</v>
      </c>
      <c r="M188" s="34">
        <f t="shared" ca="1" si="65"/>
        <v>0</v>
      </c>
      <c r="N188" s="34">
        <f t="shared" ca="1" si="65"/>
        <v>0</v>
      </c>
      <c r="O188" s="34">
        <f t="shared" ca="1" si="65"/>
        <v>0</v>
      </c>
      <c r="P188" s="34">
        <f t="shared" ca="1" si="65"/>
        <v>0</v>
      </c>
      <c r="Q188" s="34">
        <f t="shared" ca="1" si="65"/>
        <v>0</v>
      </c>
      <c r="R188" s="34">
        <f t="shared" ca="1" si="65"/>
        <v>0</v>
      </c>
      <c r="S188" s="34">
        <f t="shared" ca="1" si="65"/>
        <v>0</v>
      </c>
      <c r="T188" s="34">
        <f t="shared" ca="1" si="65"/>
        <v>0</v>
      </c>
      <c r="U188" s="34">
        <f t="shared" ca="1" si="65"/>
        <v>0</v>
      </c>
      <c r="V188" s="32">
        <f t="shared" ca="1" si="65"/>
        <v>0</v>
      </c>
      <c r="W188" s="32">
        <f t="shared" ca="1" si="65"/>
        <v>-4.9664114795150542</v>
      </c>
      <c r="X188" s="32">
        <f t="shared" ca="1" si="65"/>
        <v>-5.0383886058851806</v>
      </c>
      <c r="Y188" s="32">
        <f t="shared" ca="1" si="65"/>
        <v>-5.1114399371035626</v>
      </c>
      <c r="Z188" s="32">
        <f t="shared" ca="1" si="65"/>
        <v>-5.1902825240903905</v>
      </c>
      <c r="AA188" s="32">
        <f t="shared" ca="1" si="65"/>
        <v>-5.2719695859695364</v>
      </c>
      <c r="AB188" s="32">
        <f t="shared" ca="1" si="65"/>
        <v>-5.3506700218337961</v>
      </c>
      <c r="AC188" s="32">
        <f t="shared" ca="1" si="65"/>
        <v>-5.4185435785705289</v>
      </c>
      <c r="AD188" s="32">
        <f t="shared" ca="1" si="65"/>
        <v>-5.4856506471018376</v>
      </c>
      <c r="AE188" s="32">
        <f t="shared" ca="1" si="65"/>
        <v>-5.5463232651023135</v>
      </c>
      <c r="AF188" s="32">
        <f t="shared" ca="1" si="65"/>
        <v>-5.6003143255286485</v>
      </c>
      <c r="AG188" s="21"/>
    </row>
    <row r="189" spans="4:33" ht="15" hidden="1" outlineLevel="1" x14ac:dyDescent="0.25">
      <c r="D189" t="s">
        <v>53</v>
      </c>
      <c r="E189" s="19">
        <v>2041</v>
      </c>
      <c r="F189" s="20" t="s">
        <v>50</v>
      </c>
      <c r="G189" s="26"/>
      <c r="H189" s="34">
        <f t="shared" ref="H189:AF189" si="66" xml:space="preserve">
-((H89/MAX(H64,1)))</f>
        <v>0</v>
      </c>
      <c r="I189" s="34">
        <f t="shared" ca="1" si="66"/>
        <v>0</v>
      </c>
      <c r="J189" s="34">
        <f t="shared" ca="1" si="66"/>
        <v>0</v>
      </c>
      <c r="K189" s="34">
        <f t="shared" ca="1" si="66"/>
        <v>0</v>
      </c>
      <c r="L189" s="34">
        <f t="shared" ca="1" si="66"/>
        <v>0</v>
      </c>
      <c r="M189" s="34">
        <f t="shared" ca="1" si="66"/>
        <v>0</v>
      </c>
      <c r="N189" s="34">
        <f t="shared" ca="1" si="66"/>
        <v>0</v>
      </c>
      <c r="O189" s="34">
        <f t="shared" ca="1" si="66"/>
        <v>0</v>
      </c>
      <c r="P189" s="34">
        <f t="shared" ca="1" si="66"/>
        <v>0</v>
      </c>
      <c r="Q189" s="34">
        <f t="shared" ca="1" si="66"/>
        <v>0</v>
      </c>
      <c r="R189" s="34">
        <f t="shared" ca="1" si="66"/>
        <v>0</v>
      </c>
      <c r="S189" s="34">
        <f t="shared" ca="1" si="66"/>
        <v>0</v>
      </c>
      <c r="T189" s="34">
        <f t="shared" ca="1" si="66"/>
        <v>0</v>
      </c>
      <c r="U189" s="34">
        <f t="shared" ca="1" si="66"/>
        <v>0</v>
      </c>
      <c r="V189" s="34">
        <f t="shared" ca="1" si="66"/>
        <v>0</v>
      </c>
      <c r="W189" s="32">
        <f t="shared" ca="1" si="66"/>
        <v>0</v>
      </c>
      <c r="X189" s="32">
        <f t="shared" ca="1" si="66"/>
        <v>-5.0109709425111575</v>
      </c>
      <c r="Y189" s="32">
        <f t="shared" ca="1" si="66"/>
        <v>-5.0835938595315922</v>
      </c>
      <c r="Z189" s="32">
        <f t="shared" ca="1" si="66"/>
        <v>-5.161972174542707</v>
      </c>
      <c r="AA189" s="32">
        <f t="shared" ca="1" si="66"/>
        <v>-5.2431761024067498</v>
      </c>
      <c r="AB189" s="32">
        <f t="shared" ca="1" si="66"/>
        <v>-5.3214088992402431</v>
      </c>
      <c r="AC189" s="32">
        <f t="shared" ca="1" si="66"/>
        <v>-5.3888771891492624</v>
      </c>
      <c r="AD189" s="32">
        <f t="shared" ca="1" si="66"/>
        <v>-5.4555815781721915</v>
      </c>
      <c r="AE189" s="32">
        <f t="shared" ca="1" si="66"/>
        <v>-5.5158882187704332</v>
      </c>
      <c r="AF189" s="32">
        <f t="shared" ca="1" si="66"/>
        <v>-5.5695518300554587</v>
      </c>
      <c r="AG189" s="21"/>
    </row>
    <row r="190" spans="4:33" ht="15" hidden="1" outlineLevel="1" x14ac:dyDescent="0.25">
      <c r="D190" t="s">
        <v>53</v>
      </c>
      <c r="E190" s="19">
        <v>2042</v>
      </c>
      <c r="F190" s="20" t="s">
        <v>50</v>
      </c>
      <c r="G190" s="26"/>
      <c r="H190" s="34">
        <f t="shared" ref="H190:AF190" si="67" xml:space="preserve">
-((H90/MAX(H65,1)))</f>
        <v>0</v>
      </c>
      <c r="I190" s="34">
        <f t="shared" ca="1" si="67"/>
        <v>0</v>
      </c>
      <c r="J190" s="34">
        <f t="shared" ca="1" si="67"/>
        <v>0</v>
      </c>
      <c r="K190" s="34">
        <f t="shared" ca="1" si="67"/>
        <v>0</v>
      </c>
      <c r="L190" s="34">
        <f t="shared" ca="1" si="67"/>
        <v>0</v>
      </c>
      <c r="M190" s="34">
        <f t="shared" ca="1" si="67"/>
        <v>0</v>
      </c>
      <c r="N190" s="34">
        <f t="shared" ca="1" si="67"/>
        <v>0</v>
      </c>
      <c r="O190" s="34">
        <f t="shared" ca="1" si="67"/>
        <v>0</v>
      </c>
      <c r="P190" s="34">
        <f t="shared" ca="1" si="67"/>
        <v>0</v>
      </c>
      <c r="Q190" s="34">
        <f t="shared" ca="1" si="67"/>
        <v>0</v>
      </c>
      <c r="R190" s="34">
        <f t="shared" ca="1" si="67"/>
        <v>0</v>
      </c>
      <c r="S190" s="34">
        <f t="shared" ca="1" si="67"/>
        <v>0</v>
      </c>
      <c r="T190" s="34">
        <f t="shared" ca="1" si="67"/>
        <v>0</v>
      </c>
      <c r="U190" s="34">
        <f t="shared" ca="1" si="67"/>
        <v>0</v>
      </c>
      <c r="V190" s="34">
        <f t="shared" ca="1" si="67"/>
        <v>0</v>
      </c>
      <c r="W190" s="34">
        <f t="shared" ca="1" si="67"/>
        <v>0</v>
      </c>
      <c r="X190" s="32">
        <f t="shared" ca="1" si="67"/>
        <v>0</v>
      </c>
      <c r="Y190" s="32">
        <f t="shared" ca="1" si="67"/>
        <v>-5.1611235184424036</v>
      </c>
      <c r="Z190" s="32">
        <f t="shared" ca="1" si="67"/>
        <v>-5.2406633488312648</v>
      </c>
      <c r="AA190" s="32">
        <f t="shared" ca="1" si="67"/>
        <v>-5.3230686426258345</v>
      </c>
      <c r="AB190" s="32">
        <f t="shared" ca="1" si="67"/>
        <v>-5.402456773887363</v>
      </c>
      <c r="AC190" s="32">
        <f t="shared" ca="1" si="67"/>
        <v>-5.4709195557735919</v>
      </c>
      <c r="AD190" s="32">
        <f t="shared" ca="1" si="67"/>
        <v>-5.5386052807495725</v>
      </c>
      <c r="AE190" s="32">
        <f t="shared" ca="1" si="67"/>
        <v>-5.5997973197824056</v>
      </c>
      <c r="AF190" s="32">
        <f t="shared" ca="1" si="67"/>
        <v>-5.6542471137212313</v>
      </c>
      <c r="AG190" s="21"/>
    </row>
    <row r="191" spans="4:33" ht="15" hidden="1" outlineLevel="1" x14ac:dyDescent="0.25">
      <c r="D191" t="s">
        <v>53</v>
      </c>
      <c r="E191" s="19">
        <v>2043</v>
      </c>
      <c r="F191" s="20" t="s">
        <v>50</v>
      </c>
      <c r="G191" s="26"/>
      <c r="H191" s="34">
        <f t="shared" ref="H191:AF191" si="68" xml:space="preserve">
-((H91/MAX(H66,1)))</f>
        <v>0</v>
      </c>
      <c r="I191" s="34">
        <f t="shared" ca="1" si="68"/>
        <v>0</v>
      </c>
      <c r="J191" s="34">
        <f t="shared" ca="1" si="68"/>
        <v>0</v>
      </c>
      <c r="K191" s="34">
        <f t="shared" ca="1" si="68"/>
        <v>0</v>
      </c>
      <c r="L191" s="34">
        <f t="shared" ca="1" si="68"/>
        <v>0</v>
      </c>
      <c r="M191" s="34">
        <f t="shared" ca="1" si="68"/>
        <v>0</v>
      </c>
      <c r="N191" s="34">
        <f t="shared" ca="1" si="68"/>
        <v>0</v>
      </c>
      <c r="O191" s="34">
        <f t="shared" ca="1" si="68"/>
        <v>0</v>
      </c>
      <c r="P191" s="34">
        <f t="shared" ca="1" si="68"/>
        <v>0</v>
      </c>
      <c r="Q191" s="34">
        <f t="shared" ca="1" si="68"/>
        <v>0</v>
      </c>
      <c r="R191" s="34">
        <f t="shared" ca="1" si="68"/>
        <v>0</v>
      </c>
      <c r="S191" s="34">
        <f t="shared" ca="1" si="68"/>
        <v>0</v>
      </c>
      <c r="T191" s="34">
        <f t="shared" ca="1" si="68"/>
        <v>0</v>
      </c>
      <c r="U191" s="34">
        <f t="shared" ca="1" si="68"/>
        <v>0</v>
      </c>
      <c r="V191" s="34">
        <f t="shared" ca="1" si="68"/>
        <v>0</v>
      </c>
      <c r="W191" s="34">
        <f t="shared" ca="1" si="68"/>
        <v>0</v>
      </c>
      <c r="X191" s="34">
        <f t="shared" ca="1" si="68"/>
        <v>0</v>
      </c>
      <c r="Y191" s="32">
        <f t="shared" ca="1" si="68"/>
        <v>0</v>
      </c>
      <c r="Z191" s="32">
        <f t="shared" ca="1" si="68"/>
        <v>-5.1588668435162264</v>
      </c>
      <c r="AA191" s="32">
        <f t="shared" ca="1" si="68"/>
        <v>-5.2399514660896775</v>
      </c>
      <c r="AB191" s="32">
        <f t="shared" ca="1" si="68"/>
        <v>-5.318065353103111</v>
      </c>
      <c r="AC191" s="32">
        <f t="shared" ca="1" si="68"/>
        <v>-5.3854275142424166</v>
      </c>
      <c r="AD191" s="32">
        <f t="shared" ca="1" si="68"/>
        <v>-5.4520233558004056</v>
      </c>
      <c r="AE191" s="32">
        <f t="shared" ca="1" si="68"/>
        <v>-5.5122283957338967</v>
      </c>
      <c r="AF191" s="32">
        <f t="shared" ca="1" si="68"/>
        <v>-5.565798385487839</v>
      </c>
      <c r="AG191" s="21"/>
    </row>
    <row r="192" spans="4:33" ht="15" hidden="1" outlineLevel="1" x14ac:dyDescent="0.25">
      <c r="D192" t="s">
        <v>53</v>
      </c>
      <c r="E192" s="19">
        <v>2044</v>
      </c>
      <c r="F192" s="20" t="s">
        <v>50</v>
      </c>
      <c r="G192" s="26"/>
      <c r="H192" s="34">
        <f t="shared" ref="H192:AF192" si="69" xml:space="preserve">
-((H92/MAX(H67,1)))</f>
        <v>0</v>
      </c>
      <c r="I192" s="34">
        <f t="shared" ca="1" si="69"/>
        <v>0</v>
      </c>
      <c r="J192" s="34">
        <f t="shared" ca="1" si="69"/>
        <v>0</v>
      </c>
      <c r="K192" s="34">
        <f t="shared" ca="1" si="69"/>
        <v>0</v>
      </c>
      <c r="L192" s="34">
        <f t="shared" ca="1" si="69"/>
        <v>0</v>
      </c>
      <c r="M192" s="34">
        <f t="shared" ca="1" si="69"/>
        <v>0</v>
      </c>
      <c r="N192" s="34">
        <f t="shared" ca="1" si="69"/>
        <v>0</v>
      </c>
      <c r="O192" s="34">
        <f t="shared" ca="1" si="69"/>
        <v>0</v>
      </c>
      <c r="P192" s="34">
        <f t="shared" ca="1" si="69"/>
        <v>0</v>
      </c>
      <c r="Q192" s="34">
        <f t="shared" ca="1" si="69"/>
        <v>0</v>
      </c>
      <c r="R192" s="34">
        <f t="shared" ca="1" si="69"/>
        <v>0</v>
      </c>
      <c r="S192" s="34">
        <f t="shared" ca="1" si="69"/>
        <v>0</v>
      </c>
      <c r="T192" s="34">
        <f t="shared" ca="1" si="69"/>
        <v>0</v>
      </c>
      <c r="U192" s="34">
        <f t="shared" ca="1" si="69"/>
        <v>0</v>
      </c>
      <c r="V192" s="34">
        <f t="shared" ca="1" si="69"/>
        <v>0</v>
      </c>
      <c r="W192" s="34">
        <f t="shared" ca="1" si="69"/>
        <v>0</v>
      </c>
      <c r="X192" s="34">
        <f t="shared" ca="1" si="69"/>
        <v>0</v>
      </c>
      <c r="Y192" s="34">
        <f t="shared" ca="1" si="69"/>
        <v>0</v>
      </c>
      <c r="Z192" s="32">
        <f t="shared" ca="1" si="69"/>
        <v>0</v>
      </c>
      <c r="AA192" s="32">
        <f t="shared" ca="1" si="69"/>
        <v>-4.9668981912013841</v>
      </c>
      <c r="AB192" s="32">
        <f t="shared" ca="1" si="69"/>
        <v>-5.0409100947638841</v>
      </c>
      <c r="AC192" s="32">
        <f t="shared" ca="1" si="69"/>
        <v>-5.1047333227847469</v>
      </c>
      <c r="AD192" s="32">
        <f t="shared" ca="1" si="69"/>
        <v>-5.1678289244464795</v>
      </c>
      <c r="AE192" s="32">
        <f t="shared" ca="1" si="69"/>
        <v>-5.2248681263334467</v>
      </c>
      <c r="AF192" s="32">
        <f t="shared" ca="1" si="69"/>
        <v>-5.2756197948190122</v>
      </c>
      <c r="AG192" s="21"/>
    </row>
    <row r="193" spans="4:33" ht="15" hidden="1" outlineLevel="1" x14ac:dyDescent="0.25">
      <c r="D193" t="s">
        <v>53</v>
      </c>
      <c r="E193" s="19">
        <v>2045</v>
      </c>
      <c r="F193" s="20" t="s">
        <v>50</v>
      </c>
      <c r="G193" s="26"/>
      <c r="H193" s="34">
        <f t="shared" ref="H193:AF193" si="70" xml:space="preserve">
-((H93/MAX(H68,1)))</f>
        <v>0</v>
      </c>
      <c r="I193" s="34">
        <f t="shared" ca="1" si="70"/>
        <v>0</v>
      </c>
      <c r="J193" s="34">
        <f t="shared" ca="1" si="70"/>
        <v>0</v>
      </c>
      <c r="K193" s="34">
        <f t="shared" ca="1" si="70"/>
        <v>0</v>
      </c>
      <c r="L193" s="34">
        <f t="shared" ca="1" si="70"/>
        <v>0</v>
      </c>
      <c r="M193" s="34">
        <f t="shared" ca="1" si="70"/>
        <v>0</v>
      </c>
      <c r="N193" s="34">
        <f t="shared" ca="1" si="70"/>
        <v>0</v>
      </c>
      <c r="O193" s="34">
        <f t="shared" ca="1" si="70"/>
        <v>0</v>
      </c>
      <c r="P193" s="34">
        <f t="shared" ca="1" si="70"/>
        <v>0</v>
      </c>
      <c r="Q193" s="34">
        <f t="shared" ca="1" si="70"/>
        <v>0</v>
      </c>
      <c r="R193" s="34">
        <f t="shared" ca="1" si="70"/>
        <v>0</v>
      </c>
      <c r="S193" s="34">
        <f t="shared" ca="1" si="70"/>
        <v>0</v>
      </c>
      <c r="T193" s="34">
        <f t="shared" ca="1" si="70"/>
        <v>0</v>
      </c>
      <c r="U193" s="34">
        <f t="shared" ca="1" si="70"/>
        <v>0</v>
      </c>
      <c r="V193" s="34">
        <f t="shared" ca="1" si="70"/>
        <v>0</v>
      </c>
      <c r="W193" s="34">
        <f t="shared" ca="1" si="70"/>
        <v>0</v>
      </c>
      <c r="X193" s="34">
        <f t="shared" ca="1" si="70"/>
        <v>0</v>
      </c>
      <c r="Y193" s="34">
        <f t="shared" ca="1" si="70"/>
        <v>0</v>
      </c>
      <c r="Z193" s="34">
        <f t="shared" ca="1" si="70"/>
        <v>0</v>
      </c>
      <c r="AA193" s="32">
        <f t="shared" ca="1" si="70"/>
        <v>0</v>
      </c>
      <c r="AB193" s="32">
        <f t="shared" ca="1" si="70"/>
        <v>-5.2597171957128328</v>
      </c>
      <c r="AC193" s="32">
        <f t="shared" ca="1" si="70"/>
        <v>-5.3262824413773391</v>
      </c>
      <c r="AD193" s="32">
        <f t="shared" ca="1" si="70"/>
        <v>-5.3920872592872824</v>
      </c>
      <c r="AE193" s="32">
        <f t="shared" ca="1" si="70"/>
        <v>-5.45157415743813</v>
      </c>
      <c r="AF193" s="32">
        <f t="shared" ca="1" si="70"/>
        <v>-5.5045023526919383</v>
      </c>
      <c r="AG193" s="21"/>
    </row>
    <row r="194" spans="4:33" ht="15" hidden="1" outlineLevel="1" x14ac:dyDescent="0.25">
      <c r="D194" t="s">
        <v>53</v>
      </c>
      <c r="E194" s="19">
        <v>2046</v>
      </c>
      <c r="F194" s="20" t="s">
        <v>50</v>
      </c>
      <c r="G194" s="26"/>
      <c r="H194" s="34">
        <f t="shared" ref="H194:AF194" si="71" xml:space="preserve">
-((H94/MAX(H69,1)))</f>
        <v>0</v>
      </c>
      <c r="I194" s="34">
        <f t="shared" ca="1" si="71"/>
        <v>0</v>
      </c>
      <c r="J194" s="34">
        <f t="shared" ca="1" si="71"/>
        <v>0</v>
      </c>
      <c r="K194" s="34">
        <f t="shared" ca="1" si="71"/>
        <v>0</v>
      </c>
      <c r="L194" s="34">
        <f t="shared" ca="1" si="71"/>
        <v>0</v>
      </c>
      <c r="M194" s="34">
        <f t="shared" ca="1" si="71"/>
        <v>0</v>
      </c>
      <c r="N194" s="34">
        <f t="shared" ca="1" si="71"/>
        <v>0</v>
      </c>
      <c r="O194" s="34">
        <f t="shared" ca="1" si="71"/>
        <v>0</v>
      </c>
      <c r="P194" s="34">
        <f t="shared" ca="1" si="71"/>
        <v>0</v>
      </c>
      <c r="Q194" s="34">
        <f t="shared" ca="1" si="71"/>
        <v>0</v>
      </c>
      <c r="R194" s="34">
        <f t="shared" ca="1" si="71"/>
        <v>0</v>
      </c>
      <c r="S194" s="34">
        <f t="shared" ca="1" si="71"/>
        <v>0</v>
      </c>
      <c r="T194" s="34">
        <f t="shared" ca="1" si="71"/>
        <v>0</v>
      </c>
      <c r="U194" s="34">
        <f t="shared" ca="1" si="71"/>
        <v>0</v>
      </c>
      <c r="V194" s="34">
        <f t="shared" ca="1" si="71"/>
        <v>0</v>
      </c>
      <c r="W194" s="34">
        <f t="shared" ca="1" si="71"/>
        <v>0</v>
      </c>
      <c r="X194" s="34">
        <f t="shared" ca="1" si="71"/>
        <v>0</v>
      </c>
      <c r="Y194" s="34">
        <f t="shared" ca="1" si="71"/>
        <v>0</v>
      </c>
      <c r="Z194" s="34">
        <f t="shared" ca="1" si="71"/>
        <v>0</v>
      </c>
      <c r="AA194" s="34">
        <f t="shared" ca="1" si="71"/>
        <v>0</v>
      </c>
      <c r="AB194" s="32">
        <f t="shared" ca="1" si="71"/>
        <v>0</v>
      </c>
      <c r="AC194" s="32">
        <f t="shared" ca="1" si="71"/>
        <v>-5.1019036496123551</v>
      </c>
      <c r="AD194" s="32">
        <f t="shared" ca="1" si="71"/>
        <v>-5.1649095298378258</v>
      </c>
      <c r="AE194" s="32">
        <f t="shared" ca="1" si="71"/>
        <v>-5.2218648900847535</v>
      </c>
      <c r="AF194" s="32">
        <f t="shared" ca="1" si="71"/>
        <v>-5.2725394391525118</v>
      </c>
      <c r="AG194" s="21"/>
    </row>
    <row r="195" spans="4:33" ht="15" hidden="1" outlineLevel="1" x14ac:dyDescent="0.25">
      <c r="D195" t="s">
        <v>53</v>
      </c>
      <c r="E195" s="19">
        <v>2047</v>
      </c>
      <c r="F195" s="20" t="s">
        <v>50</v>
      </c>
      <c r="G195" s="26"/>
      <c r="H195" s="34">
        <f t="shared" ref="H195:AF195" si="72" xml:space="preserve">
-((H95/MAX(H70,1)))</f>
        <v>0</v>
      </c>
      <c r="I195" s="34">
        <f t="shared" ca="1" si="72"/>
        <v>0</v>
      </c>
      <c r="J195" s="34">
        <f t="shared" ca="1" si="72"/>
        <v>0</v>
      </c>
      <c r="K195" s="34">
        <f t="shared" ca="1" si="72"/>
        <v>0</v>
      </c>
      <c r="L195" s="34">
        <f t="shared" ca="1" si="72"/>
        <v>0</v>
      </c>
      <c r="M195" s="34">
        <f t="shared" ca="1" si="72"/>
        <v>0</v>
      </c>
      <c r="N195" s="34">
        <f t="shared" ca="1" si="72"/>
        <v>0</v>
      </c>
      <c r="O195" s="34">
        <f t="shared" ca="1" si="72"/>
        <v>0</v>
      </c>
      <c r="P195" s="34">
        <f t="shared" ca="1" si="72"/>
        <v>0</v>
      </c>
      <c r="Q195" s="34">
        <f t="shared" ca="1" si="72"/>
        <v>0</v>
      </c>
      <c r="R195" s="34">
        <f t="shared" ca="1" si="72"/>
        <v>0</v>
      </c>
      <c r="S195" s="34">
        <f t="shared" ca="1" si="72"/>
        <v>0</v>
      </c>
      <c r="T195" s="34">
        <f t="shared" ca="1" si="72"/>
        <v>0</v>
      </c>
      <c r="U195" s="34">
        <f t="shared" ca="1" si="72"/>
        <v>0</v>
      </c>
      <c r="V195" s="34">
        <f t="shared" ca="1" si="72"/>
        <v>0</v>
      </c>
      <c r="W195" s="34">
        <f t="shared" ca="1" si="72"/>
        <v>0</v>
      </c>
      <c r="X195" s="34">
        <f t="shared" ca="1" si="72"/>
        <v>0</v>
      </c>
      <c r="Y195" s="34">
        <f t="shared" ca="1" si="72"/>
        <v>0</v>
      </c>
      <c r="Z195" s="34">
        <f t="shared" ca="1" si="72"/>
        <v>0</v>
      </c>
      <c r="AA195" s="34">
        <f t="shared" ca="1" si="72"/>
        <v>0</v>
      </c>
      <c r="AB195" s="34">
        <f t="shared" ca="1" si="72"/>
        <v>0</v>
      </c>
      <c r="AC195" s="32">
        <f t="shared" ca="1" si="72"/>
        <v>0</v>
      </c>
      <c r="AD195" s="32">
        <f t="shared" ca="1" si="72"/>
        <v>-5.4175860288762383</v>
      </c>
      <c r="AE195" s="32">
        <f t="shared" ca="1" si="72"/>
        <v>-5.4773023482790677</v>
      </c>
      <c r="AF195" s="32">
        <f t="shared" ca="1" si="72"/>
        <v>-5.5304321810573747</v>
      </c>
      <c r="AG195" s="21"/>
    </row>
    <row r="196" spans="4:33" ht="15" hidden="1" outlineLevel="1" x14ac:dyDescent="0.25">
      <c r="D196" t="s">
        <v>53</v>
      </c>
      <c r="E196" s="19">
        <v>2048</v>
      </c>
      <c r="F196" s="20" t="s">
        <v>50</v>
      </c>
      <c r="G196" s="26"/>
      <c r="H196" s="34">
        <f t="shared" ref="H196:AF196" si="73" xml:space="preserve">
-((H96/MAX(H71,1)))</f>
        <v>0</v>
      </c>
      <c r="I196" s="34">
        <f t="shared" ca="1" si="73"/>
        <v>0</v>
      </c>
      <c r="J196" s="34">
        <f t="shared" ca="1" si="73"/>
        <v>0</v>
      </c>
      <c r="K196" s="34">
        <f t="shared" ca="1" si="73"/>
        <v>0</v>
      </c>
      <c r="L196" s="34">
        <f t="shared" ca="1" si="73"/>
        <v>0</v>
      </c>
      <c r="M196" s="34">
        <f t="shared" ca="1" si="73"/>
        <v>0</v>
      </c>
      <c r="N196" s="34">
        <f t="shared" ca="1" si="73"/>
        <v>0</v>
      </c>
      <c r="O196" s="34">
        <f t="shared" ca="1" si="73"/>
        <v>0</v>
      </c>
      <c r="P196" s="34">
        <f t="shared" ca="1" si="73"/>
        <v>0</v>
      </c>
      <c r="Q196" s="34">
        <f t="shared" ca="1" si="73"/>
        <v>0</v>
      </c>
      <c r="R196" s="34">
        <f t="shared" ca="1" si="73"/>
        <v>0</v>
      </c>
      <c r="S196" s="34">
        <f t="shared" ca="1" si="73"/>
        <v>0</v>
      </c>
      <c r="T196" s="34">
        <f t="shared" ca="1" si="73"/>
        <v>0</v>
      </c>
      <c r="U196" s="34">
        <f t="shared" ca="1" si="73"/>
        <v>0</v>
      </c>
      <c r="V196" s="34">
        <f t="shared" ca="1" si="73"/>
        <v>0</v>
      </c>
      <c r="W196" s="34">
        <f t="shared" ca="1" si="73"/>
        <v>0</v>
      </c>
      <c r="X196" s="34">
        <f t="shared" ca="1" si="73"/>
        <v>0</v>
      </c>
      <c r="Y196" s="34">
        <f t="shared" ca="1" si="73"/>
        <v>0</v>
      </c>
      <c r="Z196" s="34">
        <f t="shared" ca="1" si="73"/>
        <v>0</v>
      </c>
      <c r="AA196" s="34">
        <f t="shared" ca="1" si="73"/>
        <v>0</v>
      </c>
      <c r="AB196" s="34">
        <f t="shared" ca="1" si="73"/>
        <v>0</v>
      </c>
      <c r="AC196" s="34">
        <f t="shared" ca="1" si="73"/>
        <v>0</v>
      </c>
      <c r="AD196" s="32">
        <f t="shared" ca="1" si="73"/>
        <v>0</v>
      </c>
      <c r="AE196" s="32">
        <f t="shared" ca="1" si="73"/>
        <v>-5.4475746248735799</v>
      </c>
      <c r="AF196" s="32">
        <f t="shared" ca="1" si="73"/>
        <v>-5.5003936345095958</v>
      </c>
      <c r="AG196" s="21"/>
    </row>
    <row r="197" spans="4:33" ht="15" hidden="1" outlineLevel="1" x14ac:dyDescent="0.25">
      <c r="D197" t="s">
        <v>53</v>
      </c>
      <c r="E197" s="19">
        <v>2049</v>
      </c>
      <c r="F197" s="20" t="s">
        <v>50</v>
      </c>
      <c r="G197" s="26"/>
      <c r="H197" s="34">
        <f t="shared" ref="H197:AF197" si="74" xml:space="preserve">
-((H97/MAX(H72,1)))</f>
        <v>0</v>
      </c>
      <c r="I197" s="34">
        <f t="shared" ca="1" si="74"/>
        <v>0</v>
      </c>
      <c r="J197" s="34">
        <f t="shared" ca="1" si="74"/>
        <v>0</v>
      </c>
      <c r="K197" s="34">
        <f t="shared" ca="1" si="74"/>
        <v>0</v>
      </c>
      <c r="L197" s="34">
        <f t="shared" ca="1" si="74"/>
        <v>0</v>
      </c>
      <c r="M197" s="34">
        <f t="shared" ca="1" si="74"/>
        <v>0</v>
      </c>
      <c r="N197" s="34">
        <f t="shared" ca="1" si="74"/>
        <v>0</v>
      </c>
      <c r="O197" s="34">
        <f t="shared" ca="1" si="74"/>
        <v>0</v>
      </c>
      <c r="P197" s="34">
        <f t="shared" ca="1" si="74"/>
        <v>0</v>
      </c>
      <c r="Q197" s="34">
        <f t="shared" ca="1" si="74"/>
        <v>0</v>
      </c>
      <c r="R197" s="34">
        <f t="shared" ca="1" si="74"/>
        <v>0</v>
      </c>
      <c r="S197" s="34">
        <f t="shared" ca="1" si="74"/>
        <v>0</v>
      </c>
      <c r="T197" s="34">
        <f t="shared" ca="1" si="74"/>
        <v>0</v>
      </c>
      <c r="U197" s="34">
        <f t="shared" ca="1" si="74"/>
        <v>0</v>
      </c>
      <c r="V197" s="34">
        <f t="shared" ca="1" si="74"/>
        <v>0</v>
      </c>
      <c r="W197" s="34">
        <f t="shared" ca="1" si="74"/>
        <v>0</v>
      </c>
      <c r="X197" s="34">
        <f t="shared" ca="1" si="74"/>
        <v>0</v>
      </c>
      <c r="Y197" s="34">
        <f t="shared" ca="1" si="74"/>
        <v>0</v>
      </c>
      <c r="Z197" s="34">
        <f t="shared" ca="1" si="74"/>
        <v>0</v>
      </c>
      <c r="AA197" s="34">
        <f t="shared" ca="1" si="74"/>
        <v>0</v>
      </c>
      <c r="AB197" s="34">
        <f t="shared" ca="1" si="74"/>
        <v>0</v>
      </c>
      <c r="AC197" s="34">
        <f t="shared" ca="1" si="74"/>
        <v>0</v>
      </c>
      <c r="AD197" s="34">
        <f t="shared" ca="1" si="74"/>
        <v>0</v>
      </c>
      <c r="AE197" s="32">
        <f t="shared" ca="1" si="74"/>
        <v>0</v>
      </c>
      <c r="AF197" s="32">
        <f t="shared" ca="1" si="74"/>
        <v>-5.3553651549143328</v>
      </c>
      <c r="AG197" s="21"/>
    </row>
    <row r="198" spans="4:33" ht="15" hidden="1" outlineLevel="1" x14ac:dyDescent="0.25">
      <c r="D198" t="s">
        <v>53</v>
      </c>
      <c r="E198" s="19">
        <v>2050</v>
      </c>
      <c r="F198" s="20" t="s">
        <v>50</v>
      </c>
      <c r="G198" s="26"/>
      <c r="H198" s="35">
        <f t="shared" ref="H198:AF198" si="75" xml:space="preserve">
-((H98/MAX(H73,1)))</f>
        <v>0</v>
      </c>
      <c r="I198" s="35">
        <f t="shared" ca="1" si="75"/>
        <v>0</v>
      </c>
      <c r="J198" s="35">
        <f t="shared" ca="1" si="75"/>
        <v>0</v>
      </c>
      <c r="K198" s="35">
        <f t="shared" ca="1" si="75"/>
        <v>0</v>
      </c>
      <c r="L198" s="35">
        <f t="shared" ca="1" si="75"/>
        <v>0</v>
      </c>
      <c r="M198" s="35">
        <f t="shared" ca="1" si="75"/>
        <v>0</v>
      </c>
      <c r="N198" s="35">
        <f t="shared" ca="1" si="75"/>
        <v>0</v>
      </c>
      <c r="O198" s="35">
        <f t="shared" ca="1" si="75"/>
        <v>0</v>
      </c>
      <c r="P198" s="35">
        <f t="shared" ca="1" si="75"/>
        <v>0</v>
      </c>
      <c r="Q198" s="35">
        <f t="shared" ca="1" si="75"/>
        <v>0</v>
      </c>
      <c r="R198" s="35">
        <f t="shared" ca="1" si="75"/>
        <v>0</v>
      </c>
      <c r="S198" s="35">
        <f t="shared" ca="1" si="75"/>
        <v>0</v>
      </c>
      <c r="T198" s="35">
        <f t="shared" ca="1" si="75"/>
        <v>0</v>
      </c>
      <c r="U198" s="35">
        <f t="shared" ca="1" si="75"/>
        <v>0</v>
      </c>
      <c r="V198" s="35">
        <f t="shared" ca="1" si="75"/>
        <v>0</v>
      </c>
      <c r="W198" s="35">
        <f t="shared" ca="1" si="75"/>
        <v>0</v>
      </c>
      <c r="X198" s="35">
        <f t="shared" ca="1" si="75"/>
        <v>0</v>
      </c>
      <c r="Y198" s="35">
        <f t="shared" ca="1" si="75"/>
        <v>0</v>
      </c>
      <c r="Z198" s="35">
        <f t="shared" ca="1" si="75"/>
        <v>0</v>
      </c>
      <c r="AA198" s="35">
        <f t="shared" ca="1" si="75"/>
        <v>0</v>
      </c>
      <c r="AB198" s="35">
        <f t="shared" ca="1" si="75"/>
        <v>0</v>
      </c>
      <c r="AC198" s="35">
        <f t="shared" ca="1" si="75"/>
        <v>0</v>
      </c>
      <c r="AD198" s="35">
        <f t="shared" ca="1" si="75"/>
        <v>0</v>
      </c>
      <c r="AE198" s="35">
        <f t="shared" ca="1" si="75"/>
        <v>0</v>
      </c>
      <c r="AF198" s="36">
        <f t="shared" ca="1" si="75"/>
        <v>0</v>
      </c>
      <c r="AG198" s="21"/>
    </row>
    <row r="199" spans="4:33" ht="15" hidden="1" outlineLevel="1" x14ac:dyDescent="0.25">
      <c r="D199" s="27" t="s">
        <v>54</v>
      </c>
      <c r="E199" s="28">
        <v>2026</v>
      </c>
      <c r="F199" s="29" t="s">
        <v>50</v>
      </c>
      <c r="G199" s="30"/>
      <c r="H199" s="33">
        <f ca="1">SUM(H74,H99,H124,H149,H174)</f>
        <v>184.14</v>
      </c>
      <c r="I199" s="33">
        <f t="shared" ref="I199:AF199" ca="1" si="76">SUM(I74,I99,I124,I149,I174)</f>
        <v>184.52632199999999</v>
      </c>
      <c r="J199" s="33">
        <f t="shared" ca="1" si="76"/>
        <v>185.00266623741032</v>
      </c>
      <c r="K199" s="33">
        <f t="shared" ca="1" si="76"/>
        <v>184.99292925497679</v>
      </c>
      <c r="L199" s="33">
        <f t="shared" ca="1" si="76"/>
        <v>184.47395446742169</v>
      </c>
      <c r="M199" s="33">
        <f t="shared" ca="1" si="76"/>
        <v>183.62942864949721</v>
      </c>
      <c r="N199" s="33">
        <f t="shared" ca="1" si="76"/>
        <v>182.23900312177929</v>
      </c>
      <c r="O199" s="33">
        <f t="shared" ca="1" si="76"/>
        <v>180.6556184958051</v>
      </c>
      <c r="P199" s="33">
        <f t="shared" ca="1" si="76"/>
        <v>179.15086346174593</v>
      </c>
      <c r="Q199" s="33">
        <f t="shared" ca="1" si="76"/>
        <v>177.70038900094721</v>
      </c>
      <c r="R199" s="33">
        <f t="shared" ca="1" si="76"/>
        <v>176.65349238821571</v>
      </c>
      <c r="S199" s="33">
        <f t="shared" ca="1" si="76"/>
        <v>175.20202679442849</v>
      </c>
      <c r="T199" s="33">
        <f t="shared" ca="1" si="76"/>
        <v>173.61223905259385</v>
      </c>
      <c r="U199" s="33">
        <f t="shared" ca="1" si="76"/>
        <v>172.05551597575558</v>
      </c>
      <c r="V199" s="33">
        <f t="shared" ca="1" si="76"/>
        <v>170.02573227221694</v>
      </c>
      <c r="W199" s="33">
        <f t="shared" ca="1" si="76"/>
        <v>167.65064042337772</v>
      </c>
      <c r="X199" s="33">
        <f t="shared" ca="1" si="76"/>
        <v>165.17184066453817</v>
      </c>
      <c r="Y199" s="33">
        <f t="shared" ca="1" si="76"/>
        <v>162.73543275216858</v>
      </c>
      <c r="Z199" s="33">
        <f t="shared" ca="1" si="76"/>
        <v>160.23431433186988</v>
      </c>
      <c r="AA199" s="33">
        <f t="shared" ca="1" si="76"/>
        <v>157.48693169153202</v>
      </c>
      <c r="AB199" s="33">
        <f t="shared" ca="1" si="76"/>
        <v>154.27626368740761</v>
      </c>
      <c r="AC199" s="33">
        <f t="shared" ca="1" si="76"/>
        <v>150.91330262421479</v>
      </c>
      <c r="AD199" s="33">
        <f t="shared" ca="1" si="76"/>
        <v>147.24796269170668</v>
      </c>
      <c r="AE199" s="33">
        <f t="shared" ca="1" si="76"/>
        <v>143.29234696667038</v>
      </c>
      <c r="AF199" s="33">
        <f t="shared" ca="1" si="76"/>
        <v>139.61892598886632</v>
      </c>
      <c r="AG199" s="21"/>
    </row>
    <row r="200" spans="4:33" ht="15" hidden="1" outlineLevel="1" x14ac:dyDescent="0.25">
      <c r="D200" t="s">
        <v>54</v>
      </c>
      <c r="E200" s="19">
        <v>2027</v>
      </c>
      <c r="F200" s="20" t="s">
        <v>50</v>
      </c>
      <c r="G200" s="26"/>
      <c r="H200" s="34">
        <f t="shared" ref="H200:AF200" ca="1" si="77">SUM(H75,H100,H125,H150,H175)</f>
        <v>0</v>
      </c>
      <c r="I200" s="32">
        <f t="shared" ca="1" si="77"/>
        <v>184.19801399999997</v>
      </c>
      <c r="J200" s="32">
        <f t="shared" ca="1" si="77"/>
        <v>184.75023592479997</v>
      </c>
      <c r="K200" s="32">
        <f t="shared" ca="1" si="77"/>
        <v>184.82070766427645</v>
      </c>
      <c r="L200" s="32">
        <f t="shared" ca="1" si="77"/>
        <v>184.38589263098206</v>
      </c>
      <c r="M200" s="32">
        <f t="shared" ca="1" si="77"/>
        <v>183.62891914919163</v>
      </c>
      <c r="N200" s="32">
        <f t="shared" ca="1" si="77"/>
        <v>182.32918962365324</v>
      </c>
      <c r="O200" s="32">
        <f t="shared" ca="1" si="77"/>
        <v>180.83921187518939</v>
      </c>
      <c r="P200" s="32">
        <f t="shared" ca="1" si="77"/>
        <v>179.43074463419364</v>
      </c>
      <c r="Q200" s="32">
        <f t="shared" ca="1" si="77"/>
        <v>178.07973667459501</v>
      </c>
      <c r="R200" s="32">
        <f t="shared" ca="1" si="77"/>
        <v>177.13655773191849</v>
      </c>
      <c r="S200" s="32">
        <f t="shared" ca="1" si="77"/>
        <v>175.79185070291408</v>
      </c>
      <c r="T200" s="32">
        <f t="shared" ca="1" si="77"/>
        <v>174.31230637971956</v>
      </c>
      <c r="U200" s="32">
        <f t="shared" ca="1" si="77"/>
        <v>172.8700418291414</v>
      </c>
      <c r="V200" s="32">
        <f t="shared" ca="1" si="77"/>
        <v>170.95694669956558</v>
      </c>
      <c r="W200" s="32">
        <f t="shared" ca="1" si="77"/>
        <v>168.70078337832777</v>
      </c>
      <c r="X200" s="32">
        <f t="shared" ca="1" si="77"/>
        <v>166.34419975924854</v>
      </c>
      <c r="Y200" s="32">
        <f t="shared" ca="1" si="77"/>
        <v>164.03442616809875</v>
      </c>
      <c r="Z200" s="32">
        <f t="shared" ca="1" si="77"/>
        <v>161.66400629621884</v>
      </c>
      <c r="AA200" s="32">
        <f t="shared" ca="1" si="77"/>
        <v>159.0500236713369</v>
      </c>
      <c r="AB200" s="32">
        <f t="shared" ca="1" si="77"/>
        <v>155.97303686418411</v>
      </c>
      <c r="AC200" s="32">
        <f t="shared" ca="1" si="77"/>
        <v>152.74644054911994</v>
      </c>
      <c r="AD200" s="32">
        <f t="shared" ca="1" si="77"/>
        <v>149.21825666470738</v>
      </c>
      <c r="AE200" s="32">
        <f t="shared" ca="1" si="77"/>
        <v>145.40010179899727</v>
      </c>
      <c r="AF200" s="32">
        <f t="shared" ca="1" si="77"/>
        <v>141.87216660171069</v>
      </c>
      <c r="AG200" s="21"/>
    </row>
    <row r="201" spans="4:33" ht="15" hidden="1" outlineLevel="1" x14ac:dyDescent="0.25">
      <c r="D201" t="s">
        <v>54</v>
      </c>
      <c r="E201" s="19">
        <v>2028</v>
      </c>
      <c r="F201" s="20" t="s">
        <v>50</v>
      </c>
      <c r="G201" s="26"/>
      <c r="H201" s="34">
        <f t="shared" ref="H201:AF201" ca="1" si="78">SUM(H76,H101,H126,H151,H176)</f>
        <v>0</v>
      </c>
      <c r="I201" s="34">
        <f t="shared" ca="1" si="78"/>
        <v>0</v>
      </c>
      <c r="J201" s="32">
        <f t="shared" ca="1" si="78"/>
        <v>187.43585073840001</v>
      </c>
      <c r="K201" s="32">
        <f t="shared" ca="1" si="78"/>
        <v>187.5854207607064</v>
      </c>
      <c r="L201" s="32">
        <f t="shared" ca="1" si="78"/>
        <v>187.22552749469025</v>
      </c>
      <c r="M201" s="32">
        <f t="shared" ca="1" si="78"/>
        <v>186.54166162057808</v>
      </c>
      <c r="N201" s="32">
        <f t="shared" ca="1" si="78"/>
        <v>185.309483741723</v>
      </c>
      <c r="O201" s="32">
        <f t="shared" ca="1" si="78"/>
        <v>183.88667345281817</v>
      </c>
      <c r="P201" s="32">
        <f t="shared" ca="1" si="78"/>
        <v>182.54946609260847</v>
      </c>
      <c r="Q201" s="32">
        <f t="shared" ca="1" si="78"/>
        <v>181.2737180996854</v>
      </c>
      <c r="R201" s="32">
        <f t="shared" ca="1" si="78"/>
        <v>180.41640004467277</v>
      </c>
      <c r="S201" s="32">
        <f t="shared" ca="1" si="78"/>
        <v>179.15413735183012</v>
      </c>
      <c r="T201" s="32">
        <f t="shared" ca="1" si="78"/>
        <v>177.75828332611729</v>
      </c>
      <c r="U201" s="32">
        <f t="shared" ca="1" si="78"/>
        <v>176.40439523653092</v>
      </c>
      <c r="V201" s="32">
        <f t="shared" ca="1" si="78"/>
        <v>174.57437145841482</v>
      </c>
      <c r="W201" s="32">
        <f t="shared" ca="1" si="78"/>
        <v>172.39801096089991</v>
      </c>
      <c r="X201" s="32">
        <f t="shared" ca="1" si="78"/>
        <v>170.12282953953371</v>
      </c>
      <c r="Y201" s="32">
        <f t="shared" ca="1" si="78"/>
        <v>167.89949188418535</v>
      </c>
      <c r="Z201" s="32">
        <f t="shared" ca="1" si="78"/>
        <v>165.61849212052977</v>
      </c>
      <c r="AA201" s="32">
        <f t="shared" ca="1" si="78"/>
        <v>163.09268651980204</v>
      </c>
      <c r="AB201" s="32">
        <f t="shared" ca="1" si="78"/>
        <v>160.09679932434597</v>
      </c>
      <c r="AC201" s="32">
        <f t="shared" ca="1" si="78"/>
        <v>156.9515325223818</v>
      </c>
      <c r="AD201" s="32">
        <f t="shared" ca="1" si="78"/>
        <v>153.50065718764378</v>
      </c>
      <c r="AE201" s="32">
        <f t="shared" ca="1" si="78"/>
        <v>149.75550132287069</v>
      </c>
      <c r="AF201" s="32">
        <f t="shared" ca="1" si="78"/>
        <v>146.31296389509248</v>
      </c>
      <c r="AG201" s="21"/>
    </row>
    <row r="202" spans="4:33" ht="15" hidden="1" outlineLevel="1" x14ac:dyDescent="0.25">
      <c r="D202" t="s">
        <v>54</v>
      </c>
      <c r="E202" s="19">
        <v>2029</v>
      </c>
      <c r="F202" s="20" t="s">
        <v>50</v>
      </c>
      <c r="G202" s="26"/>
      <c r="H202" s="34">
        <f t="shared" ref="H202:AF202" ca="1" si="79">SUM(H77,H102,H127,H152,H177)</f>
        <v>0</v>
      </c>
      <c r="I202" s="34">
        <f t="shared" ca="1" si="79"/>
        <v>0</v>
      </c>
      <c r="J202" s="34">
        <f t="shared" ca="1" si="79"/>
        <v>0</v>
      </c>
      <c r="K202" s="32">
        <f t="shared" ca="1" si="79"/>
        <v>209.34616968825117</v>
      </c>
      <c r="L202" s="32">
        <f t="shared" ca="1" si="79"/>
        <v>209.03172751216388</v>
      </c>
      <c r="M202" s="32">
        <f t="shared" ca="1" si="79"/>
        <v>208.35894704485153</v>
      </c>
      <c r="N202" s="32">
        <f t="shared" ca="1" si="79"/>
        <v>207.07699120750715</v>
      </c>
      <c r="O202" s="32">
        <f t="shared" ca="1" si="79"/>
        <v>205.58492355365607</v>
      </c>
      <c r="P202" s="32">
        <f t="shared" ca="1" si="79"/>
        <v>204.19146442345942</v>
      </c>
      <c r="Q202" s="32">
        <f t="shared" ca="1" si="79"/>
        <v>202.86995561999973</v>
      </c>
      <c r="R202" s="32">
        <f t="shared" ca="1" si="79"/>
        <v>202.02023364496605</v>
      </c>
      <c r="S202" s="32">
        <f t="shared" ca="1" si="79"/>
        <v>200.72136237806046</v>
      </c>
      <c r="T202" s="32">
        <f t="shared" ca="1" si="79"/>
        <v>199.27689406783861</v>
      </c>
      <c r="U202" s="32">
        <f t="shared" ca="1" si="79"/>
        <v>197.88367795536186</v>
      </c>
      <c r="V202" s="32">
        <f t="shared" ca="1" si="79"/>
        <v>195.96094996550698</v>
      </c>
      <c r="W202" s="32">
        <f t="shared" ca="1" si="79"/>
        <v>193.65370065071829</v>
      </c>
      <c r="X202" s="32">
        <f t="shared" ca="1" si="79"/>
        <v>191.23948451593932</v>
      </c>
      <c r="Y202" s="32">
        <f t="shared" ca="1" si="79"/>
        <v>188.88776280018647</v>
      </c>
      <c r="Z202" s="32">
        <f t="shared" ca="1" si="79"/>
        <v>186.47585229659987</v>
      </c>
      <c r="AA202" s="32">
        <f t="shared" ca="1" si="79"/>
        <v>183.79330257211282</v>
      </c>
      <c r="AB202" s="32">
        <f t="shared" ca="1" si="79"/>
        <v>180.58597228304842</v>
      </c>
      <c r="AC202" s="32">
        <f t="shared" ca="1" si="79"/>
        <v>177.21457109281027</v>
      </c>
      <c r="AD202" s="32">
        <f t="shared" ca="1" si="79"/>
        <v>173.50262906084089</v>
      </c>
      <c r="AE202" s="32">
        <f t="shared" ca="1" si="79"/>
        <v>169.46229324803886</v>
      </c>
      <c r="AF202" s="32">
        <f t="shared" ca="1" si="79"/>
        <v>165.76830247945747</v>
      </c>
      <c r="AG202" s="21"/>
    </row>
    <row r="203" spans="4:33" ht="15" hidden="1" outlineLevel="1" x14ac:dyDescent="0.25">
      <c r="D203" t="s">
        <v>54</v>
      </c>
      <c r="E203" s="19">
        <v>2030</v>
      </c>
      <c r="F203" s="20" t="s">
        <v>50</v>
      </c>
      <c r="G203" s="26"/>
      <c r="H203" s="34">
        <f t="shared" ref="H203:AF203" ca="1" si="80">SUM(H78,H103,H128,H153,H178)</f>
        <v>0</v>
      </c>
      <c r="I203" s="34">
        <f t="shared" ca="1" si="80"/>
        <v>0</v>
      </c>
      <c r="J203" s="34">
        <f t="shared" ca="1" si="80"/>
        <v>0</v>
      </c>
      <c r="K203" s="34">
        <f t="shared" ca="1" si="80"/>
        <v>0</v>
      </c>
      <c r="L203" s="32">
        <f t="shared" ca="1" si="80"/>
        <v>203.56726383135685</v>
      </c>
      <c r="M203" s="32">
        <f t="shared" ca="1" si="80"/>
        <v>202.9968642456314</v>
      </c>
      <c r="N203" s="32">
        <f t="shared" ca="1" si="80"/>
        <v>201.83601516731127</v>
      </c>
      <c r="O203" s="32">
        <f t="shared" ca="1" si="80"/>
        <v>200.47309091752359</v>
      </c>
      <c r="P203" s="32">
        <f t="shared" ca="1" si="80"/>
        <v>199.20903263242644</v>
      </c>
      <c r="Q203" s="32">
        <f t="shared" ca="1" si="80"/>
        <v>198.01815665712931</v>
      </c>
      <c r="R203" s="32">
        <f t="shared" ca="1" si="80"/>
        <v>197.29105178526919</v>
      </c>
      <c r="S203" s="32">
        <f t="shared" ca="1" si="80"/>
        <v>196.12930229297501</v>
      </c>
      <c r="T203" s="32">
        <f t="shared" ca="1" si="80"/>
        <v>194.82908038895042</v>
      </c>
      <c r="U203" s="32">
        <f t="shared" ca="1" si="80"/>
        <v>193.58287847595651</v>
      </c>
      <c r="V203" s="32">
        <f t="shared" ca="1" si="80"/>
        <v>191.82294722028126</v>
      </c>
      <c r="W203" s="32">
        <f t="shared" ca="1" si="80"/>
        <v>189.69055592599202</v>
      </c>
      <c r="X203" s="32">
        <f t="shared" ca="1" si="80"/>
        <v>187.45713439349194</v>
      </c>
      <c r="Y203" s="32">
        <f t="shared" ca="1" si="80"/>
        <v>185.28888020567388</v>
      </c>
      <c r="Z203" s="32">
        <f t="shared" ca="1" si="80"/>
        <v>183.06592128397349</v>
      </c>
      <c r="AA203" s="32">
        <f t="shared" ca="1" si="80"/>
        <v>180.58189721967798</v>
      </c>
      <c r="AB203" s="32">
        <f t="shared" ca="1" si="80"/>
        <v>177.58685485477653</v>
      </c>
      <c r="AC203" s="32">
        <f t="shared" ca="1" si="80"/>
        <v>174.43455565360063</v>
      </c>
      <c r="AD203" s="32">
        <f t="shared" ca="1" si="80"/>
        <v>170.95123175762566</v>
      </c>
      <c r="AE203" s="32">
        <f t="shared" ca="1" si="80"/>
        <v>167.14824522892229</v>
      </c>
      <c r="AF203" s="32">
        <f t="shared" ca="1" si="80"/>
        <v>163.69046866081774</v>
      </c>
      <c r="AG203" s="21"/>
    </row>
    <row r="204" spans="4:33" ht="15" hidden="1" outlineLevel="1" x14ac:dyDescent="0.25">
      <c r="D204" t="s">
        <v>54</v>
      </c>
      <c r="E204" s="19">
        <v>2031</v>
      </c>
      <c r="F204" s="20" t="s">
        <v>50</v>
      </c>
      <c r="G204" s="26"/>
      <c r="H204" s="34">
        <f t="shared" ref="H204:AF204" ca="1" si="81">SUM(H79,H104,H129,H154,H179)</f>
        <v>0</v>
      </c>
      <c r="I204" s="34">
        <f t="shared" ca="1" si="81"/>
        <v>0</v>
      </c>
      <c r="J204" s="34">
        <f t="shared" ca="1" si="81"/>
        <v>0</v>
      </c>
      <c r="K204" s="34">
        <f t="shared" ca="1" si="81"/>
        <v>0</v>
      </c>
      <c r="L204" s="34">
        <f t="shared" ca="1" si="81"/>
        <v>0</v>
      </c>
      <c r="M204" s="32">
        <f t="shared" ca="1" si="81"/>
        <v>218.06750005387551</v>
      </c>
      <c r="N204" s="32">
        <f t="shared" ca="1" si="81"/>
        <v>216.91130176318583</v>
      </c>
      <c r="O204" s="32">
        <f t="shared" ca="1" si="81"/>
        <v>215.54073540390073</v>
      </c>
      <c r="P204" s="32">
        <f t="shared" ca="1" si="81"/>
        <v>214.27925488932632</v>
      </c>
      <c r="Q204" s="32">
        <f t="shared" ca="1" si="81"/>
        <v>213.09956694843027</v>
      </c>
      <c r="R204" s="32">
        <f t="shared" ca="1" si="81"/>
        <v>212.4223318411612</v>
      </c>
      <c r="S204" s="32">
        <f t="shared" ca="1" si="81"/>
        <v>211.28121816865269</v>
      </c>
      <c r="T204" s="32">
        <f t="shared" ca="1" si="81"/>
        <v>209.99483125757297</v>
      </c>
      <c r="U204" s="32">
        <f t="shared" ca="1" si="81"/>
        <v>208.77068491771263</v>
      </c>
      <c r="V204" s="32">
        <f t="shared" ca="1" si="81"/>
        <v>206.99688868874912</v>
      </c>
      <c r="W204" s="32">
        <f t="shared" ca="1" si="81"/>
        <v>204.82521021951828</v>
      </c>
      <c r="X204" s="32">
        <f t="shared" ca="1" si="81"/>
        <v>202.54827984464762</v>
      </c>
      <c r="Y204" s="32">
        <f t="shared" ca="1" si="81"/>
        <v>200.34576458862264</v>
      </c>
      <c r="Z204" s="32">
        <f t="shared" ca="1" si="81"/>
        <v>198.08853564092416</v>
      </c>
      <c r="AA204" s="32">
        <f t="shared" ca="1" si="81"/>
        <v>195.55354509303714</v>
      </c>
      <c r="AB204" s="32">
        <f t="shared" ca="1" si="81"/>
        <v>192.46985848618976</v>
      </c>
      <c r="AC204" s="32">
        <f t="shared" ca="1" si="81"/>
        <v>189.21990729601211</v>
      </c>
      <c r="AD204" s="32">
        <f t="shared" ca="1" si="81"/>
        <v>185.61512685313704</v>
      </c>
      <c r="AE204" s="32">
        <f t="shared" ca="1" si="81"/>
        <v>181.66723588583761</v>
      </c>
      <c r="AF204" s="32">
        <f t="shared" ca="1" si="81"/>
        <v>178.09819560241061</v>
      </c>
      <c r="AG204" s="21"/>
    </row>
    <row r="205" spans="4:33" ht="15" hidden="1" outlineLevel="1" x14ac:dyDescent="0.25">
      <c r="D205" t="s">
        <v>54</v>
      </c>
      <c r="E205" s="19">
        <v>2032</v>
      </c>
      <c r="F205" s="20" t="s">
        <v>50</v>
      </c>
      <c r="G205" s="26"/>
      <c r="H205" s="34">
        <f t="shared" ref="H205:AF205" ca="1" si="82">SUM(H80,H105,H130,H155,H180)</f>
        <v>0</v>
      </c>
      <c r="I205" s="34">
        <f t="shared" ca="1" si="82"/>
        <v>0</v>
      </c>
      <c r="J205" s="34">
        <f t="shared" ca="1" si="82"/>
        <v>0</v>
      </c>
      <c r="K205" s="34">
        <f t="shared" ca="1" si="82"/>
        <v>0</v>
      </c>
      <c r="L205" s="34">
        <f t="shared" ca="1" si="82"/>
        <v>0</v>
      </c>
      <c r="M205" s="34">
        <f t="shared" ca="1" si="82"/>
        <v>0</v>
      </c>
      <c r="N205" s="32">
        <f t="shared" ca="1" si="82"/>
        <v>205.74668630083153</v>
      </c>
      <c r="O205" s="32">
        <f t="shared" ca="1" si="82"/>
        <v>204.5323652017853</v>
      </c>
      <c r="P205" s="32">
        <f t="shared" ca="1" si="82"/>
        <v>203.42409498374346</v>
      </c>
      <c r="Q205" s="32">
        <f t="shared" ca="1" si="82"/>
        <v>202.39626797750981</v>
      </c>
      <c r="R205" s="32">
        <f t="shared" ca="1" si="82"/>
        <v>201.84870990199215</v>
      </c>
      <c r="S205" s="32">
        <f t="shared" ca="1" si="82"/>
        <v>200.86408745885484</v>
      </c>
      <c r="T205" s="32">
        <f t="shared" ca="1" si="82"/>
        <v>199.74489081873298</v>
      </c>
      <c r="U205" s="32">
        <f t="shared" ca="1" si="82"/>
        <v>198.68853881567898</v>
      </c>
      <c r="V205" s="32">
        <f t="shared" ca="1" si="82"/>
        <v>197.11305557848172</v>
      </c>
      <c r="W205" s="32">
        <f t="shared" ca="1" si="82"/>
        <v>195.16234878508214</v>
      </c>
      <c r="X205" s="32">
        <f t="shared" ca="1" si="82"/>
        <v>193.11483071103814</v>
      </c>
      <c r="Y205" s="32">
        <f t="shared" ca="1" si="82"/>
        <v>191.14188159879916</v>
      </c>
      <c r="Z205" s="32">
        <f t="shared" ca="1" si="82"/>
        <v>189.12074237804927</v>
      </c>
      <c r="AA205" s="32">
        <f t="shared" ca="1" si="82"/>
        <v>186.83868542002079</v>
      </c>
      <c r="AB205" s="32">
        <f t="shared" ca="1" si="82"/>
        <v>184.03661702552984</v>
      </c>
      <c r="AC205" s="32">
        <f t="shared" ca="1" si="82"/>
        <v>181.07933003448156</v>
      </c>
      <c r="AD205" s="32">
        <f t="shared" ca="1" si="82"/>
        <v>177.78631056597044</v>
      </c>
      <c r="AE205" s="32">
        <f t="shared" ca="1" si="82"/>
        <v>174.16822646960179</v>
      </c>
      <c r="AF205" s="32">
        <f t="shared" ca="1" si="82"/>
        <v>170.91663965697316</v>
      </c>
      <c r="AG205" s="21"/>
    </row>
    <row r="206" spans="4:33" ht="15" hidden="1" outlineLevel="1" x14ac:dyDescent="0.25">
      <c r="D206" t="s">
        <v>54</v>
      </c>
      <c r="E206" s="19">
        <v>2033</v>
      </c>
      <c r="F206" s="20" t="s">
        <v>50</v>
      </c>
      <c r="G206" s="26"/>
      <c r="H206" s="34">
        <f t="shared" ref="H206:AF206" ca="1" si="83">SUM(H81,H106,H131,H156,H181)</f>
        <v>0</v>
      </c>
      <c r="I206" s="34">
        <f t="shared" ca="1" si="83"/>
        <v>0</v>
      </c>
      <c r="J206" s="34">
        <f t="shared" ca="1" si="83"/>
        <v>0</v>
      </c>
      <c r="K206" s="34">
        <f t="shared" ca="1" si="83"/>
        <v>0</v>
      </c>
      <c r="L206" s="34">
        <f t="shared" ca="1" si="83"/>
        <v>0</v>
      </c>
      <c r="M206" s="34">
        <f t="shared" ca="1" si="83"/>
        <v>0</v>
      </c>
      <c r="N206" s="34">
        <f t="shared" ca="1" si="83"/>
        <v>0</v>
      </c>
      <c r="O206" s="32">
        <f t="shared" ca="1" si="83"/>
        <v>218.84129513241669</v>
      </c>
      <c r="P206" s="32">
        <f t="shared" ca="1" si="83"/>
        <v>217.74664655312807</v>
      </c>
      <c r="Q206" s="32">
        <f t="shared" ca="1" si="83"/>
        <v>216.7409713195631</v>
      </c>
      <c r="R206" s="32">
        <f t="shared" ca="1" si="83"/>
        <v>216.25273376311694</v>
      </c>
      <c r="S206" s="32">
        <f t="shared" ca="1" si="83"/>
        <v>215.30005908545297</v>
      </c>
      <c r="T206" s="32">
        <f t="shared" ca="1" si="83"/>
        <v>214.20676065354763</v>
      </c>
      <c r="U206" s="32">
        <f t="shared" ca="1" si="83"/>
        <v>213.18458524624918</v>
      </c>
      <c r="V206" s="32">
        <f t="shared" ca="1" si="83"/>
        <v>211.60946971295851</v>
      </c>
      <c r="W206" s="32">
        <f t="shared" ca="1" si="83"/>
        <v>209.63527783669525</v>
      </c>
      <c r="X206" s="32">
        <f t="shared" ca="1" si="83"/>
        <v>207.56064630398367</v>
      </c>
      <c r="Y206" s="32">
        <f t="shared" ca="1" si="83"/>
        <v>205.56985783344584</v>
      </c>
      <c r="Z206" s="32">
        <f t="shared" ca="1" si="83"/>
        <v>203.53133344576582</v>
      </c>
      <c r="AA206" s="32">
        <f t="shared" ca="1" si="83"/>
        <v>201.21636277262556</v>
      </c>
      <c r="AB206" s="32">
        <f t="shared" ca="1" si="83"/>
        <v>198.34567599706943</v>
      </c>
      <c r="AC206" s="32">
        <f t="shared" ca="1" si="83"/>
        <v>195.31153056712523</v>
      </c>
      <c r="AD206" s="32">
        <f t="shared" ca="1" si="83"/>
        <v>191.91916184183822</v>
      </c>
      <c r="AE206" s="32">
        <f t="shared" ca="1" si="83"/>
        <v>188.17951962305051</v>
      </c>
      <c r="AF206" s="32">
        <f t="shared" ca="1" si="83"/>
        <v>184.83919271726401</v>
      </c>
      <c r="AG206" s="21"/>
    </row>
    <row r="207" spans="4:33" ht="15" hidden="1" outlineLevel="1" x14ac:dyDescent="0.25">
      <c r="D207" t="s">
        <v>54</v>
      </c>
      <c r="E207" s="19">
        <v>2034</v>
      </c>
      <c r="F207" s="20" t="s">
        <v>50</v>
      </c>
      <c r="G207" s="26"/>
      <c r="H207" s="34">
        <f t="shared" ref="H207:AF207" ca="1" si="84">SUM(H82,H107,H132,H157,H182)</f>
        <v>0</v>
      </c>
      <c r="I207" s="34">
        <f t="shared" ca="1" si="84"/>
        <v>0</v>
      </c>
      <c r="J207" s="34">
        <f t="shared" ca="1" si="84"/>
        <v>0</v>
      </c>
      <c r="K207" s="34">
        <f t="shared" ca="1" si="84"/>
        <v>0</v>
      </c>
      <c r="L207" s="34">
        <f t="shared" ca="1" si="84"/>
        <v>0</v>
      </c>
      <c r="M207" s="34">
        <f t="shared" ca="1" si="84"/>
        <v>0</v>
      </c>
      <c r="N207" s="34">
        <f t="shared" ca="1" si="84"/>
        <v>0</v>
      </c>
      <c r="O207" s="34">
        <f t="shared" ca="1" si="84"/>
        <v>0</v>
      </c>
      <c r="P207" s="32">
        <f t="shared" ca="1" si="84"/>
        <v>229.03884826642209</v>
      </c>
      <c r="Q207" s="32">
        <f t="shared" ca="1" si="84"/>
        <v>228.07642239895915</v>
      </c>
      <c r="R207" s="32">
        <f t="shared" ca="1" si="84"/>
        <v>227.66165249265836</v>
      </c>
      <c r="S207" s="32">
        <f t="shared" ca="1" si="84"/>
        <v>226.76178985570053</v>
      </c>
      <c r="T207" s="32">
        <f t="shared" ca="1" si="84"/>
        <v>225.71746647295646</v>
      </c>
      <c r="U207" s="32">
        <f t="shared" ca="1" si="84"/>
        <v>224.75184219056169</v>
      </c>
      <c r="V207" s="32">
        <f t="shared" ca="1" si="84"/>
        <v>223.20736773344092</v>
      </c>
      <c r="W207" s="32">
        <f t="shared" ca="1" si="84"/>
        <v>221.24570849931459</v>
      </c>
      <c r="X207" s="32">
        <f t="shared" ca="1" si="84"/>
        <v>219.18161618355037</v>
      </c>
      <c r="Y207" s="32">
        <f t="shared" ca="1" si="84"/>
        <v>217.2097738606075</v>
      </c>
      <c r="Z207" s="32">
        <f t="shared" ca="1" si="84"/>
        <v>215.19160008520635</v>
      </c>
      <c r="AA207" s="32">
        <f t="shared" ca="1" si="84"/>
        <v>212.88550883669831</v>
      </c>
      <c r="AB207" s="32">
        <f t="shared" ca="1" si="84"/>
        <v>209.99579541025523</v>
      </c>
      <c r="AC207" s="32">
        <f t="shared" ca="1" si="84"/>
        <v>206.93685665711249</v>
      </c>
      <c r="AD207" s="32">
        <f t="shared" ca="1" si="84"/>
        <v>203.50227178689661</v>
      </c>
      <c r="AE207" s="32">
        <f t="shared" ca="1" si="84"/>
        <v>199.70308500867787</v>
      </c>
      <c r="AF207" s="32">
        <f t="shared" ca="1" si="84"/>
        <v>196.33099711964005</v>
      </c>
      <c r="AG207" s="21"/>
    </row>
    <row r="208" spans="4:33" ht="15" hidden="1" outlineLevel="1" x14ac:dyDescent="0.25">
      <c r="D208" t="s">
        <v>54</v>
      </c>
      <c r="E208" s="19">
        <v>2035</v>
      </c>
      <c r="F208" s="20" t="s">
        <v>50</v>
      </c>
      <c r="G208" s="26"/>
      <c r="H208" s="34">
        <f t="shared" ref="H208:AF208" ca="1" si="85">SUM(H83,H108,H133,H158,H183)</f>
        <v>0</v>
      </c>
      <c r="I208" s="34">
        <f t="shared" ca="1" si="85"/>
        <v>0</v>
      </c>
      <c r="J208" s="34">
        <f t="shared" ca="1" si="85"/>
        <v>0</v>
      </c>
      <c r="K208" s="34">
        <f t="shared" ca="1" si="85"/>
        <v>0</v>
      </c>
      <c r="L208" s="34">
        <f t="shared" ca="1" si="85"/>
        <v>0</v>
      </c>
      <c r="M208" s="34">
        <f t="shared" ca="1" si="85"/>
        <v>0</v>
      </c>
      <c r="N208" s="34">
        <f t="shared" ca="1" si="85"/>
        <v>0</v>
      </c>
      <c r="O208" s="34">
        <f t="shared" ca="1" si="85"/>
        <v>0</v>
      </c>
      <c r="P208" s="34">
        <f t="shared" ca="1" si="85"/>
        <v>0</v>
      </c>
      <c r="Q208" s="32">
        <f t="shared" ca="1" si="85"/>
        <v>232.70346983868484</v>
      </c>
      <c r="R208" s="32">
        <f t="shared" ca="1" si="85"/>
        <v>232.37721487289082</v>
      </c>
      <c r="S208" s="32">
        <f t="shared" ca="1" si="85"/>
        <v>231.5595824663329</v>
      </c>
      <c r="T208" s="32">
        <f t="shared" ca="1" si="85"/>
        <v>230.59800083177535</v>
      </c>
      <c r="U208" s="32">
        <f t="shared" ca="1" si="85"/>
        <v>229.72048865441658</v>
      </c>
      <c r="V208" s="32">
        <f t="shared" ca="1" si="85"/>
        <v>228.25532632897676</v>
      </c>
      <c r="W208" s="32">
        <f t="shared" ca="1" si="85"/>
        <v>226.36721878691617</v>
      </c>
      <c r="X208" s="32">
        <f t="shared" ca="1" si="85"/>
        <v>224.37778918364631</v>
      </c>
      <c r="Y208" s="32">
        <f t="shared" ca="1" si="85"/>
        <v>222.48641640776299</v>
      </c>
      <c r="Z208" s="32">
        <f t="shared" ca="1" si="85"/>
        <v>220.55158875278559</v>
      </c>
      <c r="AA208" s="32">
        <f t="shared" ca="1" si="85"/>
        <v>218.32592370776675</v>
      </c>
      <c r="AB208" s="32">
        <f t="shared" ca="1" si="85"/>
        <v>215.5059265868629</v>
      </c>
      <c r="AC208" s="32">
        <f t="shared" ca="1" si="85"/>
        <v>212.51599176384022</v>
      </c>
      <c r="AD208" s="32">
        <f t="shared" ca="1" si="85"/>
        <v>209.14407136118729</v>
      </c>
      <c r="AE208" s="32">
        <f t="shared" ca="1" si="85"/>
        <v>205.40096548127784</v>
      </c>
      <c r="AF208" s="32">
        <f t="shared" ca="1" si="85"/>
        <v>202.10037447398784</v>
      </c>
      <c r="AG208" s="21"/>
    </row>
    <row r="209" spans="4:33" ht="15" hidden="1" outlineLevel="1" x14ac:dyDescent="0.25">
      <c r="D209" t="s">
        <v>54</v>
      </c>
      <c r="E209" s="19">
        <v>2036</v>
      </c>
      <c r="F209" s="20" t="s">
        <v>50</v>
      </c>
      <c r="G209" s="26"/>
      <c r="H209" s="34">
        <f t="shared" ref="H209:AF209" ca="1" si="86">SUM(H84,H109,H134,H159,H184)</f>
        <v>0</v>
      </c>
      <c r="I209" s="34">
        <f t="shared" ca="1" si="86"/>
        <v>0</v>
      </c>
      <c r="J209" s="34">
        <f t="shared" ca="1" si="86"/>
        <v>0</v>
      </c>
      <c r="K209" s="34">
        <f t="shared" ca="1" si="86"/>
        <v>0</v>
      </c>
      <c r="L209" s="34">
        <f t="shared" ca="1" si="86"/>
        <v>0</v>
      </c>
      <c r="M209" s="34">
        <f t="shared" ca="1" si="86"/>
        <v>0</v>
      </c>
      <c r="N209" s="34">
        <f t="shared" ca="1" si="86"/>
        <v>0</v>
      </c>
      <c r="O209" s="34">
        <f t="shared" ca="1" si="86"/>
        <v>0</v>
      </c>
      <c r="P209" s="34">
        <f t="shared" ca="1" si="86"/>
        <v>0</v>
      </c>
      <c r="Q209" s="34">
        <f t="shared" ca="1" si="86"/>
        <v>0</v>
      </c>
      <c r="R209" s="32">
        <f t="shared" ca="1" si="86"/>
        <v>235.89290359629382</v>
      </c>
      <c r="S209" s="32">
        <f t="shared" ca="1" si="86"/>
        <v>235.16115904382491</v>
      </c>
      <c r="T209" s="32">
        <f t="shared" ca="1" si="86"/>
        <v>234.28669894004028</v>
      </c>
      <c r="U209" s="32">
        <f t="shared" ca="1" si="86"/>
        <v>233.50122195464658</v>
      </c>
      <c r="V209" s="32">
        <f t="shared" ca="1" si="86"/>
        <v>232.12230936220044</v>
      </c>
      <c r="W209" s="32">
        <f t="shared" ca="1" si="86"/>
        <v>230.31685693839205</v>
      </c>
      <c r="X209" s="32">
        <f t="shared" ca="1" si="86"/>
        <v>228.4116966004365</v>
      </c>
      <c r="Y209" s="32">
        <f t="shared" ca="1" si="86"/>
        <v>226.60986961909308</v>
      </c>
      <c r="Z209" s="32">
        <f t="shared" ca="1" si="86"/>
        <v>224.76766467901314</v>
      </c>
      <c r="AA209" s="32">
        <f t="shared" ca="1" si="86"/>
        <v>222.63318427780834</v>
      </c>
      <c r="AB209" s="32">
        <f t="shared" ca="1" si="86"/>
        <v>219.89672010167271</v>
      </c>
      <c r="AC209" s="32">
        <f t="shared" ca="1" si="86"/>
        <v>216.99046484270872</v>
      </c>
      <c r="AD209" s="32">
        <f t="shared" ca="1" si="86"/>
        <v>213.69784589306948</v>
      </c>
      <c r="AE209" s="32">
        <f t="shared" ca="1" si="86"/>
        <v>210.02936620523846</v>
      </c>
      <c r="AF209" s="32">
        <f t="shared" ca="1" si="86"/>
        <v>206.81649232521943</v>
      </c>
      <c r="AG209" s="21"/>
    </row>
    <row r="210" spans="4:33" ht="15" hidden="1" outlineLevel="1" x14ac:dyDescent="0.25">
      <c r="D210" t="s">
        <v>54</v>
      </c>
      <c r="E210" s="19">
        <v>2037</v>
      </c>
      <c r="F210" s="20" t="s">
        <v>50</v>
      </c>
      <c r="G210" s="26"/>
      <c r="H210" s="34">
        <f t="shared" ref="H210:AF210" ca="1" si="87">SUM(H85,H110,H135,H160,H185)</f>
        <v>0</v>
      </c>
      <c r="I210" s="34">
        <f t="shared" ca="1" si="87"/>
        <v>0</v>
      </c>
      <c r="J210" s="34">
        <f t="shared" ca="1" si="87"/>
        <v>0</v>
      </c>
      <c r="K210" s="34">
        <f t="shared" ca="1" si="87"/>
        <v>0</v>
      </c>
      <c r="L210" s="34">
        <f t="shared" ca="1" si="87"/>
        <v>0</v>
      </c>
      <c r="M210" s="34">
        <f t="shared" ca="1" si="87"/>
        <v>0</v>
      </c>
      <c r="N210" s="34">
        <f t="shared" ca="1" si="87"/>
        <v>0</v>
      </c>
      <c r="O210" s="34">
        <f t="shared" ca="1" si="87"/>
        <v>0</v>
      </c>
      <c r="P210" s="34">
        <f t="shared" ca="1" si="87"/>
        <v>0</v>
      </c>
      <c r="Q210" s="34">
        <f t="shared" ca="1" si="87"/>
        <v>0</v>
      </c>
      <c r="R210" s="34">
        <f t="shared" ca="1" si="87"/>
        <v>0</v>
      </c>
      <c r="S210" s="32">
        <f t="shared" ca="1" si="87"/>
        <v>232.69270223026911</v>
      </c>
      <c r="T210" s="32">
        <f t="shared" ca="1" si="87"/>
        <v>231.92434622664209</v>
      </c>
      <c r="U210" s="32">
        <f t="shared" ca="1" si="87"/>
        <v>231.2474618718301</v>
      </c>
      <c r="V210" s="32">
        <f t="shared" ca="1" si="87"/>
        <v>229.98655465867634</v>
      </c>
      <c r="W210" s="32">
        <f t="shared" ca="1" si="87"/>
        <v>228.30641632281501</v>
      </c>
      <c r="X210" s="32">
        <f t="shared" ca="1" si="87"/>
        <v>226.53064399893273</v>
      </c>
      <c r="Y210" s="32">
        <f t="shared" ca="1" si="87"/>
        <v>224.86068045367767</v>
      </c>
      <c r="Z210" s="32">
        <f t="shared" ca="1" si="87"/>
        <v>223.15432388775218</v>
      </c>
      <c r="AA210" s="32">
        <f t="shared" ca="1" si="87"/>
        <v>221.16168704268392</v>
      </c>
      <c r="AB210" s="32">
        <f t="shared" ca="1" si="87"/>
        <v>218.57489468387624</v>
      </c>
      <c r="AC210" s="32">
        <f t="shared" ca="1" si="87"/>
        <v>215.82273992970235</v>
      </c>
      <c r="AD210" s="32">
        <f t="shared" ca="1" si="87"/>
        <v>212.68975868727978</v>
      </c>
      <c r="AE210" s="32">
        <f t="shared" ca="1" si="87"/>
        <v>209.18590207825622</v>
      </c>
      <c r="AF210" s="32">
        <f t="shared" ca="1" si="87"/>
        <v>206.1387607713163</v>
      </c>
      <c r="AG210" s="21"/>
    </row>
    <row r="211" spans="4:33" ht="15" hidden="1" outlineLevel="1" x14ac:dyDescent="0.25">
      <c r="D211" t="s">
        <v>54</v>
      </c>
      <c r="E211" s="19">
        <v>2038</v>
      </c>
      <c r="F211" s="20" t="s">
        <v>50</v>
      </c>
      <c r="G211" s="26"/>
      <c r="H211" s="34">
        <f t="shared" ref="H211:AF211" ca="1" si="88">SUM(H86,H111,H136,H161,H186)</f>
        <v>0</v>
      </c>
      <c r="I211" s="34">
        <f t="shared" ca="1" si="88"/>
        <v>0</v>
      </c>
      <c r="J211" s="34">
        <f t="shared" ca="1" si="88"/>
        <v>0</v>
      </c>
      <c r="K211" s="34">
        <f t="shared" ca="1" si="88"/>
        <v>0</v>
      </c>
      <c r="L211" s="34">
        <f t="shared" ca="1" si="88"/>
        <v>0</v>
      </c>
      <c r="M211" s="34">
        <f t="shared" ca="1" si="88"/>
        <v>0</v>
      </c>
      <c r="N211" s="34">
        <f t="shared" ca="1" si="88"/>
        <v>0</v>
      </c>
      <c r="O211" s="34">
        <f t="shared" ca="1" si="88"/>
        <v>0</v>
      </c>
      <c r="P211" s="34">
        <f t="shared" ca="1" si="88"/>
        <v>0</v>
      </c>
      <c r="Q211" s="34">
        <f t="shared" ca="1" si="88"/>
        <v>0</v>
      </c>
      <c r="R211" s="34">
        <f t="shared" ca="1" si="88"/>
        <v>0</v>
      </c>
      <c r="S211" s="34">
        <f t="shared" ca="1" si="88"/>
        <v>0</v>
      </c>
      <c r="T211" s="32">
        <f t="shared" ca="1" si="88"/>
        <v>234.17313419435484</v>
      </c>
      <c r="U211" s="32">
        <f t="shared" ca="1" si="88"/>
        <v>233.58722828183016</v>
      </c>
      <c r="V211" s="32">
        <f t="shared" ca="1" si="88"/>
        <v>232.41495753206115</v>
      </c>
      <c r="W211" s="32">
        <f t="shared" ca="1" si="88"/>
        <v>230.82230345465723</v>
      </c>
      <c r="X211" s="32">
        <f t="shared" ca="1" si="88"/>
        <v>229.13605965931211</v>
      </c>
      <c r="Y211" s="32">
        <f t="shared" ca="1" si="88"/>
        <v>227.56005680501801</v>
      </c>
      <c r="Z211" s="32">
        <f t="shared" ca="1" si="88"/>
        <v>225.95077253812948</v>
      </c>
      <c r="AA211" s="32">
        <f t="shared" ca="1" si="88"/>
        <v>224.05538318412573</v>
      </c>
      <c r="AB211" s="32">
        <f t="shared" ca="1" si="88"/>
        <v>221.56177856657064</v>
      </c>
      <c r="AC211" s="32">
        <f t="shared" ca="1" si="88"/>
        <v>218.90383804947743</v>
      </c>
      <c r="AD211" s="32">
        <f t="shared" ca="1" si="88"/>
        <v>215.86296646215308</v>
      </c>
      <c r="AE211" s="32">
        <f t="shared" ca="1" si="88"/>
        <v>212.44877941665359</v>
      </c>
      <c r="AF211" s="32">
        <f t="shared" ca="1" si="88"/>
        <v>209.50125953287682</v>
      </c>
      <c r="AG211" s="21"/>
    </row>
    <row r="212" spans="4:33" ht="15" hidden="1" outlineLevel="1" x14ac:dyDescent="0.25">
      <c r="D212" t="s">
        <v>54</v>
      </c>
      <c r="E212" s="19">
        <v>2039</v>
      </c>
      <c r="F212" s="20" t="s">
        <v>50</v>
      </c>
      <c r="G212" s="26"/>
      <c r="H212" s="34">
        <f t="shared" ref="H212:AF212" ca="1" si="89">SUM(H87,H112,H137,H162,H187)</f>
        <v>0</v>
      </c>
      <c r="I212" s="34">
        <f t="shared" ca="1" si="89"/>
        <v>0</v>
      </c>
      <c r="J212" s="34">
        <f t="shared" ca="1" si="89"/>
        <v>0</v>
      </c>
      <c r="K212" s="34">
        <f t="shared" ca="1" si="89"/>
        <v>0</v>
      </c>
      <c r="L212" s="34">
        <f t="shared" ca="1" si="89"/>
        <v>0</v>
      </c>
      <c r="M212" s="34">
        <f t="shared" ca="1" si="89"/>
        <v>0</v>
      </c>
      <c r="N212" s="34">
        <f t="shared" ca="1" si="89"/>
        <v>0</v>
      </c>
      <c r="O212" s="34">
        <f t="shared" ca="1" si="89"/>
        <v>0</v>
      </c>
      <c r="P212" s="34">
        <f t="shared" ca="1" si="89"/>
        <v>0</v>
      </c>
      <c r="Q212" s="34">
        <f t="shared" ca="1" si="89"/>
        <v>0</v>
      </c>
      <c r="R212" s="34">
        <f t="shared" ca="1" si="89"/>
        <v>0</v>
      </c>
      <c r="S212" s="34">
        <f t="shared" ca="1" si="89"/>
        <v>0</v>
      </c>
      <c r="T212" s="34">
        <f t="shared" ca="1" si="89"/>
        <v>0</v>
      </c>
      <c r="U212" s="32">
        <f t="shared" ca="1" si="89"/>
        <v>243.30895152131421</v>
      </c>
      <c r="V212" s="32">
        <f t="shared" ca="1" si="89"/>
        <v>242.18923881108077</v>
      </c>
      <c r="W212" s="32">
        <f t="shared" ca="1" si="89"/>
        <v>240.63473344939234</v>
      </c>
      <c r="X212" s="32">
        <f t="shared" ca="1" si="89"/>
        <v>238.98575227596547</v>
      </c>
      <c r="Y212" s="32">
        <f t="shared" ca="1" si="89"/>
        <v>237.45495859176341</v>
      </c>
      <c r="Z212" s="32">
        <f t="shared" ca="1" si="89"/>
        <v>235.89297465535648</v>
      </c>
      <c r="AA212" s="32">
        <f t="shared" ca="1" si="89"/>
        <v>234.03604636273241</v>
      </c>
      <c r="AB212" s="32">
        <f t="shared" ca="1" si="89"/>
        <v>231.55795434078584</v>
      </c>
      <c r="AC212" s="32">
        <f t="shared" ca="1" si="89"/>
        <v>228.91138313323202</v>
      </c>
      <c r="AD212" s="32">
        <f t="shared" ca="1" si="89"/>
        <v>225.86768912810146</v>
      </c>
      <c r="AE212" s="32">
        <f t="shared" ca="1" si="89"/>
        <v>222.43645219634681</v>
      </c>
      <c r="AF212" s="32">
        <f t="shared" ca="1" si="89"/>
        <v>219.49663068067332</v>
      </c>
      <c r="AG212" s="21"/>
    </row>
    <row r="213" spans="4:33" ht="15" hidden="1" outlineLevel="1" x14ac:dyDescent="0.25">
      <c r="D213" t="s">
        <v>54</v>
      </c>
      <c r="E213" s="19">
        <v>2040</v>
      </c>
      <c r="F213" s="20" t="s">
        <v>50</v>
      </c>
      <c r="G213" s="26"/>
      <c r="H213" s="34">
        <f t="shared" ref="H213:AF213" ca="1" si="90">SUM(H88,H113,H138,H163,H188)</f>
        <v>0</v>
      </c>
      <c r="I213" s="34">
        <f t="shared" ca="1" si="90"/>
        <v>0</v>
      </c>
      <c r="J213" s="34">
        <f t="shared" ca="1" si="90"/>
        <v>0</v>
      </c>
      <c r="K213" s="34">
        <f t="shared" ca="1" si="90"/>
        <v>0</v>
      </c>
      <c r="L213" s="34">
        <f t="shared" ca="1" si="90"/>
        <v>0</v>
      </c>
      <c r="M213" s="34">
        <f t="shared" ca="1" si="90"/>
        <v>0</v>
      </c>
      <c r="N213" s="34">
        <f t="shared" ca="1" si="90"/>
        <v>0</v>
      </c>
      <c r="O213" s="34">
        <f t="shared" ca="1" si="90"/>
        <v>0</v>
      </c>
      <c r="P213" s="34">
        <f t="shared" ca="1" si="90"/>
        <v>0</v>
      </c>
      <c r="Q213" s="34">
        <f t="shared" ca="1" si="90"/>
        <v>0</v>
      </c>
      <c r="R213" s="34">
        <f t="shared" ca="1" si="90"/>
        <v>0</v>
      </c>
      <c r="S213" s="34">
        <f t="shared" ca="1" si="90"/>
        <v>0</v>
      </c>
      <c r="T213" s="34">
        <f t="shared" ca="1" si="90"/>
        <v>0</v>
      </c>
      <c r="U213" s="34">
        <f t="shared" ca="1" si="90"/>
        <v>0</v>
      </c>
      <c r="V213" s="32">
        <f t="shared" ca="1" si="90"/>
        <v>245.8373682359952</v>
      </c>
      <c r="W213" s="32">
        <f t="shared" ca="1" si="90"/>
        <v>244.36184738543128</v>
      </c>
      <c r="X213" s="32">
        <f t="shared" ca="1" si="90"/>
        <v>242.79339701241921</v>
      </c>
      <c r="Y213" s="32">
        <f t="shared" ca="1" si="90"/>
        <v>241.34813737020318</v>
      </c>
      <c r="Z213" s="32">
        <f t="shared" ca="1" si="90"/>
        <v>239.87461616161391</v>
      </c>
      <c r="AA213" s="32">
        <f t="shared" ca="1" si="90"/>
        <v>238.10481597160393</v>
      </c>
      <c r="AB213" s="32">
        <f t="shared" ca="1" si="90"/>
        <v>235.70664566781801</v>
      </c>
      <c r="AC213" s="32">
        <f t="shared" ca="1" si="90"/>
        <v>233.14015250182808</v>
      </c>
      <c r="AD213" s="32">
        <f t="shared" ca="1" si="90"/>
        <v>230.172415501746</v>
      </c>
      <c r="AE213" s="32">
        <f t="shared" ca="1" si="90"/>
        <v>226.81273018391028</v>
      </c>
      <c r="AF213" s="32">
        <f t="shared" ca="1" si="90"/>
        <v>223.95684989360694</v>
      </c>
      <c r="AG213" s="21"/>
    </row>
    <row r="214" spans="4:33" ht="15" hidden="1" outlineLevel="1" x14ac:dyDescent="0.25">
      <c r="D214" t="s">
        <v>54</v>
      </c>
      <c r="E214" s="19">
        <v>2041</v>
      </c>
      <c r="F214" s="20" t="s">
        <v>50</v>
      </c>
      <c r="G214" s="26"/>
      <c r="H214" s="34">
        <f t="shared" ref="H214:AF214" ca="1" si="91">SUM(H89,H114,H139,H164,H189)</f>
        <v>0</v>
      </c>
      <c r="I214" s="34">
        <f t="shared" ca="1" si="91"/>
        <v>0</v>
      </c>
      <c r="J214" s="34">
        <f t="shared" ca="1" si="91"/>
        <v>0</v>
      </c>
      <c r="K214" s="34">
        <f t="shared" ca="1" si="91"/>
        <v>0</v>
      </c>
      <c r="L214" s="34">
        <f t="shared" ca="1" si="91"/>
        <v>0</v>
      </c>
      <c r="M214" s="34">
        <f t="shared" ca="1" si="91"/>
        <v>0</v>
      </c>
      <c r="N214" s="34">
        <f t="shared" ca="1" si="91"/>
        <v>0</v>
      </c>
      <c r="O214" s="34">
        <f t="shared" ca="1" si="91"/>
        <v>0</v>
      </c>
      <c r="P214" s="34">
        <f t="shared" ca="1" si="91"/>
        <v>0</v>
      </c>
      <c r="Q214" s="34">
        <f t="shared" ca="1" si="91"/>
        <v>0</v>
      </c>
      <c r="R214" s="34">
        <f t="shared" ca="1" si="91"/>
        <v>0</v>
      </c>
      <c r="S214" s="34">
        <f t="shared" ca="1" si="91"/>
        <v>0</v>
      </c>
      <c r="T214" s="34">
        <f t="shared" ca="1" si="91"/>
        <v>0</v>
      </c>
      <c r="U214" s="34">
        <f t="shared" ca="1" si="91"/>
        <v>0</v>
      </c>
      <c r="V214" s="34">
        <f t="shared" ca="1" si="91"/>
        <v>0</v>
      </c>
      <c r="W214" s="32">
        <f t="shared" ca="1" si="91"/>
        <v>248.04306165430228</v>
      </c>
      <c r="X214" s="32">
        <f t="shared" ca="1" si="91"/>
        <v>246.55430218728222</v>
      </c>
      <c r="Y214" s="32">
        <f t="shared" ca="1" si="91"/>
        <v>245.19367829077859</v>
      </c>
      <c r="Z214" s="32">
        <f t="shared" ca="1" si="91"/>
        <v>243.80768876191388</v>
      </c>
      <c r="AA214" s="32">
        <f t="shared" ca="1" si="91"/>
        <v>242.12410491543108</v>
      </c>
      <c r="AB214" s="32">
        <f t="shared" ca="1" si="91"/>
        <v>239.80503491714217</v>
      </c>
      <c r="AC214" s="32">
        <f t="shared" ca="1" si="91"/>
        <v>237.31779865049032</v>
      </c>
      <c r="AD214" s="32">
        <f t="shared" ca="1" si="91"/>
        <v>234.42524929774342</v>
      </c>
      <c r="AE214" s="32">
        <f t="shared" ca="1" si="91"/>
        <v>231.13640094730155</v>
      </c>
      <c r="AF214" s="32">
        <f t="shared" ca="1" si="91"/>
        <v>228.36359956870845</v>
      </c>
      <c r="AG214" s="21"/>
    </row>
    <row r="215" spans="4:33" ht="15" hidden="1" outlineLevel="1" x14ac:dyDescent="0.25">
      <c r="D215" t="s">
        <v>54</v>
      </c>
      <c r="E215" s="19">
        <v>2042</v>
      </c>
      <c r="F215" s="20" t="s">
        <v>50</v>
      </c>
      <c r="G215" s="26"/>
      <c r="H215" s="34">
        <f t="shared" ref="H215:AF215" ca="1" si="92">SUM(H90,H115,H140,H165,H190)</f>
        <v>0</v>
      </c>
      <c r="I215" s="34">
        <f t="shared" ca="1" si="92"/>
        <v>0</v>
      </c>
      <c r="J215" s="34">
        <f t="shared" ca="1" si="92"/>
        <v>0</v>
      </c>
      <c r="K215" s="34">
        <f t="shared" ca="1" si="92"/>
        <v>0</v>
      </c>
      <c r="L215" s="34">
        <f t="shared" ca="1" si="92"/>
        <v>0</v>
      </c>
      <c r="M215" s="34">
        <f t="shared" ca="1" si="92"/>
        <v>0</v>
      </c>
      <c r="N215" s="34">
        <f t="shared" ca="1" si="92"/>
        <v>0</v>
      </c>
      <c r="O215" s="34">
        <f t="shared" ca="1" si="92"/>
        <v>0</v>
      </c>
      <c r="P215" s="34">
        <f t="shared" ca="1" si="92"/>
        <v>0</v>
      </c>
      <c r="Q215" s="34">
        <f t="shared" ca="1" si="92"/>
        <v>0</v>
      </c>
      <c r="R215" s="34">
        <f t="shared" ca="1" si="92"/>
        <v>0</v>
      </c>
      <c r="S215" s="34">
        <f t="shared" ca="1" si="92"/>
        <v>0</v>
      </c>
      <c r="T215" s="34">
        <f t="shared" ca="1" si="92"/>
        <v>0</v>
      </c>
      <c r="U215" s="34">
        <f t="shared" ca="1" si="92"/>
        <v>0</v>
      </c>
      <c r="V215" s="34">
        <f t="shared" ca="1" si="92"/>
        <v>0</v>
      </c>
      <c r="W215" s="34">
        <f t="shared" ca="1" si="92"/>
        <v>0</v>
      </c>
      <c r="X215" s="32">
        <f t="shared" ca="1" si="92"/>
        <v>255.47561416289898</v>
      </c>
      <c r="Y215" s="32">
        <f t="shared" ca="1" si="92"/>
        <v>254.17217241831636</v>
      </c>
      <c r="Z215" s="32">
        <f t="shared" ca="1" si="92"/>
        <v>252.84576052472715</v>
      </c>
      <c r="AA215" s="32">
        <f t="shared" ca="1" si="92"/>
        <v>251.21423998576236</v>
      </c>
      <c r="AB215" s="32">
        <f t="shared" ca="1" si="92"/>
        <v>248.92683978769844</v>
      </c>
      <c r="AC215" s="32">
        <f t="shared" ca="1" si="92"/>
        <v>246.46793499335598</v>
      </c>
      <c r="AD215" s="32">
        <f t="shared" ca="1" si="92"/>
        <v>243.59118341053465</v>
      </c>
      <c r="AE215" s="32">
        <f t="shared" ca="1" si="92"/>
        <v>240.30550233315233</v>
      </c>
      <c r="AF215" s="32">
        <f t="shared" ca="1" si="92"/>
        <v>237.55895179766225</v>
      </c>
      <c r="AG215" s="21"/>
    </row>
    <row r="216" spans="4:33" ht="15" hidden="1" outlineLevel="1" x14ac:dyDescent="0.25">
      <c r="D216" t="s">
        <v>54</v>
      </c>
      <c r="E216" s="19">
        <v>2043</v>
      </c>
      <c r="F216" s="20" t="s">
        <v>50</v>
      </c>
      <c r="G216" s="26"/>
      <c r="H216" s="34">
        <f t="shared" ref="H216:AF216" ca="1" si="93">SUM(H91,H116,H141,H166,H191)</f>
        <v>0</v>
      </c>
      <c r="I216" s="34">
        <f t="shared" ca="1" si="93"/>
        <v>0</v>
      </c>
      <c r="J216" s="34">
        <f t="shared" ca="1" si="93"/>
        <v>0</v>
      </c>
      <c r="K216" s="34">
        <f t="shared" ca="1" si="93"/>
        <v>0</v>
      </c>
      <c r="L216" s="34">
        <f t="shared" ca="1" si="93"/>
        <v>0</v>
      </c>
      <c r="M216" s="34">
        <f t="shared" ca="1" si="93"/>
        <v>0</v>
      </c>
      <c r="N216" s="34">
        <f t="shared" ca="1" si="93"/>
        <v>0</v>
      </c>
      <c r="O216" s="34">
        <f t="shared" ca="1" si="93"/>
        <v>0</v>
      </c>
      <c r="P216" s="34">
        <f t="shared" ca="1" si="93"/>
        <v>0</v>
      </c>
      <c r="Q216" s="34">
        <f t="shared" ca="1" si="93"/>
        <v>0</v>
      </c>
      <c r="R216" s="34">
        <f t="shared" ca="1" si="93"/>
        <v>0</v>
      </c>
      <c r="S216" s="34">
        <f t="shared" ca="1" si="93"/>
        <v>0</v>
      </c>
      <c r="T216" s="34">
        <f t="shared" ca="1" si="93"/>
        <v>0</v>
      </c>
      <c r="U216" s="34">
        <f t="shared" ca="1" si="93"/>
        <v>0</v>
      </c>
      <c r="V216" s="34">
        <f t="shared" ca="1" si="93"/>
        <v>0</v>
      </c>
      <c r="W216" s="34">
        <f t="shared" ca="1" si="93"/>
        <v>0</v>
      </c>
      <c r="X216" s="34">
        <f t="shared" ca="1" si="93"/>
        <v>0</v>
      </c>
      <c r="Y216" s="32">
        <f t="shared" ca="1" si="93"/>
        <v>255.3639087540532</v>
      </c>
      <c r="Z216" s="32">
        <f t="shared" ca="1" si="93"/>
        <v>254.13764610534938</v>
      </c>
      <c r="AA216" s="32">
        <f t="shared" ca="1" si="93"/>
        <v>252.60810427239778</v>
      </c>
      <c r="AB216" s="32">
        <f t="shared" ca="1" si="93"/>
        <v>250.42237941227239</v>
      </c>
      <c r="AC216" s="32">
        <f t="shared" ca="1" si="93"/>
        <v>248.06706268891847</v>
      </c>
      <c r="AD216" s="32">
        <f t="shared" ca="1" si="93"/>
        <v>245.29416361015839</v>
      </c>
      <c r="AE216" s="32">
        <f t="shared" ca="1" si="93"/>
        <v>242.11222976872099</v>
      </c>
      <c r="AF216" s="32">
        <f t="shared" ca="1" si="93"/>
        <v>239.47598936343468</v>
      </c>
      <c r="AG216" s="21"/>
    </row>
    <row r="217" spans="4:33" ht="15" hidden="1" outlineLevel="1" x14ac:dyDescent="0.25">
      <c r="D217" t="s">
        <v>54</v>
      </c>
      <c r="E217" s="19">
        <v>2044</v>
      </c>
      <c r="F217" s="20" t="s">
        <v>50</v>
      </c>
      <c r="G217" s="26"/>
      <c r="H217" s="34">
        <f t="shared" ref="H217:AF217" ca="1" si="94">SUM(H92,H117,H142,H167,H192)</f>
        <v>0</v>
      </c>
      <c r="I217" s="34">
        <f t="shared" ca="1" si="94"/>
        <v>0</v>
      </c>
      <c r="J217" s="34">
        <f t="shared" ca="1" si="94"/>
        <v>0</v>
      </c>
      <c r="K217" s="34">
        <f t="shared" ca="1" si="94"/>
        <v>0</v>
      </c>
      <c r="L217" s="34">
        <f t="shared" ca="1" si="94"/>
        <v>0</v>
      </c>
      <c r="M217" s="34">
        <f t="shared" ca="1" si="94"/>
        <v>0</v>
      </c>
      <c r="N217" s="34">
        <f t="shared" ca="1" si="94"/>
        <v>0</v>
      </c>
      <c r="O217" s="34">
        <f t="shared" ca="1" si="94"/>
        <v>0</v>
      </c>
      <c r="P217" s="34">
        <f t="shared" ca="1" si="94"/>
        <v>0</v>
      </c>
      <c r="Q217" s="34">
        <f t="shared" ca="1" si="94"/>
        <v>0</v>
      </c>
      <c r="R217" s="34">
        <f t="shared" ca="1" si="94"/>
        <v>0</v>
      </c>
      <c r="S217" s="34">
        <f t="shared" ca="1" si="94"/>
        <v>0</v>
      </c>
      <c r="T217" s="34">
        <f t="shared" ca="1" si="94"/>
        <v>0</v>
      </c>
      <c r="U217" s="34">
        <f t="shared" ca="1" si="94"/>
        <v>0</v>
      </c>
      <c r="V217" s="34">
        <f t="shared" ca="1" si="94"/>
        <v>0</v>
      </c>
      <c r="W217" s="34">
        <f t="shared" ca="1" si="94"/>
        <v>0</v>
      </c>
      <c r="X217" s="34">
        <f t="shared" ca="1" si="94"/>
        <v>0</v>
      </c>
      <c r="Y217" s="34">
        <f t="shared" ca="1" si="94"/>
        <v>0</v>
      </c>
      <c r="Z217" s="32">
        <f t="shared" ca="1" si="94"/>
        <v>245.86146046446851</v>
      </c>
      <c r="AA217" s="32">
        <f t="shared" ca="1" si="94"/>
        <v>244.48413959604838</v>
      </c>
      <c r="AB217" s="32">
        <f t="shared" ca="1" si="94"/>
        <v>242.4748328322755</v>
      </c>
      <c r="AC217" s="32">
        <f t="shared" ca="1" si="94"/>
        <v>240.30404498676128</v>
      </c>
      <c r="AD217" s="32">
        <f t="shared" ca="1" si="94"/>
        <v>237.73149974817184</v>
      </c>
      <c r="AE217" s="32">
        <f t="shared" ca="1" si="94"/>
        <v>234.76508086944605</v>
      </c>
      <c r="AF217" s="32">
        <f t="shared" ca="1" si="94"/>
        <v>232.33011855314732</v>
      </c>
      <c r="AG217" s="21"/>
    </row>
    <row r="218" spans="4:33" ht="15" hidden="1" outlineLevel="1" x14ac:dyDescent="0.25">
      <c r="D218" t="s">
        <v>54</v>
      </c>
      <c r="E218" s="19">
        <v>2045</v>
      </c>
      <c r="F218" s="20" t="s">
        <v>50</v>
      </c>
      <c r="G218" s="26"/>
      <c r="H218" s="34">
        <f t="shared" ref="H218:AF218" ca="1" si="95">SUM(H93,H118,H143,H168,H193)</f>
        <v>0</v>
      </c>
      <c r="I218" s="34">
        <f t="shared" ca="1" si="95"/>
        <v>0</v>
      </c>
      <c r="J218" s="34">
        <f t="shared" ca="1" si="95"/>
        <v>0</v>
      </c>
      <c r="K218" s="34">
        <f t="shared" ca="1" si="95"/>
        <v>0</v>
      </c>
      <c r="L218" s="34">
        <f t="shared" ca="1" si="95"/>
        <v>0</v>
      </c>
      <c r="M218" s="34">
        <f t="shared" ca="1" si="95"/>
        <v>0</v>
      </c>
      <c r="N218" s="34">
        <f t="shared" ca="1" si="95"/>
        <v>0</v>
      </c>
      <c r="O218" s="34">
        <f t="shared" ca="1" si="95"/>
        <v>0</v>
      </c>
      <c r="P218" s="34">
        <f t="shared" ca="1" si="95"/>
        <v>0</v>
      </c>
      <c r="Q218" s="34">
        <f t="shared" ca="1" si="95"/>
        <v>0</v>
      </c>
      <c r="R218" s="34">
        <f t="shared" ca="1" si="95"/>
        <v>0</v>
      </c>
      <c r="S218" s="34">
        <f t="shared" ca="1" si="95"/>
        <v>0</v>
      </c>
      <c r="T218" s="34">
        <f t="shared" ca="1" si="95"/>
        <v>0</v>
      </c>
      <c r="U218" s="34">
        <f t="shared" ca="1" si="95"/>
        <v>0</v>
      </c>
      <c r="V218" s="34">
        <f t="shared" ca="1" si="95"/>
        <v>0</v>
      </c>
      <c r="W218" s="34">
        <f t="shared" ca="1" si="95"/>
        <v>0</v>
      </c>
      <c r="X218" s="34">
        <f t="shared" ca="1" si="95"/>
        <v>0</v>
      </c>
      <c r="Y218" s="34">
        <f t="shared" ca="1" si="95"/>
        <v>0</v>
      </c>
      <c r="Z218" s="34">
        <f t="shared" ca="1" si="95"/>
        <v>0</v>
      </c>
      <c r="AA218" s="32">
        <f t="shared" ca="1" si="95"/>
        <v>260.35600118778524</v>
      </c>
      <c r="AB218" s="32">
        <f t="shared" ca="1" si="95"/>
        <v>258.32469840680096</v>
      </c>
      <c r="AC218" s="32">
        <f t="shared" ca="1" si="95"/>
        <v>256.12414481614593</v>
      </c>
      <c r="AD218" s="32">
        <f t="shared" ca="1" si="95"/>
        <v>253.49819832087303</v>
      </c>
      <c r="AE218" s="32">
        <f t="shared" ca="1" si="95"/>
        <v>250.45485704748319</v>
      </c>
      <c r="AF218" s="32">
        <f t="shared" ca="1" si="95"/>
        <v>247.98085846506581</v>
      </c>
      <c r="AG218" s="21"/>
    </row>
    <row r="219" spans="4:33" ht="15" hidden="1" outlineLevel="1" x14ac:dyDescent="0.25">
      <c r="D219" t="s">
        <v>54</v>
      </c>
      <c r="E219" s="19">
        <v>2046</v>
      </c>
      <c r="F219" s="20" t="s">
        <v>50</v>
      </c>
      <c r="G219" s="26"/>
      <c r="H219" s="34">
        <f t="shared" ref="H219:AF219" ca="1" si="96">SUM(H94,H119,H144,H169,H194)</f>
        <v>0</v>
      </c>
      <c r="I219" s="34">
        <f t="shared" ca="1" si="96"/>
        <v>0</v>
      </c>
      <c r="J219" s="34">
        <f t="shared" ca="1" si="96"/>
        <v>0</v>
      </c>
      <c r="K219" s="34">
        <f t="shared" ca="1" si="96"/>
        <v>0</v>
      </c>
      <c r="L219" s="34">
        <f t="shared" ca="1" si="96"/>
        <v>0</v>
      </c>
      <c r="M219" s="34">
        <f t="shared" ca="1" si="96"/>
        <v>0</v>
      </c>
      <c r="N219" s="34">
        <f t="shared" ca="1" si="96"/>
        <v>0</v>
      </c>
      <c r="O219" s="34">
        <f t="shared" ca="1" si="96"/>
        <v>0</v>
      </c>
      <c r="P219" s="34">
        <f t="shared" ca="1" si="96"/>
        <v>0</v>
      </c>
      <c r="Q219" s="34">
        <f t="shared" ca="1" si="96"/>
        <v>0</v>
      </c>
      <c r="R219" s="34">
        <f t="shared" ca="1" si="96"/>
        <v>0</v>
      </c>
      <c r="S219" s="34">
        <f t="shared" ca="1" si="96"/>
        <v>0</v>
      </c>
      <c r="T219" s="34">
        <f t="shared" ca="1" si="96"/>
        <v>0</v>
      </c>
      <c r="U219" s="34">
        <f t="shared" ca="1" si="96"/>
        <v>0</v>
      </c>
      <c r="V219" s="34">
        <f t="shared" ca="1" si="96"/>
        <v>0</v>
      </c>
      <c r="W219" s="34">
        <f t="shared" ca="1" si="96"/>
        <v>0</v>
      </c>
      <c r="X219" s="34">
        <f t="shared" ca="1" si="96"/>
        <v>0</v>
      </c>
      <c r="Y219" s="34">
        <f t="shared" ca="1" si="96"/>
        <v>0</v>
      </c>
      <c r="Z219" s="34">
        <f t="shared" ca="1" si="96"/>
        <v>0</v>
      </c>
      <c r="AA219" s="34">
        <f t="shared" ca="1" si="96"/>
        <v>0</v>
      </c>
      <c r="AB219" s="32">
        <f t="shared" ca="1" si="96"/>
        <v>252.54423065581159</v>
      </c>
      <c r="AC219" s="32">
        <f t="shared" ca="1" si="96"/>
        <v>250.49811219713456</v>
      </c>
      <c r="AD219" s="32">
        <f t="shared" ca="1" si="96"/>
        <v>248.0385822790258</v>
      </c>
      <c r="AE219" s="32">
        <f t="shared" ca="1" si="96"/>
        <v>245.17308392059178</v>
      </c>
      <c r="AF219" s="32">
        <f t="shared" ca="1" si="96"/>
        <v>242.86713879687841</v>
      </c>
      <c r="AG219" s="21"/>
    </row>
    <row r="220" spans="4:33" ht="15" hidden="1" outlineLevel="1" x14ac:dyDescent="0.25">
      <c r="D220" t="s">
        <v>54</v>
      </c>
      <c r="E220" s="19">
        <v>2047</v>
      </c>
      <c r="F220" s="20" t="s">
        <v>50</v>
      </c>
      <c r="G220" s="26"/>
      <c r="H220" s="34">
        <f t="shared" ref="H220:AF220" ca="1" si="97">SUM(H95,H120,H145,H170,H195)</f>
        <v>0</v>
      </c>
      <c r="I220" s="34">
        <f t="shared" ca="1" si="97"/>
        <v>0</v>
      </c>
      <c r="J220" s="34">
        <f t="shared" ca="1" si="97"/>
        <v>0</v>
      </c>
      <c r="K220" s="34">
        <f t="shared" ca="1" si="97"/>
        <v>0</v>
      </c>
      <c r="L220" s="34">
        <f t="shared" ca="1" si="97"/>
        <v>0</v>
      </c>
      <c r="M220" s="34">
        <f t="shared" ca="1" si="97"/>
        <v>0</v>
      </c>
      <c r="N220" s="34">
        <f t="shared" ca="1" si="97"/>
        <v>0</v>
      </c>
      <c r="O220" s="34">
        <f t="shared" ca="1" si="97"/>
        <v>0</v>
      </c>
      <c r="P220" s="34">
        <f t="shared" ca="1" si="97"/>
        <v>0</v>
      </c>
      <c r="Q220" s="34">
        <f t="shared" ca="1" si="97"/>
        <v>0</v>
      </c>
      <c r="R220" s="34">
        <f t="shared" ca="1" si="97"/>
        <v>0</v>
      </c>
      <c r="S220" s="34">
        <f t="shared" ca="1" si="97"/>
        <v>0</v>
      </c>
      <c r="T220" s="34">
        <f t="shared" ca="1" si="97"/>
        <v>0</v>
      </c>
      <c r="U220" s="34">
        <f t="shared" ca="1" si="97"/>
        <v>0</v>
      </c>
      <c r="V220" s="34">
        <f t="shared" ca="1" si="97"/>
        <v>0</v>
      </c>
      <c r="W220" s="34">
        <f t="shared" ca="1" si="97"/>
        <v>0</v>
      </c>
      <c r="X220" s="34">
        <f t="shared" ca="1" si="97"/>
        <v>0</v>
      </c>
      <c r="Y220" s="34">
        <f t="shared" ca="1" si="97"/>
        <v>0</v>
      </c>
      <c r="Z220" s="34">
        <f t="shared" ca="1" si="97"/>
        <v>0</v>
      </c>
      <c r="AA220" s="34">
        <f t="shared" ca="1" si="97"/>
        <v>0</v>
      </c>
      <c r="AB220" s="34">
        <f t="shared" ca="1" si="97"/>
        <v>0</v>
      </c>
      <c r="AC220" s="32">
        <f t="shared" ca="1" si="97"/>
        <v>268.1705084293738</v>
      </c>
      <c r="AD220" s="32">
        <f t="shared" ca="1" si="97"/>
        <v>265.64916389153478</v>
      </c>
      <c r="AE220" s="32">
        <f t="shared" ca="1" si="97"/>
        <v>262.69552860022532</v>
      </c>
      <c r="AF220" s="32">
        <f t="shared" ca="1" si="97"/>
        <v>260.34371231523068</v>
      </c>
      <c r="AG220" s="21"/>
    </row>
    <row r="221" spans="4:33" ht="15" hidden="1" outlineLevel="1" x14ac:dyDescent="0.25">
      <c r="D221" t="s">
        <v>54</v>
      </c>
      <c r="E221" s="19">
        <v>2048</v>
      </c>
      <c r="F221" s="20" t="s">
        <v>50</v>
      </c>
      <c r="G221" s="26"/>
      <c r="H221" s="34">
        <f t="shared" ref="H221:AF221" ca="1" si="98">SUM(H96,H121,H146,H171,H196)</f>
        <v>0</v>
      </c>
      <c r="I221" s="34">
        <f t="shared" ca="1" si="98"/>
        <v>0</v>
      </c>
      <c r="J221" s="34">
        <f t="shared" ca="1" si="98"/>
        <v>0</v>
      </c>
      <c r="K221" s="34">
        <f t="shared" ca="1" si="98"/>
        <v>0</v>
      </c>
      <c r="L221" s="34">
        <f t="shared" ca="1" si="98"/>
        <v>0</v>
      </c>
      <c r="M221" s="34">
        <f t="shared" ca="1" si="98"/>
        <v>0</v>
      </c>
      <c r="N221" s="34">
        <f t="shared" ca="1" si="98"/>
        <v>0</v>
      </c>
      <c r="O221" s="34">
        <f t="shared" ca="1" si="98"/>
        <v>0</v>
      </c>
      <c r="P221" s="34">
        <f t="shared" ca="1" si="98"/>
        <v>0</v>
      </c>
      <c r="Q221" s="34">
        <f t="shared" ca="1" si="98"/>
        <v>0</v>
      </c>
      <c r="R221" s="34">
        <f t="shared" ca="1" si="98"/>
        <v>0</v>
      </c>
      <c r="S221" s="34">
        <f t="shared" ca="1" si="98"/>
        <v>0</v>
      </c>
      <c r="T221" s="34">
        <f t="shared" ca="1" si="98"/>
        <v>0</v>
      </c>
      <c r="U221" s="34">
        <f t="shared" ca="1" si="98"/>
        <v>0</v>
      </c>
      <c r="V221" s="34">
        <f t="shared" ca="1" si="98"/>
        <v>0</v>
      </c>
      <c r="W221" s="34">
        <f t="shared" ca="1" si="98"/>
        <v>0</v>
      </c>
      <c r="X221" s="34">
        <f t="shared" ca="1" si="98"/>
        <v>0</v>
      </c>
      <c r="Y221" s="34">
        <f t="shared" ca="1" si="98"/>
        <v>0</v>
      </c>
      <c r="Z221" s="34">
        <f t="shared" ca="1" si="98"/>
        <v>0</v>
      </c>
      <c r="AA221" s="34">
        <f t="shared" ca="1" si="98"/>
        <v>0</v>
      </c>
      <c r="AB221" s="34">
        <f t="shared" ca="1" si="98"/>
        <v>0</v>
      </c>
      <c r="AC221" s="34">
        <f t="shared" ca="1" si="98"/>
        <v>0</v>
      </c>
      <c r="AD221" s="32">
        <f t="shared" ca="1" si="98"/>
        <v>269.6549439312422</v>
      </c>
      <c r="AE221" s="32">
        <f t="shared" ca="1" si="98"/>
        <v>266.76909127371539</v>
      </c>
      <c r="AF221" s="32">
        <f t="shared" ca="1" si="98"/>
        <v>264.49660364361779</v>
      </c>
      <c r="AG221" s="21"/>
    </row>
    <row r="222" spans="4:33" ht="15" hidden="1" outlineLevel="1" x14ac:dyDescent="0.25">
      <c r="D222" t="s">
        <v>54</v>
      </c>
      <c r="E222" s="19">
        <v>2049</v>
      </c>
      <c r="F222" s="20" t="s">
        <v>50</v>
      </c>
      <c r="G222" s="26"/>
      <c r="H222" s="34">
        <f t="shared" ref="H222:AF222" ca="1" si="99">SUM(H97,H122,H147,H172,H197)</f>
        <v>0</v>
      </c>
      <c r="I222" s="34">
        <f t="shared" ca="1" si="99"/>
        <v>0</v>
      </c>
      <c r="J222" s="34">
        <f t="shared" ca="1" si="99"/>
        <v>0</v>
      </c>
      <c r="K222" s="34">
        <f t="shared" ca="1" si="99"/>
        <v>0</v>
      </c>
      <c r="L222" s="34">
        <f t="shared" ca="1" si="99"/>
        <v>0</v>
      </c>
      <c r="M222" s="34">
        <f t="shared" ca="1" si="99"/>
        <v>0</v>
      </c>
      <c r="N222" s="34">
        <f t="shared" ca="1" si="99"/>
        <v>0</v>
      </c>
      <c r="O222" s="34">
        <f t="shared" ca="1" si="99"/>
        <v>0</v>
      </c>
      <c r="P222" s="34">
        <f t="shared" ca="1" si="99"/>
        <v>0</v>
      </c>
      <c r="Q222" s="34">
        <f t="shared" ca="1" si="99"/>
        <v>0</v>
      </c>
      <c r="R222" s="34">
        <f t="shared" ca="1" si="99"/>
        <v>0</v>
      </c>
      <c r="S222" s="34">
        <f t="shared" ca="1" si="99"/>
        <v>0</v>
      </c>
      <c r="T222" s="34">
        <f t="shared" ca="1" si="99"/>
        <v>0</v>
      </c>
      <c r="U222" s="34">
        <f t="shared" ca="1" si="99"/>
        <v>0</v>
      </c>
      <c r="V222" s="34">
        <f t="shared" ca="1" si="99"/>
        <v>0</v>
      </c>
      <c r="W222" s="34">
        <f t="shared" ca="1" si="99"/>
        <v>0</v>
      </c>
      <c r="X222" s="34">
        <f t="shared" ca="1" si="99"/>
        <v>0</v>
      </c>
      <c r="Y222" s="34">
        <f t="shared" ca="1" si="99"/>
        <v>0</v>
      </c>
      <c r="Z222" s="34">
        <f t="shared" ca="1" si="99"/>
        <v>0</v>
      </c>
      <c r="AA222" s="34">
        <f t="shared" ca="1" si="99"/>
        <v>0</v>
      </c>
      <c r="AB222" s="34">
        <f t="shared" ca="1" si="99"/>
        <v>0</v>
      </c>
      <c r="AC222" s="34">
        <f t="shared" ca="1" si="99"/>
        <v>0</v>
      </c>
      <c r="AD222" s="34">
        <f t="shared" ca="1" si="99"/>
        <v>0</v>
      </c>
      <c r="AE222" s="32">
        <f t="shared" ca="1" si="99"/>
        <v>265.09057516825948</v>
      </c>
      <c r="AF222" s="32">
        <f t="shared" ca="1" si="99"/>
        <v>262.94280597288105</v>
      </c>
      <c r="AG222" s="21"/>
    </row>
    <row r="223" spans="4:33" ht="15" hidden="1" outlineLevel="1" x14ac:dyDescent="0.25">
      <c r="D223" t="s">
        <v>54</v>
      </c>
      <c r="E223" s="19">
        <v>2050</v>
      </c>
      <c r="F223" s="20" t="s">
        <v>50</v>
      </c>
      <c r="G223" s="26"/>
      <c r="H223" s="34">
        <f t="shared" ref="H223:AF223" ca="1" si="100">SUM(H98,H123,H148,H173,H198)</f>
        <v>0</v>
      </c>
      <c r="I223" s="34">
        <f t="shared" ca="1" si="100"/>
        <v>0</v>
      </c>
      <c r="J223" s="34">
        <f t="shared" ca="1" si="100"/>
        <v>0</v>
      </c>
      <c r="K223" s="34">
        <f t="shared" ca="1" si="100"/>
        <v>0</v>
      </c>
      <c r="L223" s="34">
        <f t="shared" ca="1" si="100"/>
        <v>0</v>
      </c>
      <c r="M223" s="34">
        <f t="shared" ca="1" si="100"/>
        <v>0</v>
      </c>
      <c r="N223" s="34">
        <f t="shared" ca="1" si="100"/>
        <v>0</v>
      </c>
      <c r="O223" s="34">
        <f t="shared" ca="1" si="100"/>
        <v>0</v>
      </c>
      <c r="P223" s="34">
        <f t="shared" ca="1" si="100"/>
        <v>0</v>
      </c>
      <c r="Q223" s="34">
        <f t="shared" ca="1" si="100"/>
        <v>0</v>
      </c>
      <c r="R223" s="34">
        <f t="shared" ca="1" si="100"/>
        <v>0</v>
      </c>
      <c r="S223" s="34">
        <f t="shared" ca="1" si="100"/>
        <v>0</v>
      </c>
      <c r="T223" s="34">
        <f t="shared" ca="1" si="100"/>
        <v>0</v>
      </c>
      <c r="U223" s="34">
        <f t="shared" ca="1" si="100"/>
        <v>0</v>
      </c>
      <c r="V223" s="34">
        <f t="shared" ca="1" si="100"/>
        <v>0</v>
      </c>
      <c r="W223" s="34">
        <f t="shared" ca="1" si="100"/>
        <v>0</v>
      </c>
      <c r="X223" s="34">
        <f t="shared" ca="1" si="100"/>
        <v>0</v>
      </c>
      <c r="Y223" s="34">
        <f t="shared" ca="1" si="100"/>
        <v>0</v>
      </c>
      <c r="Z223" s="34">
        <f t="shared" ca="1" si="100"/>
        <v>0</v>
      </c>
      <c r="AA223" s="34">
        <f t="shared" ca="1" si="100"/>
        <v>0</v>
      </c>
      <c r="AB223" s="34">
        <f t="shared" ca="1" si="100"/>
        <v>0</v>
      </c>
      <c r="AC223" s="34">
        <f t="shared" ca="1" si="100"/>
        <v>0</v>
      </c>
      <c r="AD223" s="34">
        <f t="shared" ca="1" si="100"/>
        <v>0</v>
      </c>
      <c r="AE223" s="34">
        <f t="shared" ca="1" si="100"/>
        <v>0</v>
      </c>
      <c r="AF223" s="32">
        <f t="shared" ca="1" si="100"/>
        <v>272.62556098469537</v>
      </c>
      <c r="AG223" s="21"/>
    </row>
    <row r="224" spans="4:33" ht="15" hidden="1" outlineLevel="1" x14ac:dyDescent="0.25">
      <c r="E224" s="19"/>
      <c r="F224" s="20"/>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1"/>
    </row>
    <row r="225" spans="3:33" ht="15" hidden="1" outlineLevel="1" x14ac:dyDescent="0.25">
      <c r="C225" s="1" t="s">
        <v>57</v>
      </c>
      <c r="D225" s="1"/>
      <c r="E225" s="1"/>
      <c r="F225" s="8"/>
      <c r="G225" s="1"/>
      <c r="H225" s="2"/>
      <c r="I225" s="1"/>
      <c r="J225" s="2"/>
      <c r="K225" s="2"/>
      <c r="L225" s="2"/>
      <c r="M225" s="2"/>
      <c r="N225" s="2"/>
      <c r="O225" s="2"/>
      <c r="P225" s="2"/>
      <c r="Q225" s="2"/>
      <c r="R225" s="2"/>
      <c r="S225" s="2"/>
      <c r="T225" s="2"/>
      <c r="U225" s="2"/>
      <c r="V225" s="2"/>
      <c r="W225" s="2"/>
      <c r="X225" s="2"/>
      <c r="Y225" s="2"/>
      <c r="Z225" s="2"/>
      <c r="AA225" s="2"/>
      <c r="AB225" s="2"/>
      <c r="AC225" s="2"/>
      <c r="AD225" s="2"/>
      <c r="AE225" s="2"/>
      <c r="AF225" s="2"/>
      <c r="AG225" s="21"/>
    </row>
    <row r="226" spans="3:33" ht="15" hidden="1" outlineLevel="1" x14ac:dyDescent="0.25">
      <c r="E226" s="19"/>
      <c r="F226" s="20"/>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1"/>
    </row>
    <row r="227" spans="3:33" ht="15" hidden="1" outlineLevel="1" x14ac:dyDescent="0.25">
      <c r="D227" t="s">
        <v>48</v>
      </c>
      <c r="E227" s="19">
        <v>2026</v>
      </c>
      <c r="F227" s="20" t="s">
        <v>49</v>
      </c>
      <c r="G227" s="26"/>
      <c r="H227" s="32">
        <f t="shared" ref="H227:Q236" si="101">MAX($G$26
-MAX(H$2-$E227-0.5,0),0)
*($E227&lt;=H$2)</f>
        <v>40</v>
      </c>
      <c r="I227" s="32">
        <f t="shared" si="101"/>
        <v>39.5</v>
      </c>
      <c r="J227" s="32">
        <f t="shared" si="101"/>
        <v>38.5</v>
      </c>
      <c r="K227" s="32">
        <f t="shared" si="101"/>
        <v>37.5</v>
      </c>
      <c r="L227" s="32">
        <f t="shared" si="101"/>
        <v>36.5</v>
      </c>
      <c r="M227" s="32">
        <f t="shared" si="101"/>
        <v>35.5</v>
      </c>
      <c r="N227" s="32">
        <f t="shared" si="101"/>
        <v>34.5</v>
      </c>
      <c r="O227" s="32">
        <f t="shared" si="101"/>
        <v>33.5</v>
      </c>
      <c r="P227" s="32">
        <f t="shared" si="101"/>
        <v>32.5</v>
      </c>
      <c r="Q227" s="32">
        <f t="shared" si="101"/>
        <v>31.5</v>
      </c>
      <c r="R227" s="32">
        <f t="shared" ref="R227:AF236" si="102">MAX($G$26
-MAX(R$2-$E227-0.5,0),0)
*($E227&lt;=R$2)</f>
        <v>30.5</v>
      </c>
      <c r="S227" s="32">
        <f t="shared" si="102"/>
        <v>29.5</v>
      </c>
      <c r="T227" s="32">
        <f t="shared" si="102"/>
        <v>28.5</v>
      </c>
      <c r="U227" s="32">
        <f t="shared" si="102"/>
        <v>27.5</v>
      </c>
      <c r="V227" s="32">
        <f t="shared" si="102"/>
        <v>26.5</v>
      </c>
      <c r="W227" s="32">
        <f t="shared" si="102"/>
        <v>25.5</v>
      </c>
      <c r="X227" s="32">
        <f t="shared" si="102"/>
        <v>24.5</v>
      </c>
      <c r="Y227" s="32">
        <f t="shared" si="102"/>
        <v>23.5</v>
      </c>
      <c r="Z227" s="32">
        <f t="shared" si="102"/>
        <v>22.5</v>
      </c>
      <c r="AA227" s="32">
        <f t="shared" si="102"/>
        <v>21.5</v>
      </c>
      <c r="AB227" s="32">
        <f t="shared" si="102"/>
        <v>20.5</v>
      </c>
      <c r="AC227" s="32">
        <f t="shared" si="102"/>
        <v>19.5</v>
      </c>
      <c r="AD227" s="32">
        <f t="shared" si="102"/>
        <v>18.5</v>
      </c>
      <c r="AE227" s="32">
        <f t="shared" si="102"/>
        <v>17.5</v>
      </c>
      <c r="AF227" s="32">
        <f t="shared" si="102"/>
        <v>16.5</v>
      </c>
      <c r="AG227" s="21"/>
    </row>
    <row r="228" spans="3:33" ht="15" hidden="1" outlineLevel="1" x14ac:dyDescent="0.25">
      <c r="D228" t="s">
        <v>48</v>
      </c>
      <c r="E228" s="19">
        <v>2027</v>
      </c>
      <c r="F228" s="20" t="s">
        <v>49</v>
      </c>
      <c r="G228" s="26"/>
      <c r="H228" s="34">
        <f t="shared" si="101"/>
        <v>0</v>
      </c>
      <c r="I228" s="32">
        <f t="shared" si="101"/>
        <v>40</v>
      </c>
      <c r="J228" s="32">
        <f t="shared" si="101"/>
        <v>39.5</v>
      </c>
      <c r="K228" s="32">
        <f t="shared" si="101"/>
        <v>38.5</v>
      </c>
      <c r="L228" s="32">
        <f t="shared" si="101"/>
        <v>37.5</v>
      </c>
      <c r="M228" s="32">
        <f t="shared" si="101"/>
        <v>36.5</v>
      </c>
      <c r="N228" s="32">
        <f t="shared" si="101"/>
        <v>35.5</v>
      </c>
      <c r="O228" s="32">
        <f t="shared" si="101"/>
        <v>34.5</v>
      </c>
      <c r="P228" s="32">
        <f t="shared" si="101"/>
        <v>33.5</v>
      </c>
      <c r="Q228" s="32">
        <f t="shared" si="101"/>
        <v>32.5</v>
      </c>
      <c r="R228" s="32">
        <f t="shared" si="102"/>
        <v>31.5</v>
      </c>
      <c r="S228" s="32">
        <f t="shared" si="102"/>
        <v>30.5</v>
      </c>
      <c r="T228" s="32">
        <f t="shared" si="102"/>
        <v>29.5</v>
      </c>
      <c r="U228" s="32">
        <f t="shared" si="102"/>
        <v>28.5</v>
      </c>
      <c r="V228" s="32">
        <f t="shared" si="102"/>
        <v>27.5</v>
      </c>
      <c r="W228" s="32">
        <f t="shared" si="102"/>
        <v>26.5</v>
      </c>
      <c r="X228" s="32">
        <f t="shared" si="102"/>
        <v>25.5</v>
      </c>
      <c r="Y228" s="32">
        <f t="shared" si="102"/>
        <v>24.5</v>
      </c>
      <c r="Z228" s="32">
        <f t="shared" si="102"/>
        <v>23.5</v>
      </c>
      <c r="AA228" s="32">
        <f t="shared" si="102"/>
        <v>22.5</v>
      </c>
      <c r="AB228" s="32">
        <f t="shared" si="102"/>
        <v>21.5</v>
      </c>
      <c r="AC228" s="32">
        <f t="shared" si="102"/>
        <v>20.5</v>
      </c>
      <c r="AD228" s="32">
        <f t="shared" si="102"/>
        <v>19.5</v>
      </c>
      <c r="AE228" s="32">
        <f t="shared" si="102"/>
        <v>18.5</v>
      </c>
      <c r="AF228" s="32">
        <f t="shared" si="102"/>
        <v>17.5</v>
      </c>
      <c r="AG228" s="21"/>
    </row>
    <row r="229" spans="3:33" ht="15" hidden="1" outlineLevel="1" x14ac:dyDescent="0.25">
      <c r="D229" t="s">
        <v>48</v>
      </c>
      <c r="E229" s="19">
        <v>2028</v>
      </c>
      <c r="F229" s="20" t="s">
        <v>49</v>
      </c>
      <c r="G229" s="26"/>
      <c r="H229" s="34">
        <f t="shared" si="101"/>
        <v>0</v>
      </c>
      <c r="I229" s="34">
        <f t="shared" si="101"/>
        <v>0</v>
      </c>
      <c r="J229" s="32">
        <f t="shared" si="101"/>
        <v>40</v>
      </c>
      <c r="K229" s="32">
        <f t="shared" si="101"/>
        <v>39.5</v>
      </c>
      <c r="L229" s="32">
        <f t="shared" si="101"/>
        <v>38.5</v>
      </c>
      <c r="M229" s="32">
        <f t="shared" si="101"/>
        <v>37.5</v>
      </c>
      <c r="N229" s="32">
        <f t="shared" si="101"/>
        <v>36.5</v>
      </c>
      <c r="O229" s="32">
        <f t="shared" si="101"/>
        <v>35.5</v>
      </c>
      <c r="P229" s="32">
        <f t="shared" si="101"/>
        <v>34.5</v>
      </c>
      <c r="Q229" s="32">
        <f t="shared" si="101"/>
        <v>33.5</v>
      </c>
      <c r="R229" s="32">
        <f t="shared" si="102"/>
        <v>32.5</v>
      </c>
      <c r="S229" s="32">
        <f t="shared" si="102"/>
        <v>31.5</v>
      </c>
      <c r="T229" s="32">
        <f t="shared" si="102"/>
        <v>30.5</v>
      </c>
      <c r="U229" s="32">
        <f t="shared" si="102"/>
        <v>29.5</v>
      </c>
      <c r="V229" s="32">
        <f t="shared" si="102"/>
        <v>28.5</v>
      </c>
      <c r="W229" s="32">
        <f t="shared" si="102"/>
        <v>27.5</v>
      </c>
      <c r="X229" s="32">
        <f t="shared" si="102"/>
        <v>26.5</v>
      </c>
      <c r="Y229" s="32">
        <f t="shared" si="102"/>
        <v>25.5</v>
      </c>
      <c r="Z229" s="32">
        <f t="shared" si="102"/>
        <v>24.5</v>
      </c>
      <c r="AA229" s="32">
        <f t="shared" si="102"/>
        <v>23.5</v>
      </c>
      <c r="AB229" s="32">
        <f t="shared" si="102"/>
        <v>22.5</v>
      </c>
      <c r="AC229" s="32">
        <f t="shared" si="102"/>
        <v>21.5</v>
      </c>
      <c r="AD229" s="32">
        <f t="shared" si="102"/>
        <v>20.5</v>
      </c>
      <c r="AE229" s="32">
        <f t="shared" si="102"/>
        <v>19.5</v>
      </c>
      <c r="AF229" s="32">
        <f t="shared" si="102"/>
        <v>18.5</v>
      </c>
      <c r="AG229" s="21"/>
    </row>
    <row r="230" spans="3:33" ht="15" hidden="1" outlineLevel="1" x14ac:dyDescent="0.25">
      <c r="D230" t="s">
        <v>48</v>
      </c>
      <c r="E230" s="19">
        <v>2029</v>
      </c>
      <c r="F230" s="20" t="s">
        <v>49</v>
      </c>
      <c r="G230" s="26"/>
      <c r="H230" s="34">
        <f t="shared" si="101"/>
        <v>0</v>
      </c>
      <c r="I230" s="34">
        <f t="shared" si="101"/>
        <v>0</v>
      </c>
      <c r="J230" s="34">
        <f t="shared" si="101"/>
        <v>0</v>
      </c>
      <c r="K230" s="32">
        <f t="shared" si="101"/>
        <v>40</v>
      </c>
      <c r="L230" s="32">
        <f t="shared" si="101"/>
        <v>39.5</v>
      </c>
      <c r="M230" s="32">
        <f t="shared" si="101"/>
        <v>38.5</v>
      </c>
      <c r="N230" s="32">
        <f t="shared" si="101"/>
        <v>37.5</v>
      </c>
      <c r="O230" s="32">
        <f t="shared" si="101"/>
        <v>36.5</v>
      </c>
      <c r="P230" s="32">
        <f t="shared" si="101"/>
        <v>35.5</v>
      </c>
      <c r="Q230" s="32">
        <f t="shared" si="101"/>
        <v>34.5</v>
      </c>
      <c r="R230" s="32">
        <f t="shared" si="102"/>
        <v>33.5</v>
      </c>
      <c r="S230" s="32">
        <f t="shared" si="102"/>
        <v>32.5</v>
      </c>
      <c r="T230" s="32">
        <f t="shared" si="102"/>
        <v>31.5</v>
      </c>
      <c r="U230" s="32">
        <f t="shared" si="102"/>
        <v>30.5</v>
      </c>
      <c r="V230" s="32">
        <f t="shared" si="102"/>
        <v>29.5</v>
      </c>
      <c r="W230" s="32">
        <f t="shared" si="102"/>
        <v>28.5</v>
      </c>
      <c r="X230" s="32">
        <f t="shared" si="102"/>
        <v>27.5</v>
      </c>
      <c r="Y230" s="32">
        <f t="shared" si="102"/>
        <v>26.5</v>
      </c>
      <c r="Z230" s="32">
        <f t="shared" si="102"/>
        <v>25.5</v>
      </c>
      <c r="AA230" s="32">
        <f t="shared" si="102"/>
        <v>24.5</v>
      </c>
      <c r="AB230" s="32">
        <f t="shared" si="102"/>
        <v>23.5</v>
      </c>
      <c r="AC230" s="32">
        <f t="shared" si="102"/>
        <v>22.5</v>
      </c>
      <c r="AD230" s="32">
        <f t="shared" si="102"/>
        <v>21.5</v>
      </c>
      <c r="AE230" s="32">
        <f t="shared" si="102"/>
        <v>20.5</v>
      </c>
      <c r="AF230" s="32">
        <f t="shared" si="102"/>
        <v>19.5</v>
      </c>
      <c r="AG230" s="21"/>
    </row>
    <row r="231" spans="3:33" ht="15" hidden="1" outlineLevel="1" x14ac:dyDescent="0.25">
      <c r="D231" t="s">
        <v>48</v>
      </c>
      <c r="E231" s="19">
        <v>2030</v>
      </c>
      <c r="F231" s="20" t="s">
        <v>49</v>
      </c>
      <c r="G231" s="26"/>
      <c r="H231" s="34">
        <f t="shared" si="101"/>
        <v>0</v>
      </c>
      <c r="I231" s="34">
        <f t="shared" si="101"/>
        <v>0</v>
      </c>
      <c r="J231" s="34">
        <f t="shared" si="101"/>
        <v>0</v>
      </c>
      <c r="K231" s="34">
        <f t="shared" si="101"/>
        <v>0</v>
      </c>
      <c r="L231" s="32">
        <f t="shared" si="101"/>
        <v>40</v>
      </c>
      <c r="M231" s="32">
        <f t="shared" si="101"/>
        <v>39.5</v>
      </c>
      <c r="N231" s="32">
        <f t="shared" si="101"/>
        <v>38.5</v>
      </c>
      <c r="O231" s="32">
        <f t="shared" si="101"/>
        <v>37.5</v>
      </c>
      <c r="P231" s="32">
        <f t="shared" si="101"/>
        <v>36.5</v>
      </c>
      <c r="Q231" s="32">
        <f t="shared" si="101"/>
        <v>35.5</v>
      </c>
      <c r="R231" s="32">
        <f t="shared" si="102"/>
        <v>34.5</v>
      </c>
      <c r="S231" s="32">
        <f t="shared" si="102"/>
        <v>33.5</v>
      </c>
      <c r="T231" s="32">
        <f t="shared" si="102"/>
        <v>32.5</v>
      </c>
      <c r="U231" s="32">
        <f t="shared" si="102"/>
        <v>31.5</v>
      </c>
      <c r="V231" s="32">
        <f t="shared" si="102"/>
        <v>30.5</v>
      </c>
      <c r="W231" s="32">
        <f t="shared" si="102"/>
        <v>29.5</v>
      </c>
      <c r="X231" s="32">
        <f t="shared" si="102"/>
        <v>28.5</v>
      </c>
      <c r="Y231" s="32">
        <f t="shared" si="102"/>
        <v>27.5</v>
      </c>
      <c r="Z231" s="32">
        <f t="shared" si="102"/>
        <v>26.5</v>
      </c>
      <c r="AA231" s="32">
        <f t="shared" si="102"/>
        <v>25.5</v>
      </c>
      <c r="AB231" s="32">
        <f t="shared" si="102"/>
        <v>24.5</v>
      </c>
      <c r="AC231" s="32">
        <f t="shared" si="102"/>
        <v>23.5</v>
      </c>
      <c r="AD231" s="32">
        <f t="shared" si="102"/>
        <v>22.5</v>
      </c>
      <c r="AE231" s="32">
        <f t="shared" si="102"/>
        <v>21.5</v>
      </c>
      <c r="AF231" s="32">
        <f t="shared" si="102"/>
        <v>20.5</v>
      </c>
      <c r="AG231" s="21"/>
    </row>
    <row r="232" spans="3:33" ht="15" hidden="1" outlineLevel="1" x14ac:dyDescent="0.25">
      <c r="D232" t="s">
        <v>48</v>
      </c>
      <c r="E232" s="19">
        <v>2031</v>
      </c>
      <c r="F232" s="20" t="s">
        <v>49</v>
      </c>
      <c r="G232" s="26"/>
      <c r="H232" s="34">
        <f t="shared" si="101"/>
        <v>0</v>
      </c>
      <c r="I232" s="34">
        <f t="shared" si="101"/>
        <v>0</v>
      </c>
      <c r="J232" s="34">
        <f t="shared" si="101"/>
        <v>0</v>
      </c>
      <c r="K232" s="34">
        <f t="shared" si="101"/>
        <v>0</v>
      </c>
      <c r="L232" s="34">
        <f t="shared" si="101"/>
        <v>0</v>
      </c>
      <c r="M232" s="32">
        <f t="shared" si="101"/>
        <v>40</v>
      </c>
      <c r="N232" s="32">
        <f t="shared" si="101"/>
        <v>39.5</v>
      </c>
      <c r="O232" s="32">
        <f t="shared" si="101"/>
        <v>38.5</v>
      </c>
      <c r="P232" s="32">
        <f t="shared" si="101"/>
        <v>37.5</v>
      </c>
      <c r="Q232" s="32">
        <f t="shared" si="101"/>
        <v>36.5</v>
      </c>
      <c r="R232" s="32">
        <f t="shared" si="102"/>
        <v>35.5</v>
      </c>
      <c r="S232" s="32">
        <f t="shared" si="102"/>
        <v>34.5</v>
      </c>
      <c r="T232" s="32">
        <f t="shared" si="102"/>
        <v>33.5</v>
      </c>
      <c r="U232" s="32">
        <f t="shared" si="102"/>
        <v>32.5</v>
      </c>
      <c r="V232" s="32">
        <f t="shared" si="102"/>
        <v>31.5</v>
      </c>
      <c r="W232" s="32">
        <f t="shared" si="102"/>
        <v>30.5</v>
      </c>
      <c r="X232" s="32">
        <f t="shared" si="102"/>
        <v>29.5</v>
      </c>
      <c r="Y232" s="32">
        <f t="shared" si="102"/>
        <v>28.5</v>
      </c>
      <c r="Z232" s="32">
        <f t="shared" si="102"/>
        <v>27.5</v>
      </c>
      <c r="AA232" s="32">
        <f t="shared" si="102"/>
        <v>26.5</v>
      </c>
      <c r="AB232" s="32">
        <f t="shared" si="102"/>
        <v>25.5</v>
      </c>
      <c r="AC232" s="32">
        <f t="shared" si="102"/>
        <v>24.5</v>
      </c>
      <c r="AD232" s="32">
        <f t="shared" si="102"/>
        <v>23.5</v>
      </c>
      <c r="AE232" s="32">
        <f t="shared" si="102"/>
        <v>22.5</v>
      </c>
      <c r="AF232" s="32">
        <f t="shared" si="102"/>
        <v>21.5</v>
      </c>
      <c r="AG232" s="21"/>
    </row>
    <row r="233" spans="3:33" ht="15" hidden="1" outlineLevel="1" x14ac:dyDescent="0.25">
      <c r="D233" t="s">
        <v>48</v>
      </c>
      <c r="E233" s="19">
        <v>2032</v>
      </c>
      <c r="F233" s="20" t="s">
        <v>49</v>
      </c>
      <c r="G233" s="26"/>
      <c r="H233" s="34">
        <f t="shared" si="101"/>
        <v>0</v>
      </c>
      <c r="I233" s="34">
        <f t="shared" si="101"/>
        <v>0</v>
      </c>
      <c r="J233" s="34">
        <f t="shared" si="101"/>
        <v>0</v>
      </c>
      <c r="K233" s="34">
        <f t="shared" si="101"/>
        <v>0</v>
      </c>
      <c r="L233" s="34">
        <f t="shared" si="101"/>
        <v>0</v>
      </c>
      <c r="M233" s="34">
        <f t="shared" si="101"/>
        <v>0</v>
      </c>
      <c r="N233" s="32">
        <f t="shared" si="101"/>
        <v>40</v>
      </c>
      <c r="O233" s="32">
        <f t="shared" si="101"/>
        <v>39.5</v>
      </c>
      <c r="P233" s="32">
        <f t="shared" si="101"/>
        <v>38.5</v>
      </c>
      <c r="Q233" s="32">
        <f t="shared" si="101"/>
        <v>37.5</v>
      </c>
      <c r="R233" s="32">
        <f t="shared" si="102"/>
        <v>36.5</v>
      </c>
      <c r="S233" s="32">
        <f t="shared" si="102"/>
        <v>35.5</v>
      </c>
      <c r="T233" s="32">
        <f t="shared" si="102"/>
        <v>34.5</v>
      </c>
      <c r="U233" s="32">
        <f t="shared" si="102"/>
        <v>33.5</v>
      </c>
      <c r="V233" s="32">
        <f t="shared" si="102"/>
        <v>32.5</v>
      </c>
      <c r="W233" s="32">
        <f t="shared" si="102"/>
        <v>31.5</v>
      </c>
      <c r="X233" s="32">
        <f t="shared" si="102"/>
        <v>30.5</v>
      </c>
      <c r="Y233" s="32">
        <f t="shared" si="102"/>
        <v>29.5</v>
      </c>
      <c r="Z233" s="32">
        <f t="shared" si="102"/>
        <v>28.5</v>
      </c>
      <c r="AA233" s="32">
        <f t="shared" si="102"/>
        <v>27.5</v>
      </c>
      <c r="AB233" s="32">
        <f t="shared" si="102"/>
        <v>26.5</v>
      </c>
      <c r="AC233" s="32">
        <f t="shared" si="102"/>
        <v>25.5</v>
      </c>
      <c r="AD233" s="32">
        <f t="shared" si="102"/>
        <v>24.5</v>
      </c>
      <c r="AE233" s="32">
        <f t="shared" si="102"/>
        <v>23.5</v>
      </c>
      <c r="AF233" s="32">
        <f t="shared" si="102"/>
        <v>22.5</v>
      </c>
      <c r="AG233" s="21"/>
    </row>
    <row r="234" spans="3:33" ht="15" hidden="1" outlineLevel="1" x14ac:dyDescent="0.25">
      <c r="D234" t="s">
        <v>48</v>
      </c>
      <c r="E234" s="19">
        <v>2033</v>
      </c>
      <c r="F234" s="20" t="s">
        <v>49</v>
      </c>
      <c r="G234" s="26"/>
      <c r="H234" s="34">
        <f t="shared" si="101"/>
        <v>0</v>
      </c>
      <c r="I234" s="34">
        <f t="shared" si="101"/>
        <v>0</v>
      </c>
      <c r="J234" s="34">
        <f t="shared" si="101"/>
        <v>0</v>
      </c>
      <c r="K234" s="34">
        <f t="shared" si="101"/>
        <v>0</v>
      </c>
      <c r="L234" s="34">
        <f t="shared" si="101"/>
        <v>0</v>
      </c>
      <c r="M234" s="34">
        <f t="shared" si="101"/>
        <v>0</v>
      </c>
      <c r="N234" s="34">
        <f t="shared" si="101"/>
        <v>0</v>
      </c>
      <c r="O234" s="32">
        <f t="shared" si="101"/>
        <v>40</v>
      </c>
      <c r="P234" s="32">
        <f t="shared" si="101"/>
        <v>39.5</v>
      </c>
      <c r="Q234" s="32">
        <f t="shared" si="101"/>
        <v>38.5</v>
      </c>
      <c r="R234" s="32">
        <f t="shared" si="102"/>
        <v>37.5</v>
      </c>
      <c r="S234" s="32">
        <f t="shared" si="102"/>
        <v>36.5</v>
      </c>
      <c r="T234" s="32">
        <f t="shared" si="102"/>
        <v>35.5</v>
      </c>
      <c r="U234" s="32">
        <f t="shared" si="102"/>
        <v>34.5</v>
      </c>
      <c r="V234" s="32">
        <f t="shared" si="102"/>
        <v>33.5</v>
      </c>
      <c r="W234" s="32">
        <f t="shared" si="102"/>
        <v>32.5</v>
      </c>
      <c r="X234" s="32">
        <f t="shared" si="102"/>
        <v>31.5</v>
      </c>
      <c r="Y234" s="32">
        <f t="shared" si="102"/>
        <v>30.5</v>
      </c>
      <c r="Z234" s="32">
        <f t="shared" si="102"/>
        <v>29.5</v>
      </c>
      <c r="AA234" s="32">
        <f t="shared" si="102"/>
        <v>28.5</v>
      </c>
      <c r="AB234" s="32">
        <f t="shared" si="102"/>
        <v>27.5</v>
      </c>
      <c r="AC234" s="32">
        <f t="shared" si="102"/>
        <v>26.5</v>
      </c>
      <c r="AD234" s="32">
        <f t="shared" si="102"/>
        <v>25.5</v>
      </c>
      <c r="AE234" s="32">
        <f t="shared" si="102"/>
        <v>24.5</v>
      </c>
      <c r="AF234" s="32">
        <f t="shared" si="102"/>
        <v>23.5</v>
      </c>
      <c r="AG234" s="21"/>
    </row>
    <row r="235" spans="3:33" ht="15" hidden="1" outlineLevel="1" x14ac:dyDescent="0.25">
      <c r="D235" t="s">
        <v>48</v>
      </c>
      <c r="E235" s="19">
        <v>2034</v>
      </c>
      <c r="F235" s="20" t="s">
        <v>49</v>
      </c>
      <c r="G235" s="26"/>
      <c r="H235" s="34">
        <f t="shared" si="101"/>
        <v>0</v>
      </c>
      <c r="I235" s="34">
        <f t="shared" si="101"/>
        <v>0</v>
      </c>
      <c r="J235" s="34">
        <f t="shared" si="101"/>
        <v>0</v>
      </c>
      <c r="K235" s="34">
        <f t="shared" si="101"/>
        <v>0</v>
      </c>
      <c r="L235" s="34">
        <f t="shared" si="101"/>
        <v>0</v>
      </c>
      <c r="M235" s="34">
        <f t="shared" si="101"/>
        <v>0</v>
      </c>
      <c r="N235" s="34">
        <f t="shared" si="101"/>
        <v>0</v>
      </c>
      <c r="O235" s="34">
        <f t="shared" si="101"/>
        <v>0</v>
      </c>
      <c r="P235" s="32">
        <f t="shared" si="101"/>
        <v>40</v>
      </c>
      <c r="Q235" s="32">
        <f t="shared" si="101"/>
        <v>39.5</v>
      </c>
      <c r="R235" s="32">
        <f t="shared" si="102"/>
        <v>38.5</v>
      </c>
      <c r="S235" s="32">
        <f t="shared" si="102"/>
        <v>37.5</v>
      </c>
      <c r="T235" s="32">
        <f t="shared" si="102"/>
        <v>36.5</v>
      </c>
      <c r="U235" s="32">
        <f t="shared" si="102"/>
        <v>35.5</v>
      </c>
      <c r="V235" s="32">
        <f t="shared" si="102"/>
        <v>34.5</v>
      </c>
      <c r="W235" s="32">
        <f t="shared" si="102"/>
        <v>33.5</v>
      </c>
      <c r="X235" s="32">
        <f t="shared" si="102"/>
        <v>32.5</v>
      </c>
      <c r="Y235" s="32">
        <f t="shared" si="102"/>
        <v>31.5</v>
      </c>
      <c r="Z235" s="32">
        <f t="shared" si="102"/>
        <v>30.5</v>
      </c>
      <c r="AA235" s="32">
        <f t="shared" si="102"/>
        <v>29.5</v>
      </c>
      <c r="AB235" s="32">
        <f t="shared" si="102"/>
        <v>28.5</v>
      </c>
      <c r="AC235" s="32">
        <f t="shared" si="102"/>
        <v>27.5</v>
      </c>
      <c r="AD235" s="32">
        <f t="shared" si="102"/>
        <v>26.5</v>
      </c>
      <c r="AE235" s="32">
        <f t="shared" si="102"/>
        <v>25.5</v>
      </c>
      <c r="AF235" s="32">
        <f t="shared" si="102"/>
        <v>24.5</v>
      </c>
      <c r="AG235" s="21"/>
    </row>
    <row r="236" spans="3:33" ht="15" hidden="1" outlineLevel="1" x14ac:dyDescent="0.25">
      <c r="D236" t="s">
        <v>48</v>
      </c>
      <c r="E236" s="19">
        <v>2035</v>
      </c>
      <c r="F236" s="20" t="s">
        <v>49</v>
      </c>
      <c r="G236" s="26"/>
      <c r="H236" s="34">
        <f t="shared" si="101"/>
        <v>0</v>
      </c>
      <c r="I236" s="34">
        <f t="shared" si="101"/>
        <v>0</v>
      </c>
      <c r="J236" s="34">
        <f t="shared" si="101"/>
        <v>0</v>
      </c>
      <c r="K236" s="34">
        <f t="shared" si="101"/>
        <v>0</v>
      </c>
      <c r="L236" s="34">
        <f t="shared" si="101"/>
        <v>0</v>
      </c>
      <c r="M236" s="34">
        <f t="shared" si="101"/>
        <v>0</v>
      </c>
      <c r="N236" s="34">
        <f t="shared" si="101"/>
        <v>0</v>
      </c>
      <c r="O236" s="34">
        <f t="shared" si="101"/>
        <v>0</v>
      </c>
      <c r="P236" s="34">
        <f t="shared" si="101"/>
        <v>0</v>
      </c>
      <c r="Q236" s="32">
        <f t="shared" si="101"/>
        <v>40</v>
      </c>
      <c r="R236" s="32">
        <f t="shared" si="102"/>
        <v>39.5</v>
      </c>
      <c r="S236" s="32">
        <f t="shared" si="102"/>
        <v>38.5</v>
      </c>
      <c r="T236" s="32">
        <f t="shared" si="102"/>
        <v>37.5</v>
      </c>
      <c r="U236" s="32">
        <f t="shared" si="102"/>
        <v>36.5</v>
      </c>
      <c r="V236" s="32">
        <f t="shared" si="102"/>
        <v>35.5</v>
      </c>
      <c r="W236" s="32">
        <f t="shared" si="102"/>
        <v>34.5</v>
      </c>
      <c r="X236" s="32">
        <f t="shared" si="102"/>
        <v>33.5</v>
      </c>
      <c r="Y236" s="32">
        <f t="shared" si="102"/>
        <v>32.5</v>
      </c>
      <c r="Z236" s="32">
        <f t="shared" si="102"/>
        <v>31.5</v>
      </c>
      <c r="AA236" s="32">
        <f t="shared" si="102"/>
        <v>30.5</v>
      </c>
      <c r="AB236" s="32">
        <f t="shared" si="102"/>
        <v>29.5</v>
      </c>
      <c r="AC236" s="32">
        <f t="shared" si="102"/>
        <v>28.5</v>
      </c>
      <c r="AD236" s="32">
        <f t="shared" si="102"/>
        <v>27.5</v>
      </c>
      <c r="AE236" s="32">
        <f t="shared" si="102"/>
        <v>26.5</v>
      </c>
      <c r="AF236" s="32">
        <f t="shared" si="102"/>
        <v>25.5</v>
      </c>
      <c r="AG236" s="21"/>
    </row>
    <row r="237" spans="3:33" ht="15" hidden="1" outlineLevel="1" x14ac:dyDescent="0.25">
      <c r="D237" t="s">
        <v>48</v>
      </c>
      <c r="E237" s="19">
        <v>2036</v>
      </c>
      <c r="F237" s="20" t="s">
        <v>49</v>
      </c>
      <c r="G237" s="26"/>
      <c r="H237" s="34">
        <f t="shared" ref="H237:Q251" si="103">MAX($G$26
-MAX(H$2-$E237-0.5,0),0)
*($E237&lt;=H$2)</f>
        <v>0</v>
      </c>
      <c r="I237" s="34">
        <f t="shared" si="103"/>
        <v>0</v>
      </c>
      <c r="J237" s="34">
        <f t="shared" si="103"/>
        <v>0</v>
      </c>
      <c r="K237" s="34">
        <f t="shared" si="103"/>
        <v>0</v>
      </c>
      <c r="L237" s="34">
        <f t="shared" si="103"/>
        <v>0</v>
      </c>
      <c r="M237" s="34">
        <f t="shared" si="103"/>
        <v>0</v>
      </c>
      <c r="N237" s="34">
        <f t="shared" si="103"/>
        <v>0</v>
      </c>
      <c r="O237" s="34">
        <f t="shared" si="103"/>
        <v>0</v>
      </c>
      <c r="P237" s="34">
        <f t="shared" si="103"/>
        <v>0</v>
      </c>
      <c r="Q237" s="34">
        <f t="shared" si="103"/>
        <v>0</v>
      </c>
      <c r="R237" s="32">
        <f t="shared" ref="R237:AF251" si="104">MAX($G$26
-MAX(R$2-$E237-0.5,0),0)
*($E237&lt;=R$2)</f>
        <v>40</v>
      </c>
      <c r="S237" s="32">
        <f t="shared" si="104"/>
        <v>39.5</v>
      </c>
      <c r="T237" s="32">
        <f t="shared" si="104"/>
        <v>38.5</v>
      </c>
      <c r="U237" s="32">
        <f t="shared" si="104"/>
        <v>37.5</v>
      </c>
      <c r="V237" s="32">
        <f t="shared" si="104"/>
        <v>36.5</v>
      </c>
      <c r="W237" s="32">
        <f t="shared" si="104"/>
        <v>35.5</v>
      </c>
      <c r="X237" s="32">
        <f t="shared" si="104"/>
        <v>34.5</v>
      </c>
      <c r="Y237" s="32">
        <f t="shared" si="104"/>
        <v>33.5</v>
      </c>
      <c r="Z237" s="32">
        <f t="shared" si="104"/>
        <v>32.5</v>
      </c>
      <c r="AA237" s="32">
        <f t="shared" si="104"/>
        <v>31.5</v>
      </c>
      <c r="AB237" s="32">
        <f t="shared" si="104"/>
        <v>30.5</v>
      </c>
      <c r="AC237" s="32">
        <f t="shared" si="104"/>
        <v>29.5</v>
      </c>
      <c r="AD237" s="32">
        <f t="shared" si="104"/>
        <v>28.5</v>
      </c>
      <c r="AE237" s="32">
        <f t="shared" si="104"/>
        <v>27.5</v>
      </c>
      <c r="AF237" s="32">
        <f t="shared" si="104"/>
        <v>26.5</v>
      </c>
      <c r="AG237" s="21"/>
    </row>
    <row r="238" spans="3:33" ht="15" hidden="1" outlineLevel="1" x14ac:dyDescent="0.25">
      <c r="D238" t="s">
        <v>48</v>
      </c>
      <c r="E238" s="19">
        <v>2037</v>
      </c>
      <c r="F238" s="20" t="s">
        <v>49</v>
      </c>
      <c r="G238" s="26"/>
      <c r="H238" s="34">
        <f t="shared" si="103"/>
        <v>0</v>
      </c>
      <c r="I238" s="34">
        <f t="shared" si="103"/>
        <v>0</v>
      </c>
      <c r="J238" s="34">
        <f t="shared" si="103"/>
        <v>0</v>
      </c>
      <c r="K238" s="34">
        <f t="shared" si="103"/>
        <v>0</v>
      </c>
      <c r="L238" s="34">
        <f t="shared" si="103"/>
        <v>0</v>
      </c>
      <c r="M238" s="34">
        <f t="shared" si="103"/>
        <v>0</v>
      </c>
      <c r="N238" s="34">
        <f t="shared" si="103"/>
        <v>0</v>
      </c>
      <c r="O238" s="34">
        <f t="shared" si="103"/>
        <v>0</v>
      </c>
      <c r="P238" s="34">
        <f t="shared" si="103"/>
        <v>0</v>
      </c>
      <c r="Q238" s="34">
        <f t="shared" si="103"/>
        <v>0</v>
      </c>
      <c r="R238" s="34">
        <f t="shared" si="104"/>
        <v>0</v>
      </c>
      <c r="S238" s="32">
        <f t="shared" si="104"/>
        <v>40</v>
      </c>
      <c r="T238" s="32">
        <f t="shared" si="104"/>
        <v>39.5</v>
      </c>
      <c r="U238" s="32">
        <f t="shared" si="104"/>
        <v>38.5</v>
      </c>
      <c r="V238" s="32">
        <f t="shared" si="104"/>
        <v>37.5</v>
      </c>
      <c r="W238" s="32">
        <f t="shared" si="104"/>
        <v>36.5</v>
      </c>
      <c r="X238" s="32">
        <f t="shared" si="104"/>
        <v>35.5</v>
      </c>
      <c r="Y238" s="32">
        <f t="shared" si="104"/>
        <v>34.5</v>
      </c>
      <c r="Z238" s="32">
        <f t="shared" si="104"/>
        <v>33.5</v>
      </c>
      <c r="AA238" s="32">
        <f t="shared" si="104"/>
        <v>32.5</v>
      </c>
      <c r="AB238" s="32">
        <f t="shared" si="104"/>
        <v>31.5</v>
      </c>
      <c r="AC238" s="32">
        <f t="shared" si="104"/>
        <v>30.5</v>
      </c>
      <c r="AD238" s="32">
        <f t="shared" si="104"/>
        <v>29.5</v>
      </c>
      <c r="AE238" s="32">
        <f t="shared" si="104"/>
        <v>28.5</v>
      </c>
      <c r="AF238" s="32">
        <f t="shared" si="104"/>
        <v>27.5</v>
      </c>
      <c r="AG238" s="21"/>
    </row>
    <row r="239" spans="3:33" ht="15" hidden="1" outlineLevel="1" x14ac:dyDescent="0.25">
      <c r="D239" t="s">
        <v>48</v>
      </c>
      <c r="E239" s="19">
        <v>2038</v>
      </c>
      <c r="F239" s="20" t="s">
        <v>49</v>
      </c>
      <c r="G239" s="26"/>
      <c r="H239" s="34">
        <f t="shared" si="103"/>
        <v>0</v>
      </c>
      <c r="I239" s="34">
        <f t="shared" si="103"/>
        <v>0</v>
      </c>
      <c r="J239" s="34">
        <f t="shared" si="103"/>
        <v>0</v>
      </c>
      <c r="K239" s="34">
        <f t="shared" si="103"/>
        <v>0</v>
      </c>
      <c r="L239" s="34">
        <f t="shared" si="103"/>
        <v>0</v>
      </c>
      <c r="M239" s="34">
        <f t="shared" si="103"/>
        <v>0</v>
      </c>
      <c r="N239" s="34">
        <f t="shared" si="103"/>
        <v>0</v>
      </c>
      <c r="O239" s="34">
        <f t="shared" si="103"/>
        <v>0</v>
      </c>
      <c r="P239" s="34">
        <f t="shared" si="103"/>
        <v>0</v>
      </c>
      <c r="Q239" s="34">
        <f t="shared" si="103"/>
        <v>0</v>
      </c>
      <c r="R239" s="34">
        <f t="shared" si="104"/>
        <v>0</v>
      </c>
      <c r="S239" s="34">
        <f t="shared" si="104"/>
        <v>0</v>
      </c>
      <c r="T239" s="32">
        <f t="shared" si="104"/>
        <v>40</v>
      </c>
      <c r="U239" s="32">
        <f t="shared" si="104"/>
        <v>39.5</v>
      </c>
      <c r="V239" s="32">
        <f t="shared" si="104"/>
        <v>38.5</v>
      </c>
      <c r="W239" s="32">
        <f t="shared" si="104"/>
        <v>37.5</v>
      </c>
      <c r="X239" s="32">
        <f t="shared" si="104"/>
        <v>36.5</v>
      </c>
      <c r="Y239" s="32">
        <f t="shared" si="104"/>
        <v>35.5</v>
      </c>
      <c r="Z239" s="32">
        <f t="shared" si="104"/>
        <v>34.5</v>
      </c>
      <c r="AA239" s="32">
        <f t="shared" si="104"/>
        <v>33.5</v>
      </c>
      <c r="AB239" s="32">
        <f t="shared" si="104"/>
        <v>32.5</v>
      </c>
      <c r="AC239" s="32">
        <f t="shared" si="104"/>
        <v>31.5</v>
      </c>
      <c r="AD239" s="32">
        <f t="shared" si="104"/>
        <v>30.5</v>
      </c>
      <c r="AE239" s="32">
        <f t="shared" si="104"/>
        <v>29.5</v>
      </c>
      <c r="AF239" s="32">
        <f t="shared" si="104"/>
        <v>28.5</v>
      </c>
      <c r="AG239" s="21"/>
    </row>
    <row r="240" spans="3:33" ht="15" hidden="1" outlineLevel="1" x14ac:dyDescent="0.25">
      <c r="D240" t="s">
        <v>48</v>
      </c>
      <c r="E240" s="19">
        <v>2039</v>
      </c>
      <c r="F240" s="20" t="s">
        <v>49</v>
      </c>
      <c r="G240" s="26"/>
      <c r="H240" s="34">
        <f t="shared" si="103"/>
        <v>0</v>
      </c>
      <c r="I240" s="34">
        <f t="shared" si="103"/>
        <v>0</v>
      </c>
      <c r="J240" s="34">
        <f t="shared" si="103"/>
        <v>0</v>
      </c>
      <c r="K240" s="34">
        <f t="shared" si="103"/>
        <v>0</v>
      </c>
      <c r="L240" s="34">
        <f t="shared" si="103"/>
        <v>0</v>
      </c>
      <c r="M240" s="34">
        <f t="shared" si="103"/>
        <v>0</v>
      </c>
      <c r="N240" s="34">
        <f t="shared" si="103"/>
        <v>0</v>
      </c>
      <c r="O240" s="34">
        <f t="shared" si="103"/>
        <v>0</v>
      </c>
      <c r="P240" s="34">
        <f t="shared" si="103"/>
        <v>0</v>
      </c>
      <c r="Q240" s="34">
        <f t="shared" si="103"/>
        <v>0</v>
      </c>
      <c r="R240" s="34">
        <f t="shared" si="104"/>
        <v>0</v>
      </c>
      <c r="S240" s="34">
        <f t="shared" si="104"/>
        <v>0</v>
      </c>
      <c r="T240" s="34">
        <f t="shared" si="104"/>
        <v>0</v>
      </c>
      <c r="U240" s="32">
        <f t="shared" si="104"/>
        <v>40</v>
      </c>
      <c r="V240" s="32">
        <f t="shared" si="104"/>
        <v>39.5</v>
      </c>
      <c r="W240" s="32">
        <f t="shared" si="104"/>
        <v>38.5</v>
      </c>
      <c r="X240" s="32">
        <f t="shared" si="104"/>
        <v>37.5</v>
      </c>
      <c r="Y240" s="32">
        <f t="shared" si="104"/>
        <v>36.5</v>
      </c>
      <c r="Z240" s="32">
        <f t="shared" si="104"/>
        <v>35.5</v>
      </c>
      <c r="AA240" s="32">
        <f t="shared" si="104"/>
        <v>34.5</v>
      </c>
      <c r="AB240" s="32">
        <f t="shared" si="104"/>
        <v>33.5</v>
      </c>
      <c r="AC240" s="32">
        <f t="shared" si="104"/>
        <v>32.5</v>
      </c>
      <c r="AD240" s="32">
        <f t="shared" si="104"/>
        <v>31.5</v>
      </c>
      <c r="AE240" s="32">
        <f t="shared" si="104"/>
        <v>30.5</v>
      </c>
      <c r="AF240" s="32">
        <f t="shared" si="104"/>
        <v>29.5</v>
      </c>
      <c r="AG240" s="21"/>
    </row>
    <row r="241" spans="4:33" ht="15" hidden="1" outlineLevel="1" x14ac:dyDescent="0.25">
      <c r="D241" t="s">
        <v>48</v>
      </c>
      <c r="E241" s="19">
        <v>2040</v>
      </c>
      <c r="F241" s="20" t="s">
        <v>49</v>
      </c>
      <c r="G241" s="26"/>
      <c r="H241" s="34">
        <f t="shared" si="103"/>
        <v>0</v>
      </c>
      <c r="I241" s="34">
        <f t="shared" si="103"/>
        <v>0</v>
      </c>
      <c r="J241" s="34">
        <f t="shared" si="103"/>
        <v>0</v>
      </c>
      <c r="K241" s="34">
        <f t="shared" si="103"/>
        <v>0</v>
      </c>
      <c r="L241" s="34">
        <f t="shared" si="103"/>
        <v>0</v>
      </c>
      <c r="M241" s="34">
        <f t="shared" si="103"/>
        <v>0</v>
      </c>
      <c r="N241" s="34">
        <f t="shared" si="103"/>
        <v>0</v>
      </c>
      <c r="O241" s="34">
        <f t="shared" si="103"/>
        <v>0</v>
      </c>
      <c r="P241" s="34">
        <f t="shared" si="103"/>
        <v>0</v>
      </c>
      <c r="Q241" s="34">
        <f t="shared" si="103"/>
        <v>0</v>
      </c>
      <c r="R241" s="34">
        <f t="shared" si="104"/>
        <v>0</v>
      </c>
      <c r="S241" s="34">
        <f t="shared" si="104"/>
        <v>0</v>
      </c>
      <c r="T241" s="34">
        <f t="shared" si="104"/>
        <v>0</v>
      </c>
      <c r="U241" s="34">
        <f t="shared" si="104"/>
        <v>0</v>
      </c>
      <c r="V241" s="32">
        <f t="shared" si="104"/>
        <v>40</v>
      </c>
      <c r="W241" s="32">
        <f t="shared" si="104"/>
        <v>39.5</v>
      </c>
      <c r="X241" s="32">
        <f t="shared" si="104"/>
        <v>38.5</v>
      </c>
      <c r="Y241" s="32">
        <f t="shared" si="104"/>
        <v>37.5</v>
      </c>
      <c r="Z241" s="32">
        <f t="shared" si="104"/>
        <v>36.5</v>
      </c>
      <c r="AA241" s="32">
        <f t="shared" si="104"/>
        <v>35.5</v>
      </c>
      <c r="AB241" s="32">
        <f t="shared" si="104"/>
        <v>34.5</v>
      </c>
      <c r="AC241" s="32">
        <f t="shared" si="104"/>
        <v>33.5</v>
      </c>
      <c r="AD241" s="32">
        <f t="shared" si="104"/>
        <v>32.5</v>
      </c>
      <c r="AE241" s="32">
        <f t="shared" si="104"/>
        <v>31.5</v>
      </c>
      <c r="AF241" s="32">
        <f t="shared" si="104"/>
        <v>30.5</v>
      </c>
      <c r="AG241" s="21"/>
    </row>
    <row r="242" spans="4:33" ht="15" hidden="1" outlineLevel="1" x14ac:dyDescent="0.25">
      <c r="D242" t="s">
        <v>48</v>
      </c>
      <c r="E242" s="19">
        <v>2041</v>
      </c>
      <c r="F242" s="20" t="s">
        <v>49</v>
      </c>
      <c r="G242" s="26"/>
      <c r="H242" s="34">
        <f t="shared" si="103"/>
        <v>0</v>
      </c>
      <c r="I242" s="34">
        <f t="shared" si="103"/>
        <v>0</v>
      </c>
      <c r="J242" s="34">
        <f t="shared" si="103"/>
        <v>0</v>
      </c>
      <c r="K242" s="34">
        <f t="shared" si="103"/>
        <v>0</v>
      </c>
      <c r="L242" s="34">
        <f t="shared" si="103"/>
        <v>0</v>
      </c>
      <c r="M242" s="34">
        <f t="shared" si="103"/>
        <v>0</v>
      </c>
      <c r="N242" s="34">
        <f t="shared" si="103"/>
        <v>0</v>
      </c>
      <c r="O242" s="34">
        <f t="shared" si="103"/>
        <v>0</v>
      </c>
      <c r="P242" s="34">
        <f t="shared" si="103"/>
        <v>0</v>
      </c>
      <c r="Q242" s="34">
        <f t="shared" si="103"/>
        <v>0</v>
      </c>
      <c r="R242" s="34">
        <f t="shared" si="104"/>
        <v>0</v>
      </c>
      <c r="S242" s="34">
        <f t="shared" si="104"/>
        <v>0</v>
      </c>
      <c r="T242" s="34">
        <f t="shared" si="104"/>
        <v>0</v>
      </c>
      <c r="U242" s="34">
        <f t="shared" si="104"/>
        <v>0</v>
      </c>
      <c r="V242" s="34">
        <f t="shared" si="104"/>
        <v>0</v>
      </c>
      <c r="W242" s="32">
        <f t="shared" si="104"/>
        <v>40</v>
      </c>
      <c r="X242" s="32">
        <f t="shared" si="104"/>
        <v>39.5</v>
      </c>
      <c r="Y242" s="32">
        <f t="shared" si="104"/>
        <v>38.5</v>
      </c>
      <c r="Z242" s="32">
        <f t="shared" si="104"/>
        <v>37.5</v>
      </c>
      <c r="AA242" s="32">
        <f t="shared" si="104"/>
        <v>36.5</v>
      </c>
      <c r="AB242" s="32">
        <f t="shared" si="104"/>
        <v>35.5</v>
      </c>
      <c r="AC242" s="32">
        <f t="shared" si="104"/>
        <v>34.5</v>
      </c>
      <c r="AD242" s="32">
        <f t="shared" si="104"/>
        <v>33.5</v>
      </c>
      <c r="AE242" s="32">
        <f t="shared" si="104"/>
        <v>32.5</v>
      </c>
      <c r="AF242" s="32">
        <f t="shared" si="104"/>
        <v>31.5</v>
      </c>
      <c r="AG242" s="21"/>
    </row>
    <row r="243" spans="4:33" ht="15" hidden="1" outlineLevel="1" x14ac:dyDescent="0.25">
      <c r="D243" t="s">
        <v>48</v>
      </c>
      <c r="E243" s="19">
        <v>2042</v>
      </c>
      <c r="F243" s="20" t="s">
        <v>49</v>
      </c>
      <c r="G243" s="26"/>
      <c r="H243" s="34">
        <f t="shared" si="103"/>
        <v>0</v>
      </c>
      <c r="I243" s="34">
        <f t="shared" si="103"/>
        <v>0</v>
      </c>
      <c r="J243" s="34">
        <f t="shared" si="103"/>
        <v>0</v>
      </c>
      <c r="K243" s="34">
        <f t="shared" si="103"/>
        <v>0</v>
      </c>
      <c r="L243" s="34">
        <f t="shared" si="103"/>
        <v>0</v>
      </c>
      <c r="M243" s="34">
        <f t="shared" si="103"/>
        <v>0</v>
      </c>
      <c r="N243" s="34">
        <f t="shared" si="103"/>
        <v>0</v>
      </c>
      <c r="O243" s="34">
        <f t="shared" si="103"/>
        <v>0</v>
      </c>
      <c r="P243" s="34">
        <f t="shared" si="103"/>
        <v>0</v>
      </c>
      <c r="Q243" s="34">
        <f t="shared" si="103"/>
        <v>0</v>
      </c>
      <c r="R243" s="34">
        <f t="shared" si="104"/>
        <v>0</v>
      </c>
      <c r="S243" s="34">
        <f t="shared" si="104"/>
        <v>0</v>
      </c>
      <c r="T243" s="34">
        <f t="shared" si="104"/>
        <v>0</v>
      </c>
      <c r="U243" s="34">
        <f t="shared" si="104"/>
        <v>0</v>
      </c>
      <c r="V243" s="34">
        <f t="shared" si="104"/>
        <v>0</v>
      </c>
      <c r="W243" s="34">
        <f t="shared" si="104"/>
        <v>0</v>
      </c>
      <c r="X243" s="32">
        <f t="shared" si="104"/>
        <v>40</v>
      </c>
      <c r="Y243" s="32">
        <f t="shared" si="104"/>
        <v>39.5</v>
      </c>
      <c r="Z243" s="32">
        <f t="shared" si="104"/>
        <v>38.5</v>
      </c>
      <c r="AA243" s="32">
        <f t="shared" si="104"/>
        <v>37.5</v>
      </c>
      <c r="AB243" s="32">
        <f t="shared" si="104"/>
        <v>36.5</v>
      </c>
      <c r="AC243" s="32">
        <f t="shared" si="104"/>
        <v>35.5</v>
      </c>
      <c r="AD243" s="32">
        <f t="shared" si="104"/>
        <v>34.5</v>
      </c>
      <c r="AE243" s="32">
        <f t="shared" si="104"/>
        <v>33.5</v>
      </c>
      <c r="AF243" s="32">
        <f t="shared" si="104"/>
        <v>32.5</v>
      </c>
      <c r="AG243" s="21"/>
    </row>
    <row r="244" spans="4:33" ht="15" hidden="1" outlineLevel="1" x14ac:dyDescent="0.25">
      <c r="D244" t="s">
        <v>48</v>
      </c>
      <c r="E244" s="19">
        <v>2043</v>
      </c>
      <c r="F244" s="20" t="s">
        <v>49</v>
      </c>
      <c r="G244" s="26"/>
      <c r="H244" s="34">
        <f t="shared" si="103"/>
        <v>0</v>
      </c>
      <c r="I244" s="34">
        <f t="shared" si="103"/>
        <v>0</v>
      </c>
      <c r="J244" s="34">
        <f t="shared" si="103"/>
        <v>0</v>
      </c>
      <c r="K244" s="34">
        <f t="shared" si="103"/>
        <v>0</v>
      </c>
      <c r="L244" s="34">
        <f t="shared" si="103"/>
        <v>0</v>
      </c>
      <c r="M244" s="34">
        <f t="shared" si="103"/>
        <v>0</v>
      </c>
      <c r="N244" s="34">
        <f t="shared" si="103"/>
        <v>0</v>
      </c>
      <c r="O244" s="34">
        <f t="shared" si="103"/>
        <v>0</v>
      </c>
      <c r="P244" s="34">
        <f t="shared" si="103"/>
        <v>0</v>
      </c>
      <c r="Q244" s="34">
        <f t="shared" si="103"/>
        <v>0</v>
      </c>
      <c r="R244" s="34">
        <f t="shared" si="104"/>
        <v>0</v>
      </c>
      <c r="S244" s="34">
        <f t="shared" si="104"/>
        <v>0</v>
      </c>
      <c r="T244" s="34">
        <f t="shared" si="104"/>
        <v>0</v>
      </c>
      <c r="U244" s="34">
        <f t="shared" si="104"/>
        <v>0</v>
      </c>
      <c r="V244" s="34">
        <f t="shared" si="104"/>
        <v>0</v>
      </c>
      <c r="W244" s="34">
        <f t="shared" si="104"/>
        <v>0</v>
      </c>
      <c r="X244" s="34">
        <f t="shared" si="104"/>
        <v>0</v>
      </c>
      <c r="Y244" s="32">
        <f t="shared" si="104"/>
        <v>40</v>
      </c>
      <c r="Z244" s="32">
        <f t="shared" si="104"/>
        <v>39.5</v>
      </c>
      <c r="AA244" s="32">
        <f t="shared" si="104"/>
        <v>38.5</v>
      </c>
      <c r="AB244" s="32">
        <f t="shared" si="104"/>
        <v>37.5</v>
      </c>
      <c r="AC244" s="32">
        <f t="shared" si="104"/>
        <v>36.5</v>
      </c>
      <c r="AD244" s="32">
        <f t="shared" si="104"/>
        <v>35.5</v>
      </c>
      <c r="AE244" s="32">
        <f t="shared" si="104"/>
        <v>34.5</v>
      </c>
      <c r="AF244" s="32">
        <f t="shared" si="104"/>
        <v>33.5</v>
      </c>
      <c r="AG244" s="21"/>
    </row>
    <row r="245" spans="4:33" ht="15" hidden="1" outlineLevel="1" x14ac:dyDescent="0.25">
      <c r="D245" t="s">
        <v>48</v>
      </c>
      <c r="E245" s="19">
        <v>2044</v>
      </c>
      <c r="F245" s="20" t="s">
        <v>49</v>
      </c>
      <c r="G245" s="26"/>
      <c r="H245" s="34">
        <f t="shared" si="103"/>
        <v>0</v>
      </c>
      <c r="I245" s="34">
        <f t="shared" si="103"/>
        <v>0</v>
      </c>
      <c r="J245" s="34">
        <f t="shared" si="103"/>
        <v>0</v>
      </c>
      <c r="K245" s="34">
        <f t="shared" si="103"/>
        <v>0</v>
      </c>
      <c r="L245" s="34">
        <f t="shared" si="103"/>
        <v>0</v>
      </c>
      <c r="M245" s="34">
        <f t="shared" si="103"/>
        <v>0</v>
      </c>
      <c r="N245" s="34">
        <f t="shared" si="103"/>
        <v>0</v>
      </c>
      <c r="O245" s="34">
        <f t="shared" si="103"/>
        <v>0</v>
      </c>
      <c r="P245" s="34">
        <f t="shared" si="103"/>
        <v>0</v>
      </c>
      <c r="Q245" s="34">
        <f t="shared" si="103"/>
        <v>0</v>
      </c>
      <c r="R245" s="34">
        <f t="shared" si="104"/>
        <v>0</v>
      </c>
      <c r="S245" s="34">
        <f t="shared" si="104"/>
        <v>0</v>
      </c>
      <c r="T245" s="34">
        <f t="shared" si="104"/>
        <v>0</v>
      </c>
      <c r="U245" s="34">
        <f t="shared" si="104"/>
        <v>0</v>
      </c>
      <c r="V245" s="34">
        <f t="shared" si="104"/>
        <v>0</v>
      </c>
      <c r="W245" s="34">
        <f t="shared" si="104"/>
        <v>0</v>
      </c>
      <c r="X245" s="34">
        <f t="shared" si="104"/>
        <v>0</v>
      </c>
      <c r="Y245" s="34">
        <f t="shared" si="104"/>
        <v>0</v>
      </c>
      <c r="Z245" s="32">
        <f t="shared" si="104"/>
        <v>40</v>
      </c>
      <c r="AA245" s="32">
        <f t="shared" si="104"/>
        <v>39.5</v>
      </c>
      <c r="AB245" s="32">
        <f t="shared" si="104"/>
        <v>38.5</v>
      </c>
      <c r="AC245" s="32">
        <f t="shared" si="104"/>
        <v>37.5</v>
      </c>
      <c r="AD245" s="32">
        <f t="shared" si="104"/>
        <v>36.5</v>
      </c>
      <c r="AE245" s="32">
        <f t="shared" si="104"/>
        <v>35.5</v>
      </c>
      <c r="AF245" s="32">
        <f t="shared" si="104"/>
        <v>34.5</v>
      </c>
      <c r="AG245" s="21"/>
    </row>
    <row r="246" spans="4:33" ht="15" hidden="1" outlineLevel="1" x14ac:dyDescent="0.25">
      <c r="D246" t="s">
        <v>48</v>
      </c>
      <c r="E246" s="19">
        <v>2045</v>
      </c>
      <c r="F246" s="20" t="s">
        <v>49</v>
      </c>
      <c r="G246" s="26"/>
      <c r="H246" s="34">
        <f t="shared" si="103"/>
        <v>0</v>
      </c>
      <c r="I246" s="34">
        <f t="shared" si="103"/>
        <v>0</v>
      </c>
      <c r="J246" s="34">
        <f t="shared" si="103"/>
        <v>0</v>
      </c>
      <c r="K246" s="34">
        <f t="shared" si="103"/>
        <v>0</v>
      </c>
      <c r="L246" s="34">
        <f t="shared" si="103"/>
        <v>0</v>
      </c>
      <c r="M246" s="34">
        <f t="shared" si="103"/>
        <v>0</v>
      </c>
      <c r="N246" s="34">
        <f t="shared" si="103"/>
        <v>0</v>
      </c>
      <c r="O246" s="34">
        <f t="shared" si="103"/>
        <v>0</v>
      </c>
      <c r="P246" s="34">
        <f t="shared" si="103"/>
        <v>0</v>
      </c>
      <c r="Q246" s="34">
        <f t="shared" si="103"/>
        <v>0</v>
      </c>
      <c r="R246" s="34">
        <f t="shared" si="104"/>
        <v>0</v>
      </c>
      <c r="S246" s="34">
        <f t="shared" si="104"/>
        <v>0</v>
      </c>
      <c r="T246" s="34">
        <f t="shared" si="104"/>
        <v>0</v>
      </c>
      <c r="U246" s="34">
        <f t="shared" si="104"/>
        <v>0</v>
      </c>
      <c r="V246" s="34">
        <f t="shared" si="104"/>
        <v>0</v>
      </c>
      <c r="W246" s="34">
        <f t="shared" si="104"/>
        <v>0</v>
      </c>
      <c r="X246" s="34">
        <f t="shared" si="104"/>
        <v>0</v>
      </c>
      <c r="Y246" s="34">
        <f t="shared" si="104"/>
        <v>0</v>
      </c>
      <c r="Z246" s="34">
        <f t="shared" si="104"/>
        <v>0</v>
      </c>
      <c r="AA246" s="32">
        <f t="shared" si="104"/>
        <v>40</v>
      </c>
      <c r="AB246" s="32">
        <f t="shared" si="104"/>
        <v>39.5</v>
      </c>
      <c r="AC246" s="32">
        <f t="shared" si="104"/>
        <v>38.5</v>
      </c>
      <c r="AD246" s="32">
        <f t="shared" si="104"/>
        <v>37.5</v>
      </c>
      <c r="AE246" s="32">
        <f t="shared" si="104"/>
        <v>36.5</v>
      </c>
      <c r="AF246" s="32">
        <f t="shared" si="104"/>
        <v>35.5</v>
      </c>
      <c r="AG246" s="21"/>
    </row>
    <row r="247" spans="4:33" ht="15" hidden="1" outlineLevel="1" x14ac:dyDescent="0.25">
      <c r="D247" t="s">
        <v>48</v>
      </c>
      <c r="E247" s="19">
        <v>2046</v>
      </c>
      <c r="F247" s="20" t="s">
        <v>49</v>
      </c>
      <c r="G247" s="26"/>
      <c r="H247" s="34">
        <f t="shared" si="103"/>
        <v>0</v>
      </c>
      <c r="I247" s="34">
        <f t="shared" si="103"/>
        <v>0</v>
      </c>
      <c r="J247" s="34">
        <f t="shared" si="103"/>
        <v>0</v>
      </c>
      <c r="K247" s="34">
        <f t="shared" si="103"/>
        <v>0</v>
      </c>
      <c r="L247" s="34">
        <f t="shared" si="103"/>
        <v>0</v>
      </c>
      <c r="M247" s="34">
        <f t="shared" si="103"/>
        <v>0</v>
      </c>
      <c r="N247" s="34">
        <f t="shared" si="103"/>
        <v>0</v>
      </c>
      <c r="O247" s="34">
        <f t="shared" si="103"/>
        <v>0</v>
      </c>
      <c r="P247" s="34">
        <f t="shared" si="103"/>
        <v>0</v>
      </c>
      <c r="Q247" s="34">
        <f t="shared" si="103"/>
        <v>0</v>
      </c>
      <c r="R247" s="34">
        <f t="shared" si="104"/>
        <v>0</v>
      </c>
      <c r="S247" s="34">
        <f t="shared" si="104"/>
        <v>0</v>
      </c>
      <c r="T247" s="34">
        <f t="shared" si="104"/>
        <v>0</v>
      </c>
      <c r="U247" s="34">
        <f t="shared" si="104"/>
        <v>0</v>
      </c>
      <c r="V247" s="34">
        <f t="shared" si="104"/>
        <v>0</v>
      </c>
      <c r="W247" s="34">
        <f t="shared" si="104"/>
        <v>0</v>
      </c>
      <c r="X247" s="34">
        <f t="shared" si="104"/>
        <v>0</v>
      </c>
      <c r="Y247" s="34">
        <f t="shared" si="104"/>
        <v>0</v>
      </c>
      <c r="Z247" s="34">
        <f t="shared" si="104"/>
        <v>0</v>
      </c>
      <c r="AA247" s="34">
        <f t="shared" si="104"/>
        <v>0</v>
      </c>
      <c r="AB247" s="32">
        <f t="shared" si="104"/>
        <v>40</v>
      </c>
      <c r="AC247" s="32">
        <f t="shared" si="104"/>
        <v>39.5</v>
      </c>
      <c r="AD247" s="32">
        <f t="shared" si="104"/>
        <v>38.5</v>
      </c>
      <c r="AE247" s="32">
        <f t="shared" si="104"/>
        <v>37.5</v>
      </c>
      <c r="AF247" s="32">
        <f t="shared" si="104"/>
        <v>36.5</v>
      </c>
      <c r="AG247" s="21"/>
    </row>
    <row r="248" spans="4:33" ht="15" hidden="1" outlineLevel="1" x14ac:dyDescent="0.25">
      <c r="D248" t="s">
        <v>48</v>
      </c>
      <c r="E248" s="19">
        <v>2047</v>
      </c>
      <c r="F248" s="20" t="s">
        <v>49</v>
      </c>
      <c r="G248" s="26"/>
      <c r="H248" s="34">
        <f t="shared" si="103"/>
        <v>0</v>
      </c>
      <c r="I248" s="34">
        <f t="shared" si="103"/>
        <v>0</v>
      </c>
      <c r="J248" s="34">
        <f t="shared" si="103"/>
        <v>0</v>
      </c>
      <c r="K248" s="34">
        <f t="shared" si="103"/>
        <v>0</v>
      </c>
      <c r="L248" s="34">
        <f t="shared" si="103"/>
        <v>0</v>
      </c>
      <c r="M248" s="34">
        <f t="shared" si="103"/>
        <v>0</v>
      </c>
      <c r="N248" s="34">
        <f t="shared" si="103"/>
        <v>0</v>
      </c>
      <c r="O248" s="34">
        <f t="shared" si="103"/>
        <v>0</v>
      </c>
      <c r="P248" s="34">
        <f t="shared" si="103"/>
        <v>0</v>
      </c>
      <c r="Q248" s="34">
        <f t="shared" si="103"/>
        <v>0</v>
      </c>
      <c r="R248" s="34">
        <f t="shared" si="104"/>
        <v>0</v>
      </c>
      <c r="S248" s="34">
        <f t="shared" si="104"/>
        <v>0</v>
      </c>
      <c r="T248" s="34">
        <f t="shared" si="104"/>
        <v>0</v>
      </c>
      <c r="U248" s="34">
        <f t="shared" si="104"/>
        <v>0</v>
      </c>
      <c r="V248" s="34">
        <f t="shared" si="104"/>
        <v>0</v>
      </c>
      <c r="W248" s="34">
        <f t="shared" si="104"/>
        <v>0</v>
      </c>
      <c r="X248" s="34">
        <f t="shared" si="104"/>
        <v>0</v>
      </c>
      <c r="Y248" s="34">
        <f t="shared" si="104"/>
        <v>0</v>
      </c>
      <c r="Z248" s="34">
        <f t="shared" si="104"/>
        <v>0</v>
      </c>
      <c r="AA248" s="34">
        <f t="shared" si="104"/>
        <v>0</v>
      </c>
      <c r="AB248" s="34">
        <f t="shared" si="104"/>
        <v>0</v>
      </c>
      <c r="AC248" s="32">
        <f t="shared" si="104"/>
        <v>40</v>
      </c>
      <c r="AD248" s="32">
        <f t="shared" si="104"/>
        <v>39.5</v>
      </c>
      <c r="AE248" s="32">
        <f t="shared" si="104"/>
        <v>38.5</v>
      </c>
      <c r="AF248" s="32">
        <f t="shared" si="104"/>
        <v>37.5</v>
      </c>
      <c r="AG248" s="21"/>
    </row>
    <row r="249" spans="4:33" ht="15" hidden="1" outlineLevel="1" x14ac:dyDescent="0.25">
      <c r="D249" t="s">
        <v>48</v>
      </c>
      <c r="E249" s="19">
        <v>2048</v>
      </c>
      <c r="F249" s="20" t="s">
        <v>49</v>
      </c>
      <c r="G249" s="26"/>
      <c r="H249" s="34">
        <f t="shared" si="103"/>
        <v>0</v>
      </c>
      <c r="I249" s="34">
        <f t="shared" si="103"/>
        <v>0</v>
      </c>
      <c r="J249" s="34">
        <f t="shared" si="103"/>
        <v>0</v>
      </c>
      <c r="K249" s="34">
        <f t="shared" si="103"/>
        <v>0</v>
      </c>
      <c r="L249" s="34">
        <f t="shared" si="103"/>
        <v>0</v>
      </c>
      <c r="M249" s="34">
        <f t="shared" si="103"/>
        <v>0</v>
      </c>
      <c r="N249" s="34">
        <f t="shared" si="103"/>
        <v>0</v>
      </c>
      <c r="O249" s="34">
        <f t="shared" si="103"/>
        <v>0</v>
      </c>
      <c r="P249" s="34">
        <f t="shared" si="103"/>
        <v>0</v>
      </c>
      <c r="Q249" s="34">
        <f t="shared" si="103"/>
        <v>0</v>
      </c>
      <c r="R249" s="34">
        <f t="shared" si="104"/>
        <v>0</v>
      </c>
      <c r="S249" s="34">
        <f t="shared" si="104"/>
        <v>0</v>
      </c>
      <c r="T249" s="34">
        <f t="shared" si="104"/>
        <v>0</v>
      </c>
      <c r="U249" s="34">
        <f t="shared" si="104"/>
        <v>0</v>
      </c>
      <c r="V249" s="34">
        <f t="shared" si="104"/>
        <v>0</v>
      </c>
      <c r="W249" s="34">
        <f t="shared" si="104"/>
        <v>0</v>
      </c>
      <c r="X249" s="34">
        <f t="shared" si="104"/>
        <v>0</v>
      </c>
      <c r="Y249" s="34">
        <f t="shared" si="104"/>
        <v>0</v>
      </c>
      <c r="Z249" s="34">
        <f t="shared" si="104"/>
        <v>0</v>
      </c>
      <c r="AA249" s="34">
        <f t="shared" si="104"/>
        <v>0</v>
      </c>
      <c r="AB249" s="34">
        <f t="shared" si="104"/>
        <v>0</v>
      </c>
      <c r="AC249" s="34">
        <f t="shared" si="104"/>
        <v>0</v>
      </c>
      <c r="AD249" s="32">
        <f t="shared" si="104"/>
        <v>40</v>
      </c>
      <c r="AE249" s="32">
        <f t="shared" si="104"/>
        <v>39.5</v>
      </c>
      <c r="AF249" s="32">
        <f t="shared" si="104"/>
        <v>38.5</v>
      </c>
      <c r="AG249" s="21"/>
    </row>
    <row r="250" spans="4:33" ht="15" hidden="1" outlineLevel="1" x14ac:dyDescent="0.25">
      <c r="D250" t="s">
        <v>48</v>
      </c>
      <c r="E250" s="19">
        <v>2049</v>
      </c>
      <c r="F250" s="20" t="s">
        <v>49</v>
      </c>
      <c r="G250" s="26"/>
      <c r="H250" s="34">
        <f t="shared" si="103"/>
        <v>0</v>
      </c>
      <c r="I250" s="34">
        <f t="shared" si="103"/>
        <v>0</v>
      </c>
      <c r="J250" s="34">
        <f t="shared" si="103"/>
        <v>0</v>
      </c>
      <c r="K250" s="34">
        <f t="shared" si="103"/>
        <v>0</v>
      </c>
      <c r="L250" s="34">
        <f t="shared" si="103"/>
        <v>0</v>
      </c>
      <c r="M250" s="34">
        <f t="shared" si="103"/>
        <v>0</v>
      </c>
      <c r="N250" s="34">
        <f t="shared" si="103"/>
        <v>0</v>
      </c>
      <c r="O250" s="34">
        <f t="shared" si="103"/>
        <v>0</v>
      </c>
      <c r="P250" s="34">
        <f t="shared" si="103"/>
        <v>0</v>
      </c>
      <c r="Q250" s="34">
        <f t="shared" si="103"/>
        <v>0</v>
      </c>
      <c r="R250" s="34">
        <f t="shared" si="104"/>
        <v>0</v>
      </c>
      <c r="S250" s="34">
        <f t="shared" si="104"/>
        <v>0</v>
      </c>
      <c r="T250" s="34">
        <f t="shared" si="104"/>
        <v>0</v>
      </c>
      <c r="U250" s="34">
        <f t="shared" si="104"/>
        <v>0</v>
      </c>
      <c r="V250" s="34">
        <f t="shared" si="104"/>
        <v>0</v>
      </c>
      <c r="W250" s="34">
        <f t="shared" si="104"/>
        <v>0</v>
      </c>
      <c r="X250" s="34">
        <f t="shared" si="104"/>
        <v>0</v>
      </c>
      <c r="Y250" s="34">
        <f t="shared" si="104"/>
        <v>0</v>
      </c>
      <c r="Z250" s="34">
        <f t="shared" si="104"/>
        <v>0</v>
      </c>
      <c r="AA250" s="34">
        <f t="shared" si="104"/>
        <v>0</v>
      </c>
      <c r="AB250" s="34">
        <f t="shared" si="104"/>
        <v>0</v>
      </c>
      <c r="AC250" s="34">
        <f t="shared" si="104"/>
        <v>0</v>
      </c>
      <c r="AD250" s="34">
        <f t="shared" si="104"/>
        <v>0</v>
      </c>
      <c r="AE250" s="32">
        <f t="shared" si="104"/>
        <v>40</v>
      </c>
      <c r="AF250" s="32">
        <f t="shared" si="104"/>
        <v>39.5</v>
      </c>
      <c r="AG250" s="21"/>
    </row>
    <row r="251" spans="4:33" ht="15" hidden="1" outlineLevel="1" x14ac:dyDescent="0.25">
      <c r="D251" t="s">
        <v>48</v>
      </c>
      <c r="E251" s="19">
        <v>2050</v>
      </c>
      <c r="F251" s="20" t="s">
        <v>49</v>
      </c>
      <c r="G251" s="26"/>
      <c r="H251" s="34">
        <f t="shared" si="103"/>
        <v>0</v>
      </c>
      <c r="I251" s="34">
        <f t="shared" si="103"/>
        <v>0</v>
      </c>
      <c r="J251" s="34">
        <f t="shared" si="103"/>
        <v>0</v>
      </c>
      <c r="K251" s="34">
        <f t="shared" si="103"/>
        <v>0</v>
      </c>
      <c r="L251" s="34">
        <f t="shared" si="103"/>
        <v>0</v>
      </c>
      <c r="M251" s="34">
        <f t="shared" si="103"/>
        <v>0</v>
      </c>
      <c r="N251" s="34">
        <f t="shared" si="103"/>
        <v>0</v>
      </c>
      <c r="O251" s="34">
        <f t="shared" si="103"/>
        <v>0</v>
      </c>
      <c r="P251" s="34">
        <f t="shared" si="103"/>
        <v>0</v>
      </c>
      <c r="Q251" s="34">
        <f t="shared" si="103"/>
        <v>0</v>
      </c>
      <c r="R251" s="34">
        <f t="shared" si="104"/>
        <v>0</v>
      </c>
      <c r="S251" s="34">
        <f t="shared" si="104"/>
        <v>0</v>
      </c>
      <c r="T251" s="34">
        <f t="shared" si="104"/>
        <v>0</v>
      </c>
      <c r="U251" s="34">
        <f t="shared" si="104"/>
        <v>0</v>
      </c>
      <c r="V251" s="34">
        <f t="shared" si="104"/>
        <v>0</v>
      </c>
      <c r="W251" s="34">
        <f t="shared" si="104"/>
        <v>0</v>
      </c>
      <c r="X251" s="34">
        <f t="shared" si="104"/>
        <v>0</v>
      </c>
      <c r="Y251" s="34">
        <f t="shared" si="104"/>
        <v>0</v>
      </c>
      <c r="Z251" s="34">
        <f t="shared" si="104"/>
        <v>0</v>
      </c>
      <c r="AA251" s="34">
        <f t="shared" si="104"/>
        <v>0</v>
      </c>
      <c r="AB251" s="34">
        <f t="shared" si="104"/>
        <v>0</v>
      </c>
      <c r="AC251" s="34">
        <f t="shared" si="104"/>
        <v>0</v>
      </c>
      <c r="AD251" s="34">
        <f t="shared" si="104"/>
        <v>0</v>
      </c>
      <c r="AE251" s="34">
        <f t="shared" si="104"/>
        <v>0</v>
      </c>
      <c r="AF251" s="32">
        <f t="shared" si="104"/>
        <v>40</v>
      </c>
      <c r="AG251" s="21"/>
    </row>
    <row r="252" spans="4:33" ht="15" hidden="1" outlineLevel="1" x14ac:dyDescent="0.25">
      <c r="D252" s="27" t="s">
        <v>47</v>
      </c>
      <c r="E252" s="28">
        <v>2026</v>
      </c>
      <c r="F252" s="29" t="s">
        <v>50</v>
      </c>
      <c r="G252" s="30"/>
      <c r="H252" s="33">
        <f>G377</f>
        <v>0</v>
      </c>
      <c r="I252" s="33">
        <f t="shared" ref="I252:AF252" ca="1" si="105">H377</f>
        <v>101.71250000000001</v>
      </c>
      <c r="J252" s="33">
        <f t="shared" ca="1" si="105"/>
        <v>101.40568875000001</v>
      </c>
      <c r="K252" s="33">
        <f t="shared" ca="1" si="105"/>
        <v>101.12438673549352</v>
      </c>
      <c r="L252" s="33">
        <f t="shared" ca="1" si="105"/>
        <v>100.55134854399239</v>
      </c>
      <c r="M252" s="33">
        <f t="shared" ca="1" si="105"/>
        <v>99.676827294806358</v>
      </c>
      <c r="N252" s="33">
        <f t="shared" ca="1" si="105"/>
        <v>98.60340613776961</v>
      </c>
      <c r="O252" s="33">
        <f t="shared" ca="1" si="105"/>
        <v>97.214527146098618</v>
      </c>
      <c r="P252" s="33">
        <f t="shared" ca="1" si="105"/>
        <v>95.70276870082219</v>
      </c>
      <c r="Q252" s="33">
        <f t="shared" ca="1" si="105"/>
        <v>94.212750209664776</v>
      </c>
      <c r="R252" s="33">
        <f t="shared" ca="1" si="105"/>
        <v>92.729273253982441</v>
      </c>
      <c r="S252" s="33">
        <f t="shared" ca="1" si="105"/>
        <v>91.432279550043134</v>
      </c>
      <c r="T252" s="33">
        <f t="shared" ca="1" si="105"/>
        <v>89.896372223567752</v>
      </c>
      <c r="U252" s="33">
        <f t="shared" ca="1" si="105"/>
        <v>88.261362239634892</v>
      </c>
      <c r="V252" s="33">
        <f t="shared" ca="1" si="105"/>
        <v>86.614084269835161</v>
      </c>
      <c r="W252" s="33">
        <f t="shared" ca="1" si="105"/>
        <v>84.696807974262128</v>
      </c>
      <c r="X252" s="33">
        <f t="shared" ca="1" si="105"/>
        <v>82.578059197525576</v>
      </c>
      <c r="Y252" s="33">
        <f t="shared" ca="1" si="105"/>
        <v>80.380134609660004</v>
      </c>
      <c r="Z252" s="33">
        <f t="shared" ca="1" si="105"/>
        <v>78.17344338228034</v>
      </c>
      <c r="AA252" s="33">
        <f t="shared" ca="1" si="105"/>
        <v>75.902939148932774</v>
      </c>
      <c r="AB252" s="33">
        <f t="shared" ca="1" si="105"/>
        <v>73.480752797766129</v>
      </c>
      <c r="AC252" s="33">
        <f t="shared" ca="1" si="105"/>
        <v>70.807487166713742</v>
      </c>
      <c r="AD252" s="33">
        <f t="shared" ca="1" si="105"/>
        <v>68.033104573394368</v>
      </c>
      <c r="AE252" s="33">
        <f t="shared" ca="1" si="105"/>
        <v>65.090396990711653</v>
      </c>
      <c r="AF252" s="33">
        <f t="shared" ca="1" si="105"/>
        <v>61.989304505511321</v>
      </c>
      <c r="AG252" s="21"/>
    </row>
    <row r="253" spans="4:33" ht="15" hidden="1" outlineLevel="1" x14ac:dyDescent="0.25">
      <c r="D253" t="s">
        <v>47</v>
      </c>
      <c r="E253" s="19">
        <v>2027</v>
      </c>
      <c r="F253" s="20" t="s">
        <v>50</v>
      </c>
      <c r="G253" s="26"/>
      <c r="H253" s="34">
        <f t="shared" ref="H253:AF253" si="106">G378</f>
        <v>0</v>
      </c>
      <c r="I253" s="32">
        <f t="shared" ca="1" si="106"/>
        <v>0</v>
      </c>
      <c r="J253" s="32">
        <f t="shared" ca="1" si="106"/>
        <v>100.95212500000001</v>
      </c>
      <c r="K253" s="32">
        <f t="shared" ca="1" si="106"/>
        <v>100.7384643</v>
      </c>
      <c r="L253" s="32">
        <f t="shared" ca="1" si="106"/>
        <v>100.23738856198831</v>
      </c>
      <c r="M253" s="32">
        <f t="shared" ca="1" si="106"/>
        <v>99.43883069977781</v>
      </c>
      <c r="N253" s="32">
        <f t="shared" ca="1" si="106"/>
        <v>98.444714827932643</v>
      </c>
      <c r="O253" s="32">
        <f t="shared" ca="1" si="106"/>
        <v>97.138450520335525</v>
      </c>
      <c r="P253" s="32">
        <f t="shared" ca="1" si="106"/>
        <v>95.711923101317311</v>
      </c>
      <c r="Q253" s="32">
        <f t="shared" ca="1" si="106"/>
        <v>94.309672001074716</v>
      </c>
      <c r="R253" s="32">
        <f t="shared" ca="1" si="106"/>
        <v>92.916790691520376</v>
      </c>
      <c r="S253" s="32">
        <f t="shared" ca="1" si="106"/>
        <v>91.71388696948857</v>
      </c>
      <c r="T253" s="32">
        <f t="shared" ca="1" si="106"/>
        <v>90.275181749142618</v>
      </c>
      <c r="U253" s="32">
        <f t="shared" ca="1" si="106"/>
        <v>88.740656668189814</v>
      </c>
      <c r="V253" s="32">
        <f t="shared" ca="1" si="106"/>
        <v>87.197659039701335</v>
      </c>
      <c r="W253" s="32">
        <f t="shared" ca="1" si="106"/>
        <v>85.387118555640626</v>
      </c>
      <c r="X253" s="32">
        <f t="shared" ca="1" si="106"/>
        <v>83.37746022193673</v>
      </c>
      <c r="Y253" s="32">
        <f t="shared" ca="1" si="106"/>
        <v>81.291715834659342</v>
      </c>
      <c r="Z253" s="32">
        <f t="shared" ca="1" si="106"/>
        <v>79.201191526021503</v>
      </c>
      <c r="AA253" s="32">
        <f t="shared" ca="1" si="106"/>
        <v>77.050626406329826</v>
      </c>
      <c r="AB253" s="32">
        <f t="shared" ca="1" si="106"/>
        <v>74.751093267136469</v>
      </c>
      <c r="AC253" s="32">
        <f t="shared" ca="1" si="106"/>
        <v>72.201211787968191</v>
      </c>
      <c r="AD253" s="32">
        <f t="shared" ca="1" si="106"/>
        <v>69.552836119482208</v>
      </c>
      <c r="AE253" s="32">
        <f t="shared" ca="1" si="106"/>
        <v>66.737194640881228</v>
      </c>
      <c r="AF253" s="32">
        <f t="shared" ca="1" si="106"/>
        <v>63.763782063435478</v>
      </c>
      <c r="AG253" s="21"/>
    </row>
    <row r="254" spans="4:33" ht="15" hidden="1" outlineLevel="1" x14ac:dyDescent="0.25">
      <c r="D254" t="s">
        <v>47</v>
      </c>
      <c r="E254" s="19">
        <v>2028</v>
      </c>
      <c r="F254" s="20" t="s">
        <v>50</v>
      </c>
      <c r="G254" s="26"/>
      <c r="H254" s="34">
        <f t="shared" ref="H254:AF254" si="107">G379</f>
        <v>0</v>
      </c>
      <c r="I254" s="34">
        <f t="shared" ca="1" si="107"/>
        <v>0</v>
      </c>
      <c r="J254" s="32">
        <f t="shared" ca="1" si="107"/>
        <v>0</v>
      </c>
      <c r="K254" s="32">
        <f t="shared" ca="1" si="107"/>
        <v>107.42598287200001</v>
      </c>
      <c r="L254" s="32">
        <f t="shared" ca="1" si="107"/>
        <v>106.96228337631202</v>
      </c>
      <c r="M254" s="32">
        <f t="shared" ca="1" si="107"/>
        <v>106.18423694879161</v>
      </c>
      <c r="N254" s="32">
        <f t="shared" ca="1" si="107"/>
        <v>105.20026301973282</v>
      </c>
      <c r="O254" s="32">
        <f t="shared" ca="1" si="107"/>
        <v>103.88554795188483</v>
      </c>
      <c r="P254" s="32">
        <f t="shared" ca="1" si="107"/>
        <v>102.44475782416342</v>
      </c>
      <c r="Q254" s="32">
        <f t="shared" ca="1" si="107"/>
        <v>101.0325048728251</v>
      </c>
      <c r="R254" s="32">
        <f t="shared" ca="1" si="107"/>
        <v>99.633129282944779</v>
      </c>
      <c r="S254" s="32">
        <f t="shared" ca="1" si="107"/>
        <v>98.440597366296601</v>
      </c>
      <c r="T254" s="32">
        <f t="shared" ca="1" si="107"/>
        <v>96.99883325217148</v>
      </c>
      <c r="U254" s="32">
        <f t="shared" ca="1" si="107"/>
        <v>95.457823919307884</v>
      </c>
      <c r="V254" s="32">
        <f t="shared" ca="1" si="107"/>
        <v>93.911568964737</v>
      </c>
      <c r="W254" s="32">
        <f t="shared" ca="1" si="107"/>
        <v>92.081446669894376</v>
      </c>
      <c r="X254" s="32">
        <f t="shared" ca="1" si="107"/>
        <v>90.040586970065263</v>
      </c>
      <c r="Y254" s="32">
        <f t="shared" ca="1" si="107"/>
        <v>87.921405306169802</v>
      </c>
      <c r="Z254" s="32">
        <f t="shared" ca="1" si="107"/>
        <v>85.801120278992201</v>
      </c>
      <c r="AA254" s="32">
        <f t="shared" ca="1" si="107"/>
        <v>83.620370989288986</v>
      </c>
      <c r="AB254" s="32">
        <f t="shared" ca="1" si="107"/>
        <v>81.282914746613926</v>
      </c>
      <c r="AC254" s="32">
        <f t="shared" ca="1" si="107"/>
        <v>78.67824890073355</v>
      </c>
      <c r="AD254" s="32">
        <f t="shared" ca="1" si="107"/>
        <v>75.970802275189016</v>
      </c>
      <c r="AE254" s="32">
        <f t="shared" ca="1" si="107"/>
        <v>73.085394145849392</v>
      </c>
      <c r="AF254" s="32">
        <f t="shared" ca="1" si="107"/>
        <v>70.031736459678584</v>
      </c>
      <c r="AG254" s="21"/>
    </row>
    <row r="255" spans="4:33" ht="15" hidden="1" outlineLevel="1" x14ac:dyDescent="0.25">
      <c r="D255" t="s">
        <v>47</v>
      </c>
      <c r="E255" s="19">
        <v>2029</v>
      </c>
      <c r="F255" s="20" t="s">
        <v>50</v>
      </c>
      <c r="G255" s="26"/>
      <c r="H255" s="34">
        <f t="shared" ref="H255:AF255" si="108">G380</f>
        <v>0</v>
      </c>
      <c r="I255" s="34">
        <f t="shared" ca="1" si="108"/>
        <v>0</v>
      </c>
      <c r="J255" s="34">
        <f t="shared" ca="1" si="108"/>
        <v>0</v>
      </c>
      <c r="K255" s="32">
        <f t="shared" ca="1" si="108"/>
        <v>0</v>
      </c>
      <c r="L255" s="32">
        <f t="shared" ca="1" si="108"/>
        <v>120.22826779234198</v>
      </c>
      <c r="M255" s="32">
        <f t="shared" ca="1" si="108"/>
        <v>119.43278278506278</v>
      </c>
      <c r="N255" s="32">
        <f t="shared" ca="1" si="108"/>
        <v>118.40876300331345</v>
      </c>
      <c r="O255" s="32">
        <f t="shared" ca="1" si="108"/>
        <v>117.01548655864113</v>
      </c>
      <c r="P255" s="32">
        <f t="shared" ca="1" si="108"/>
        <v>115.48290427509707</v>
      </c>
      <c r="Q255" s="32">
        <f t="shared" ca="1" si="108"/>
        <v>113.98520486303356</v>
      </c>
      <c r="R255" s="32">
        <f t="shared" ca="1" si="108"/>
        <v>112.50504915930489</v>
      </c>
      <c r="S255" s="32">
        <f t="shared" ca="1" si="108"/>
        <v>111.26178440710267</v>
      </c>
      <c r="T255" s="32">
        <f t="shared" ca="1" si="108"/>
        <v>109.74092140024558</v>
      </c>
      <c r="U255" s="32">
        <f t="shared" ca="1" si="108"/>
        <v>108.11170419729876</v>
      </c>
      <c r="V255" s="32">
        <f t="shared" ca="1" si="108"/>
        <v>106.48063532233526</v>
      </c>
      <c r="W255" s="32">
        <f t="shared" ca="1" si="108"/>
        <v>104.53222017158961</v>
      </c>
      <c r="X255" s="32">
        <f t="shared" ca="1" si="108"/>
        <v>102.34878049902304</v>
      </c>
      <c r="Y255" s="32">
        <f t="shared" ca="1" si="108"/>
        <v>100.08035934578105</v>
      </c>
      <c r="Z255" s="32">
        <f t="shared" ca="1" si="108"/>
        <v>97.814955438099275</v>
      </c>
      <c r="AA255" s="32">
        <f t="shared" ca="1" si="108"/>
        <v>95.485425146430345</v>
      </c>
      <c r="AB255" s="32">
        <f t="shared" ca="1" si="108"/>
        <v>92.982148061877197</v>
      </c>
      <c r="AC255" s="32">
        <f t="shared" ca="1" si="108"/>
        <v>90.178439546275229</v>
      </c>
      <c r="AD255" s="32">
        <f t="shared" ca="1" si="108"/>
        <v>87.261668018284041</v>
      </c>
      <c r="AE255" s="32">
        <f t="shared" ca="1" si="108"/>
        <v>84.145411799472953</v>
      </c>
      <c r="AF255" s="32">
        <f t="shared" ca="1" si="108"/>
        <v>80.84013897744731</v>
      </c>
      <c r="AG255" s="21"/>
    </row>
    <row r="256" spans="4:33" ht="15" hidden="1" outlineLevel="1" x14ac:dyDescent="0.25">
      <c r="D256" t="s">
        <v>47</v>
      </c>
      <c r="E256" s="19">
        <v>2030</v>
      </c>
      <c r="F256" s="20" t="s">
        <v>50</v>
      </c>
      <c r="G256" s="26"/>
      <c r="H256" s="34">
        <f t="shared" ref="H256:AF256" si="109">G381</f>
        <v>0</v>
      </c>
      <c r="I256" s="34">
        <f t="shared" ca="1" si="109"/>
        <v>0</v>
      </c>
      <c r="J256" s="34">
        <f t="shared" ca="1" si="109"/>
        <v>0</v>
      </c>
      <c r="K256" s="34">
        <f t="shared" ca="1" si="109"/>
        <v>0</v>
      </c>
      <c r="L256" s="32">
        <f t="shared" ca="1" si="109"/>
        <v>0</v>
      </c>
      <c r="M256" s="32">
        <f t="shared" ca="1" si="109"/>
        <v>107.4355582456656</v>
      </c>
      <c r="N256" s="32">
        <f t="shared" ca="1" si="109"/>
        <v>106.585049408617</v>
      </c>
      <c r="O256" s="32">
        <f t="shared" ca="1" si="109"/>
        <v>105.40472380302313</v>
      </c>
      <c r="P256" s="32">
        <f t="shared" ca="1" si="109"/>
        <v>104.10121871865907</v>
      </c>
      <c r="Q256" s="32">
        <f t="shared" ca="1" si="109"/>
        <v>102.83146905910984</v>
      </c>
      <c r="R256" s="32">
        <f t="shared" ca="1" si="109"/>
        <v>101.58011146379899</v>
      </c>
      <c r="S256" s="32">
        <f t="shared" ca="1" si="109"/>
        <v>100.54546650239671</v>
      </c>
      <c r="T256" s="32">
        <f t="shared" ca="1" si="109"/>
        <v>99.263436770560929</v>
      </c>
      <c r="U256" s="32">
        <f t="shared" ca="1" si="109"/>
        <v>97.886729259043065</v>
      </c>
      <c r="V256" s="32">
        <f t="shared" ca="1" si="109"/>
        <v>96.511809152355326</v>
      </c>
      <c r="W256" s="32">
        <f t="shared" ca="1" si="109"/>
        <v>94.853071763579436</v>
      </c>
      <c r="X256" s="32">
        <f t="shared" ca="1" si="109"/>
        <v>92.984627017755159</v>
      </c>
      <c r="Y256" s="32">
        <f t="shared" ca="1" si="109"/>
        <v>91.042390229556219</v>
      </c>
      <c r="Z256" s="32">
        <f t="shared" ca="1" si="109"/>
        <v>89.106497950038658</v>
      </c>
      <c r="AA256" s="32">
        <f t="shared" ca="1" si="109"/>
        <v>87.116228661864028</v>
      </c>
      <c r="AB256" s="32">
        <f t="shared" ca="1" si="109"/>
        <v>84.971802907705126</v>
      </c>
      <c r="AC256" s="32">
        <f t="shared" ca="1" si="109"/>
        <v>82.557216410384953</v>
      </c>
      <c r="AD256" s="32">
        <f t="shared" ca="1" si="109"/>
        <v>80.043085690210816</v>
      </c>
      <c r="AE256" s="32">
        <f t="shared" ca="1" si="109"/>
        <v>77.35008054054461</v>
      </c>
      <c r="AF256" s="32">
        <f t="shared" ca="1" si="109"/>
        <v>74.487228141003285</v>
      </c>
      <c r="AG256" s="21"/>
    </row>
    <row r="257" spans="4:33" ht="15" hidden="1" outlineLevel="1" x14ac:dyDescent="0.25">
      <c r="D257" t="s">
        <v>47</v>
      </c>
      <c r="E257" s="19">
        <v>2031</v>
      </c>
      <c r="F257" s="20" t="s">
        <v>50</v>
      </c>
      <c r="G257" s="26"/>
      <c r="H257" s="34">
        <f t="shared" ref="H257:AF257" si="110">G382</f>
        <v>0</v>
      </c>
      <c r="I257" s="34">
        <f t="shared" ca="1" si="110"/>
        <v>0</v>
      </c>
      <c r="J257" s="34">
        <f t="shared" ca="1" si="110"/>
        <v>0</v>
      </c>
      <c r="K257" s="34">
        <f t="shared" ca="1" si="110"/>
        <v>0</v>
      </c>
      <c r="L257" s="34">
        <f t="shared" ca="1" si="110"/>
        <v>0</v>
      </c>
      <c r="M257" s="32">
        <f t="shared" ca="1" si="110"/>
        <v>0</v>
      </c>
      <c r="N257" s="32">
        <f t="shared" ca="1" si="110"/>
        <v>130.0728749813768</v>
      </c>
      <c r="O257" s="32">
        <f t="shared" ca="1" si="110"/>
        <v>128.71797664185559</v>
      </c>
      <c r="P257" s="32">
        <f t="shared" ca="1" si="110"/>
        <v>127.21531963921448</v>
      </c>
      <c r="Q257" s="32">
        <f t="shared" ca="1" si="110"/>
        <v>125.75658397401816</v>
      </c>
      <c r="R257" s="32">
        <f t="shared" ca="1" si="110"/>
        <v>124.32330345530059</v>
      </c>
      <c r="S257" s="32">
        <f t="shared" ca="1" si="110"/>
        <v>123.15851667419544</v>
      </c>
      <c r="T257" s="32">
        <f t="shared" ca="1" si="110"/>
        <v>121.69471523181127</v>
      </c>
      <c r="U257" s="32">
        <f t="shared" ca="1" si="110"/>
        <v>120.11867785260765</v>
      </c>
      <c r="V257" s="32">
        <f t="shared" ca="1" si="110"/>
        <v>118.54881913205703</v>
      </c>
      <c r="W257" s="32">
        <f t="shared" ca="1" si="110"/>
        <v>116.63472613489627</v>
      </c>
      <c r="X257" s="32">
        <f t="shared" ca="1" si="110"/>
        <v>114.4668498645398</v>
      </c>
      <c r="Y257" s="32">
        <f t="shared" ca="1" si="110"/>
        <v>112.2120469338183</v>
      </c>
      <c r="Z257" s="32">
        <f t="shared" ca="1" si="110"/>
        <v>109.96918403782358</v>
      </c>
      <c r="AA257" s="32">
        <f t="shared" ca="1" si="110"/>
        <v>107.66383005244884</v>
      </c>
      <c r="AB257" s="32">
        <f t="shared" ca="1" si="110"/>
        <v>105.17293593149955</v>
      </c>
      <c r="AC257" s="32">
        <f t="shared" ca="1" si="110"/>
        <v>102.35265147699133</v>
      </c>
      <c r="AD257" s="32">
        <f t="shared" ca="1" si="110"/>
        <v>99.413459315904092</v>
      </c>
      <c r="AE257" s="32">
        <f t="shared" ca="1" si="110"/>
        <v>96.256764705626324</v>
      </c>
      <c r="AF257" s="32">
        <f t="shared" ca="1" si="110"/>
        <v>92.893125538968604</v>
      </c>
      <c r="AG257" s="21"/>
    </row>
    <row r="258" spans="4:33" ht="15" hidden="1" outlineLevel="1" x14ac:dyDescent="0.25">
      <c r="D258" t="s">
        <v>47</v>
      </c>
      <c r="E258" s="19">
        <v>2032</v>
      </c>
      <c r="F258" s="20" t="s">
        <v>50</v>
      </c>
      <c r="G258" s="26"/>
      <c r="H258" s="34">
        <f t="shared" ref="H258:AF258" si="111">G383</f>
        <v>0</v>
      </c>
      <c r="I258" s="34">
        <f t="shared" ca="1" si="111"/>
        <v>0</v>
      </c>
      <c r="J258" s="34">
        <f t="shared" ca="1" si="111"/>
        <v>0</v>
      </c>
      <c r="K258" s="34">
        <f t="shared" ca="1" si="111"/>
        <v>0</v>
      </c>
      <c r="L258" s="34">
        <f t="shared" ca="1" si="111"/>
        <v>0</v>
      </c>
      <c r="M258" s="34">
        <f t="shared" ca="1" si="111"/>
        <v>0</v>
      </c>
      <c r="N258" s="32">
        <f t="shared" ca="1" si="111"/>
        <v>0</v>
      </c>
      <c r="O258" s="32">
        <f t="shared" ca="1" si="111"/>
        <v>110.93358051983137</v>
      </c>
      <c r="P258" s="32">
        <f t="shared" ca="1" si="111"/>
        <v>109.71148564481354</v>
      </c>
      <c r="Q258" s="32">
        <f t="shared" ca="1" si="111"/>
        <v>108.52945124882733</v>
      </c>
      <c r="R258" s="32">
        <f t="shared" ca="1" si="111"/>
        <v>107.37180376883984</v>
      </c>
      <c r="S258" s="32">
        <f t="shared" ca="1" si="111"/>
        <v>106.44870042575322</v>
      </c>
      <c r="T258" s="32">
        <f t="shared" ca="1" si="111"/>
        <v>105.27041826146308</v>
      </c>
      <c r="U258" s="32">
        <f t="shared" ca="1" si="111"/>
        <v>103.99817185873505</v>
      </c>
      <c r="V258" s="32">
        <f t="shared" ca="1" si="111"/>
        <v>102.73451646007541</v>
      </c>
      <c r="W258" s="32">
        <f t="shared" ca="1" si="111"/>
        <v>101.17611287192719</v>
      </c>
      <c r="X258" s="32">
        <f t="shared" ca="1" si="111"/>
        <v>99.400873583536253</v>
      </c>
      <c r="Y258" s="32">
        <f t="shared" ca="1" si="111"/>
        <v>97.553320952896698</v>
      </c>
      <c r="Z258" s="32">
        <f t="shared" ca="1" si="111"/>
        <v>95.719483863594036</v>
      </c>
      <c r="AA258" s="32">
        <f t="shared" ca="1" si="111"/>
        <v>93.834985533914647</v>
      </c>
      <c r="AB258" s="32">
        <f t="shared" ca="1" si="111"/>
        <v>91.792795030567447</v>
      </c>
      <c r="AC258" s="32">
        <f t="shared" ca="1" si="111"/>
        <v>89.467146631189209</v>
      </c>
      <c r="AD258" s="32">
        <f t="shared" ca="1" si="111"/>
        <v>87.041183551262321</v>
      </c>
      <c r="AE258" s="32">
        <f t="shared" ca="1" si="111"/>
        <v>84.428526964176683</v>
      </c>
      <c r="AF258" s="32">
        <f t="shared" ca="1" si="111"/>
        <v>81.637894695265018</v>
      </c>
      <c r="AG258" s="21"/>
    </row>
    <row r="259" spans="4:33" ht="15" hidden="1" outlineLevel="1" x14ac:dyDescent="0.25">
      <c r="D259" t="s">
        <v>47</v>
      </c>
      <c r="E259" s="19">
        <v>2033</v>
      </c>
      <c r="F259" s="20" t="s">
        <v>50</v>
      </c>
      <c r="G259" s="26"/>
      <c r="H259" s="34">
        <f t="shared" ref="H259:AF259" si="112">G384</f>
        <v>0</v>
      </c>
      <c r="I259" s="34">
        <f t="shared" ca="1" si="112"/>
        <v>0</v>
      </c>
      <c r="J259" s="34">
        <f t="shared" ca="1" si="112"/>
        <v>0</v>
      </c>
      <c r="K259" s="34">
        <f t="shared" ca="1" si="112"/>
        <v>0</v>
      </c>
      <c r="L259" s="34">
        <f t="shared" ca="1" si="112"/>
        <v>0</v>
      </c>
      <c r="M259" s="34">
        <f t="shared" ca="1" si="112"/>
        <v>0</v>
      </c>
      <c r="N259" s="34">
        <f t="shared" ca="1" si="112"/>
        <v>0</v>
      </c>
      <c r="O259" s="32">
        <f t="shared" ca="1" si="112"/>
        <v>0</v>
      </c>
      <c r="P259" s="32">
        <f t="shared" ca="1" si="112"/>
        <v>119.27112656454085</v>
      </c>
      <c r="Q259" s="32">
        <f t="shared" ca="1" si="112"/>
        <v>118.06452549681451</v>
      </c>
      <c r="R259" s="32">
        <f t="shared" ca="1" si="112"/>
        <v>116.88694685289823</v>
      </c>
      <c r="S259" s="32">
        <f t="shared" ca="1" si="112"/>
        <v>115.9674362043221</v>
      </c>
      <c r="T259" s="32">
        <f t="shared" ca="1" si="112"/>
        <v>114.77328933042088</v>
      </c>
      <c r="U259" s="32">
        <f t="shared" ca="1" si="112"/>
        <v>113.47990751643117</v>
      </c>
      <c r="V259" s="32">
        <f t="shared" ca="1" si="112"/>
        <v>112.19922919783632</v>
      </c>
      <c r="W259" s="32">
        <f t="shared" ca="1" si="112"/>
        <v>110.6003064509991</v>
      </c>
      <c r="X259" s="32">
        <f t="shared" ca="1" si="112"/>
        <v>108.76774445026486</v>
      </c>
      <c r="Y259" s="32">
        <f t="shared" ca="1" si="112"/>
        <v>106.85930215319625</v>
      </c>
      <c r="Z259" s="32">
        <f t="shared" ca="1" si="112"/>
        <v>104.96929393855555</v>
      </c>
      <c r="AA259" s="32">
        <f t="shared" ca="1" si="112"/>
        <v>103.0275399147498</v>
      </c>
      <c r="AB259" s="32">
        <f t="shared" ca="1" si="112"/>
        <v>100.91674059698759</v>
      </c>
      <c r="AC259" s="32">
        <f t="shared" ca="1" si="112"/>
        <v>98.498408522317959</v>
      </c>
      <c r="AD259" s="32">
        <f t="shared" ca="1" si="112"/>
        <v>95.973318189124129</v>
      </c>
      <c r="AE259" s="32">
        <f t="shared" ca="1" si="112"/>
        <v>93.246170488738272</v>
      </c>
      <c r="AF259" s="32">
        <f t="shared" ca="1" si="112"/>
        <v>90.326042965983802</v>
      </c>
      <c r="AG259" s="21"/>
    </row>
    <row r="260" spans="4:33" ht="15" hidden="1" outlineLevel="1" x14ac:dyDescent="0.25">
      <c r="D260" t="s">
        <v>47</v>
      </c>
      <c r="E260" s="19">
        <v>2034</v>
      </c>
      <c r="F260" s="20" t="s">
        <v>50</v>
      </c>
      <c r="G260" s="26"/>
      <c r="H260" s="34">
        <f t="shared" ref="H260:AF260" si="113">G385</f>
        <v>0</v>
      </c>
      <c r="I260" s="34">
        <f t="shared" ca="1" si="113"/>
        <v>0</v>
      </c>
      <c r="J260" s="34">
        <f t="shared" ca="1" si="113"/>
        <v>0</v>
      </c>
      <c r="K260" s="34">
        <f t="shared" ca="1" si="113"/>
        <v>0</v>
      </c>
      <c r="L260" s="34">
        <f t="shared" ca="1" si="113"/>
        <v>0</v>
      </c>
      <c r="M260" s="34">
        <f t="shared" ca="1" si="113"/>
        <v>0</v>
      </c>
      <c r="N260" s="34">
        <f t="shared" ca="1" si="113"/>
        <v>0</v>
      </c>
      <c r="O260" s="34">
        <f t="shared" ca="1" si="113"/>
        <v>0</v>
      </c>
      <c r="P260" s="32">
        <f t="shared" ca="1" si="113"/>
        <v>0</v>
      </c>
      <c r="Q260" s="32">
        <f t="shared" ca="1" si="113"/>
        <v>127.93786170841557</v>
      </c>
      <c r="R260" s="32">
        <f t="shared" ca="1" si="113"/>
        <v>126.74593428794223</v>
      </c>
      <c r="S260" s="32">
        <f t="shared" ca="1" si="113"/>
        <v>125.83665566325834</v>
      </c>
      <c r="T260" s="32">
        <f t="shared" ca="1" si="113"/>
        <v>124.63281832407984</v>
      </c>
      <c r="U260" s="32">
        <f t="shared" ca="1" si="113"/>
        <v>123.32451519145323</v>
      </c>
      <c r="V260" s="32">
        <f t="shared" ca="1" si="113"/>
        <v>122.03342910494891</v>
      </c>
      <c r="W260" s="32">
        <f t="shared" ca="1" si="113"/>
        <v>120.3999497553644</v>
      </c>
      <c r="X260" s="32">
        <f t="shared" ca="1" si="113"/>
        <v>118.51560069098417</v>
      </c>
      <c r="Y260" s="32">
        <f t="shared" ca="1" si="113"/>
        <v>116.55188835338126</v>
      </c>
      <c r="Z260" s="32">
        <f t="shared" ca="1" si="113"/>
        <v>114.61176191979092</v>
      </c>
      <c r="AA260" s="32">
        <f t="shared" ca="1" si="113"/>
        <v>112.61902036746092</v>
      </c>
      <c r="AB260" s="32">
        <f t="shared" ca="1" si="113"/>
        <v>110.44566415406446</v>
      </c>
      <c r="AC260" s="32">
        <f t="shared" ca="1" si="113"/>
        <v>107.93990392802874</v>
      </c>
      <c r="AD260" s="32">
        <f t="shared" ca="1" si="113"/>
        <v>105.32088934999321</v>
      </c>
      <c r="AE260" s="32">
        <f t="shared" ca="1" si="113"/>
        <v>102.48398177195452</v>
      </c>
      <c r="AF260" s="32">
        <f t="shared" ca="1" si="113"/>
        <v>99.438599921456543</v>
      </c>
      <c r="AG260" s="21"/>
    </row>
    <row r="261" spans="4:33" ht="15" hidden="1" outlineLevel="1" x14ac:dyDescent="0.25">
      <c r="D261" t="s">
        <v>47</v>
      </c>
      <c r="E261" s="19">
        <v>2035</v>
      </c>
      <c r="F261" s="20" t="s">
        <v>50</v>
      </c>
      <c r="G261" s="26"/>
      <c r="H261" s="34">
        <f t="shared" ref="H261:AF261" si="114">G386</f>
        <v>0</v>
      </c>
      <c r="I261" s="34">
        <f t="shared" ca="1" si="114"/>
        <v>0</v>
      </c>
      <c r="J261" s="34">
        <f t="shared" ca="1" si="114"/>
        <v>0</v>
      </c>
      <c r="K261" s="34">
        <f t="shared" ca="1" si="114"/>
        <v>0</v>
      </c>
      <c r="L261" s="34">
        <f t="shared" ca="1" si="114"/>
        <v>0</v>
      </c>
      <c r="M261" s="34">
        <f t="shared" ca="1" si="114"/>
        <v>0</v>
      </c>
      <c r="N261" s="34">
        <f t="shared" ca="1" si="114"/>
        <v>0</v>
      </c>
      <c r="O261" s="34">
        <f t="shared" ca="1" si="114"/>
        <v>0</v>
      </c>
      <c r="P261" s="34">
        <f t="shared" ca="1" si="114"/>
        <v>0</v>
      </c>
      <c r="Q261" s="32">
        <f t="shared" ca="1" si="114"/>
        <v>0</v>
      </c>
      <c r="R261" s="32">
        <f t="shared" ca="1" si="114"/>
        <v>133.46660501795782</v>
      </c>
      <c r="S261" s="32">
        <f t="shared" ca="1" si="114"/>
        <v>132.59687579943574</v>
      </c>
      <c r="T261" s="32">
        <f t="shared" ca="1" si="114"/>
        <v>131.42020767951684</v>
      </c>
      <c r="U261" s="32">
        <f t="shared" ca="1" si="114"/>
        <v>130.13667031784689</v>
      </c>
      <c r="V261" s="32">
        <f t="shared" ca="1" si="114"/>
        <v>128.87470115458657</v>
      </c>
      <c r="W261" s="32">
        <f t="shared" ca="1" si="114"/>
        <v>127.25487322063793</v>
      </c>
      <c r="X261" s="32">
        <f t="shared" ca="1" si="114"/>
        <v>125.37334537049742</v>
      </c>
      <c r="Y261" s="32">
        <f t="shared" ca="1" si="114"/>
        <v>123.41115895325109</v>
      </c>
      <c r="Z261" s="32">
        <f t="shared" ca="1" si="114"/>
        <v>121.47740102411437</v>
      </c>
      <c r="AA261" s="32">
        <f t="shared" ca="1" si="114"/>
        <v>119.49172757054876</v>
      </c>
      <c r="AB261" s="32">
        <f t="shared" ca="1" si="114"/>
        <v>117.31854523338865</v>
      </c>
      <c r="AC261" s="32">
        <f t="shared" ca="1" si="114"/>
        <v>114.79639535586271</v>
      </c>
      <c r="AD261" s="32">
        <f t="shared" ca="1" si="114"/>
        <v>112.15748804297172</v>
      </c>
      <c r="AE261" s="32">
        <f t="shared" ca="1" si="114"/>
        <v>109.2903348031823</v>
      </c>
      <c r="AF261" s="32">
        <f t="shared" ca="1" si="114"/>
        <v>106.20442940633396</v>
      </c>
      <c r="AG261" s="21"/>
    </row>
    <row r="262" spans="4:33" ht="15" hidden="1" outlineLevel="1" x14ac:dyDescent="0.25">
      <c r="D262" t="s">
        <v>47</v>
      </c>
      <c r="E262" s="19">
        <v>2036</v>
      </c>
      <c r="F262" s="20" t="s">
        <v>50</v>
      </c>
      <c r="G262" s="26"/>
      <c r="H262" s="34">
        <f t="shared" ref="H262:AF262" si="115">G387</f>
        <v>0</v>
      </c>
      <c r="I262" s="34">
        <f t="shared" ca="1" si="115"/>
        <v>0</v>
      </c>
      <c r="J262" s="34">
        <f t="shared" ca="1" si="115"/>
        <v>0</v>
      </c>
      <c r="K262" s="34">
        <f t="shared" ca="1" si="115"/>
        <v>0</v>
      </c>
      <c r="L262" s="34">
        <f t="shared" ca="1" si="115"/>
        <v>0</v>
      </c>
      <c r="M262" s="34">
        <f t="shared" ca="1" si="115"/>
        <v>0</v>
      </c>
      <c r="N262" s="34">
        <f t="shared" ca="1" si="115"/>
        <v>0</v>
      </c>
      <c r="O262" s="34">
        <f t="shared" ca="1" si="115"/>
        <v>0</v>
      </c>
      <c r="P262" s="34">
        <f t="shared" ca="1" si="115"/>
        <v>0</v>
      </c>
      <c r="Q262" s="34">
        <f t="shared" ca="1" si="115"/>
        <v>0</v>
      </c>
      <c r="R262" s="32">
        <f t="shared" ca="1" si="115"/>
        <v>0</v>
      </c>
      <c r="S262" s="32">
        <f t="shared" ca="1" si="115"/>
        <v>119.42220431671161</v>
      </c>
      <c r="T262" s="32">
        <f t="shared" ca="1" si="115"/>
        <v>118.4409770658005</v>
      </c>
      <c r="U262" s="32">
        <f t="shared" ca="1" si="115"/>
        <v>117.3662405635164</v>
      </c>
      <c r="V262" s="32">
        <f t="shared" ca="1" si="115"/>
        <v>116.31385660646353</v>
      </c>
      <c r="W262" s="32">
        <f t="shared" ca="1" si="115"/>
        <v>114.94167176660756</v>
      </c>
      <c r="X262" s="32">
        <f t="shared" ca="1" si="115"/>
        <v>113.33604993480304</v>
      </c>
      <c r="Y262" s="32">
        <f t="shared" ca="1" si="115"/>
        <v>111.66031894721628</v>
      </c>
      <c r="Z262" s="32">
        <f t="shared" ca="1" si="115"/>
        <v>110.01324591414861</v>
      </c>
      <c r="AA262" s="32">
        <f t="shared" ca="1" si="115"/>
        <v>108.32242695002192</v>
      </c>
      <c r="AB262" s="32">
        <f t="shared" ca="1" si="115"/>
        <v>106.46512717872965</v>
      </c>
      <c r="AC262" s="32">
        <f t="shared" ca="1" si="115"/>
        <v>104.29463484824656</v>
      </c>
      <c r="AD262" s="32">
        <f t="shared" ca="1" si="115"/>
        <v>102.02118857912232</v>
      </c>
      <c r="AE262" s="32">
        <f t="shared" ca="1" si="115"/>
        <v>99.543326588439214</v>
      </c>
      <c r="AF262" s="32">
        <f t="shared" ca="1" si="115"/>
        <v>96.869230860540696</v>
      </c>
      <c r="AG262" s="21"/>
    </row>
    <row r="263" spans="4:33" ht="15" hidden="1" outlineLevel="1" x14ac:dyDescent="0.25">
      <c r="D263" t="s">
        <v>47</v>
      </c>
      <c r="E263" s="19">
        <v>2037</v>
      </c>
      <c r="F263" s="20" t="s">
        <v>50</v>
      </c>
      <c r="G263" s="26"/>
      <c r="H263" s="34">
        <f t="shared" ref="H263:AF263" si="116">G388</f>
        <v>0</v>
      </c>
      <c r="I263" s="34">
        <f t="shared" ca="1" si="116"/>
        <v>0</v>
      </c>
      <c r="J263" s="34">
        <f t="shared" ca="1" si="116"/>
        <v>0</v>
      </c>
      <c r="K263" s="34">
        <f t="shared" ca="1" si="116"/>
        <v>0</v>
      </c>
      <c r="L263" s="34">
        <f t="shared" ca="1" si="116"/>
        <v>0</v>
      </c>
      <c r="M263" s="34">
        <f t="shared" ca="1" si="116"/>
        <v>0</v>
      </c>
      <c r="N263" s="34">
        <f t="shared" ca="1" si="116"/>
        <v>0</v>
      </c>
      <c r="O263" s="34">
        <f t="shared" ca="1" si="116"/>
        <v>0</v>
      </c>
      <c r="P263" s="34">
        <f t="shared" ca="1" si="116"/>
        <v>0</v>
      </c>
      <c r="Q263" s="34">
        <f t="shared" ca="1" si="116"/>
        <v>0</v>
      </c>
      <c r="R263" s="34">
        <f t="shared" ca="1" si="116"/>
        <v>0</v>
      </c>
      <c r="S263" s="32">
        <f t="shared" ca="1" si="116"/>
        <v>0</v>
      </c>
      <c r="T263" s="32">
        <f t="shared" ca="1" si="116"/>
        <v>122.66694107993854</v>
      </c>
      <c r="U263" s="32">
        <f t="shared" ca="1" si="116"/>
        <v>121.63452020495055</v>
      </c>
      <c r="V263" s="32">
        <f t="shared" ca="1" si="116"/>
        <v>120.6281130254366</v>
      </c>
      <c r="W263" s="32">
        <f t="shared" ca="1" si="116"/>
        <v>119.29316190795511</v>
      </c>
      <c r="X263" s="32">
        <f t="shared" ca="1" si="116"/>
        <v>117.71881900135068</v>
      </c>
      <c r="Y263" s="32">
        <f t="shared" ca="1" si="116"/>
        <v>116.07440316070927</v>
      </c>
      <c r="Z263" s="32">
        <f t="shared" ca="1" si="116"/>
        <v>114.46265119450237</v>
      </c>
      <c r="AA263" s="32">
        <f t="shared" ca="1" si="116"/>
        <v>112.80858046485285</v>
      </c>
      <c r="AB263" s="32">
        <f t="shared" ca="1" si="116"/>
        <v>110.98455249456731</v>
      </c>
      <c r="AC263" s="32">
        <f t="shared" ca="1" si="116"/>
        <v>108.83744181868829</v>
      </c>
      <c r="AD263" s="32">
        <f t="shared" ca="1" si="116"/>
        <v>106.58593414932758</v>
      </c>
      <c r="AE263" s="32">
        <f t="shared" ca="1" si="116"/>
        <v>104.1239797246038</v>
      </c>
      <c r="AF263" s="32">
        <f t="shared" ca="1" si="116"/>
        <v>101.45968455919443</v>
      </c>
      <c r="AG263" s="21"/>
    </row>
    <row r="264" spans="4:33" ht="15" hidden="1" outlineLevel="1" x14ac:dyDescent="0.25">
      <c r="D264" t="s">
        <v>47</v>
      </c>
      <c r="E264" s="19">
        <v>2038</v>
      </c>
      <c r="F264" s="20" t="s">
        <v>50</v>
      </c>
      <c r="G264" s="26"/>
      <c r="H264" s="34">
        <f t="shared" ref="H264:AF264" si="117">G389</f>
        <v>0</v>
      </c>
      <c r="I264" s="34">
        <f t="shared" ca="1" si="117"/>
        <v>0</v>
      </c>
      <c r="J264" s="34">
        <f t="shared" ca="1" si="117"/>
        <v>0</v>
      </c>
      <c r="K264" s="34">
        <f t="shared" ca="1" si="117"/>
        <v>0</v>
      </c>
      <c r="L264" s="34">
        <f t="shared" ca="1" si="117"/>
        <v>0</v>
      </c>
      <c r="M264" s="34">
        <f t="shared" ca="1" si="117"/>
        <v>0</v>
      </c>
      <c r="N264" s="34">
        <f t="shared" ca="1" si="117"/>
        <v>0</v>
      </c>
      <c r="O264" s="34">
        <f t="shared" ca="1" si="117"/>
        <v>0</v>
      </c>
      <c r="P264" s="34">
        <f t="shared" ca="1" si="117"/>
        <v>0</v>
      </c>
      <c r="Q264" s="34">
        <f t="shared" ca="1" si="117"/>
        <v>0</v>
      </c>
      <c r="R264" s="34">
        <f t="shared" ca="1" si="117"/>
        <v>0</v>
      </c>
      <c r="S264" s="34">
        <f t="shared" ca="1" si="117"/>
        <v>0</v>
      </c>
      <c r="T264" s="32">
        <f t="shared" ca="1" si="117"/>
        <v>0</v>
      </c>
      <c r="U264" s="32">
        <f t="shared" ca="1" si="117"/>
        <v>145.53001444822107</v>
      </c>
      <c r="V264" s="32">
        <f t="shared" ca="1" si="117"/>
        <v>144.42159154070848</v>
      </c>
      <c r="W264" s="32">
        <f t="shared" ca="1" si="117"/>
        <v>142.923358198855</v>
      </c>
      <c r="X264" s="32">
        <f t="shared" ca="1" si="117"/>
        <v>141.14158033330926</v>
      </c>
      <c r="Y264" s="32">
        <f t="shared" ca="1" si="117"/>
        <v>139.27889816217078</v>
      </c>
      <c r="Z264" s="32">
        <f t="shared" ca="1" si="117"/>
        <v>137.45866028041473</v>
      </c>
      <c r="AA264" s="32">
        <f t="shared" ca="1" si="117"/>
        <v>135.5912146550979</v>
      </c>
      <c r="AB264" s="32">
        <f t="shared" ca="1" si="117"/>
        <v>133.52334744413403</v>
      </c>
      <c r="AC264" s="32">
        <f t="shared" ca="1" si="117"/>
        <v>131.07062626185257</v>
      </c>
      <c r="AD264" s="32">
        <f t="shared" ca="1" si="117"/>
        <v>128.49560857733994</v>
      </c>
      <c r="AE264" s="32">
        <f t="shared" ca="1" si="117"/>
        <v>125.67039037694767</v>
      </c>
      <c r="AF264" s="32">
        <f t="shared" ca="1" si="117"/>
        <v>122.60424585241181</v>
      </c>
      <c r="AG264" s="21"/>
    </row>
    <row r="265" spans="4:33" ht="15" hidden="1" outlineLevel="1" x14ac:dyDescent="0.25">
      <c r="D265" t="s">
        <v>47</v>
      </c>
      <c r="E265" s="19">
        <v>2039</v>
      </c>
      <c r="F265" s="20" t="s">
        <v>50</v>
      </c>
      <c r="G265" s="26"/>
      <c r="H265" s="34">
        <f t="shared" ref="H265:AF265" si="118">G390</f>
        <v>0</v>
      </c>
      <c r="I265" s="34">
        <f t="shared" ca="1" si="118"/>
        <v>0</v>
      </c>
      <c r="J265" s="34">
        <f t="shared" ca="1" si="118"/>
        <v>0</v>
      </c>
      <c r="K265" s="34">
        <f t="shared" ca="1" si="118"/>
        <v>0</v>
      </c>
      <c r="L265" s="34">
        <f t="shared" ca="1" si="118"/>
        <v>0</v>
      </c>
      <c r="M265" s="34">
        <f t="shared" ca="1" si="118"/>
        <v>0</v>
      </c>
      <c r="N265" s="34">
        <f t="shared" ca="1" si="118"/>
        <v>0</v>
      </c>
      <c r="O265" s="34">
        <f t="shared" ca="1" si="118"/>
        <v>0</v>
      </c>
      <c r="P265" s="34">
        <f t="shared" ca="1" si="118"/>
        <v>0</v>
      </c>
      <c r="Q265" s="34">
        <f t="shared" ca="1" si="118"/>
        <v>0</v>
      </c>
      <c r="R265" s="34">
        <f t="shared" ca="1" si="118"/>
        <v>0</v>
      </c>
      <c r="S265" s="34">
        <f t="shared" ca="1" si="118"/>
        <v>0</v>
      </c>
      <c r="T265" s="34">
        <f t="shared" ca="1" si="118"/>
        <v>0</v>
      </c>
      <c r="U265" s="32">
        <f t="shared" ca="1" si="118"/>
        <v>0</v>
      </c>
      <c r="V265" s="32">
        <f t="shared" ca="1" si="118"/>
        <v>126.94791060338966</v>
      </c>
      <c r="W265" s="32">
        <f t="shared" ca="1" si="118"/>
        <v>125.71442685428633</v>
      </c>
      <c r="X265" s="32">
        <f t="shared" ca="1" si="118"/>
        <v>124.23426192719417</v>
      </c>
      <c r="Y265" s="32">
        <f t="shared" ca="1" si="118"/>
        <v>122.68547479516849</v>
      </c>
      <c r="Z265" s="32">
        <f t="shared" ca="1" si="118"/>
        <v>121.17677957977639</v>
      </c>
      <c r="AA265" s="32">
        <f t="shared" ca="1" si="118"/>
        <v>119.62947157460702</v>
      </c>
      <c r="AB265" s="32">
        <f t="shared" ca="1" si="118"/>
        <v>117.9085409443903</v>
      </c>
      <c r="AC265" s="32">
        <f t="shared" ca="1" si="118"/>
        <v>115.85094891346222</v>
      </c>
      <c r="AD265" s="32">
        <f t="shared" ca="1" si="118"/>
        <v>113.68810081336244</v>
      </c>
      <c r="AE265" s="32">
        <f t="shared" ca="1" si="118"/>
        <v>111.3067862445797</v>
      </c>
      <c r="AF265" s="32">
        <f t="shared" ca="1" si="118"/>
        <v>108.71479788621207</v>
      </c>
      <c r="AG265" s="21"/>
    </row>
    <row r="266" spans="4:33" ht="15" hidden="1" outlineLevel="1" x14ac:dyDescent="0.25">
      <c r="D266" t="s">
        <v>47</v>
      </c>
      <c r="E266" s="19">
        <v>2040</v>
      </c>
      <c r="F266" s="20" t="s">
        <v>50</v>
      </c>
      <c r="G266" s="26"/>
      <c r="H266" s="34">
        <f t="shared" ref="H266:AF266" si="119">G391</f>
        <v>0</v>
      </c>
      <c r="I266" s="34">
        <f t="shared" ca="1" si="119"/>
        <v>0</v>
      </c>
      <c r="J266" s="34">
        <f t="shared" ca="1" si="119"/>
        <v>0</v>
      </c>
      <c r="K266" s="34">
        <f t="shared" ca="1" si="119"/>
        <v>0</v>
      </c>
      <c r="L266" s="34">
        <f t="shared" ca="1" si="119"/>
        <v>0</v>
      </c>
      <c r="M266" s="34">
        <f t="shared" ca="1" si="119"/>
        <v>0</v>
      </c>
      <c r="N266" s="34">
        <f t="shared" ca="1" si="119"/>
        <v>0</v>
      </c>
      <c r="O266" s="34">
        <f t="shared" ca="1" si="119"/>
        <v>0</v>
      </c>
      <c r="P266" s="34">
        <f t="shared" ca="1" si="119"/>
        <v>0</v>
      </c>
      <c r="Q266" s="34">
        <f t="shared" ca="1" si="119"/>
        <v>0</v>
      </c>
      <c r="R266" s="34">
        <f t="shared" ca="1" si="119"/>
        <v>0</v>
      </c>
      <c r="S266" s="34">
        <f t="shared" ca="1" si="119"/>
        <v>0</v>
      </c>
      <c r="T266" s="34">
        <f t="shared" ca="1" si="119"/>
        <v>0</v>
      </c>
      <c r="U266" s="34">
        <f t="shared" ca="1" si="119"/>
        <v>0</v>
      </c>
      <c r="V266" s="32">
        <f t="shared" ca="1" si="119"/>
        <v>0</v>
      </c>
      <c r="W266" s="32">
        <f t="shared" ca="1" si="119"/>
        <v>126.40029216549269</v>
      </c>
      <c r="X266" s="32">
        <f t="shared" ca="1" si="119"/>
        <v>124.99516891764792</v>
      </c>
      <c r="Y266" s="32">
        <f t="shared" ca="1" si="119"/>
        <v>123.52347255218376</v>
      </c>
      <c r="Z266" s="32">
        <f t="shared" ca="1" si="119"/>
        <v>122.09471771966351</v>
      </c>
      <c r="AA266" s="32">
        <f t="shared" ca="1" si="119"/>
        <v>120.62991561310349</v>
      </c>
      <c r="AB266" s="32">
        <f t="shared" ca="1" si="119"/>
        <v>118.99308658913638</v>
      </c>
      <c r="AC266" s="32">
        <f t="shared" ca="1" si="119"/>
        <v>117.01952588924351</v>
      </c>
      <c r="AD266" s="32">
        <f t="shared" ca="1" si="119"/>
        <v>114.94234197670505</v>
      </c>
      <c r="AE266" s="32">
        <f t="shared" ca="1" si="119"/>
        <v>112.64703182461639</v>
      </c>
      <c r="AF266" s="32">
        <f t="shared" ca="1" si="119"/>
        <v>110.14108237854973</v>
      </c>
      <c r="AG266" s="21"/>
    </row>
    <row r="267" spans="4:33" ht="15" hidden="1" outlineLevel="1" x14ac:dyDescent="0.25">
      <c r="D267" t="s">
        <v>47</v>
      </c>
      <c r="E267" s="19">
        <v>2041</v>
      </c>
      <c r="F267" s="20" t="s">
        <v>50</v>
      </c>
      <c r="G267" s="26"/>
      <c r="H267" s="34">
        <f t="shared" ref="H267:AF267" si="120">G392</f>
        <v>0</v>
      </c>
      <c r="I267" s="34">
        <f t="shared" ca="1" si="120"/>
        <v>0</v>
      </c>
      <c r="J267" s="34">
        <f t="shared" ca="1" si="120"/>
        <v>0</v>
      </c>
      <c r="K267" s="34">
        <f t="shared" ca="1" si="120"/>
        <v>0</v>
      </c>
      <c r="L267" s="34">
        <f t="shared" ca="1" si="120"/>
        <v>0</v>
      </c>
      <c r="M267" s="34">
        <f t="shared" ca="1" si="120"/>
        <v>0</v>
      </c>
      <c r="N267" s="34">
        <f t="shared" ca="1" si="120"/>
        <v>0</v>
      </c>
      <c r="O267" s="34">
        <f t="shared" ca="1" si="120"/>
        <v>0</v>
      </c>
      <c r="P267" s="34">
        <f t="shared" ca="1" si="120"/>
        <v>0</v>
      </c>
      <c r="Q267" s="34">
        <f t="shared" ca="1" si="120"/>
        <v>0</v>
      </c>
      <c r="R267" s="34">
        <f t="shared" ca="1" si="120"/>
        <v>0</v>
      </c>
      <c r="S267" s="34">
        <f t="shared" ca="1" si="120"/>
        <v>0</v>
      </c>
      <c r="T267" s="34">
        <f t="shared" ca="1" si="120"/>
        <v>0</v>
      </c>
      <c r="U267" s="34">
        <f t="shared" ca="1" si="120"/>
        <v>0</v>
      </c>
      <c r="V267" s="34">
        <f t="shared" ca="1" si="120"/>
        <v>0</v>
      </c>
      <c r="W267" s="32">
        <f t="shared" ca="1" si="120"/>
        <v>0</v>
      </c>
      <c r="X267" s="32">
        <f t="shared" ca="1" si="120"/>
        <v>132.04103160366995</v>
      </c>
      <c r="Y267" s="32">
        <f t="shared" ca="1" si="120"/>
        <v>130.57320332576688</v>
      </c>
      <c r="Z267" s="32">
        <f t="shared" ca="1" si="120"/>
        <v>129.15334692129073</v>
      </c>
      <c r="AA267" s="32">
        <f t="shared" ca="1" si="120"/>
        <v>127.69821921264419</v>
      </c>
      <c r="AB267" s="32">
        <f t="shared" ca="1" si="120"/>
        <v>126.06403186485718</v>
      </c>
      <c r="AC267" s="32">
        <f t="shared" ca="1" si="120"/>
        <v>124.07612637083051</v>
      </c>
      <c r="AD267" s="32">
        <f t="shared" ca="1" si="120"/>
        <v>121.98103803989348</v>
      </c>
      <c r="AE267" s="32">
        <f t="shared" ca="1" si="120"/>
        <v>119.65720823460811</v>
      </c>
      <c r="AF267" s="32">
        <f t="shared" ca="1" si="120"/>
        <v>117.11219145946433</v>
      </c>
      <c r="AG267" s="21"/>
    </row>
    <row r="268" spans="4:33" ht="15" hidden="1" outlineLevel="1" x14ac:dyDescent="0.25">
      <c r="D268" t="s">
        <v>47</v>
      </c>
      <c r="E268" s="19">
        <v>2042</v>
      </c>
      <c r="F268" s="20" t="s">
        <v>50</v>
      </c>
      <c r="G268" s="26"/>
      <c r="H268" s="34">
        <f t="shared" ref="H268:AF268" si="121">G393</f>
        <v>0</v>
      </c>
      <c r="I268" s="34">
        <f t="shared" ca="1" si="121"/>
        <v>0</v>
      </c>
      <c r="J268" s="34">
        <f t="shared" ca="1" si="121"/>
        <v>0</v>
      </c>
      <c r="K268" s="34">
        <f t="shared" ca="1" si="121"/>
        <v>0</v>
      </c>
      <c r="L268" s="34">
        <f t="shared" ca="1" si="121"/>
        <v>0</v>
      </c>
      <c r="M268" s="34">
        <f t="shared" ca="1" si="121"/>
        <v>0</v>
      </c>
      <c r="N268" s="34">
        <f t="shared" ca="1" si="121"/>
        <v>0</v>
      </c>
      <c r="O268" s="34">
        <f t="shared" ca="1" si="121"/>
        <v>0</v>
      </c>
      <c r="P268" s="34">
        <f t="shared" ca="1" si="121"/>
        <v>0</v>
      </c>
      <c r="Q268" s="34">
        <f t="shared" ca="1" si="121"/>
        <v>0</v>
      </c>
      <c r="R268" s="34">
        <f t="shared" ca="1" si="121"/>
        <v>0</v>
      </c>
      <c r="S268" s="34">
        <f t="shared" ca="1" si="121"/>
        <v>0</v>
      </c>
      <c r="T268" s="34">
        <f t="shared" ca="1" si="121"/>
        <v>0</v>
      </c>
      <c r="U268" s="34">
        <f t="shared" ca="1" si="121"/>
        <v>0</v>
      </c>
      <c r="V268" s="34">
        <f t="shared" ca="1" si="121"/>
        <v>0</v>
      </c>
      <c r="W268" s="34">
        <f t="shared" ca="1" si="121"/>
        <v>0</v>
      </c>
      <c r="X268" s="32">
        <f t="shared" ca="1" si="121"/>
        <v>0</v>
      </c>
      <c r="Y268" s="32">
        <f t="shared" ca="1" si="121"/>
        <v>156.01865738148592</v>
      </c>
      <c r="Z268" s="32">
        <f t="shared" ca="1" si="121"/>
        <v>154.42469968056696</v>
      </c>
      <c r="AA268" s="32">
        <f t="shared" ca="1" si="121"/>
        <v>152.79180889511349</v>
      </c>
      <c r="AB268" s="32">
        <f t="shared" ca="1" si="121"/>
        <v>150.94812106777911</v>
      </c>
      <c r="AC268" s="32">
        <f t="shared" ca="1" si="121"/>
        <v>148.68431280825851</v>
      </c>
      <c r="AD268" s="32">
        <f t="shared" ca="1" si="121"/>
        <v>146.29510249159733</v>
      </c>
      <c r="AE268" s="32">
        <f t="shared" ca="1" si="121"/>
        <v>143.63465184512694</v>
      </c>
      <c r="AF268" s="32">
        <f t="shared" ca="1" si="121"/>
        <v>140.7115794900399</v>
      </c>
      <c r="AG268" s="21"/>
    </row>
    <row r="269" spans="4:33" ht="15" hidden="1" outlineLevel="1" x14ac:dyDescent="0.25">
      <c r="D269" t="s">
        <v>47</v>
      </c>
      <c r="E269" s="19">
        <v>2043</v>
      </c>
      <c r="F269" s="20" t="s">
        <v>50</v>
      </c>
      <c r="G269" s="26"/>
      <c r="H269" s="34">
        <f t="shared" ref="H269:AF269" si="122">G394</f>
        <v>0</v>
      </c>
      <c r="I269" s="34">
        <f t="shared" ca="1" si="122"/>
        <v>0</v>
      </c>
      <c r="J269" s="34">
        <f t="shared" ca="1" si="122"/>
        <v>0</v>
      </c>
      <c r="K269" s="34">
        <f t="shared" ca="1" si="122"/>
        <v>0</v>
      </c>
      <c r="L269" s="34">
        <f t="shared" ca="1" si="122"/>
        <v>0</v>
      </c>
      <c r="M269" s="34">
        <f t="shared" ca="1" si="122"/>
        <v>0</v>
      </c>
      <c r="N269" s="34">
        <f t="shared" ca="1" si="122"/>
        <v>0</v>
      </c>
      <c r="O269" s="34">
        <f t="shared" ca="1" si="122"/>
        <v>0</v>
      </c>
      <c r="P269" s="34">
        <f t="shared" ca="1" si="122"/>
        <v>0</v>
      </c>
      <c r="Q269" s="34">
        <f t="shared" ca="1" si="122"/>
        <v>0</v>
      </c>
      <c r="R269" s="34">
        <f t="shared" ca="1" si="122"/>
        <v>0</v>
      </c>
      <c r="S269" s="34">
        <f t="shared" ca="1" si="122"/>
        <v>0</v>
      </c>
      <c r="T269" s="34">
        <f t="shared" ca="1" si="122"/>
        <v>0</v>
      </c>
      <c r="U269" s="34">
        <f t="shared" ca="1" si="122"/>
        <v>0</v>
      </c>
      <c r="V269" s="34">
        <f t="shared" ca="1" si="122"/>
        <v>0</v>
      </c>
      <c r="W269" s="34">
        <f t="shared" ca="1" si="122"/>
        <v>0</v>
      </c>
      <c r="X269" s="34">
        <f t="shared" ca="1" si="122"/>
        <v>0</v>
      </c>
      <c r="Y269" s="32">
        <f t="shared" ca="1" si="122"/>
        <v>0</v>
      </c>
      <c r="Z269" s="32">
        <f t="shared" ca="1" si="122"/>
        <v>137.25793389355348</v>
      </c>
      <c r="AA269" s="32">
        <f t="shared" ca="1" si="122"/>
        <v>135.89682167314575</v>
      </c>
      <c r="AB269" s="32">
        <f t="shared" ca="1" si="122"/>
        <v>134.35112769364781</v>
      </c>
      <c r="AC269" s="32">
        <f t="shared" ca="1" si="122"/>
        <v>132.43438493855177</v>
      </c>
      <c r="AD269" s="32">
        <f t="shared" ca="1" si="122"/>
        <v>130.40850168292329</v>
      </c>
      <c r="AE269" s="32">
        <f t="shared" ca="1" si="122"/>
        <v>128.14343458045315</v>
      </c>
      <c r="AF269" s="32">
        <f t="shared" ca="1" si="122"/>
        <v>125.64649475736012</v>
      </c>
      <c r="AG269" s="21"/>
    </row>
    <row r="270" spans="4:33" ht="15" hidden="1" outlineLevel="1" x14ac:dyDescent="0.25">
      <c r="D270" t="s">
        <v>47</v>
      </c>
      <c r="E270" s="19">
        <v>2044</v>
      </c>
      <c r="F270" s="20" t="s">
        <v>50</v>
      </c>
      <c r="G270" s="26"/>
      <c r="H270" s="34">
        <f t="shared" ref="H270:AF270" si="123">G395</f>
        <v>0</v>
      </c>
      <c r="I270" s="34">
        <f t="shared" ca="1" si="123"/>
        <v>0</v>
      </c>
      <c r="J270" s="34">
        <f t="shared" ca="1" si="123"/>
        <v>0</v>
      </c>
      <c r="K270" s="34">
        <f t="shared" ca="1" si="123"/>
        <v>0</v>
      </c>
      <c r="L270" s="34">
        <f t="shared" ca="1" si="123"/>
        <v>0</v>
      </c>
      <c r="M270" s="34">
        <f t="shared" ca="1" si="123"/>
        <v>0</v>
      </c>
      <c r="N270" s="34">
        <f t="shared" ca="1" si="123"/>
        <v>0</v>
      </c>
      <c r="O270" s="34">
        <f t="shared" ca="1" si="123"/>
        <v>0</v>
      </c>
      <c r="P270" s="34">
        <f t="shared" ca="1" si="123"/>
        <v>0</v>
      </c>
      <c r="Q270" s="34">
        <f t="shared" ca="1" si="123"/>
        <v>0</v>
      </c>
      <c r="R270" s="34">
        <f t="shared" ca="1" si="123"/>
        <v>0</v>
      </c>
      <c r="S270" s="34">
        <f t="shared" ca="1" si="123"/>
        <v>0</v>
      </c>
      <c r="T270" s="34">
        <f t="shared" ca="1" si="123"/>
        <v>0</v>
      </c>
      <c r="U270" s="34">
        <f t="shared" ca="1" si="123"/>
        <v>0</v>
      </c>
      <c r="V270" s="34">
        <f t="shared" ca="1" si="123"/>
        <v>0</v>
      </c>
      <c r="W270" s="34">
        <f t="shared" ca="1" si="123"/>
        <v>0</v>
      </c>
      <c r="X270" s="34">
        <f t="shared" ca="1" si="123"/>
        <v>0</v>
      </c>
      <c r="Y270" s="34">
        <f t="shared" ca="1" si="123"/>
        <v>0</v>
      </c>
      <c r="Z270" s="32">
        <f t="shared" ca="1" si="123"/>
        <v>0</v>
      </c>
      <c r="AA270" s="32">
        <f t="shared" ca="1" si="123"/>
        <v>144.73215630918784</v>
      </c>
      <c r="AB270" s="32">
        <f t="shared" ca="1" si="123"/>
        <v>143.18114056828458</v>
      </c>
      <c r="AC270" s="32">
        <f t="shared" ca="1" si="123"/>
        <v>141.23759604722002</v>
      </c>
      <c r="AD270" s="32">
        <f t="shared" ca="1" si="123"/>
        <v>139.18023506479884</v>
      </c>
      <c r="AE270" s="32">
        <f t="shared" ca="1" si="123"/>
        <v>136.87022447843569</v>
      </c>
      <c r="AF270" s="32">
        <f t="shared" ca="1" si="123"/>
        <v>134.31499232989813</v>
      </c>
      <c r="AG270" s="21"/>
    </row>
    <row r="271" spans="4:33" ht="15" hidden="1" outlineLevel="1" x14ac:dyDescent="0.25">
      <c r="D271" t="s">
        <v>47</v>
      </c>
      <c r="E271" s="19">
        <v>2045</v>
      </c>
      <c r="F271" s="20" t="s">
        <v>50</v>
      </c>
      <c r="G271" s="26"/>
      <c r="H271" s="34">
        <f t="shared" ref="H271:AF271" si="124">G396</f>
        <v>0</v>
      </c>
      <c r="I271" s="34">
        <f t="shared" ca="1" si="124"/>
        <v>0</v>
      </c>
      <c r="J271" s="34">
        <f t="shared" ca="1" si="124"/>
        <v>0</v>
      </c>
      <c r="K271" s="34">
        <f t="shared" ca="1" si="124"/>
        <v>0</v>
      </c>
      <c r="L271" s="34">
        <f t="shared" ca="1" si="124"/>
        <v>0</v>
      </c>
      <c r="M271" s="34">
        <f t="shared" ca="1" si="124"/>
        <v>0</v>
      </c>
      <c r="N271" s="34">
        <f t="shared" ca="1" si="124"/>
        <v>0</v>
      </c>
      <c r="O271" s="34">
        <f t="shared" ca="1" si="124"/>
        <v>0</v>
      </c>
      <c r="P271" s="34">
        <f t="shared" ca="1" si="124"/>
        <v>0</v>
      </c>
      <c r="Q271" s="34">
        <f t="shared" ca="1" si="124"/>
        <v>0</v>
      </c>
      <c r="R271" s="34">
        <f t="shared" ca="1" si="124"/>
        <v>0</v>
      </c>
      <c r="S271" s="34">
        <f t="shared" ca="1" si="124"/>
        <v>0</v>
      </c>
      <c r="T271" s="34">
        <f t="shared" ca="1" si="124"/>
        <v>0</v>
      </c>
      <c r="U271" s="34">
        <f t="shared" ca="1" si="124"/>
        <v>0</v>
      </c>
      <c r="V271" s="34">
        <f t="shared" ca="1" si="124"/>
        <v>0</v>
      </c>
      <c r="W271" s="34">
        <f t="shared" ca="1" si="124"/>
        <v>0</v>
      </c>
      <c r="X271" s="34">
        <f t="shared" ca="1" si="124"/>
        <v>0</v>
      </c>
      <c r="Y271" s="34">
        <f t="shared" ca="1" si="124"/>
        <v>0</v>
      </c>
      <c r="Z271" s="34">
        <f t="shared" ca="1" si="124"/>
        <v>0</v>
      </c>
      <c r="AA271" s="32">
        <f t="shared" ca="1" si="124"/>
        <v>0</v>
      </c>
      <c r="AB271" s="32">
        <f t="shared" ca="1" si="124"/>
        <v>145.48556758953069</v>
      </c>
      <c r="AC271" s="32">
        <f t="shared" ca="1" si="124"/>
        <v>143.60640970132366</v>
      </c>
      <c r="AD271" s="32">
        <f t="shared" ca="1" si="124"/>
        <v>141.61401064309089</v>
      </c>
      <c r="AE271" s="32">
        <f t="shared" ca="1" si="124"/>
        <v>139.36706834088719</v>
      </c>
      <c r="AF271" s="32">
        <f t="shared" ca="1" si="124"/>
        <v>136.8727796451698</v>
      </c>
      <c r="AG271" s="21"/>
    </row>
    <row r="272" spans="4:33" ht="15" hidden="1" outlineLevel="1" x14ac:dyDescent="0.25">
      <c r="D272" t="s">
        <v>47</v>
      </c>
      <c r="E272" s="19">
        <v>2046</v>
      </c>
      <c r="F272" s="20" t="s">
        <v>50</v>
      </c>
      <c r="G272" s="26"/>
      <c r="H272" s="34">
        <f t="shared" ref="H272:AF272" si="125">G397</f>
        <v>0</v>
      </c>
      <c r="I272" s="34">
        <f t="shared" ca="1" si="125"/>
        <v>0</v>
      </c>
      <c r="J272" s="34">
        <f t="shared" ca="1" si="125"/>
        <v>0</v>
      </c>
      <c r="K272" s="34">
        <f t="shared" ca="1" si="125"/>
        <v>0</v>
      </c>
      <c r="L272" s="34">
        <f t="shared" ca="1" si="125"/>
        <v>0</v>
      </c>
      <c r="M272" s="34">
        <f t="shared" ca="1" si="125"/>
        <v>0</v>
      </c>
      <c r="N272" s="34">
        <f t="shared" ca="1" si="125"/>
        <v>0</v>
      </c>
      <c r="O272" s="34">
        <f t="shared" ca="1" si="125"/>
        <v>0</v>
      </c>
      <c r="P272" s="34">
        <f t="shared" ca="1" si="125"/>
        <v>0</v>
      </c>
      <c r="Q272" s="34">
        <f t="shared" ca="1" si="125"/>
        <v>0</v>
      </c>
      <c r="R272" s="34">
        <f t="shared" ca="1" si="125"/>
        <v>0</v>
      </c>
      <c r="S272" s="34">
        <f t="shared" ca="1" si="125"/>
        <v>0</v>
      </c>
      <c r="T272" s="34">
        <f t="shared" ca="1" si="125"/>
        <v>0</v>
      </c>
      <c r="U272" s="34">
        <f t="shared" ca="1" si="125"/>
        <v>0</v>
      </c>
      <c r="V272" s="34">
        <f t="shared" ca="1" si="125"/>
        <v>0</v>
      </c>
      <c r="W272" s="34">
        <f t="shared" ca="1" si="125"/>
        <v>0</v>
      </c>
      <c r="X272" s="34">
        <f t="shared" ca="1" si="125"/>
        <v>0</v>
      </c>
      <c r="Y272" s="34">
        <f t="shared" ca="1" si="125"/>
        <v>0</v>
      </c>
      <c r="Z272" s="34">
        <f t="shared" ca="1" si="125"/>
        <v>0</v>
      </c>
      <c r="AA272" s="34">
        <f t="shared" ca="1" si="125"/>
        <v>0</v>
      </c>
      <c r="AB272" s="32">
        <f t="shared" ca="1" si="125"/>
        <v>0</v>
      </c>
      <c r="AC272" s="32">
        <f t="shared" ca="1" si="125"/>
        <v>155.54881789648053</v>
      </c>
      <c r="AD272" s="32">
        <f t="shared" ca="1" si="125"/>
        <v>153.49301383615503</v>
      </c>
      <c r="AE272" s="32">
        <f t="shared" ca="1" si="125"/>
        <v>151.16390685737369</v>
      </c>
      <c r="AF272" s="32">
        <f t="shared" ca="1" si="125"/>
        <v>148.56892645632212</v>
      </c>
      <c r="AG272" s="21"/>
    </row>
    <row r="273" spans="4:33" ht="15" hidden="1" outlineLevel="1" x14ac:dyDescent="0.25">
      <c r="D273" t="s">
        <v>47</v>
      </c>
      <c r="E273" s="19">
        <v>2047</v>
      </c>
      <c r="F273" s="20" t="s">
        <v>50</v>
      </c>
      <c r="G273" s="26"/>
      <c r="H273" s="34">
        <f t="shared" ref="H273:AF273" si="126">G398</f>
        <v>0</v>
      </c>
      <c r="I273" s="34">
        <f t="shared" ca="1" si="126"/>
        <v>0</v>
      </c>
      <c r="J273" s="34">
        <f t="shared" ca="1" si="126"/>
        <v>0</v>
      </c>
      <c r="K273" s="34">
        <f t="shared" ca="1" si="126"/>
        <v>0</v>
      </c>
      <c r="L273" s="34">
        <f t="shared" ca="1" si="126"/>
        <v>0</v>
      </c>
      <c r="M273" s="34">
        <f t="shared" ca="1" si="126"/>
        <v>0</v>
      </c>
      <c r="N273" s="34">
        <f t="shared" ca="1" si="126"/>
        <v>0</v>
      </c>
      <c r="O273" s="34">
        <f t="shared" ca="1" si="126"/>
        <v>0</v>
      </c>
      <c r="P273" s="34">
        <f t="shared" ca="1" si="126"/>
        <v>0</v>
      </c>
      <c r="Q273" s="34">
        <f t="shared" ca="1" si="126"/>
        <v>0</v>
      </c>
      <c r="R273" s="34">
        <f t="shared" ca="1" si="126"/>
        <v>0</v>
      </c>
      <c r="S273" s="34">
        <f t="shared" ca="1" si="126"/>
        <v>0</v>
      </c>
      <c r="T273" s="34">
        <f t="shared" ca="1" si="126"/>
        <v>0</v>
      </c>
      <c r="U273" s="34">
        <f t="shared" ca="1" si="126"/>
        <v>0</v>
      </c>
      <c r="V273" s="34">
        <f t="shared" ca="1" si="126"/>
        <v>0</v>
      </c>
      <c r="W273" s="34">
        <f t="shared" ca="1" si="126"/>
        <v>0</v>
      </c>
      <c r="X273" s="34">
        <f t="shared" ca="1" si="126"/>
        <v>0</v>
      </c>
      <c r="Y273" s="34">
        <f t="shared" ca="1" si="126"/>
        <v>0</v>
      </c>
      <c r="Z273" s="34">
        <f t="shared" ca="1" si="126"/>
        <v>0</v>
      </c>
      <c r="AA273" s="34">
        <f t="shared" ca="1" si="126"/>
        <v>0</v>
      </c>
      <c r="AB273" s="34">
        <f t="shared" ca="1" si="126"/>
        <v>0</v>
      </c>
      <c r="AC273" s="32">
        <f t="shared" ca="1" si="126"/>
        <v>0</v>
      </c>
      <c r="AD273" s="32">
        <f t="shared" ca="1" si="126"/>
        <v>158.82415291686004</v>
      </c>
      <c r="AE273" s="32">
        <f t="shared" ca="1" si="126"/>
        <v>156.51858913755555</v>
      </c>
      <c r="AF273" s="32">
        <f t="shared" ca="1" si="126"/>
        <v>153.94009783468556</v>
      </c>
      <c r="AG273" s="21"/>
    </row>
    <row r="274" spans="4:33" ht="15" hidden="1" outlineLevel="1" x14ac:dyDescent="0.25">
      <c r="D274" t="s">
        <v>47</v>
      </c>
      <c r="E274" s="19">
        <v>2048</v>
      </c>
      <c r="F274" s="20" t="s">
        <v>50</v>
      </c>
      <c r="G274" s="26"/>
      <c r="H274" s="34">
        <f t="shared" ref="H274:AF274" si="127">G399</f>
        <v>0</v>
      </c>
      <c r="I274" s="34">
        <f t="shared" ca="1" si="127"/>
        <v>0</v>
      </c>
      <c r="J274" s="34">
        <f t="shared" ca="1" si="127"/>
        <v>0</v>
      </c>
      <c r="K274" s="34">
        <f t="shared" ca="1" si="127"/>
        <v>0</v>
      </c>
      <c r="L274" s="34">
        <f t="shared" ca="1" si="127"/>
        <v>0</v>
      </c>
      <c r="M274" s="34">
        <f t="shared" ca="1" si="127"/>
        <v>0</v>
      </c>
      <c r="N274" s="34">
        <f t="shared" ca="1" si="127"/>
        <v>0</v>
      </c>
      <c r="O274" s="34">
        <f t="shared" ca="1" si="127"/>
        <v>0</v>
      </c>
      <c r="P274" s="34">
        <f t="shared" ca="1" si="127"/>
        <v>0</v>
      </c>
      <c r="Q274" s="34">
        <f t="shared" ca="1" si="127"/>
        <v>0</v>
      </c>
      <c r="R274" s="34">
        <f t="shared" ca="1" si="127"/>
        <v>0</v>
      </c>
      <c r="S274" s="34">
        <f t="shared" ca="1" si="127"/>
        <v>0</v>
      </c>
      <c r="T274" s="34">
        <f t="shared" ca="1" si="127"/>
        <v>0</v>
      </c>
      <c r="U274" s="34">
        <f t="shared" ca="1" si="127"/>
        <v>0</v>
      </c>
      <c r="V274" s="34">
        <f t="shared" ca="1" si="127"/>
        <v>0</v>
      </c>
      <c r="W274" s="34">
        <f t="shared" ca="1" si="127"/>
        <v>0</v>
      </c>
      <c r="X274" s="34">
        <f t="shared" ca="1" si="127"/>
        <v>0</v>
      </c>
      <c r="Y274" s="34">
        <f t="shared" ca="1" si="127"/>
        <v>0</v>
      </c>
      <c r="Z274" s="34">
        <f t="shared" ca="1" si="127"/>
        <v>0</v>
      </c>
      <c r="AA274" s="34">
        <f t="shared" ca="1" si="127"/>
        <v>0</v>
      </c>
      <c r="AB274" s="34">
        <f t="shared" ca="1" si="127"/>
        <v>0</v>
      </c>
      <c r="AC274" s="34">
        <f t="shared" ca="1" si="127"/>
        <v>0</v>
      </c>
      <c r="AD274" s="32">
        <f t="shared" ca="1" si="127"/>
        <v>0</v>
      </c>
      <c r="AE274" s="32">
        <f t="shared" ca="1" si="127"/>
        <v>159.13121294583263</v>
      </c>
      <c r="AF274" s="32">
        <f t="shared" ca="1" si="127"/>
        <v>156.6143211663919</v>
      </c>
      <c r="AG274" s="21"/>
    </row>
    <row r="275" spans="4:33" ht="15" hidden="1" outlineLevel="1" x14ac:dyDescent="0.25">
      <c r="D275" t="s">
        <v>47</v>
      </c>
      <c r="E275" s="19">
        <v>2049</v>
      </c>
      <c r="F275" s="20" t="s">
        <v>50</v>
      </c>
      <c r="G275" s="26"/>
      <c r="H275" s="34">
        <f t="shared" ref="H275:AF275" si="128">G400</f>
        <v>0</v>
      </c>
      <c r="I275" s="34">
        <f t="shared" ca="1" si="128"/>
        <v>0</v>
      </c>
      <c r="J275" s="34">
        <f t="shared" ca="1" si="128"/>
        <v>0</v>
      </c>
      <c r="K275" s="34">
        <f t="shared" ca="1" si="128"/>
        <v>0</v>
      </c>
      <c r="L275" s="34">
        <f t="shared" ca="1" si="128"/>
        <v>0</v>
      </c>
      <c r="M275" s="34">
        <f t="shared" ca="1" si="128"/>
        <v>0</v>
      </c>
      <c r="N275" s="34">
        <f t="shared" ca="1" si="128"/>
        <v>0</v>
      </c>
      <c r="O275" s="34">
        <f t="shared" ca="1" si="128"/>
        <v>0</v>
      </c>
      <c r="P275" s="34">
        <f t="shared" ca="1" si="128"/>
        <v>0</v>
      </c>
      <c r="Q275" s="34">
        <f t="shared" ca="1" si="128"/>
        <v>0</v>
      </c>
      <c r="R275" s="34">
        <f t="shared" ca="1" si="128"/>
        <v>0</v>
      </c>
      <c r="S275" s="34">
        <f t="shared" ca="1" si="128"/>
        <v>0</v>
      </c>
      <c r="T275" s="34">
        <f t="shared" ca="1" si="128"/>
        <v>0</v>
      </c>
      <c r="U275" s="34">
        <f t="shared" ca="1" si="128"/>
        <v>0</v>
      </c>
      <c r="V275" s="34">
        <f t="shared" ca="1" si="128"/>
        <v>0</v>
      </c>
      <c r="W275" s="34">
        <f t="shared" ca="1" si="128"/>
        <v>0</v>
      </c>
      <c r="X275" s="34">
        <f t="shared" ca="1" si="128"/>
        <v>0</v>
      </c>
      <c r="Y275" s="34">
        <f t="shared" ca="1" si="128"/>
        <v>0</v>
      </c>
      <c r="Z275" s="34">
        <f t="shared" ca="1" si="128"/>
        <v>0</v>
      </c>
      <c r="AA275" s="34">
        <f t="shared" ca="1" si="128"/>
        <v>0</v>
      </c>
      <c r="AB275" s="34">
        <f t="shared" ca="1" si="128"/>
        <v>0</v>
      </c>
      <c r="AC275" s="34">
        <f t="shared" ca="1" si="128"/>
        <v>0</v>
      </c>
      <c r="AD275" s="34">
        <f t="shared" ca="1" si="128"/>
        <v>0</v>
      </c>
      <c r="AE275" s="32">
        <f t="shared" ca="1" si="128"/>
        <v>0</v>
      </c>
      <c r="AF275" s="32">
        <f t="shared" ca="1" si="128"/>
        <v>152.11324480675691</v>
      </c>
      <c r="AG275" s="21"/>
    </row>
    <row r="276" spans="4:33" ht="15" hidden="1" outlineLevel="1" x14ac:dyDescent="0.25">
      <c r="D276" t="s">
        <v>47</v>
      </c>
      <c r="E276" s="19">
        <v>2050</v>
      </c>
      <c r="F276" s="20" t="s">
        <v>50</v>
      </c>
      <c r="G276" s="26"/>
      <c r="H276" s="35">
        <f t="shared" ref="H276:AF276" si="129">G401</f>
        <v>0</v>
      </c>
      <c r="I276" s="35">
        <f t="shared" ca="1" si="129"/>
        <v>0</v>
      </c>
      <c r="J276" s="35">
        <f t="shared" ca="1" si="129"/>
        <v>0</v>
      </c>
      <c r="K276" s="35">
        <f t="shared" ca="1" si="129"/>
        <v>0</v>
      </c>
      <c r="L276" s="35">
        <f t="shared" ca="1" si="129"/>
        <v>0</v>
      </c>
      <c r="M276" s="35">
        <f t="shared" ca="1" si="129"/>
        <v>0</v>
      </c>
      <c r="N276" s="35">
        <f t="shared" ca="1" si="129"/>
        <v>0</v>
      </c>
      <c r="O276" s="35">
        <f t="shared" ca="1" si="129"/>
        <v>0</v>
      </c>
      <c r="P276" s="35">
        <f t="shared" ca="1" si="129"/>
        <v>0</v>
      </c>
      <c r="Q276" s="35">
        <f t="shared" ca="1" si="129"/>
        <v>0</v>
      </c>
      <c r="R276" s="35">
        <f t="shared" ca="1" si="129"/>
        <v>0</v>
      </c>
      <c r="S276" s="35">
        <f t="shared" ca="1" si="129"/>
        <v>0</v>
      </c>
      <c r="T276" s="35">
        <f t="shared" ca="1" si="129"/>
        <v>0</v>
      </c>
      <c r="U276" s="35">
        <f t="shared" ca="1" si="129"/>
        <v>0</v>
      </c>
      <c r="V276" s="35">
        <f t="shared" ca="1" si="129"/>
        <v>0</v>
      </c>
      <c r="W276" s="35">
        <f t="shared" ca="1" si="129"/>
        <v>0</v>
      </c>
      <c r="X276" s="35">
        <f t="shared" ca="1" si="129"/>
        <v>0</v>
      </c>
      <c r="Y276" s="35">
        <f t="shared" ca="1" si="129"/>
        <v>0</v>
      </c>
      <c r="Z276" s="35">
        <f t="shared" ca="1" si="129"/>
        <v>0</v>
      </c>
      <c r="AA276" s="35">
        <f t="shared" ca="1" si="129"/>
        <v>0</v>
      </c>
      <c r="AB276" s="35">
        <f t="shared" ca="1" si="129"/>
        <v>0</v>
      </c>
      <c r="AC276" s="35">
        <f t="shared" ca="1" si="129"/>
        <v>0</v>
      </c>
      <c r="AD276" s="35">
        <f t="shared" ca="1" si="129"/>
        <v>0</v>
      </c>
      <c r="AE276" s="35">
        <f t="shared" ca="1" si="129"/>
        <v>0</v>
      </c>
      <c r="AF276" s="36">
        <f t="shared" ca="1" si="129"/>
        <v>0</v>
      </c>
      <c r="AG276" s="21"/>
    </row>
    <row r="277" spans="4:33" ht="15" hidden="1" outlineLevel="1" x14ac:dyDescent="0.25">
      <c r="D277" s="27" t="s">
        <v>51</v>
      </c>
      <c r="E277" s="28">
        <v>2026</v>
      </c>
      <c r="F277" s="29" t="s">
        <v>50</v>
      </c>
      <c r="G277" s="30"/>
      <c r="H277" s="33">
        <f t="shared" ref="H277:Q286" ca="1" si="130">_xlfn.XLOOKUP($E277,$H$2:$AF$2,$H$25:$AF$25)
*($E277=H$2)</f>
        <v>103</v>
      </c>
      <c r="I277" s="33">
        <f t="shared" ca="1" si="130"/>
        <v>0</v>
      </c>
      <c r="J277" s="33">
        <f t="shared" ca="1" si="130"/>
        <v>0</v>
      </c>
      <c r="K277" s="33">
        <f t="shared" ca="1" si="130"/>
        <v>0</v>
      </c>
      <c r="L277" s="33">
        <f t="shared" ca="1" si="130"/>
        <v>0</v>
      </c>
      <c r="M277" s="33">
        <f t="shared" ca="1" si="130"/>
        <v>0</v>
      </c>
      <c r="N277" s="33">
        <f t="shared" ca="1" si="130"/>
        <v>0</v>
      </c>
      <c r="O277" s="33">
        <f t="shared" ca="1" si="130"/>
        <v>0</v>
      </c>
      <c r="P277" s="33">
        <f t="shared" ca="1" si="130"/>
        <v>0</v>
      </c>
      <c r="Q277" s="33">
        <f t="shared" ca="1" si="130"/>
        <v>0</v>
      </c>
      <c r="R277" s="33">
        <f t="shared" ref="R277:AF286" ca="1" si="131">_xlfn.XLOOKUP($E277,$H$2:$AF$2,$H$25:$AF$25)
*($E277=R$2)</f>
        <v>0</v>
      </c>
      <c r="S277" s="33">
        <f t="shared" ca="1" si="131"/>
        <v>0</v>
      </c>
      <c r="T277" s="33">
        <f t="shared" ca="1" si="131"/>
        <v>0</v>
      </c>
      <c r="U277" s="33">
        <f t="shared" ca="1" si="131"/>
        <v>0</v>
      </c>
      <c r="V277" s="33">
        <f t="shared" ca="1" si="131"/>
        <v>0</v>
      </c>
      <c r="W277" s="33">
        <f t="shared" ca="1" si="131"/>
        <v>0</v>
      </c>
      <c r="X277" s="33">
        <f t="shared" ca="1" si="131"/>
        <v>0</v>
      </c>
      <c r="Y277" s="33">
        <f t="shared" ca="1" si="131"/>
        <v>0</v>
      </c>
      <c r="Z277" s="33">
        <f t="shared" ca="1" si="131"/>
        <v>0</v>
      </c>
      <c r="AA277" s="33">
        <f t="shared" ca="1" si="131"/>
        <v>0</v>
      </c>
      <c r="AB277" s="33">
        <f t="shared" ca="1" si="131"/>
        <v>0</v>
      </c>
      <c r="AC277" s="33">
        <f t="shared" ca="1" si="131"/>
        <v>0</v>
      </c>
      <c r="AD277" s="33">
        <f t="shared" ca="1" si="131"/>
        <v>0</v>
      </c>
      <c r="AE277" s="33">
        <f t="shared" ca="1" si="131"/>
        <v>0</v>
      </c>
      <c r="AF277" s="33">
        <f t="shared" ca="1" si="131"/>
        <v>0</v>
      </c>
      <c r="AG277" s="21"/>
    </row>
    <row r="278" spans="4:33" ht="15" hidden="1" outlineLevel="1" x14ac:dyDescent="0.25">
      <c r="D278" t="s">
        <v>51</v>
      </c>
      <c r="E278" s="19">
        <v>2027</v>
      </c>
      <c r="F278" s="20" t="s">
        <v>50</v>
      </c>
      <c r="G278" s="26"/>
      <c r="H278" s="34">
        <f t="shared" ca="1" si="130"/>
        <v>0</v>
      </c>
      <c r="I278" s="32">
        <f t="shared" ca="1" si="130"/>
        <v>102.23</v>
      </c>
      <c r="J278" s="32">
        <f t="shared" ca="1" si="130"/>
        <v>0</v>
      </c>
      <c r="K278" s="32">
        <f t="shared" ca="1" si="130"/>
        <v>0</v>
      </c>
      <c r="L278" s="32">
        <f t="shared" ca="1" si="130"/>
        <v>0</v>
      </c>
      <c r="M278" s="32">
        <f t="shared" ca="1" si="130"/>
        <v>0</v>
      </c>
      <c r="N278" s="32">
        <f t="shared" ca="1" si="130"/>
        <v>0</v>
      </c>
      <c r="O278" s="32">
        <f t="shared" ca="1" si="130"/>
        <v>0</v>
      </c>
      <c r="P278" s="32">
        <f t="shared" ca="1" si="130"/>
        <v>0</v>
      </c>
      <c r="Q278" s="32">
        <f t="shared" ca="1" si="130"/>
        <v>0</v>
      </c>
      <c r="R278" s="32">
        <f t="shared" ca="1" si="131"/>
        <v>0</v>
      </c>
      <c r="S278" s="32">
        <f t="shared" ca="1" si="131"/>
        <v>0</v>
      </c>
      <c r="T278" s="32">
        <f t="shared" ca="1" si="131"/>
        <v>0</v>
      </c>
      <c r="U278" s="32">
        <f t="shared" ca="1" si="131"/>
        <v>0</v>
      </c>
      <c r="V278" s="32">
        <f t="shared" ca="1" si="131"/>
        <v>0</v>
      </c>
      <c r="W278" s="32">
        <f t="shared" ca="1" si="131"/>
        <v>0</v>
      </c>
      <c r="X278" s="32">
        <f t="shared" ca="1" si="131"/>
        <v>0</v>
      </c>
      <c r="Y278" s="32">
        <f t="shared" ca="1" si="131"/>
        <v>0</v>
      </c>
      <c r="Z278" s="32">
        <f t="shared" ca="1" si="131"/>
        <v>0</v>
      </c>
      <c r="AA278" s="32">
        <f t="shared" ca="1" si="131"/>
        <v>0</v>
      </c>
      <c r="AB278" s="32">
        <f t="shared" ca="1" si="131"/>
        <v>0</v>
      </c>
      <c r="AC278" s="32">
        <f t="shared" ca="1" si="131"/>
        <v>0</v>
      </c>
      <c r="AD278" s="32">
        <f t="shared" ca="1" si="131"/>
        <v>0</v>
      </c>
      <c r="AE278" s="32">
        <f t="shared" ca="1" si="131"/>
        <v>0</v>
      </c>
      <c r="AF278" s="32">
        <f t="shared" ca="1" si="131"/>
        <v>0</v>
      </c>
      <c r="AG278" s="21"/>
    </row>
    <row r="279" spans="4:33" ht="15" hidden="1" outlineLevel="1" x14ac:dyDescent="0.25">
      <c r="D279" t="s">
        <v>51</v>
      </c>
      <c r="E279" s="19">
        <v>2028</v>
      </c>
      <c r="F279" s="20" t="s">
        <v>50</v>
      </c>
      <c r="G279" s="26"/>
      <c r="H279" s="34">
        <f t="shared" ca="1" si="130"/>
        <v>0</v>
      </c>
      <c r="I279" s="34">
        <f t="shared" ca="1" si="130"/>
        <v>0</v>
      </c>
      <c r="J279" s="32">
        <f t="shared" ca="1" si="130"/>
        <v>108.78580544</v>
      </c>
      <c r="K279" s="32">
        <f t="shared" ca="1" si="130"/>
        <v>0</v>
      </c>
      <c r="L279" s="32">
        <f t="shared" ca="1" si="130"/>
        <v>0</v>
      </c>
      <c r="M279" s="32">
        <f t="shared" ca="1" si="130"/>
        <v>0</v>
      </c>
      <c r="N279" s="32">
        <f t="shared" ca="1" si="130"/>
        <v>0</v>
      </c>
      <c r="O279" s="32">
        <f t="shared" ca="1" si="130"/>
        <v>0</v>
      </c>
      <c r="P279" s="32">
        <f t="shared" ca="1" si="130"/>
        <v>0</v>
      </c>
      <c r="Q279" s="32">
        <f t="shared" ca="1" si="130"/>
        <v>0</v>
      </c>
      <c r="R279" s="32">
        <f t="shared" ca="1" si="131"/>
        <v>0</v>
      </c>
      <c r="S279" s="32">
        <f t="shared" ca="1" si="131"/>
        <v>0</v>
      </c>
      <c r="T279" s="32">
        <f t="shared" ca="1" si="131"/>
        <v>0</v>
      </c>
      <c r="U279" s="32">
        <f t="shared" ca="1" si="131"/>
        <v>0</v>
      </c>
      <c r="V279" s="32">
        <f t="shared" ca="1" si="131"/>
        <v>0</v>
      </c>
      <c r="W279" s="32">
        <f t="shared" ca="1" si="131"/>
        <v>0</v>
      </c>
      <c r="X279" s="32">
        <f t="shared" ca="1" si="131"/>
        <v>0</v>
      </c>
      <c r="Y279" s="32">
        <f t="shared" ca="1" si="131"/>
        <v>0</v>
      </c>
      <c r="Z279" s="32">
        <f t="shared" ca="1" si="131"/>
        <v>0</v>
      </c>
      <c r="AA279" s="32">
        <f t="shared" ca="1" si="131"/>
        <v>0</v>
      </c>
      <c r="AB279" s="32">
        <f t="shared" ca="1" si="131"/>
        <v>0</v>
      </c>
      <c r="AC279" s="32">
        <f t="shared" ca="1" si="131"/>
        <v>0</v>
      </c>
      <c r="AD279" s="32">
        <f t="shared" ca="1" si="131"/>
        <v>0</v>
      </c>
      <c r="AE279" s="32">
        <f t="shared" ca="1" si="131"/>
        <v>0</v>
      </c>
      <c r="AF279" s="32">
        <f t="shared" ca="1" si="131"/>
        <v>0</v>
      </c>
      <c r="AG279" s="21"/>
    </row>
    <row r="280" spans="4:33" ht="15" hidden="1" outlineLevel="1" x14ac:dyDescent="0.25">
      <c r="D280" t="s">
        <v>51</v>
      </c>
      <c r="E280" s="19">
        <v>2029</v>
      </c>
      <c r="F280" s="20" t="s">
        <v>50</v>
      </c>
      <c r="G280" s="26"/>
      <c r="H280" s="34">
        <f t="shared" ca="1" si="130"/>
        <v>0</v>
      </c>
      <c r="I280" s="34">
        <f t="shared" ca="1" si="130"/>
        <v>0</v>
      </c>
      <c r="J280" s="34">
        <f t="shared" ca="1" si="130"/>
        <v>0</v>
      </c>
      <c r="K280" s="32">
        <f t="shared" ca="1" si="130"/>
        <v>121.75014459983998</v>
      </c>
      <c r="L280" s="32">
        <f t="shared" ca="1" si="130"/>
        <v>0</v>
      </c>
      <c r="M280" s="32">
        <f t="shared" ca="1" si="130"/>
        <v>0</v>
      </c>
      <c r="N280" s="32">
        <f t="shared" ca="1" si="130"/>
        <v>0</v>
      </c>
      <c r="O280" s="32">
        <f t="shared" ca="1" si="130"/>
        <v>0</v>
      </c>
      <c r="P280" s="32">
        <f t="shared" ca="1" si="130"/>
        <v>0</v>
      </c>
      <c r="Q280" s="32">
        <f t="shared" ca="1" si="130"/>
        <v>0</v>
      </c>
      <c r="R280" s="32">
        <f t="shared" ca="1" si="131"/>
        <v>0</v>
      </c>
      <c r="S280" s="32">
        <f t="shared" ca="1" si="131"/>
        <v>0</v>
      </c>
      <c r="T280" s="32">
        <f t="shared" ca="1" si="131"/>
        <v>0</v>
      </c>
      <c r="U280" s="32">
        <f t="shared" ca="1" si="131"/>
        <v>0</v>
      </c>
      <c r="V280" s="32">
        <f t="shared" ca="1" si="131"/>
        <v>0</v>
      </c>
      <c r="W280" s="32">
        <f t="shared" ca="1" si="131"/>
        <v>0</v>
      </c>
      <c r="X280" s="32">
        <f t="shared" ca="1" si="131"/>
        <v>0</v>
      </c>
      <c r="Y280" s="32">
        <f t="shared" ca="1" si="131"/>
        <v>0</v>
      </c>
      <c r="Z280" s="32">
        <f t="shared" ca="1" si="131"/>
        <v>0</v>
      </c>
      <c r="AA280" s="32">
        <f t="shared" ca="1" si="131"/>
        <v>0</v>
      </c>
      <c r="AB280" s="32">
        <f t="shared" ca="1" si="131"/>
        <v>0</v>
      </c>
      <c r="AC280" s="32">
        <f t="shared" ca="1" si="131"/>
        <v>0</v>
      </c>
      <c r="AD280" s="32">
        <f t="shared" ca="1" si="131"/>
        <v>0</v>
      </c>
      <c r="AE280" s="32">
        <f t="shared" ca="1" si="131"/>
        <v>0</v>
      </c>
      <c r="AF280" s="32">
        <f t="shared" ca="1" si="131"/>
        <v>0</v>
      </c>
      <c r="AG280" s="21"/>
    </row>
    <row r="281" spans="4:33" ht="15" hidden="1" outlineLevel="1" x14ac:dyDescent="0.25">
      <c r="D281" t="s">
        <v>51</v>
      </c>
      <c r="E281" s="19">
        <v>2030</v>
      </c>
      <c r="F281" s="20" t="s">
        <v>50</v>
      </c>
      <c r="G281" s="26"/>
      <c r="H281" s="34">
        <f t="shared" ca="1" si="130"/>
        <v>0</v>
      </c>
      <c r="I281" s="34">
        <f t="shared" ca="1" si="130"/>
        <v>0</v>
      </c>
      <c r="J281" s="34">
        <f t="shared" ca="1" si="130"/>
        <v>0</v>
      </c>
      <c r="K281" s="34">
        <f t="shared" ca="1" si="130"/>
        <v>0</v>
      </c>
      <c r="L281" s="32">
        <f t="shared" ca="1" si="130"/>
        <v>108.79550202092719</v>
      </c>
      <c r="M281" s="32">
        <f t="shared" ca="1" si="130"/>
        <v>0</v>
      </c>
      <c r="N281" s="32">
        <f t="shared" ca="1" si="130"/>
        <v>0</v>
      </c>
      <c r="O281" s="32">
        <f t="shared" ca="1" si="130"/>
        <v>0</v>
      </c>
      <c r="P281" s="32">
        <f t="shared" ca="1" si="130"/>
        <v>0</v>
      </c>
      <c r="Q281" s="32">
        <f t="shared" ca="1" si="130"/>
        <v>0</v>
      </c>
      <c r="R281" s="32">
        <f t="shared" ca="1" si="131"/>
        <v>0</v>
      </c>
      <c r="S281" s="32">
        <f t="shared" ca="1" si="131"/>
        <v>0</v>
      </c>
      <c r="T281" s="32">
        <f t="shared" ca="1" si="131"/>
        <v>0</v>
      </c>
      <c r="U281" s="32">
        <f t="shared" ca="1" si="131"/>
        <v>0</v>
      </c>
      <c r="V281" s="32">
        <f t="shared" ca="1" si="131"/>
        <v>0</v>
      </c>
      <c r="W281" s="32">
        <f t="shared" ca="1" si="131"/>
        <v>0</v>
      </c>
      <c r="X281" s="32">
        <f t="shared" ca="1" si="131"/>
        <v>0</v>
      </c>
      <c r="Y281" s="32">
        <f t="shared" ca="1" si="131"/>
        <v>0</v>
      </c>
      <c r="Z281" s="32">
        <f t="shared" ca="1" si="131"/>
        <v>0</v>
      </c>
      <c r="AA281" s="32">
        <f t="shared" ca="1" si="131"/>
        <v>0</v>
      </c>
      <c r="AB281" s="32">
        <f t="shared" ca="1" si="131"/>
        <v>0</v>
      </c>
      <c r="AC281" s="32">
        <f t="shared" ca="1" si="131"/>
        <v>0</v>
      </c>
      <c r="AD281" s="32">
        <f t="shared" ca="1" si="131"/>
        <v>0</v>
      </c>
      <c r="AE281" s="32">
        <f t="shared" ca="1" si="131"/>
        <v>0</v>
      </c>
      <c r="AF281" s="32">
        <f t="shared" ca="1" si="131"/>
        <v>0</v>
      </c>
      <c r="AG281" s="21"/>
    </row>
    <row r="282" spans="4:33" ht="15" hidden="1" outlineLevel="1" x14ac:dyDescent="0.25">
      <c r="D282" t="s">
        <v>51</v>
      </c>
      <c r="E282" s="19">
        <v>2031</v>
      </c>
      <c r="F282" s="20" t="s">
        <v>50</v>
      </c>
      <c r="G282" s="26"/>
      <c r="H282" s="34">
        <f t="shared" ca="1" si="130"/>
        <v>0</v>
      </c>
      <c r="I282" s="34">
        <f t="shared" ca="1" si="130"/>
        <v>0</v>
      </c>
      <c r="J282" s="34">
        <f t="shared" ca="1" si="130"/>
        <v>0</v>
      </c>
      <c r="K282" s="34">
        <f t="shared" ca="1" si="130"/>
        <v>0</v>
      </c>
      <c r="L282" s="34">
        <f t="shared" ca="1" si="130"/>
        <v>0</v>
      </c>
      <c r="M282" s="32">
        <f t="shared" ca="1" si="130"/>
        <v>131.71936706974867</v>
      </c>
      <c r="N282" s="32">
        <f t="shared" ca="1" si="130"/>
        <v>0</v>
      </c>
      <c r="O282" s="32">
        <f t="shared" ca="1" si="130"/>
        <v>0</v>
      </c>
      <c r="P282" s="32">
        <f t="shared" ca="1" si="130"/>
        <v>0</v>
      </c>
      <c r="Q282" s="32">
        <f t="shared" ca="1" si="130"/>
        <v>0</v>
      </c>
      <c r="R282" s="32">
        <f t="shared" ca="1" si="131"/>
        <v>0</v>
      </c>
      <c r="S282" s="32">
        <f t="shared" ca="1" si="131"/>
        <v>0</v>
      </c>
      <c r="T282" s="32">
        <f t="shared" ca="1" si="131"/>
        <v>0</v>
      </c>
      <c r="U282" s="32">
        <f t="shared" ca="1" si="131"/>
        <v>0</v>
      </c>
      <c r="V282" s="32">
        <f t="shared" ca="1" si="131"/>
        <v>0</v>
      </c>
      <c r="W282" s="32">
        <f t="shared" ca="1" si="131"/>
        <v>0</v>
      </c>
      <c r="X282" s="32">
        <f t="shared" ca="1" si="131"/>
        <v>0</v>
      </c>
      <c r="Y282" s="32">
        <f t="shared" ca="1" si="131"/>
        <v>0</v>
      </c>
      <c r="Z282" s="32">
        <f t="shared" ca="1" si="131"/>
        <v>0</v>
      </c>
      <c r="AA282" s="32">
        <f t="shared" ca="1" si="131"/>
        <v>0</v>
      </c>
      <c r="AB282" s="32">
        <f t="shared" ca="1" si="131"/>
        <v>0</v>
      </c>
      <c r="AC282" s="32">
        <f t="shared" ca="1" si="131"/>
        <v>0</v>
      </c>
      <c r="AD282" s="32">
        <f t="shared" ca="1" si="131"/>
        <v>0</v>
      </c>
      <c r="AE282" s="32">
        <f t="shared" ca="1" si="131"/>
        <v>0</v>
      </c>
      <c r="AF282" s="32">
        <f t="shared" ca="1" si="131"/>
        <v>0</v>
      </c>
      <c r="AG282" s="21"/>
    </row>
    <row r="283" spans="4:33" ht="15" hidden="1" outlineLevel="1" x14ac:dyDescent="0.25">
      <c r="D283" t="s">
        <v>51</v>
      </c>
      <c r="E283" s="19">
        <v>2032</v>
      </c>
      <c r="F283" s="20" t="s">
        <v>50</v>
      </c>
      <c r="G283" s="26"/>
      <c r="H283" s="34">
        <f t="shared" ca="1" si="130"/>
        <v>0</v>
      </c>
      <c r="I283" s="34">
        <f t="shared" ca="1" si="130"/>
        <v>0</v>
      </c>
      <c r="J283" s="34">
        <f t="shared" ca="1" si="130"/>
        <v>0</v>
      </c>
      <c r="K283" s="34">
        <f t="shared" ca="1" si="130"/>
        <v>0</v>
      </c>
      <c r="L283" s="34">
        <f t="shared" ca="1" si="130"/>
        <v>0</v>
      </c>
      <c r="M283" s="34">
        <f t="shared" ca="1" si="130"/>
        <v>0</v>
      </c>
      <c r="N283" s="32">
        <f t="shared" ca="1" si="130"/>
        <v>112.33780305805708</v>
      </c>
      <c r="O283" s="32">
        <f t="shared" ca="1" si="130"/>
        <v>0</v>
      </c>
      <c r="P283" s="32">
        <f t="shared" ca="1" si="130"/>
        <v>0</v>
      </c>
      <c r="Q283" s="32">
        <f t="shared" ca="1" si="130"/>
        <v>0</v>
      </c>
      <c r="R283" s="32">
        <f t="shared" ca="1" si="131"/>
        <v>0</v>
      </c>
      <c r="S283" s="32">
        <f t="shared" ca="1" si="131"/>
        <v>0</v>
      </c>
      <c r="T283" s="32">
        <f t="shared" ca="1" si="131"/>
        <v>0</v>
      </c>
      <c r="U283" s="32">
        <f t="shared" ca="1" si="131"/>
        <v>0</v>
      </c>
      <c r="V283" s="32">
        <f t="shared" ca="1" si="131"/>
        <v>0</v>
      </c>
      <c r="W283" s="32">
        <f t="shared" ca="1" si="131"/>
        <v>0</v>
      </c>
      <c r="X283" s="32">
        <f t="shared" ca="1" si="131"/>
        <v>0</v>
      </c>
      <c r="Y283" s="32">
        <f t="shared" ca="1" si="131"/>
        <v>0</v>
      </c>
      <c r="Z283" s="32">
        <f t="shared" ca="1" si="131"/>
        <v>0</v>
      </c>
      <c r="AA283" s="32">
        <f t="shared" ca="1" si="131"/>
        <v>0</v>
      </c>
      <c r="AB283" s="32">
        <f t="shared" ca="1" si="131"/>
        <v>0</v>
      </c>
      <c r="AC283" s="32">
        <f t="shared" ca="1" si="131"/>
        <v>0</v>
      </c>
      <c r="AD283" s="32">
        <f t="shared" ca="1" si="131"/>
        <v>0</v>
      </c>
      <c r="AE283" s="32">
        <f t="shared" ca="1" si="131"/>
        <v>0</v>
      </c>
      <c r="AF283" s="32">
        <f t="shared" ca="1" si="131"/>
        <v>0</v>
      </c>
      <c r="AG283" s="21"/>
    </row>
    <row r="284" spans="4:33" ht="15" hidden="1" outlineLevel="1" x14ac:dyDescent="0.25">
      <c r="D284" t="s">
        <v>51</v>
      </c>
      <c r="E284" s="19">
        <v>2033</v>
      </c>
      <c r="F284" s="20" t="s">
        <v>50</v>
      </c>
      <c r="G284" s="26"/>
      <c r="H284" s="34">
        <f t="shared" ca="1" si="130"/>
        <v>0</v>
      </c>
      <c r="I284" s="34">
        <f t="shared" ca="1" si="130"/>
        <v>0</v>
      </c>
      <c r="J284" s="34">
        <f t="shared" ca="1" si="130"/>
        <v>0</v>
      </c>
      <c r="K284" s="34">
        <f t="shared" ca="1" si="130"/>
        <v>0</v>
      </c>
      <c r="L284" s="34">
        <f t="shared" ca="1" si="130"/>
        <v>0</v>
      </c>
      <c r="M284" s="34">
        <f t="shared" ca="1" si="130"/>
        <v>0</v>
      </c>
      <c r="N284" s="34">
        <f t="shared" ca="1" si="130"/>
        <v>0</v>
      </c>
      <c r="O284" s="32">
        <f t="shared" ca="1" si="130"/>
        <v>120.78088766029454</v>
      </c>
      <c r="P284" s="32">
        <f t="shared" ca="1" si="130"/>
        <v>0</v>
      </c>
      <c r="Q284" s="32">
        <f t="shared" ca="1" si="130"/>
        <v>0</v>
      </c>
      <c r="R284" s="32">
        <f t="shared" ca="1" si="131"/>
        <v>0</v>
      </c>
      <c r="S284" s="32">
        <f t="shared" ca="1" si="131"/>
        <v>0</v>
      </c>
      <c r="T284" s="32">
        <f t="shared" ca="1" si="131"/>
        <v>0</v>
      </c>
      <c r="U284" s="32">
        <f t="shared" ca="1" si="131"/>
        <v>0</v>
      </c>
      <c r="V284" s="32">
        <f t="shared" ca="1" si="131"/>
        <v>0</v>
      </c>
      <c r="W284" s="32">
        <f t="shared" ca="1" si="131"/>
        <v>0</v>
      </c>
      <c r="X284" s="32">
        <f t="shared" ca="1" si="131"/>
        <v>0</v>
      </c>
      <c r="Y284" s="32">
        <f t="shared" ca="1" si="131"/>
        <v>0</v>
      </c>
      <c r="Z284" s="32">
        <f t="shared" ca="1" si="131"/>
        <v>0</v>
      </c>
      <c r="AA284" s="32">
        <f t="shared" ca="1" si="131"/>
        <v>0</v>
      </c>
      <c r="AB284" s="32">
        <f t="shared" ca="1" si="131"/>
        <v>0</v>
      </c>
      <c r="AC284" s="32">
        <f t="shared" ca="1" si="131"/>
        <v>0</v>
      </c>
      <c r="AD284" s="32">
        <f t="shared" ca="1" si="131"/>
        <v>0</v>
      </c>
      <c r="AE284" s="32">
        <f t="shared" ca="1" si="131"/>
        <v>0</v>
      </c>
      <c r="AF284" s="32">
        <f t="shared" ca="1" si="131"/>
        <v>0</v>
      </c>
      <c r="AG284" s="21"/>
    </row>
    <row r="285" spans="4:33" ht="15" hidden="1" outlineLevel="1" x14ac:dyDescent="0.25">
      <c r="D285" t="s">
        <v>51</v>
      </c>
      <c r="E285" s="19">
        <v>2034</v>
      </c>
      <c r="F285" s="20" t="s">
        <v>50</v>
      </c>
      <c r="G285" s="26"/>
      <c r="H285" s="34">
        <f t="shared" ca="1" si="130"/>
        <v>0</v>
      </c>
      <c r="I285" s="34">
        <f t="shared" ca="1" si="130"/>
        <v>0</v>
      </c>
      <c r="J285" s="34">
        <f t="shared" ca="1" si="130"/>
        <v>0</v>
      </c>
      <c r="K285" s="34">
        <f t="shared" ca="1" si="130"/>
        <v>0</v>
      </c>
      <c r="L285" s="34">
        <f t="shared" ca="1" si="130"/>
        <v>0</v>
      </c>
      <c r="M285" s="34">
        <f t="shared" ca="1" si="130"/>
        <v>0</v>
      </c>
      <c r="N285" s="34">
        <f t="shared" ca="1" si="130"/>
        <v>0</v>
      </c>
      <c r="O285" s="34">
        <f t="shared" ca="1" si="130"/>
        <v>0</v>
      </c>
      <c r="P285" s="32">
        <f t="shared" ca="1" si="130"/>
        <v>129.55732831231956</v>
      </c>
      <c r="Q285" s="32">
        <f t="shared" ca="1" si="130"/>
        <v>0</v>
      </c>
      <c r="R285" s="32">
        <f t="shared" ca="1" si="131"/>
        <v>0</v>
      </c>
      <c r="S285" s="32">
        <f t="shared" ca="1" si="131"/>
        <v>0</v>
      </c>
      <c r="T285" s="32">
        <f t="shared" ca="1" si="131"/>
        <v>0</v>
      </c>
      <c r="U285" s="32">
        <f t="shared" ca="1" si="131"/>
        <v>0</v>
      </c>
      <c r="V285" s="32">
        <f t="shared" ca="1" si="131"/>
        <v>0</v>
      </c>
      <c r="W285" s="32">
        <f t="shared" ca="1" si="131"/>
        <v>0</v>
      </c>
      <c r="X285" s="32">
        <f t="shared" ca="1" si="131"/>
        <v>0</v>
      </c>
      <c r="Y285" s="32">
        <f t="shared" ca="1" si="131"/>
        <v>0</v>
      </c>
      <c r="Z285" s="32">
        <f t="shared" ca="1" si="131"/>
        <v>0</v>
      </c>
      <c r="AA285" s="32">
        <f t="shared" ca="1" si="131"/>
        <v>0</v>
      </c>
      <c r="AB285" s="32">
        <f t="shared" ca="1" si="131"/>
        <v>0</v>
      </c>
      <c r="AC285" s="32">
        <f t="shared" ca="1" si="131"/>
        <v>0</v>
      </c>
      <c r="AD285" s="32">
        <f t="shared" ca="1" si="131"/>
        <v>0</v>
      </c>
      <c r="AE285" s="32">
        <f t="shared" ca="1" si="131"/>
        <v>0</v>
      </c>
      <c r="AF285" s="32">
        <f t="shared" ca="1" si="131"/>
        <v>0</v>
      </c>
      <c r="AG285" s="21"/>
    </row>
    <row r="286" spans="4:33" ht="15" hidden="1" outlineLevel="1" x14ac:dyDescent="0.25">
      <c r="D286" t="s">
        <v>51</v>
      </c>
      <c r="E286" s="19">
        <v>2035</v>
      </c>
      <c r="F286" s="20" t="s">
        <v>50</v>
      </c>
      <c r="G286" s="26"/>
      <c r="H286" s="34">
        <f t="shared" ca="1" si="130"/>
        <v>0</v>
      </c>
      <c r="I286" s="34">
        <f t="shared" ca="1" si="130"/>
        <v>0</v>
      </c>
      <c r="J286" s="34">
        <f t="shared" ca="1" si="130"/>
        <v>0</v>
      </c>
      <c r="K286" s="34">
        <f t="shared" ca="1" si="130"/>
        <v>0</v>
      </c>
      <c r="L286" s="34">
        <f t="shared" ca="1" si="130"/>
        <v>0</v>
      </c>
      <c r="M286" s="34">
        <f t="shared" ca="1" si="130"/>
        <v>0</v>
      </c>
      <c r="N286" s="34">
        <f t="shared" ca="1" si="130"/>
        <v>0</v>
      </c>
      <c r="O286" s="34">
        <f t="shared" ca="1" si="130"/>
        <v>0</v>
      </c>
      <c r="P286" s="34">
        <f t="shared" ca="1" si="130"/>
        <v>0</v>
      </c>
      <c r="Q286" s="32">
        <f t="shared" ca="1" si="130"/>
        <v>135.15605571438766</v>
      </c>
      <c r="R286" s="32">
        <f t="shared" ca="1" si="131"/>
        <v>0</v>
      </c>
      <c r="S286" s="32">
        <f t="shared" ca="1" si="131"/>
        <v>0</v>
      </c>
      <c r="T286" s="32">
        <f t="shared" ca="1" si="131"/>
        <v>0</v>
      </c>
      <c r="U286" s="32">
        <f t="shared" ca="1" si="131"/>
        <v>0</v>
      </c>
      <c r="V286" s="32">
        <f t="shared" ca="1" si="131"/>
        <v>0</v>
      </c>
      <c r="W286" s="32">
        <f t="shared" ca="1" si="131"/>
        <v>0</v>
      </c>
      <c r="X286" s="32">
        <f t="shared" ca="1" si="131"/>
        <v>0</v>
      </c>
      <c r="Y286" s="32">
        <f t="shared" ca="1" si="131"/>
        <v>0</v>
      </c>
      <c r="Z286" s="32">
        <f t="shared" ca="1" si="131"/>
        <v>0</v>
      </c>
      <c r="AA286" s="32">
        <f t="shared" ca="1" si="131"/>
        <v>0</v>
      </c>
      <c r="AB286" s="32">
        <f t="shared" ca="1" si="131"/>
        <v>0</v>
      </c>
      <c r="AC286" s="32">
        <f t="shared" ca="1" si="131"/>
        <v>0</v>
      </c>
      <c r="AD286" s="32">
        <f t="shared" ca="1" si="131"/>
        <v>0</v>
      </c>
      <c r="AE286" s="32">
        <f t="shared" ca="1" si="131"/>
        <v>0</v>
      </c>
      <c r="AF286" s="32">
        <f t="shared" ca="1" si="131"/>
        <v>0</v>
      </c>
      <c r="AG286" s="21"/>
    </row>
    <row r="287" spans="4:33" ht="15" hidden="1" outlineLevel="1" x14ac:dyDescent="0.25">
      <c r="D287" t="s">
        <v>51</v>
      </c>
      <c r="E287" s="19">
        <v>2036</v>
      </c>
      <c r="F287" s="20" t="s">
        <v>50</v>
      </c>
      <c r="G287" s="26"/>
      <c r="H287" s="34">
        <f t="shared" ref="H287:Q301" ca="1" si="132">_xlfn.XLOOKUP($E287,$H$2:$AF$2,$H$25:$AF$25)
*($E287=H$2)</f>
        <v>0</v>
      </c>
      <c r="I287" s="34">
        <f t="shared" ca="1" si="132"/>
        <v>0</v>
      </c>
      <c r="J287" s="34">
        <f t="shared" ca="1" si="132"/>
        <v>0</v>
      </c>
      <c r="K287" s="34">
        <f t="shared" ca="1" si="132"/>
        <v>0</v>
      </c>
      <c r="L287" s="34">
        <f t="shared" ca="1" si="132"/>
        <v>0</v>
      </c>
      <c r="M287" s="34">
        <f t="shared" ca="1" si="132"/>
        <v>0</v>
      </c>
      <c r="N287" s="34">
        <f t="shared" ca="1" si="132"/>
        <v>0</v>
      </c>
      <c r="O287" s="34">
        <f t="shared" ca="1" si="132"/>
        <v>0</v>
      </c>
      <c r="P287" s="34">
        <f t="shared" ca="1" si="132"/>
        <v>0</v>
      </c>
      <c r="Q287" s="34">
        <f t="shared" ca="1" si="132"/>
        <v>0</v>
      </c>
      <c r="R287" s="32">
        <f t="shared" ref="R287:AF301" ca="1" si="133">_xlfn.XLOOKUP($E287,$H$2:$AF$2,$H$25:$AF$25)
*($E287=R$2)</f>
        <v>120.93387778907505</v>
      </c>
      <c r="S287" s="32">
        <f t="shared" ca="1" si="133"/>
        <v>0</v>
      </c>
      <c r="T287" s="32">
        <f t="shared" ca="1" si="133"/>
        <v>0</v>
      </c>
      <c r="U287" s="32">
        <f t="shared" ca="1" si="133"/>
        <v>0</v>
      </c>
      <c r="V287" s="32">
        <f t="shared" ca="1" si="133"/>
        <v>0</v>
      </c>
      <c r="W287" s="32">
        <f t="shared" ca="1" si="133"/>
        <v>0</v>
      </c>
      <c r="X287" s="32">
        <f t="shared" ca="1" si="133"/>
        <v>0</v>
      </c>
      <c r="Y287" s="32">
        <f t="shared" ca="1" si="133"/>
        <v>0</v>
      </c>
      <c r="Z287" s="32">
        <f t="shared" ca="1" si="133"/>
        <v>0</v>
      </c>
      <c r="AA287" s="32">
        <f t="shared" ca="1" si="133"/>
        <v>0</v>
      </c>
      <c r="AB287" s="32">
        <f t="shared" ca="1" si="133"/>
        <v>0</v>
      </c>
      <c r="AC287" s="32">
        <f t="shared" ca="1" si="133"/>
        <v>0</v>
      </c>
      <c r="AD287" s="32">
        <f t="shared" ca="1" si="133"/>
        <v>0</v>
      </c>
      <c r="AE287" s="32">
        <f t="shared" ca="1" si="133"/>
        <v>0</v>
      </c>
      <c r="AF287" s="32">
        <f t="shared" ca="1" si="133"/>
        <v>0</v>
      </c>
      <c r="AG287" s="21"/>
    </row>
    <row r="288" spans="4:33" ht="15" hidden="1" outlineLevel="1" x14ac:dyDescent="0.25">
      <c r="D288" t="s">
        <v>51</v>
      </c>
      <c r="E288" s="19">
        <v>2037</v>
      </c>
      <c r="F288" s="20" t="s">
        <v>50</v>
      </c>
      <c r="G288" s="26"/>
      <c r="H288" s="34">
        <f t="shared" ca="1" si="132"/>
        <v>0</v>
      </c>
      <c r="I288" s="34">
        <f t="shared" ca="1" si="132"/>
        <v>0</v>
      </c>
      <c r="J288" s="34">
        <f t="shared" ca="1" si="132"/>
        <v>0</v>
      </c>
      <c r="K288" s="34">
        <f t="shared" ca="1" si="132"/>
        <v>0</v>
      </c>
      <c r="L288" s="34">
        <f t="shared" ca="1" si="132"/>
        <v>0</v>
      </c>
      <c r="M288" s="34">
        <f t="shared" ca="1" si="132"/>
        <v>0</v>
      </c>
      <c r="N288" s="34">
        <f t="shared" ca="1" si="132"/>
        <v>0</v>
      </c>
      <c r="O288" s="34">
        <f t="shared" ca="1" si="132"/>
        <v>0</v>
      </c>
      <c r="P288" s="34">
        <f t="shared" ca="1" si="132"/>
        <v>0</v>
      </c>
      <c r="Q288" s="34">
        <f t="shared" ca="1" si="132"/>
        <v>0</v>
      </c>
      <c r="R288" s="34">
        <f t="shared" ca="1" si="133"/>
        <v>0</v>
      </c>
      <c r="S288" s="32">
        <f t="shared" ca="1" si="133"/>
        <v>124.21968716955801</v>
      </c>
      <c r="T288" s="32">
        <f t="shared" ca="1" si="133"/>
        <v>0</v>
      </c>
      <c r="U288" s="32">
        <f t="shared" ca="1" si="133"/>
        <v>0</v>
      </c>
      <c r="V288" s="32">
        <f t="shared" ca="1" si="133"/>
        <v>0</v>
      </c>
      <c r="W288" s="32">
        <f t="shared" ca="1" si="133"/>
        <v>0</v>
      </c>
      <c r="X288" s="32">
        <f t="shared" ca="1" si="133"/>
        <v>0</v>
      </c>
      <c r="Y288" s="32">
        <f t="shared" ca="1" si="133"/>
        <v>0</v>
      </c>
      <c r="Z288" s="32">
        <f t="shared" ca="1" si="133"/>
        <v>0</v>
      </c>
      <c r="AA288" s="32">
        <f t="shared" ca="1" si="133"/>
        <v>0</v>
      </c>
      <c r="AB288" s="32">
        <f t="shared" ca="1" si="133"/>
        <v>0</v>
      </c>
      <c r="AC288" s="32">
        <f t="shared" ca="1" si="133"/>
        <v>0</v>
      </c>
      <c r="AD288" s="32">
        <f t="shared" ca="1" si="133"/>
        <v>0</v>
      </c>
      <c r="AE288" s="32">
        <f t="shared" ca="1" si="133"/>
        <v>0</v>
      </c>
      <c r="AF288" s="32">
        <f t="shared" ca="1" si="133"/>
        <v>0</v>
      </c>
      <c r="AG288" s="21"/>
    </row>
    <row r="289" spans="4:33" ht="15" hidden="1" outlineLevel="1" x14ac:dyDescent="0.25">
      <c r="D289" t="s">
        <v>51</v>
      </c>
      <c r="E289" s="19">
        <v>2038</v>
      </c>
      <c r="F289" s="20" t="s">
        <v>50</v>
      </c>
      <c r="G289" s="26"/>
      <c r="H289" s="34">
        <f t="shared" ca="1" si="132"/>
        <v>0</v>
      </c>
      <c r="I289" s="34">
        <f t="shared" ca="1" si="132"/>
        <v>0</v>
      </c>
      <c r="J289" s="34">
        <f t="shared" ca="1" si="132"/>
        <v>0</v>
      </c>
      <c r="K289" s="34">
        <f t="shared" ca="1" si="132"/>
        <v>0</v>
      </c>
      <c r="L289" s="34">
        <f t="shared" ca="1" si="132"/>
        <v>0</v>
      </c>
      <c r="M289" s="34">
        <f t="shared" ca="1" si="132"/>
        <v>0</v>
      </c>
      <c r="N289" s="34">
        <f t="shared" ca="1" si="132"/>
        <v>0</v>
      </c>
      <c r="O289" s="34">
        <f t="shared" ca="1" si="132"/>
        <v>0</v>
      </c>
      <c r="P289" s="34">
        <f t="shared" ca="1" si="132"/>
        <v>0</v>
      </c>
      <c r="Q289" s="34">
        <f t="shared" ca="1" si="132"/>
        <v>0</v>
      </c>
      <c r="R289" s="34">
        <f t="shared" ca="1" si="133"/>
        <v>0</v>
      </c>
      <c r="S289" s="34">
        <f t="shared" ca="1" si="133"/>
        <v>0</v>
      </c>
      <c r="T289" s="32">
        <f t="shared" ca="1" si="133"/>
        <v>147.37216652984412</v>
      </c>
      <c r="U289" s="32">
        <f t="shared" ca="1" si="133"/>
        <v>0</v>
      </c>
      <c r="V289" s="32">
        <f t="shared" ca="1" si="133"/>
        <v>0</v>
      </c>
      <c r="W289" s="32">
        <f t="shared" ca="1" si="133"/>
        <v>0</v>
      </c>
      <c r="X289" s="32">
        <f t="shared" ca="1" si="133"/>
        <v>0</v>
      </c>
      <c r="Y289" s="32">
        <f t="shared" ca="1" si="133"/>
        <v>0</v>
      </c>
      <c r="Z289" s="32">
        <f t="shared" ca="1" si="133"/>
        <v>0</v>
      </c>
      <c r="AA289" s="32">
        <f t="shared" ca="1" si="133"/>
        <v>0</v>
      </c>
      <c r="AB289" s="32">
        <f t="shared" ca="1" si="133"/>
        <v>0</v>
      </c>
      <c r="AC289" s="32">
        <f t="shared" ca="1" si="133"/>
        <v>0</v>
      </c>
      <c r="AD289" s="32">
        <f t="shared" ca="1" si="133"/>
        <v>0</v>
      </c>
      <c r="AE289" s="32">
        <f t="shared" ca="1" si="133"/>
        <v>0</v>
      </c>
      <c r="AF289" s="32">
        <f t="shared" ca="1" si="133"/>
        <v>0</v>
      </c>
      <c r="AG289" s="21"/>
    </row>
    <row r="290" spans="4:33" ht="15" hidden="1" outlineLevel="1" x14ac:dyDescent="0.25">
      <c r="D290" t="s">
        <v>51</v>
      </c>
      <c r="E290" s="19">
        <v>2039</v>
      </c>
      <c r="F290" s="20" t="s">
        <v>50</v>
      </c>
      <c r="G290" s="26"/>
      <c r="H290" s="34">
        <f t="shared" ca="1" si="132"/>
        <v>0</v>
      </c>
      <c r="I290" s="34">
        <f t="shared" ca="1" si="132"/>
        <v>0</v>
      </c>
      <c r="J290" s="34">
        <f t="shared" ca="1" si="132"/>
        <v>0</v>
      </c>
      <c r="K290" s="34">
        <f t="shared" ca="1" si="132"/>
        <v>0</v>
      </c>
      <c r="L290" s="34">
        <f t="shared" ca="1" si="132"/>
        <v>0</v>
      </c>
      <c r="M290" s="34">
        <f t="shared" ca="1" si="132"/>
        <v>0</v>
      </c>
      <c r="N290" s="34">
        <f t="shared" ca="1" si="132"/>
        <v>0</v>
      </c>
      <c r="O290" s="34">
        <f t="shared" ca="1" si="132"/>
        <v>0</v>
      </c>
      <c r="P290" s="34">
        <f t="shared" ca="1" si="132"/>
        <v>0</v>
      </c>
      <c r="Q290" s="34">
        <f t="shared" ca="1" si="132"/>
        <v>0</v>
      </c>
      <c r="R290" s="34">
        <f t="shared" ca="1" si="133"/>
        <v>0</v>
      </c>
      <c r="S290" s="34">
        <f t="shared" ca="1" si="133"/>
        <v>0</v>
      </c>
      <c r="T290" s="34">
        <f t="shared" ca="1" si="133"/>
        <v>0</v>
      </c>
      <c r="U290" s="32">
        <f t="shared" ca="1" si="133"/>
        <v>128.55484618064776</v>
      </c>
      <c r="V290" s="32">
        <f t="shared" ca="1" si="133"/>
        <v>0</v>
      </c>
      <c r="W290" s="32">
        <f t="shared" ca="1" si="133"/>
        <v>0</v>
      </c>
      <c r="X290" s="32">
        <f t="shared" ca="1" si="133"/>
        <v>0</v>
      </c>
      <c r="Y290" s="32">
        <f t="shared" ca="1" si="133"/>
        <v>0</v>
      </c>
      <c r="Z290" s="32">
        <f t="shared" ca="1" si="133"/>
        <v>0</v>
      </c>
      <c r="AA290" s="32">
        <f t="shared" ca="1" si="133"/>
        <v>0</v>
      </c>
      <c r="AB290" s="32">
        <f t="shared" ca="1" si="133"/>
        <v>0</v>
      </c>
      <c r="AC290" s="32">
        <f t="shared" ca="1" si="133"/>
        <v>0</v>
      </c>
      <c r="AD290" s="32">
        <f t="shared" ca="1" si="133"/>
        <v>0</v>
      </c>
      <c r="AE290" s="32">
        <f t="shared" ca="1" si="133"/>
        <v>0</v>
      </c>
      <c r="AF290" s="32">
        <f t="shared" ca="1" si="133"/>
        <v>0</v>
      </c>
      <c r="AG290" s="21"/>
    </row>
    <row r="291" spans="4:33" ht="15" hidden="1" outlineLevel="1" x14ac:dyDescent="0.25">
      <c r="D291" t="s">
        <v>51</v>
      </c>
      <c r="E291" s="19">
        <v>2040</v>
      </c>
      <c r="F291" s="20" t="s">
        <v>50</v>
      </c>
      <c r="G291" s="26"/>
      <c r="H291" s="34">
        <f t="shared" ca="1" si="132"/>
        <v>0</v>
      </c>
      <c r="I291" s="34">
        <f t="shared" ca="1" si="132"/>
        <v>0</v>
      </c>
      <c r="J291" s="34">
        <f t="shared" ca="1" si="132"/>
        <v>0</v>
      </c>
      <c r="K291" s="34">
        <f t="shared" ca="1" si="132"/>
        <v>0</v>
      </c>
      <c r="L291" s="34">
        <f t="shared" ca="1" si="132"/>
        <v>0</v>
      </c>
      <c r="M291" s="34">
        <f t="shared" ca="1" si="132"/>
        <v>0</v>
      </c>
      <c r="N291" s="34">
        <f t="shared" ca="1" si="132"/>
        <v>0</v>
      </c>
      <c r="O291" s="34">
        <f t="shared" ca="1" si="132"/>
        <v>0</v>
      </c>
      <c r="P291" s="34">
        <f t="shared" ca="1" si="132"/>
        <v>0</v>
      </c>
      <c r="Q291" s="34">
        <f t="shared" ca="1" si="132"/>
        <v>0</v>
      </c>
      <c r="R291" s="34">
        <f t="shared" ca="1" si="133"/>
        <v>0</v>
      </c>
      <c r="S291" s="34">
        <f t="shared" ca="1" si="133"/>
        <v>0</v>
      </c>
      <c r="T291" s="34">
        <f t="shared" ca="1" si="133"/>
        <v>0</v>
      </c>
      <c r="U291" s="34">
        <f t="shared" ca="1" si="133"/>
        <v>0</v>
      </c>
      <c r="V291" s="32">
        <f t="shared" ca="1" si="133"/>
        <v>128.00029586379006</v>
      </c>
      <c r="W291" s="32">
        <f t="shared" ca="1" si="133"/>
        <v>0</v>
      </c>
      <c r="X291" s="32">
        <f t="shared" ca="1" si="133"/>
        <v>0</v>
      </c>
      <c r="Y291" s="32">
        <f t="shared" ca="1" si="133"/>
        <v>0</v>
      </c>
      <c r="Z291" s="32">
        <f t="shared" ca="1" si="133"/>
        <v>0</v>
      </c>
      <c r="AA291" s="32">
        <f t="shared" ca="1" si="133"/>
        <v>0</v>
      </c>
      <c r="AB291" s="32">
        <f t="shared" ca="1" si="133"/>
        <v>0</v>
      </c>
      <c r="AC291" s="32">
        <f t="shared" ca="1" si="133"/>
        <v>0</v>
      </c>
      <c r="AD291" s="32">
        <f t="shared" ca="1" si="133"/>
        <v>0</v>
      </c>
      <c r="AE291" s="32">
        <f t="shared" ca="1" si="133"/>
        <v>0</v>
      </c>
      <c r="AF291" s="32">
        <f t="shared" ca="1" si="133"/>
        <v>0</v>
      </c>
      <c r="AG291" s="21"/>
    </row>
    <row r="292" spans="4:33" ht="15" hidden="1" outlineLevel="1" x14ac:dyDescent="0.25">
      <c r="D292" t="s">
        <v>51</v>
      </c>
      <c r="E292" s="19">
        <v>2041</v>
      </c>
      <c r="F292" s="20" t="s">
        <v>50</v>
      </c>
      <c r="G292" s="26"/>
      <c r="H292" s="34">
        <f t="shared" ca="1" si="132"/>
        <v>0</v>
      </c>
      <c r="I292" s="34">
        <f t="shared" ca="1" si="132"/>
        <v>0</v>
      </c>
      <c r="J292" s="34">
        <f t="shared" ca="1" si="132"/>
        <v>0</v>
      </c>
      <c r="K292" s="34">
        <f t="shared" ca="1" si="132"/>
        <v>0</v>
      </c>
      <c r="L292" s="34">
        <f t="shared" ca="1" si="132"/>
        <v>0</v>
      </c>
      <c r="M292" s="34">
        <f t="shared" ca="1" si="132"/>
        <v>0</v>
      </c>
      <c r="N292" s="34">
        <f t="shared" ca="1" si="132"/>
        <v>0</v>
      </c>
      <c r="O292" s="34">
        <f t="shared" ca="1" si="132"/>
        <v>0</v>
      </c>
      <c r="P292" s="34">
        <f t="shared" ca="1" si="132"/>
        <v>0</v>
      </c>
      <c r="Q292" s="34">
        <f t="shared" ca="1" si="132"/>
        <v>0</v>
      </c>
      <c r="R292" s="34">
        <f t="shared" ca="1" si="133"/>
        <v>0</v>
      </c>
      <c r="S292" s="34">
        <f t="shared" ca="1" si="133"/>
        <v>0</v>
      </c>
      <c r="T292" s="34">
        <f t="shared" ca="1" si="133"/>
        <v>0</v>
      </c>
      <c r="U292" s="34">
        <f t="shared" ca="1" si="133"/>
        <v>0</v>
      </c>
      <c r="V292" s="34">
        <f t="shared" ca="1" si="133"/>
        <v>0</v>
      </c>
      <c r="W292" s="32">
        <f t="shared" ca="1" si="133"/>
        <v>133.71243706700756</v>
      </c>
      <c r="X292" s="32">
        <f t="shared" ca="1" si="133"/>
        <v>0</v>
      </c>
      <c r="Y292" s="32">
        <f t="shared" ca="1" si="133"/>
        <v>0</v>
      </c>
      <c r="Z292" s="32">
        <f t="shared" ca="1" si="133"/>
        <v>0</v>
      </c>
      <c r="AA292" s="32">
        <f t="shared" ca="1" si="133"/>
        <v>0</v>
      </c>
      <c r="AB292" s="32">
        <f t="shared" ca="1" si="133"/>
        <v>0</v>
      </c>
      <c r="AC292" s="32">
        <f t="shared" ca="1" si="133"/>
        <v>0</v>
      </c>
      <c r="AD292" s="32">
        <f t="shared" ca="1" si="133"/>
        <v>0</v>
      </c>
      <c r="AE292" s="32">
        <f t="shared" ca="1" si="133"/>
        <v>0</v>
      </c>
      <c r="AF292" s="32">
        <f t="shared" ca="1" si="133"/>
        <v>0</v>
      </c>
      <c r="AG292" s="21"/>
    </row>
    <row r="293" spans="4:33" ht="15" hidden="1" outlineLevel="1" x14ac:dyDescent="0.25">
      <c r="D293" t="s">
        <v>51</v>
      </c>
      <c r="E293" s="19">
        <v>2042</v>
      </c>
      <c r="F293" s="20" t="s">
        <v>50</v>
      </c>
      <c r="G293" s="26"/>
      <c r="H293" s="34">
        <f t="shared" ca="1" si="132"/>
        <v>0</v>
      </c>
      <c r="I293" s="34">
        <f t="shared" ca="1" si="132"/>
        <v>0</v>
      </c>
      <c r="J293" s="34">
        <f t="shared" ca="1" si="132"/>
        <v>0</v>
      </c>
      <c r="K293" s="34">
        <f t="shared" ca="1" si="132"/>
        <v>0</v>
      </c>
      <c r="L293" s="34">
        <f t="shared" ca="1" si="132"/>
        <v>0</v>
      </c>
      <c r="M293" s="34">
        <f t="shared" ca="1" si="132"/>
        <v>0</v>
      </c>
      <c r="N293" s="34">
        <f t="shared" ca="1" si="132"/>
        <v>0</v>
      </c>
      <c r="O293" s="34">
        <f t="shared" ca="1" si="132"/>
        <v>0</v>
      </c>
      <c r="P293" s="34">
        <f t="shared" ca="1" si="132"/>
        <v>0</v>
      </c>
      <c r="Q293" s="34">
        <f t="shared" ca="1" si="132"/>
        <v>0</v>
      </c>
      <c r="R293" s="34">
        <f t="shared" ca="1" si="133"/>
        <v>0</v>
      </c>
      <c r="S293" s="34">
        <f t="shared" ca="1" si="133"/>
        <v>0</v>
      </c>
      <c r="T293" s="34">
        <f t="shared" ca="1" si="133"/>
        <v>0</v>
      </c>
      <c r="U293" s="34">
        <f t="shared" ca="1" si="133"/>
        <v>0</v>
      </c>
      <c r="V293" s="34">
        <f t="shared" ca="1" si="133"/>
        <v>0</v>
      </c>
      <c r="W293" s="34">
        <f t="shared" ca="1" si="133"/>
        <v>0</v>
      </c>
      <c r="X293" s="32">
        <f t="shared" ca="1" si="133"/>
        <v>157.99357709517562</v>
      </c>
      <c r="Y293" s="32">
        <f t="shared" ca="1" si="133"/>
        <v>0</v>
      </c>
      <c r="Z293" s="32">
        <f t="shared" ca="1" si="133"/>
        <v>0</v>
      </c>
      <c r="AA293" s="32">
        <f t="shared" ca="1" si="133"/>
        <v>0</v>
      </c>
      <c r="AB293" s="32">
        <f t="shared" ca="1" si="133"/>
        <v>0</v>
      </c>
      <c r="AC293" s="32">
        <f t="shared" ca="1" si="133"/>
        <v>0</v>
      </c>
      <c r="AD293" s="32">
        <f t="shared" ca="1" si="133"/>
        <v>0</v>
      </c>
      <c r="AE293" s="32">
        <f t="shared" ca="1" si="133"/>
        <v>0</v>
      </c>
      <c r="AF293" s="32">
        <f t="shared" ca="1" si="133"/>
        <v>0</v>
      </c>
      <c r="AG293" s="21"/>
    </row>
    <row r="294" spans="4:33" ht="15" hidden="1" outlineLevel="1" x14ac:dyDescent="0.25">
      <c r="D294" t="s">
        <v>51</v>
      </c>
      <c r="E294" s="19">
        <v>2043</v>
      </c>
      <c r="F294" s="20" t="s">
        <v>50</v>
      </c>
      <c r="G294" s="26"/>
      <c r="H294" s="34">
        <f t="shared" ca="1" si="132"/>
        <v>0</v>
      </c>
      <c r="I294" s="34">
        <f t="shared" ca="1" si="132"/>
        <v>0</v>
      </c>
      <c r="J294" s="34">
        <f t="shared" ca="1" si="132"/>
        <v>0</v>
      </c>
      <c r="K294" s="34">
        <f t="shared" ca="1" si="132"/>
        <v>0</v>
      </c>
      <c r="L294" s="34">
        <f t="shared" ca="1" si="132"/>
        <v>0</v>
      </c>
      <c r="M294" s="34">
        <f t="shared" ca="1" si="132"/>
        <v>0</v>
      </c>
      <c r="N294" s="34">
        <f t="shared" ca="1" si="132"/>
        <v>0</v>
      </c>
      <c r="O294" s="34">
        <f t="shared" ca="1" si="132"/>
        <v>0</v>
      </c>
      <c r="P294" s="34">
        <f t="shared" ca="1" si="132"/>
        <v>0</v>
      </c>
      <c r="Q294" s="34">
        <f t="shared" ca="1" si="132"/>
        <v>0</v>
      </c>
      <c r="R294" s="34">
        <f t="shared" ca="1" si="133"/>
        <v>0</v>
      </c>
      <c r="S294" s="34">
        <f t="shared" ca="1" si="133"/>
        <v>0</v>
      </c>
      <c r="T294" s="34">
        <f t="shared" ca="1" si="133"/>
        <v>0</v>
      </c>
      <c r="U294" s="34">
        <f t="shared" ca="1" si="133"/>
        <v>0</v>
      </c>
      <c r="V294" s="34">
        <f t="shared" ca="1" si="133"/>
        <v>0</v>
      </c>
      <c r="W294" s="34">
        <f t="shared" ca="1" si="133"/>
        <v>0</v>
      </c>
      <c r="X294" s="34">
        <f t="shared" ca="1" si="133"/>
        <v>0</v>
      </c>
      <c r="Y294" s="32">
        <f t="shared" ca="1" si="133"/>
        <v>138.99537609473771</v>
      </c>
      <c r="Z294" s="32">
        <f t="shared" ca="1" si="133"/>
        <v>0</v>
      </c>
      <c r="AA294" s="32">
        <f t="shared" ca="1" si="133"/>
        <v>0</v>
      </c>
      <c r="AB294" s="32">
        <f t="shared" ca="1" si="133"/>
        <v>0</v>
      </c>
      <c r="AC294" s="32">
        <f t="shared" ca="1" si="133"/>
        <v>0</v>
      </c>
      <c r="AD294" s="32">
        <f t="shared" ca="1" si="133"/>
        <v>0</v>
      </c>
      <c r="AE294" s="32">
        <f t="shared" ca="1" si="133"/>
        <v>0</v>
      </c>
      <c r="AF294" s="32">
        <f t="shared" ca="1" si="133"/>
        <v>0</v>
      </c>
      <c r="AG294" s="21"/>
    </row>
    <row r="295" spans="4:33" ht="15" hidden="1" outlineLevel="1" x14ac:dyDescent="0.25">
      <c r="D295" t="s">
        <v>51</v>
      </c>
      <c r="E295" s="19">
        <v>2044</v>
      </c>
      <c r="F295" s="20" t="s">
        <v>50</v>
      </c>
      <c r="G295" s="26"/>
      <c r="H295" s="34">
        <f t="shared" ca="1" si="132"/>
        <v>0</v>
      </c>
      <c r="I295" s="34">
        <f t="shared" ca="1" si="132"/>
        <v>0</v>
      </c>
      <c r="J295" s="34">
        <f t="shared" ca="1" si="132"/>
        <v>0</v>
      </c>
      <c r="K295" s="34">
        <f t="shared" ca="1" si="132"/>
        <v>0</v>
      </c>
      <c r="L295" s="34">
        <f t="shared" ca="1" si="132"/>
        <v>0</v>
      </c>
      <c r="M295" s="34">
        <f t="shared" ca="1" si="132"/>
        <v>0</v>
      </c>
      <c r="N295" s="34">
        <f t="shared" ca="1" si="132"/>
        <v>0</v>
      </c>
      <c r="O295" s="34">
        <f t="shared" ca="1" si="132"/>
        <v>0</v>
      </c>
      <c r="P295" s="34">
        <f t="shared" ca="1" si="132"/>
        <v>0</v>
      </c>
      <c r="Q295" s="34">
        <f t="shared" ca="1" si="132"/>
        <v>0</v>
      </c>
      <c r="R295" s="34">
        <f t="shared" ca="1" si="133"/>
        <v>0</v>
      </c>
      <c r="S295" s="34">
        <f t="shared" ca="1" si="133"/>
        <v>0</v>
      </c>
      <c r="T295" s="34">
        <f t="shared" ca="1" si="133"/>
        <v>0</v>
      </c>
      <c r="U295" s="34">
        <f t="shared" ca="1" si="133"/>
        <v>0</v>
      </c>
      <c r="V295" s="34">
        <f t="shared" ca="1" si="133"/>
        <v>0</v>
      </c>
      <c r="W295" s="34">
        <f t="shared" ca="1" si="133"/>
        <v>0</v>
      </c>
      <c r="X295" s="34">
        <f t="shared" ca="1" si="133"/>
        <v>0</v>
      </c>
      <c r="Y295" s="34">
        <f t="shared" ca="1" si="133"/>
        <v>0</v>
      </c>
      <c r="Z295" s="32">
        <f t="shared" ca="1" si="133"/>
        <v>146.56420892069656</v>
      </c>
      <c r="AA295" s="32">
        <f t="shared" ca="1" si="133"/>
        <v>0</v>
      </c>
      <c r="AB295" s="32">
        <f t="shared" ca="1" si="133"/>
        <v>0</v>
      </c>
      <c r="AC295" s="32">
        <f t="shared" ca="1" si="133"/>
        <v>0</v>
      </c>
      <c r="AD295" s="32">
        <f t="shared" ca="1" si="133"/>
        <v>0</v>
      </c>
      <c r="AE295" s="32">
        <f t="shared" ca="1" si="133"/>
        <v>0</v>
      </c>
      <c r="AF295" s="32">
        <f t="shared" ca="1" si="133"/>
        <v>0</v>
      </c>
      <c r="AG295" s="21"/>
    </row>
    <row r="296" spans="4:33" ht="15" hidden="1" outlineLevel="1" x14ac:dyDescent="0.25">
      <c r="D296" t="s">
        <v>51</v>
      </c>
      <c r="E296" s="19">
        <v>2045</v>
      </c>
      <c r="F296" s="20" t="s">
        <v>50</v>
      </c>
      <c r="G296" s="26"/>
      <c r="H296" s="34">
        <f t="shared" ca="1" si="132"/>
        <v>0</v>
      </c>
      <c r="I296" s="34">
        <f t="shared" ca="1" si="132"/>
        <v>0</v>
      </c>
      <c r="J296" s="34">
        <f t="shared" ca="1" si="132"/>
        <v>0</v>
      </c>
      <c r="K296" s="34">
        <f t="shared" ca="1" si="132"/>
        <v>0</v>
      </c>
      <c r="L296" s="34">
        <f t="shared" ca="1" si="132"/>
        <v>0</v>
      </c>
      <c r="M296" s="34">
        <f t="shared" ca="1" si="132"/>
        <v>0</v>
      </c>
      <c r="N296" s="34">
        <f t="shared" ca="1" si="132"/>
        <v>0</v>
      </c>
      <c r="O296" s="34">
        <f t="shared" ca="1" si="132"/>
        <v>0</v>
      </c>
      <c r="P296" s="34">
        <f t="shared" ca="1" si="132"/>
        <v>0</v>
      </c>
      <c r="Q296" s="34">
        <f t="shared" ca="1" si="132"/>
        <v>0</v>
      </c>
      <c r="R296" s="34">
        <f t="shared" ca="1" si="133"/>
        <v>0</v>
      </c>
      <c r="S296" s="34">
        <f t="shared" ca="1" si="133"/>
        <v>0</v>
      </c>
      <c r="T296" s="34">
        <f t="shared" ca="1" si="133"/>
        <v>0</v>
      </c>
      <c r="U296" s="34">
        <f t="shared" ca="1" si="133"/>
        <v>0</v>
      </c>
      <c r="V296" s="34">
        <f t="shared" ca="1" si="133"/>
        <v>0</v>
      </c>
      <c r="W296" s="34">
        <f t="shared" ca="1" si="133"/>
        <v>0</v>
      </c>
      <c r="X296" s="34">
        <f t="shared" ca="1" si="133"/>
        <v>0</v>
      </c>
      <c r="Y296" s="34">
        <f t="shared" ca="1" si="133"/>
        <v>0</v>
      </c>
      <c r="Z296" s="34">
        <f t="shared" ca="1" si="133"/>
        <v>0</v>
      </c>
      <c r="AA296" s="32">
        <f t="shared" ca="1" si="133"/>
        <v>147.3271570526893</v>
      </c>
      <c r="AB296" s="32">
        <f t="shared" ca="1" si="133"/>
        <v>0</v>
      </c>
      <c r="AC296" s="32">
        <f t="shared" ca="1" si="133"/>
        <v>0</v>
      </c>
      <c r="AD296" s="32">
        <f t="shared" ca="1" si="133"/>
        <v>0</v>
      </c>
      <c r="AE296" s="32">
        <f t="shared" ca="1" si="133"/>
        <v>0</v>
      </c>
      <c r="AF296" s="32">
        <f t="shared" ca="1" si="133"/>
        <v>0</v>
      </c>
      <c r="AG296" s="21"/>
    </row>
    <row r="297" spans="4:33" ht="15" hidden="1" outlineLevel="1" x14ac:dyDescent="0.25">
      <c r="D297" t="s">
        <v>51</v>
      </c>
      <c r="E297" s="19">
        <v>2046</v>
      </c>
      <c r="F297" s="20" t="s">
        <v>50</v>
      </c>
      <c r="G297" s="26"/>
      <c r="H297" s="34">
        <f t="shared" ca="1" si="132"/>
        <v>0</v>
      </c>
      <c r="I297" s="34">
        <f t="shared" ca="1" si="132"/>
        <v>0</v>
      </c>
      <c r="J297" s="34">
        <f t="shared" ca="1" si="132"/>
        <v>0</v>
      </c>
      <c r="K297" s="34">
        <f t="shared" ca="1" si="132"/>
        <v>0</v>
      </c>
      <c r="L297" s="34">
        <f t="shared" ca="1" si="132"/>
        <v>0</v>
      </c>
      <c r="M297" s="34">
        <f t="shared" ca="1" si="132"/>
        <v>0</v>
      </c>
      <c r="N297" s="34">
        <f t="shared" ca="1" si="132"/>
        <v>0</v>
      </c>
      <c r="O297" s="34">
        <f t="shared" ca="1" si="132"/>
        <v>0</v>
      </c>
      <c r="P297" s="34">
        <f t="shared" ca="1" si="132"/>
        <v>0</v>
      </c>
      <c r="Q297" s="34">
        <f t="shared" ca="1" si="132"/>
        <v>0</v>
      </c>
      <c r="R297" s="34">
        <f t="shared" ca="1" si="133"/>
        <v>0</v>
      </c>
      <c r="S297" s="34">
        <f t="shared" ca="1" si="133"/>
        <v>0</v>
      </c>
      <c r="T297" s="34">
        <f t="shared" ca="1" si="133"/>
        <v>0</v>
      </c>
      <c r="U297" s="34">
        <f t="shared" ca="1" si="133"/>
        <v>0</v>
      </c>
      <c r="V297" s="34">
        <f t="shared" ca="1" si="133"/>
        <v>0</v>
      </c>
      <c r="W297" s="34">
        <f t="shared" ca="1" si="133"/>
        <v>0</v>
      </c>
      <c r="X297" s="34">
        <f t="shared" ca="1" si="133"/>
        <v>0</v>
      </c>
      <c r="Y297" s="34">
        <f t="shared" ca="1" si="133"/>
        <v>0</v>
      </c>
      <c r="Z297" s="34">
        <f t="shared" ca="1" si="133"/>
        <v>0</v>
      </c>
      <c r="AA297" s="34">
        <f t="shared" ca="1" si="133"/>
        <v>0</v>
      </c>
      <c r="AB297" s="32">
        <f t="shared" ca="1" si="133"/>
        <v>157.51779027491699</v>
      </c>
      <c r="AC297" s="32">
        <f t="shared" ca="1" si="133"/>
        <v>0</v>
      </c>
      <c r="AD297" s="32">
        <f t="shared" ca="1" si="133"/>
        <v>0</v>
      </c>
      <c r="AE297" s="32">
        <f t="shared" ca="1" si="133"/>
        <v>0</v>
      </c>
      <c r="AF297" s="32">
        <f t="shared" ca="1" si="133"/>
        <v>0</v>
      </c>
      <c r="AG297" s="21"/>
    </row>
    <row r="298" spans="4:33" ht="15" hidden="1" outlineLevel="1" x14ac:dyDescent="0.25">
      <c r="D298" t="s">
        <v>51</v>
      </c>
      <c r="E298" s="19">
        <v>2047</v>
      </c>
      <c r="F298" s="20" t="s">
        <v>50</v>
      </c>
      <c r="G298" s="26"/>
      <c r="H298" s="34">
        <f t="shared" ca="1" si="132"/>
        <v>0</v>
      </c>
      <c r="I298" s="34">
        <f t="shared" ca="1" si="132"/>
        <v>0</v>
      </c>
      <c r="J298" s="34">
        <f t="shared" ca="1" si="132"/>
        <v>0</v>
      </c>
      <c r="K298" s="34">
        <f t="shared" ca="1" si="132"/>
        <v>0</v>
      </c>
      <c r="L298" s="34">
        <f t="shared" ca="1" si="132"/>
        <v>0</v>
      </c>
      <c r="M298" s="34">
        <f t="shared" ca="1" si="132"/>
        <v>0</v>
      </c>
      <c r="N298" s="34">
        <f t="shared" ca="1" si="132"/>
        <v>0</v>
      </c>
      <c r="O298" s="34">
        <f t="shared" ca="1" si="132"/>
        <v>0</v>
      </c>
      <c r="P298" s="34">
        <f t="shared" ca="1" si="132"/>
        <v>0</v>
      </c>
      <c r="Q298" s="34">
        <f t="shared" ca="1" si="132"/>
        <v>0</v>
      </c>
      <c r="R298" s="34">
        <f t="shared" ca="1" si="133"/>
        <v>0</v>
      </c>
      <c r="S298" s="34">
        <f t="shared" ca="1" si="133"/>
        <v>0</v>
      </c>
      <c r="T298" s="34">
        <f t="shared" ca="1" si="133"/>
        <v>0</v>
      </c>
      <c r="U298" s="34">
        <f t="shared" ca="1" si="133"/>
        <v>0</v>
      </c>
      <c r="V298" s="34">
        <f t="shared" ca="1" si="133"/>
        <v>0</v>
      </c>
      <c r="W298" s="34">
        <f t="shared" ca="1" si="133"/>
        <v>0</v>
      </c>
      <c r="X298" s="34">
        <f t="shared" ca="1" si="133"/>
        <v>0</v>
      </c>
      <c r="Y298" s="34">
        <f t="shared" ca="1" si="133"/>
        <v>0</v>
      </c>
      <c r="Z298" s="34">
        <f t="shared" ca="1" si="133"/>
        <v>0</v>
      </c>
      <c r="AA298" s="34">
        <f t="shared" ca="1" si="133"/>
        <v>0</v>
      </c>
      <c r="AB298" s="34">
        <f t="shared" ca="1" si="133"/>
        <v>0</v>
      </c>
      <c r="AC298" s="32">
        <f t="shared" ca="1" si="133"/>
        <v>160.83458523226332</v>
      </c>
      <c r="AD298" s="32">
        <f t="shared" ca="1" si="133"/>
        <v>0</v>
      </c>
      <c r="AE298" s="32">
        <f t="shared" ca="1" si="133"/>
        <v>0</v>
      </c>
      <c r="AF298" s="32">
        <f t="shared" ca="1" si="133"/>
        <v>0</v>
      </c>
      <c r="AG298" s="21"/>
    </row>
    <row r="299" spans="4:33" ht="15" hidden="1" outlineLevel="1" x14ac:dyDescent="0.25">
      <c r="D299" t="s">
        <v>51</v>
      </c>
      <c r="E299" s="19">
        <v>2048</v>
      </c>
      <c r="F299" s="20" t="s">
        <v>50</v>
      </c>
      <c r="G299" s="26"/>
      <c r="H299" s="34">
        <f t="shared" ca="1" si="132"/>
        <v>0</v>
      </c>
      <c r="I299" s="34">
        <f t="shared" ca="1" si="132"/>
        <v>0</v>
      </c>
      <c r="J299" s="34">
        <f t="shared" ca="1" si="132"/>
        <v>0</v>
      </c>
      <c r="K299" s="34">
        <f t="shared" ca="1" si="132"/>
        <v>0</v>
      </c>
      <c r="L299" s="34">
        <f t="shared" ca="1" si="132"/>
        <v>0</v>
      </c>
      <c r="M299" s="34">
        <f t="shared" ca="1" si="132"/>
        <v>0</v>
      </c>
      <c r="N299" s="34">
        <f t="shared" ca="1" si="132"/>
        <v>0</v>
      </c>
      <c r="O299" s="34">
        <f t="shared" ca="1" si="132"/>
        <v>0</v>
      </c>
      <c r="P299" s="34">
        <f t="shared" ca="1" si="132"/>
        <v>0</v>
      </c>
      <c r="Q299" s="34">
        <f t="shared" ca="1" si="132"/>
        <v>0</v>
      </c>
      <c r="R299" s="34">
        <f t="shared" ca="1" si="133"/>
        <v>0</v>
      </c>
      <c r="S299" s="34">
        <f t="shared" ca="1" si="133"/>
        <v>0</v>
      </c>
      <c r="T299" s="34">
        <f t="shared" ca="1" si="133"/>
        <v>0</v>
      </c>
      <c r="U299" s="34">
        <f t="shared" ca="1" si="133"/>
        <v>0</v>
      </c>
      <c r="V299" s="34">
        <f t="shared" ca="1" si="133"/>
        <v>0</v>
      </c>
      <c r="W299" s="34">
        <f t="shared" ca="1" si="133"/>
        <v>0</v>
      </c>
      <c r="X299" s="34">
        <f t="shared" ca="1" si="133"/>
        <v>0</v>
      </c>
      <c r="Y299" s="34">
        <f t="shared" ca="1" si="133"/>
        <v>0</v>
      </c>
      <c r="Z299" s="34">
        <f t="shared" ca="1" si="133"/>
        <v>0</v>
      </c>
      <c r="AA299" s="34">
        <f t="shared" ca="1" si="133"/>
        <v>0</v>
      </c>
      <c r="AB299" s="34">
        <f t="shared" ca="1" si="133"/>
        <v>0</v>
      </c>
      <c r="AC299" s="34">
        <f t="shared" ca="1" si="133"/>
        <v>0</v>
      </c>
      <c r="AD299" s="32">
        <f t="shared" ca="1" si="133"/>
        <v>161.1455320970457</v>
      </c>
      <c r="AE299" s="32">
        <f t="shared" ca="1" si="133"/>
        <v>0</v>
      </c>
      <c r="AF299" s="32">
        <f t="shared" ca="1" si="133"/>
        <v>0</v>
      </c>
      <c r="AG299" s="21"/>
    </row>
    <row r="300" spans="4:33" ht="15" hidden="1" outlineLevel="1" x14ac:dyDescent="0.25">
      <c r="D300" t="s">
        <v>51</v>
      </c>
      <c r="E300" s="19">
        <v>2049</v>
      </c>
      <c r="F300" s="20" t="s">
        <v>50</v>
      </c>
      <c r="G300" s="26"/>
      <c r="H300" s="34">
        <f t="shared" ca="1" si="132"/>
        <v>0</v>
      </c>
      <c r="I300" s="34">
        <f t="shared" ca="1" si="132"/>
        <v>0</v>
      </c>
      <c r="J300" s="34">
        <f t="shared" ca="1" si="132"/>
        <v>0</v>
      </c>
      <c r="K300" s="34">
        <f t="shared" ca="1" si="132"/>
        <v>0</v>
      </c>
      <c r="L300" s="34">
        <f t="shared" ca="1" si="132"/>
        <v>0</v>
      </c>
      <c r="M300" s="34">
        <f t="shared" ca="1" si="132"/>
        <v>0</v>
      </c>
      <c r="N300" s="34">
        <f t="shared" ca="1" si="132"/>
        <v>0</v>
      </c>
      <c r="O300" s="34">
        <f t="shared" ca="1" si="132"/>
        <v>0</v>
      </c>
      <c r="P300" s="34">
        <f t="shared" ca="1" si="132"/>
        <v>0</v>
      </c>
      <c r="Q300" s="34">
        <f t="shared" ca="1" si="132"/>
        <v>0</v>
      </c>
      <c r="R300" s="34">
        <f t="shared" ca="1" si="133"/>
        <v>0</v>
      </c>
      <c r="S300" s="34">
        <f t="shared" ca="1" si="133"/>
        <v>0</v>
      </c>
      <c r="T300" s="34">
        <f t="shared" ca="1" si="133"/>
        <v>0</v>
      </c>
      <c r="U300" s="34">
        <f t="shared" ca="1" si="133"/>
        <v>0</v>
      </c>
      <c r="V300" s="34">
        <f t="shared" ca="1" si="133"/>
        <v>0</v>
      </c>
      <c r="W300" s="34">
        <f t="shared" ca="1" si="133"/>
        <v>0</v>
      </c>
      <c r="X300" s="34">
        <f t="shared" ca="1" si="133"/>
        <v>0</v>
      </c>
      <c r="Y300" s="34">
        <f t="shared" ca="1" si="133"/>
        <v>0</v>
      </c>
      <c r="Z300" s="34">
        <f t="shared" ca="1" si="133"/>
        <v>0</v>
      </c>
      <c r="AA300" s="34">
        <f t="shared" ca="1" si="133"/>
        <v>0</v>
      </c>
      <c r="AB300" s="34">
        <f t="shared" ca="1" si="133"/>
        <v>0</v>
      </c>
      <c r="AC300" s="34">
        <f t="shared" ca="1" si="133"/>
        <v>0</v>
      </c>
      <c r="AD300" s="34">
        <f t="shared" ca="1" si="133"/>
        <v>0</v>
      </c>
      <c r="AE300" s="32">
        <f t="shared" ca="1" si="133"/>
        <v>154.03872891823485</v>
      </c>
      <c r="AF300" s="32">
        <f t="shared" ca="1" si="133"/>
        <v>0</v>
      </c>
      <c r="AG300" s="21"/>
    </row>
    <row r="301" spans="4:33" ht="15" hidden="1" outlineLevel="1" x14ac:dyDescent="0.25">
      <c r="D301" t="s">
        <v>51</v>
      </c>
      <c r="E301" s="19">
        <v>2050</v>
      </c>
      <c r="F301" s="20" t="s">
        <v>50</v>
      </c>
      <c r="G301" s="26"/>
      <c r="H301" s="35">
        <f t="shared" ca="1" si="132"/>
        <v>0</v>
      </c>
      <c r="I301" s="35">
        <f t="shared" ca="1" si="132"/>
        <v>0</v>
      </c>
      <c r="J301" s="35">
        <f t="shared" ca="1" si="132"/>
        <v>0</v>
      </c>
      <c r="K301" s="35">
        <f t="shared" ca="1" si="132"/>
        <v>0</v>
      </c>
      <c r="L301" s="35">
        <f t="shared" ca="1" si="132"/>
        <v>0</v>
      </c>
      <c r="M301" s="35">
        <f t="shared" ca="1" si="132"/>
        <v>0</v>
      </c>
      <c r="N301" s="35">
        <f t="shared" ca="1" si="132"/>
        <v>0</v>
      </c>
      <c r="O301" s="35">
        <f t="shared" ca="1" si="132"/>
        <v>0</v>
      </c>
      <c r="P301" s="35">
        <f t="shared" ca="1" si="132"/>
        <v>0</v>
      </c>
      <c r="Q301" s="35">
        <f t="shared" ca="1" si="132"/>
        <v>0</v>
      </c>
      <c r="R301" s="35">
        <f t="shared" ca="1" si="133"/>
        <v>0</v>
      </c>
      <c r="S301" s="35">
        <f t="shared" ca="1" si="133"/>
        <v>0</v>
      </c>
      <c r="T301" s="35">
        <f t="shared" ca="1" si="133"/>
        <v>0</v>
      </c>
      <c r="U301" s="35">
        <f t="shared" ca="1" si="133"/>
        <v>0</v>
      </c>
      <c r="V301" s="35">
        <f t="shared" ca="1" si="133"/>
        <v>0</v>
      </c>
      <c r="W301" s="35">
        <f t="shared" ca="1" si="133"/>
        <v>0</v>
      </c>
      <c r="X301" s="35">
        <f t="shared" ca="1" si="133"/>
        <v>0</v>
      </c>
      <c r="Y301" s="35">
        <f t="shared" ca="1" si="133"/>
        <v>0</v>
      </c>
      <c r="Z301" s="35">
        <f t="shared" ca="1" si="133"/>
        <v>0</v>
      </c>
      <c r="AA301" s="35">
        <f t="shared" ca="1" si="133"/>
        <v>0</v>
      </c>
      <c r="AB301" s="35">
        <f t="shared" ca="1" si="133"/>
        <v>0</v>
      </c>
      <c r="AC301" s="35">
        <f t="shared" ca="1" si="133"/>
        <v>0</v>
      </c>
      <c r="AD301" s="35">
        <f t="shared" ca="1" si="133"/>
        <v>0</v>
      </c>
      <c r="AE301" s="35">
        <f t="shared" ca="1" si="133"/>
        <v>0</v>
      </c>
      <c r="AF301" s="36">
        <f t="shared" ca="1" si="133"/>
        <v>154.44556391629368</v>
      </c>
      <c r="AG301" s="21"/>
    </row>
    <row r="302" spans="4:33" ht="15" hidden="1" outlineLevel="1" x14ac:dyDescent="0.25">
      <c r="D302" s="27" t="s">
        <v>52</v>
      </c>
      <c r="E302" s="28">
        <v>2026</v>
      </c>
      <c r="F302" s="29" t="s">
        <v>50</v>
      </c>
      <c r="G302" s="30"/>
      <c r="H302" s="33">
        <f ca="1">H252*H$36
*((H227&gt;1)+(H227=0)*1)</f>
        <v>0</v>
      </c>
      <c r="I302" s="33">
        <f t="shared" ref="I302:AF302" ca="1" si="134">I252*I$36
*((I227&gt;1)+(I227=0)*1)</f>
        <v>2.2681887500000002</v>
      </c>
      <c r="J302" s="33">
        <f t="shared" ca="1" si="134"/>
        <v>2.3526119790000006</v>
      </c>
      <c r="K302" s="33">
        <f t="shared" ca="1" si="134"/>
        <v>2.123612121445364</v>
      </c>
      <c r="L302" s="33">
        <f t="shared" ca="1" si="134"/>
        <v>1.8803102177726578</v>
      </c>
      <c r="M302" s="33">
        <f t="shared" ca="1" si="134"/>
        <v>1.7343767949296309</v>
      </c>
      <c r="N302" s="33">
        <f t="shared" ca="1" si="134"/>
        <v>1.4691907514527673</v>
      </c>
      <c r="O302" s="33">
        <f t="shared" ca="1" si="134"/>
        <v>1.3901677381892104</v>
      </c>
      <c r="P302" s="33">
        <f t="shared" ca="1" si="134"/>
        <v>1.4546820842524975</v>
      </c>
      <c r="Q302" s="33">
        <f t="shared" ca="1" si="134"/>
        <v>1.5074040033546365</v>
      </c>
      <c r="R302" s="33">
        <f t="shared" ca="1" si="134"/>
        <v>1.7433103371748699</v>
      </c>
      <c r="S302" s="33">
        <f t="shared" ca="1" si="134"/>
        <v>1.5634919803057377</v>
      </c>
      <c r="T302" s="33">
        <f t="shared" ca="1" si="134"/>
        <v>1.5192486905782951</v>
      </c>
      <c r="U302" s="33">
        <f t="shared" ca="1" si="134"/>
        <v>1.5622261116415377</v>
      </c>
      <c r="V302" s="33">
        <f t="shared" ca="1" si="134"/>
        <v>1.3511797146094287</v>
      </c>
      <c r="W302" s="33">
        <f t="shared" ca="1" si="134"/>
        <v>1.2026946732345223</v>
      </c>
      <c r="X302" s="33">
        <f t="shared" ca="1" si="134"/>
        <v>1.1726084406048634</v>
      </c>
      <c r="Y302" s="33">
        <f t="shared" ca="1" si="134"/>
        <v>1.213740032605866</v>
      </c>
      <c r="Z302" s="33">
        <f t="shared" ca="1" si="134"/>
        <v>1.2038710280871172</v>
      </c>
      <c r="AA302" s="33">
        <f t="shared" ca="1" si="134"/>
        <v>1.1081829115744184</v>
      </c>
      <c r="AB302" s="33">
        <f t="shared" ca="1" si="134"/>
        <v>0.91116133469229998</v>
      </c>
      <c r="AC302" s="33">
        <f t="shared" ca="1" si="134"/>
        <v>0.85677059471723627</v>
      </c>
      <c r="AD302" s="33">
        <f t="shared" ca="1" si="134"/>
        <v>0.73475752939265926</v>
      </c>
      <c r="AE302" s="33">
        <f t="shared" ca="1" si="134"/>
        <v>0.61835877141176077</v>
      </c>
      <c r="AF302" s="33">
        <f t="shared" ca="1" si="134"/>
        <v>0.75007058451668707</v>
      </c>
      <c r="AG302" s="21"/>
    </row>
    <row r="303" spans="4:33" ht="15" hidden="1" outlineLevel="1" x14ac:dyDescent="0.25">
      <c r="D303" t="s">
        <v>52</v>
      </c>
      <c r="E303" s="19">
        <v>2027</v>
      </c>
      <c r="F303" s="20" t="s">
        <v>50</v>
      </c>
      <c r="G303" s="26"/>
      <c r="H303" s="34">
        <f t="shared" ref="H303:AF313" ca="1" si="135">H253*H$36
*((H228&gt;1)+(H228=0)*1)</f>
        <v>0</v>
      </c>
      <c r="I303" s="32">
        <f t="shared" ca="1" si="135"/>
        <v>0</v>
      </c>
      <c r="J303" s="32">
        <f t="shared" ca="1" si="135"/>
        <v>2.3420893000000005</v>
      </c>
      <c r="K303" s="32">
        <f t="shared" ca="1" si="135"/>
        <v>2.1155077503000004</v>
      </c>
      <c r="L303" s="32">
        <f t="shared" ca="1" si="135"/>
        <v>1.8744391661091815</v>
      </c>
      <c r="M303" s="32">
        <f t="shared" ca="1" si="135"/>
        <v>1.7302356541761341</v>
      </c>
      <c r="N303" s="32">
        <f t="shared" ca="1" si="135"/>
        <v>1.4668262509361965</v>
      </c>
      <c r="O303" s="32">
        <f t="shared" ca="1" si="135"/>
        <v>1.3890798424407982</v>
      </c>
      <c r="P303" s="32">
        <f t="shared" ca="1" si="135"/>
        <v>1.4548212311400233</v>
      </c>
      <c r="Q303" s="32">
        <f t="shared" ca="1" si="135"/>
        <v>1.5089547520171955</v>
      </c>
      <c r="R303" s="32">
        <f t="shared" ca="1" si="135"/>
        <v>1.7468356650005832</v>
      </c>
      <c r="S303" s="32">
        <f t="shared" ca="1" si="135"/>
        <v>1.5683074671782546</v>
      </c>
      <c r="T303" s="32">
        <f t="shared" ca="1" si="135"/>
        <v>1.5256505715605104</v>
      </c>
      <c r="U303" s="32">
        <f t="shared" ca="1" si="135"/>
        <v>1.5707096230269597</v>
      </c>
      <c r="V303" s="32">
        <f t="shared" ca="1" si="135"/>
        <v>1.3602834810193409</v>
      </c>
      <c r="W303" s="32">
        <f t="shared" ca="1" si="135"/>
        <v>1.212497083490097</v>
      </c>
      <c r="X303" s="32">
        <f t="shared" ca="1" si="135"/>
        <v>1.1839599351515016</v>
      </c>
      <c r="Y303" s="32">
        <f t="shared" ca="1" si="135"/>
        <v>1.2275049091033561</v>
      </c>
      <c r="Z303" s="32">
        <f t="shared" ca="1" si="135"/>
        <v>1.2196983495007312</v>
      </c>
      <c r="AA303" s="32">
        <f t="shared" ca="1" si="135"/>
        <v>1.1249391455324154</v>
      </c>
      <c r="AB303" s="32">
        <f t="shared" ca="1" si="135"/>
        <v>0.92691355651249219</v>
      </c>
      <c r="AC303" s="32">
        <f t="shared" ca="1" si="135"/>
        <v>0.87363466263441514</v>
      </c>
      <c r="AD303" s="32">
        <f t="shared" ca="1" si="135"/>
        <v>0.75117063009040785</v>
      </c>
      <c r="AE303" s="32">
        <f t="shared" ca="1" si="135"/>
        <v>0.63400334908837175</v>
      </c>
      <c r="AF303" s="32">
        <f t="shared" ca="1" si="135"/>
        <v>0.77154176296756938</v>
      </c>
      <c r="AG303" s="21"/>
    </row>
    <row r="304" spans="4:33" ht="15" hidden="1" outlineLevel="1" x14ac:dyDescent="0.25">
      <c r="D304" t="s">
        <v>52</v>
      </c>
      <c r="E304" s="19">
        <v>2028</v>
      </c>
      <c r="F304" s="20" t="s">
        <v>50</v>
      </c>
      <c r="G304" s="26"/>
      <c r="H304" s="34">
        <f t="shared" ca="1" si="135"/>
        <v>0</v>
      </c>
      <c r="I304" s="34">
        <f t="shared" ca="1" si="135"/>
        <v>0</v>
      </c>
      <c r="J304" s="32">
        <f t="shared" ca="1" si="135"/>
        <v>0</v>
      </c>
      <c r="K304" s="32">
        <f t="shared" ca="1" si="135"/>
        <v>2.2559456403120004</v>
      </c>
      <c r="L304" s="32">
        <f t="shared" ca="1" si="135"/>
        <v>2.000194699137035</v>
      </c>
      <c r="M304" s="32">
        <f t="shared" ca="1" si="135"/>
        <v>1.8476057229089742</v>
      </c>
      <c r="N304" s="32">
        <f t="shared" ca="1" si="135"/>
        <v>1.5674839189940191</v>
      </c>
      <c r="O304" s="32">
        <f t="shared" ca="1" si="135"/>
        <v>1.4855633357119533</v>
      </c>
      <c r="P304" s="32">
        <f t="shared" ca="1" si="135"/>
        <v>1.557160318927284</v>
      </c>
      <c r="Q304" s="32">
        <f t="shared" ca="1" si="135"/>
        <v>1.6165200779652016</v>
      </c>
      <c r="R304" s="32">
        <f t="shared" ca="1" si="135"/>
        <v>1.873102830519362</v>
      </c>
      <c r="S304" s="32">
        <f t="shared" ca="1" si="135"/>
        <v>1.6833342149636719</v>
      </c>
      <c r="T304" s="32">
        <f t="shared" ca="1" si="135"/>
        <v>1.6392802819616983</v>
      </c>
      <c r="U304" s="32">
        <f t="shared" ca="1" si="135"/>
        <v>1.6896034833717497</v>
      </c>
      <c r="V304" s="32">
        <f t="shared" ca="1" si="135"/>
        <v>1.4650204758498973</v>
      </c>
      <c r="W304" s="32">
        <f t="shared" ca="1" si="135"/>
        <v>1.3075565427125002</v>
      </c>
      <c r="X304" s="32">
        <f t="shared" ca="1" si="135"/>
        <v>1.2785763349749268</v>
      </c>
      <c r="Y304" s="32">
        <f t="shared" ca="1" si="135"/>
        <v>1.3276132201231641</v>
      </c>
      <c r="Z304" s="32">
        <f t="shared" ca="1" si="135"/>
        <v>1.3213372522964799</v>
      </c>
      <c r="AA304" s="32">
        <f t="shared" ca="1" si="135"/>
        <v>1.2208574164436192</v>
      </c>
      <c r="AB304" s="32">
        <f t="shared" ca="1" si="135"/>
        <v>1.0079081428580126</v>
      </c>
      <c r="AC304" s="32">
        <f t="shared" ca="1" si="135"/>
        <v>0.95200681169887591</v>
      </c>
      <c r="AD304" s="32">
        <f t="shared" ca="1" si="135"/>
        <v>0.82048466457204139</v>
      </c>
      <c r="AE304" s="32">
        <f t="shared" ca="1" si="135"/>
        <v>0.69431124438556935</v>
      </c>
      <c r="AF304" s="32">
        <f t="shared" ca="1" si="135"/>
        <v>0.84738401116211093</v>
      </c>
      <c r="AG304" s="21"/>
    </row>
    <row r="305" spans="4:33" ht="15" hidden="1" outlineLevel="1" x14ac:dyDescent="0.25">
      <c r="D305" t="s">
        <v>52</v>
      </c>
      <c r="E305" s="19">
        <v>2029</v>
      </c>
      <c r="F305" s="20" t="s">
        <v>50</v>
      </c>
      <c r="G305" s="26"/>
      <c r="H305" s="34">
        <f t="shared" ca="1" si="135"/>
        <v>0</v>
      </c>
      <c r="I305" s="34">
        <f t="shared" ca="1" si="135"/>
        <v>0</v>
      </c>
      <c r="J305" s="34">
        <f t="shared" ca="1" si="135"/>
        <v>0</v>
      </c>
      <c r="K305" s="32">
        <f t="shared" ca="1" si="135"/>
        <v>0</v>
      </c>
      <c r="L305" s="32">
        <f t="shared" ca="1" si="135"/>
        <v>2.248268607716795</v>
      </c>
      <c r="M305" s="32">
        <f t="shared" ca="1" si="135"/>
        <v>2.0781304204600928</v>
      </c>
      <c r="N305" s="32">
        <f t="shared" ca="1" si="135"/>
        <v>1.7642905687493706</v>
      </c>
      <c r="O305" s="32">
        <f t="shared" ca="1" si="135"/>
        <v>1.6733214577885684</v>
      </c>
      <c r="P305" s="32">
        <f t="shared" ca="1" si="135"/>
        <v>1.7553401449814756</v>
      </c>
      <c r="Q305" s="32">
        <f t="shared" ca="1" si="135"/>
        <v>1.8237632778085371</v>
      </c>
      <c r="R305" s="32">
        <f t="shared" ca="1" si="135"/>
        <v>2.1150949241949322</v>
      </c>
      <c r="S305" s="32">
        <f t="shared" ca="1" si="135"/>
        <v>1.9025765133614556</v>
      </c>
      <c r="T305" s="32">
        <f t="shared" ca="1" si="135"/>
        <v>1.8546215716641505</v>
      </c>
      <c r="U305" s="32">
        <f t="shared" ca="1" si="135"/>
        <v>1.9135771642921882</v>
      </c>
      <c r="V305" s="32">
        <f t="shared" ca="1" si="135"/>
        <v>1.6610979110284301</v>
      </c>
      <c r="W305" s="32">
        <f t="shared" ca="1" si="135"/>
        <v>1.4843575264365727</v>
      </c>
      <c r="X305" s="32">
        <f t="shared" ca="1" si="135"/>
        <v>1.4533526830861272</v>
      </c>
      <c r="Y305" s="32">
        <f t="shared" ca="1" si="135"/>
        <v>1.5112134261212939</v>
      </c>
      <c r="Z305" s="32">
        <f t="shared" ca="1" si="135"/>
        <v>1.5063503137467289</v>
      </c>
      <c r="AA305" s="32">
        <f t="shared" ca="1" si="135"/>
        <v>1.3940872071378831</v>
      </c>
      <c r="AB305" s="32">
        <f t="shared" ca="1" si="135"/>
        <v>1.1529786359672771</v>
      </c>
      <c r="AC305" s="32">
        <f t="shared" ca="1" si="135"/>
        <v>1.0911591185099303</v>
      </c>
      <c r="AD305" s="32">
        <f t="shared" ca="1" si="135"/>
        <v>0.94242601459746767</v>
      </c>
      <c r="AE305" s="32">
        <f t="shared" ca="1" si="135"/>
        <v>0.79938141209499314</v>
      </c>
      <c r="AF305" s="32">
        <f t="shared" ca="1" si="135"/>
        <v>0.97816568162711259</v>
      </c>
      <c r="AG305" s="21"/>
    </row>
    <row r="306" spans="4:33" ht="15" hidden="1" outlineLevel="1" x14ac:dyDescent="0.25">
      <c r="D306" t="s">
        <v>52</v>
      </c>
      <c r="E306" s="19">
        <v>2030</v>
      </c>
      <c r="F306" s="20" t="s">
        <v>50</v>
      </c>
      <c r="G306" s="26"/>
      <c r="H306" s="34">
        <f t="shared" ca="1" si="135"/>
        <v>0</v>
      </c>
      <c r="I306" s="34">
        <f t="shared" ca="1" si="135"/>
        <v>0</v>
      </c>
      <c r="J306" s="34">
        <f t="shared" ca="1" si="135"/>
        <v>0</v>
      </c>
      <c r="K306" s="34">
        <f t="shared" ca="1" si="135"/>
        <v>0</v>
      </c>
      <c r="L306" s="32">
        <f t="shared" ca="1" si="135"/>
        <v>0</v>
      </c>
      <c r="M306" s="32">
        <f t="shared" ca="1" si="135"/>
        <v>1.8693787134745818</v>
      </c>
      <c r="N306" s="32">
        <f t="shared" ca="1" si="135"/>
        <v>1.5881172361883935</v>
      </c>
      <c r="O306" s="32">
        <f t="shared" ca="1" si="135"/>
        <v>1.507287550383231</v>
      </c>
      <c r="P306" s="32">
        <f t="shared" ca="1" si="135"/>
        <v>1.5823385245236181</v>
      </c>
      <c r="Q306" s="32">
        <f t="shared" ca="1" si="135"/>
        <v>1.6453035049457574</v>
      </c>
      <c r="R306" s="32">
        <f t="shared" ca="1" si="135"/>
        <v>1.9097060955194209</v>
      </c>
      <c r="S306" s="32">
        <f t="shared" ca="1" si="135"/>
        <v>1.7193274771909837</v>
      </c>
      <c r="T306" s="32">
        <f t="shared" ca="1" si="135"/>
        <v>1.6775520814224798</v>
      </c>
      <c r="U306" s="32">
        <f t="shared" ca="1" si="135"/>
        <v>1.7325951078850623</v>
      </c>
      <c r="V306" s="32">
        <f t="shared" ca="1" si="135"/>
        <v>1.5055842227767431</v>
      </c>
      <c r="W306" s="32">
        <f t="shared" ca="1" si="135"/>
        <v>1.3469136190428281</v>
      </c>
      <c r="X306" s="32">
        <f t="shared" ca="1" si="135"/>
        <v>1.3203817036521233</v>
      </c>
      <c r="Y306" s="32">
        <f t="shared" ca="1" si="135"/>
        <v>1.3747400924662989</v>
      </c>
      <c r="Z306" s="32">
        <f t="shared" ca="1" si="135"/>
        <v>1.3722400684305953</v>
      </c>
      <c r="AA306" s="32">
        <f t="shared" ca="1" si="135"/>
        <v>1.2718969384632148</v>
      </c>
      <c r="AB306" s="32">
        <f t="shared" ca="1" si="135"/>
        <v>1.0536503560555435</v>
      </c>
      <c r="AC306" s="32">
        <f t="shared" ca="1" si="135"/>
        <v>0.99894231856565785</v>
      </c>
      <c r="AD306" s="32">
        <f t="shared" ca="1" si="135"/>
        <v>0.8644653254542769</v>
      </c>
      <c r="AE306" s="32">
        <f t="shared" ca="1" si="135"/>
        <v>0.73482576513517395</v>
      </c>
      <c r="AF306" s="32">
        <f t="shared" ca="1" si="135"/>
        <v>0.90129546050613984</v>
      </c>
      <c r="AG306" s="21"/>
    </row>
    <row r="307" spans="4:33" ht="15" hidden="1" outlineLevel="1" x14ac:dyDescent="0.25">
      <c r="D307" t="s">
        <v>52</v>
      </c>
      <c r="E307" s="19">
        <v>2031</v>
      </c>
      <c r="F307" s="20" t="s">
        <v>50</v>
      </c>
      <c r="G307" s="26"/>
      <c r="H307" s="34">
        <f t="shared" ca="1" si="135"/>
        <v>0</v>
      </c>
      <c r="I307" s="34">
        <f t="shared" ca="1" si="135"/>
        <v>0</v>
      </c>
      <c r="J307" s="34">
        <f t="shared" ca="1" si="135"/>
        <v>0</v>
      </c>
      <c r="K307" s="34">
        <f t="shared" ca="1" si="135"/>
        <v>0</v>
      </c>
      <c r="L307" s="34">
        <f t="shared" ca="1" si="135"/>
        <v>0</v>
      </c>
      <c r="M307" s="32">
        <f t="shared" ca="1" si="135"/>
        <v>0</v>
      </c>
      <c r="N307" s="32">
        <f t="shared" ca="1" si="135"/>
        <v>1.9380858372225145</v>
      </c>
      <c r="O307" s="32">
        <f t="shared" ca="1" si="135"/>
        <v>1.8406670659785351</v>
      </c>
      <c r="P307" s="32">
        <f t="shared" ca="1" si="135"/>
        <v>1.9336728585160603</v>
      </c>
      <c r="Q307" s="32">
        <f t="shared" ca="1" si="135"/>
        <v>2.0121053435842904</v>
      </c>
      <c r="R307" s="32">
        <f t="shared" ca="1" si="135"/>
        <v>2.3372781049596512</v>
      </c>
      <c r="S307" s="32">
        <f t="shared" ca="1" si="135"/>
        <v>2.106010635128742</v>
      </c>
      <c r="T307" s="32">
        <f t="shared" ca="1" si="135"/>
        <v>2.0566406874176106</v>
      </c>
      <c r="U307" s="32">
        <f t="shared" ca="1" si="135"/>
        <v>2.1261005979911554</v>
      </c>
      <c r="V307" s="32">
        <f t="shared" ca="1" si="135"/>
        <v>1.8493615784600899</v>
      </c>
      <c r="W307" s="32">
        <f t="shared" ca="1" si="135"/>
        <v>1.6562131111155272</v>
      </c>
      <c r="X307" s="32">
        <f t="shared" ca="1" si="135"/>
        <v>1.6254292680764653</v>
      </c>
      <c r="Y307" s="32">
        <f t="shared" ca="1" si="135"/>
        <v>1.6944019087006563</v>
      </c>
      <c r="Z307" s="32">
        <f t="shared" ca="1" si="135"/>
        <v>1.6935254341824832</v>
      </c>
      <c r="AA307" s="32">
        <f t="shared" ca="1" si="135"/>
        <v>1.5718919187657532</v>
      </c>
      <c r="AB307" s="32">
        <f t="shared" ca="1" si="135"/>
        <v>1.3041444055505944</v>
      </c>
      <c r="AC307" s="32">
        <f t="shared" ca="1" si="135"/>
        <v>1.2384670828715949</v>
      </c>
      <c r="AD307" s="32">
        <f t="shared" ca="1" si="135"/>
        <v>1.0736653606117643</v>
      </c>
      <c r="AE307" s="32">
        <f t="shared" ca="1" si="135"/>
        <v>0.91443926470345027</v>
      </c>
      <c r="AF307" s="32">
        <f t="shared" ca="1" si="135"/>
        <v>1.1240068190215202</v>
      </c>
      <c r="AG307" s="21"/>
    </row>
    <row r="308" spans="4:33" ht="15" hidden="1" outlineLevel="1" x14ac:dyDescent="0.25">
      <c r="D308" t="s">
        <v>52</v>
      </c>
      <c r="E308" s="19">
        <v>2032</v>
      </c>
      <c r="F308" s="20" t="s">
        <v>50</v>
      </c>
      <c r="G308" s="26"/>
      <c r="H308" s="34">
        <f t="shared" ca="1" si="135"/>
        <v>0</v>
      </c>
      <c r="I308" s="34">
        <f t="shared" ca="1" si="135"/>
        <v>0</v>
      </c>
      <c r="J308" s="34">
        <f t="shared" ca="1" si="135"/>
        <v>0</v>
      </c>
      <c r="K308" s="34">
        <f t="shared" ca="1" si="135"/>
        <v>0</v>
      </c>
      <c r="L308" s="34">
        <f t="shared" ca="1" si="135"/>
        <v>0</v>
      </c>
      <c r="M308" s="34">
        <f t="shared" ca="1" si="135"/>
        <v>0</v>
      </c>
      <c r="N308" s="32">
        <f t="shared" ca="1" si="135"/>
        <v>0</v>
      </c>
      <c r="O308" s="32">
        <f t="shared" ca="1" si="135"/>
        <v>1.5863502014335888</v>
      </c>
      <c r="P308" s="32">
        <f t="shared" ca="1" si="135"/>
        <v>1.6676145818011658</v>
      </c>
      <c r="Q308" s="32">
        <f t="shared" ca="1" si="135"/>
        <v>1.7364712199812373</v>
      </c>
      <c r="R308" s="32">
        <f t="shared" ca="1" si="135"/>
        <v>2.0185899108541889</v>
      </c>
      <c r="S308" s="32">
        <f t="shared" ca="1" si="135"/>
        <v>1.8202727772803802</v>
      </c>
      <c r="T308" s="32">
        <f t="shared" ca="1" si="135"/>
        <v>1.7790700686187262</v>
      </c>
      <c r="U308" s="32">
        <f t="shared" ca="1" si="135"/>
        <v>1.8407676418996104</v>
      </c>
      <c r="V308" s="32">
        <f t="shared" ca="1" si="135"/>
        <v>1.6026584567771764</v>
      </c>
      <c r="W308" s="32">
        <f t="shared" ca="1" si="135"/>
        <v>1.4367008027813661</v>
      </c>
      <c r="X308" s="32">
        <f t="shared" ca="1" si="135"/>
        <v>1.411492404886215</v>
      </c>
      <c r="Y308" s="32">
        <f t="shared" ca="1" si="135"/>
        <v>1.4730551463887402</v>
      </c>
      <c r="Z308" s="32">
        <f t="shared" ca="1" si="135"/>
        <v>1.4740800514993482</v>
      </c>
      <c r="AA308" s="32">
        <f t="shared" ca="1" si="135"/>
        <v>1.3699907887951539</v>
      </c>
      <c r="AB308" s="32">
        <f t="shared" ca="1" si="135"/>
        <v>1.1382306583790363</v>
      </c>
      <c r="AC308" s="32">
        <f t="shared" ca="1" si="135"/>
        <v>1.0825524742373893</v>
      </c>
      <c r="AD308" s="32">
        <f t="shared" ca="1" si="135"/>
        <v>0.94004478235363309</v>
      </c>
      <c r="AE308" s="32">
        <f t="shared" ca="1" si="135"/>
        <v>0.80207100615967863</v>
      </c>
      <c r="AF308" s="32">
        <f t="shared" ca="1" si="135"/>
        <v>0.98781852581270679</v>
      </c>
      <c r="AG308" s="21"/>
    </row>
    <row r="309" spans="4:33" ht="15" hidden="1" outlineLevel="1" x14ac:dyDescent="0.25">
      <c r="D309" t="s">
        <v>52</v>
      </c>
      <c r="E309" s="19">
        <v>2033</v>
      </c>
      <c r="F309" s="20" t="s">
        <v>50</v>
      </c>
      <c r="G309" s="26"/>
      <c r="H309" s="34">
        <f t="shared" ca="1" si="135"/>
        <v>0</v>
      </c>
      <c r="I309" s="34">
        <f t="shared" ca="1" si="135"/>
        <v>0</v>
      </c>
      <c r="J309" s="34">
        <f t="shared" ca="1" si="135"/>
        <v>0</v>
      </c>
      <c r="K309" s="34">
        <f t="shared" ca="1" si="135"/>
        <v>0</v>
      </c>
      <c r="L309" s="34">
        <f t="shared" ca="1" si="135"/>
        <v>0</v>
      </c>
      <c r="M309" s="34">
        <f t="shared" ca="1" si="135"/>
        <v>0</v>
      </c>
      <c r="N309" s="34">
        <f t="shared" ca="1" si="135"/>
        <v>0</v>
      </c>
      <c r="O309" s="32">
        <f t="shared" ca="1" si="135"/>
        <v>0</v>
      </c>
      <c r="P309" s="32">
        <f t="shared" ca="1" si="135"/>
        <v>1.8129211237810212</v>
      </c>
      <c r="Q309" s="32">
        <f t="shared" ca="1" si="135"/>
        <v>1.8890324079490322</v>
      </c>
      <c r="R309" s="32">
        <f t="shared" ca="1" si="135"/>
        <v>2.1974746008344868</v>
      </c>
      <c r="S309" s="32">
        <f t="shared" ca="1" si="135"/>
        <v>1.9830431590939079</v>
      </c>
      <c r="T309" s="32">
        <f t="shared" ca="1" si="135"/>
        <v>1.939668589684113</v>
      </c>
      <c r="U309" s="32">
        <f t="shared" ca="1" si="135"/>
        <v>2.0085943630408316</v>
      </c>
      <c r="V309" s="32">
        <f t="shared" ca="1" si="135"/>
        <v>1.7503079754862467</v>
      </c>
      <c r="W309" s="32">
        <f t="shared" ca="1" si="135"/>
        <v>1.5705243516041874</v>
      </c>
      <c r="X309" s="32">
        <f t="shared" ca="1" si="135"/>
        <v>1.5445019711937611</v>
      </c>
      <c r="Y309" s="32">
        <f t="shared" ca="1" si="135"/>
        <v>1.6135754625132634</v>
      </c>
      <c r="Z309" s="32">
        <f t="shared" ca="1" si="135"/>
        <v>1.6165271266537555</v>
      </c>
      <c r="AA309" s="32">
        <f t="shared" ca="1" si="135"/>
        <v>1.5042020827553471</v>
      </c>
      <c r="AB309" s="32">
        <f t="shared" ca="1" si="135"/>
        <v>1.2513675834026461</v>
      </c>
      <c r="AC309" s="32">
        <f t="shared" ca="1" si="135"/>
        <v>1.1918307431200472</v>
      </c>
      <c r="AD309" s="32">
        <f t="shared" ca="1" si="135"/>
        <v>1.0365118364425407</v>
      </c>
      <c r="AE309" s="32">
        <f t="shared" ca="1" si="135"/>
        <v>0.88583861964301369</v>
      </c>
      <c r="AF309" s="32">
        <f t="shared" ca="1" si="135"/>
        <v>1.0929451198884041</v>
      </c>
      <c r="AG309" s="21"/>
    </row>
    <row r="310" spans="4:33" ht="15" hidden="1" outlineLevel="1" x14ac:dyDescent="0.25">
      <c r="D310" t="s">
        <v>52</v>
      </c>
      <c r="E310" s="19">
        <v>2034</v>
      </c>
      <c r="F310" s="20" t="s">
        <v>50</v>
      </c>
      <c r="G310" s="26"/>
      <c r="H310" s="34">
        <f t="shared" ca="1" si="135"/>
        <v>0</v>
      </c>
      <c r="I310" s="34">
        <f t="shared" ca="1" si="135"/>
        <v>0</v>
      </c>
      <c r="J310" s="34">
        <f t="shared" ca="1" si="135"/>
        <v>0</v>
      </c>
      <c r="K310" s="34">
        <f t="shared" ca="1" si="135"/>
        <v>0</v>
      </c>
      <c r="L310" s="34">
        <f t="shared" ca="1" si="135"/>
        <v>0</v>
      </c>
      <c r="M310" s="34">
        <f t="shared" ca="1" si="135"/>
        <v>0</v>
      </c>
      <c r="N310" s="34">
        <f t="shared" ca="1" si="135"/>
        <v>0</v>
      </c>
      <c r="O310" s="34">
        <f t="shared" ca="1" si="135"/>
        <v>0</v>
      </c>
      <c r="P310" s="32">
        <f t="shared" ca="1" si="135"/>
        <v>0</v>
      </c>
      <c r="Q310" s="32">
        <f t="shared" ca="1" si="135"/>
        <v>2.047005787334649</v>
      </c>
      <c r="R310" s="32">
        <f t="shared" ca="1" si="135"/>
        <v>2.382823564613314</v>
      </c>
      <c r="S310" s="32">
        <f t="shared" ca="1" si="135"/>
        <v>2.1518068118417175</v>
      </c>
      <c r="T310" s="32">
        <f t="shared" ca="1" si="135"/>
        <v>2.1062946296769494</v>
      </c>
      <c r="U310" s="32">
        <f t="shared" ca="1" si="135"/>
        <v>2.1828439188887221</v>
      </c>
      <c r="V310" s="32">
        <f t="shared" ca="1" si="135"/>
        <v>1.9037214940372031</v>
      </c>
      <c r="W310" s="32">
        <f t="shared" ca="1" si="135"/>
        <v>1.7096792865261747</v>
      </c>
      <c r="X310" s="32">
        <f t="shared" ca="1" si="135"/>
        <v>1.6829215298119753</v>
      </c>
      <c r="Y310" s="32">
        <f t="shared" ca="1" si="135"/>
        <v>1.759933514136057</v>
      </c>
      <c r="Z310" s="32">
        <f t="shared" ca="1" si="135"/>
        <v>1.7650211335647803</v>
      </c>
      <c r="AA310" s="32">
        <f t="shared" ca="1" si="135"/>
        <v>1.6442376973649295</v>
      </c>
      <c r="AB310" s="32">
        <f t="shared" ca="1" si="135"/>
        <v>1.3695262355103992</v>
      </c>
      <c r="AC310" s="32">
        <f t="shared" ca="1" si="135"/>
        <v>1.3060728375291477</v>
      </c>
      <c r="AD310" s="32">
        <f t="shared" ca="1" si="135"/>
        <v>1.1374656049799268</v>
      </c>
      <c r="AE310" s="32">
        <f t="shared" ca="1" si="135"/>
        <v>0.9735978268335681</v>
      </c>
      <c r="AF310" s="32">
        <f t="shared" ca="1" si="135"/>
        <v>1.2032070590496242</v>
      </c>
      <c r="AG310" s="21"/>
    </row>
    <row r="311" spans="4:33" ht="15" hidden="1" outlineLevel="1" x14ac:dyDescent="0.25">
      <c r="D311" t="s">
        <v>52</v>
      </c>
      <c r="E311" s="19">
        <v>2035</v>
      </c>
      <c r="F311" s="20" t="s">
        <v>50</v>
      </c>
      <c r="G311" s="26"/>
      <c r="H311" s="34">
        <f t="shared" ca="1" si="135"/>
        <v>0</v>
      </c>
      <c r="I311" s="34">
        <f t="shared" ca="1" si="135"/>
        <v>0</v>
      </c>
      <c r="J311" s="34">
        <f t="shared" ca="1" si="135"/>
        <v>0</v>
      </c>
      <c r="K311" s="34">
        <f t="shared" ca="1" si="135"/>
        <v>0</v>
      </c>
      <c r="L311" s="34">
        <f t="shared" ca="1" si="135"/>
        <v>0</v>
      </c>
      <c r="M311" s="34">
        <f t="shared" ca="1" si="135"/>
        <v>0</v>
      </c>
      <c r="N311" s="34">
        <f t="shared" ca="1" si="135"/>
        <v>0</v>
      </c>
      <c r="O311" s="34">
        <f t="shared" ca="1" si="135"/>
        <v>0</v>
      </c>
      <c r="P311" s="34">
        <f t="shared" ca="1" si="135"/>
        <v>0</v>
      </c>
      <c r="Q311" s="32">
        <f t="shared" ca="1" si="135"/>
        <v>0</v>
      </c>
      <c r="R311" s="32">
        <f t="shared" ca="1" si="135"/>
        <v>2.509172174337607</v>
      </c>
      <c r="S311" s="32">
        <f t="shared" ca="1" si="135"/>
        <v>2.2674065761703512</v>
      </c>
      <c r="T311" s="32">
        <f t="shared" ca="1" si="135"/>
        <v>2.2210015097838349</v>
      </c>
      <c r="U311" s="32">
        <f t="shared" ca="1" si="135"/>
        <v>2.3034190646258899</v>
      </c>
      <c r="V311" s="32">
        <f t="shared" ca="1" si="135"/>
        <v>2.0104453380115506</v>
      </c>
      <c r="W311" s="32">
        <f t="shared" ca="1" si="135"/>
        <v>1.8070191997330587</v>
      </c>
      <c r="X311" s="32">
        <f t="shared" ca="1" si="135"/>
        <v>1.7803015042610635</v>
      </c>
      <c r="Y311" s="32">
        <f t="shared" ca="1" si="135"/>
        <v>1.8635085001940914</v>
      </c>
      <c r="Z311" s="32">
        <f t="shared" ca="1" si="135"/>
        <v>1.8707519757713613</v>
      </c>
      <c r="AA311" s="32">
        <f t="shared" ca="1" si="135"/>
        <v>1.7445792225300119</v>
      </c>
      <c r="AB311" s="32">
        <f t="shared" ca="1" si="135"/>
        <v>1.4547499608940191</v>
      </c>
      <c r="AC311" s="32">
        <f t="shared" ca="1" si="135"/>
        <v>1.3890363838059387</v>
      </c>
      <c r="AD311" s="32">
        <f t="shared" ca="1" si="135"/>
        <v>1.2113008708640947</v>
      </c>
      <c r="AE311" s="32">
        <f t="shared" ca="1" si="135"/>
        <v>1.038258180630232</v>
      </c>
      <c r="AF311" s="32">
        <f t="shared" ca="1" si="135"/>
        <v>1.285073595816641</v>
      </c>
      <c r="AG311" s="21"/>
    </row>
    <row r="312" spans="4:33" ht="15" hidden="1" outlineLevel="1" x14ac:dyDescent="0.25">
      <c r="D312" t="s">
        <v>52</v>
      </c>
      <c r="E312" s="19">
        <v>2036</v>
      </c>
      <c r="F312" s="20" t="s">
        <v>50</v>
      </c>
      <c r="G312" s="26"/>
      <c r="H312" s="34">
        <f t="shared" ca="1" si="135"/>
        <v>0</v>
      </c>
      <c r="I312" s="34">
        <f t="shared" ca="1" si="135"/>
        <v>0</v>
      </c>
      <c r="J312" s="34">
        <f t="shared" ca="1" si="135"/>
        <v>0</v>
      </c>
      <c r="K312" s="34">
        <f t="shared" ca="1" si="135"/>
        <v>0</v>
      </c>
      <c r="L312" s="34">
        <f t="shared" ca="1" si="135"/>
        <v>0</v>
      </c>
      <c r="M312" s="34">
        <f t="shared" ca="1" si="135"/>
        <v>0</v>
      </c>
      <c r="N312" s="34">
        <f t="shared" ca="1" si="135"/>
        <v>0</v>
      </c>
      <c r="O312" s="34">
        <f t="shared" ca="1" si="135"/>
        <v>0</v>
      </c>
      <c r="P312" s="34">
        <f t="shared" ca="1" si="135"/>
        <v>0</v>
      </c>
      <c r="Q312" s="34">
        <f t="shared" ca="1" si="135"/>
        <v>0</v>
      </c>
      <c r="R312" s="32">
        <f t="shared" ca="1" si="135"/>
        <v>0</v>
      </c>
      <c r="S312" s="32">
        <f t="shared" ca="1" si="135"/>
        <v>2.0421196938157689</v>
      </c>
      <c r="T312" s="32">
        <f t="shared" ca="1" si="135"/>
        <v>2.0016525124120288</v>
      </c>
      <c r="U312" s="32">
        <f t="shared" ca="1" si="135"/>
        <v>2.0773824579742404</v>
      </c>
      <c r="V312" s="32">
        <f t="shared" ca="1" si="135"/>
        <v>1.8144961630608312</v>
      </c>
      <c r="W312" s="32">
        <f t="shared" ca="1" si="135"/>
        <v>1.6321717390858275</v>
      </c>
      <c r="X312" s="32">
        <f t="shared" ca="1" si="135"/>
        <v>1.6093719090742034</v>
      </c>
      <c r="Y312" s="32">
        <f t="shared" ca="1" si="135"/>
        <v>1.6860708161029658</v>
      </c>
      <c r="Z312" s="32">
        <f t="shared" ca="1" si="135"/>
        <v>1.6942039870778887</v>
      </c>
      <c r="AA312" s="32">
        <f t="shared" ca="1" si="135"/>
        <v>1.5815074334703201</v>
      </c>
      <c r="AB312" s="32">
        <f t="shared" ca="1" si="135"/>
        <v>1.3201675770162475</v>
      </c>
      <c r="AC312" s="32">
        <f t="shared" ca="1" si="135"/>
        <v>1.2619650816637833</v>
      </c>
      <c r="AD312" s="32">
        <f t="shared" ca="1" si="135"/>
        <v>1.1018288366545212</v>
      </c>
      <c r="AE312" s="32">
        <f t="shared" ca="1" si="135"/>
        <v>0.94566160259017273</v>
      </c>
      <c r="AF312" s="32">
        <f t="shared" ca="1" si="135"/>
        <v>1.1721176934125426</v>
      </c>
      <c r="AG312" s="21"/>
    </row>
    <row r="313" spans="4:33" ht="15" hidden="1" outlineLevel="1" x14ac:dyDescent="0.25">
      <c r="D313" t="s">
        <v>52</v>
      </c>
      <c r="E313" s="19">
        <v>2037</v>
      </c>
      <c r="F313" s="20" t="s">
        <v>50</v>
      </c>
      <c r="G313" s="26"/>
      <c r="H313" s="34">
        <f t="shared" ca="1" si="135"/>
        <v>0</v>
      </c>
      <c r="I313" s="34">
        <f t="shared" ca="1" si="135"/>
        <v>0</v>
      </c>
      <c r="J313" s="34">
        <f t="shared" ca="1" si="135"/>
        <v>0</v>
      </c>
      <c r="K313" s="34">
        <f t="shared" ca="1" si="135"/>
        <v>0</v>
      </c>
      <c r="L313" s="34">
        <f t="shared" ca="1" si="135"/>
        <v>0</v>
      </c>
      <c r="M313" s="34">
        <f t="shared" ref="M313:AF313" ca="1" si="136">M263*M$36
*((M238&gt;1)+(M238=0)*1)</f>
        <v>0</v>
      </c>
      <c r="N313" s="34">
        <f t="shared" ca="1" si="136"/>
        <v>0</v>
      </c>
      <c r="O313" s="34">
        <f t="shared" ca="1" si="136"/>
        <v>0</v>
      </c>
      <c r="P313" s="34">
        <f t="shared" ca="1" si="136"/>
        <v>0</v>
      </c>
      <c r="Q313" s="34">
        <f t="shared" ca="1" si="136"/>
        <v>0</v>
      </c>
      <c r="R313" s="34">
        <f t="shared" ca="1" si="136"/>
        <v>0</v>
      </c>
      <c r="S313" s="32">
        <f t="shared" ca="1" si="136"/>
        <v>0</v>
      </c>
      <c r="T313" s="32">
        <f t="shared" ca="1" si="136"/>
        <v>2.0730713042509614</v>
      </c>
      <c r="U313" s="32">
        <f t="shared" ca="1" si="136"/>
        <v>2.1529310076276249</v>
      </c>
      <c r="V313" s="32">
        <f t="shared" ca="1" si="136"/>
        <v>1.881798563196811</v>
      </c>
      <c r="W313" s="32">
        <f t="shared" ca="1" si="136"/>
        <v>1.6939628990929627</v>
      </c>
      <c r="X313" s="32">
        <f t="shared" ca="1" si="136"/>
        <v>1.6716072298191798</v>
      </c>
      <c r="Y313" s="32">
        <f t="shared" ca="1" si="136"/>
        <v>1.7527234877267099</v>
      </c>
      <c r="Z313" s="32">
        <f t="shared" ca="1" si="136"/>
        <v>1.7627248283953365</v>
      </c>
      <c r="AA313" s="32">
        <f t="shared" ca="1" si="136"/>
        <v>1.6470052747868515</v>
      </c>
      <c r="AB313" s="32">
        <f t="shared" ca="1" si="136"/>
        <v>1.3762084509326347</v>
      </c>
      <c r="AC313" s="32">
        <f t="shared" ca="1" si="136"/>
        <v>1.3169330460061284</v>
      </c>
      <c r="AD313" s="32">
        <f t="shared" ca="1" si="136"/>
        <v>1.151128088812738</v>
      </c>
      <c r="AE313" s="32">
        <f t="shared" ca="1" si="136"/>
        <v>0.98917780738373629</v>
      </c>
      <c r="AF313" s="32">
        <f t="shared" ca="1" si="136"/>
        <v>1.2276621831662526</v>
      </c>
      <c r="AG313" s="21"/>
    </row>
    <row r="314" spans="4:33" ht="15" hidden="1" outlineLevel="1" x14ac:dyDescent="0.25">
      <c r="D314" t="s">
        <v>52</v>
      </c>
      <c r="E314" s="19">
        <v>2038</v>
      </c>
      <c r="F314" s="20" t="s">
        <v>50</v>
      </c>
      <c r="G314" s="26"/>
      <c r="H314" s="34">
        <f t="shared" ref="H314:AF324" ca="1" si="137">H264*H$36
*((H239&gt;1)+(H239=0)*1)</f>
        <v>0</v>
      </c>
      <c r="I314" s="34">
        <f t="shared" ca="1" si="137"/>
        <v>0</v>
      </c>
      <c r="J314" s="34">
        <f t="shared" ca="1" si="137"/>
        <v>0</v>
      </c>
      <c r="K314" s="34">
        <f t="shared" ca="1" si="137"/>
        <v>0</v>
      </c>
      <c r="L314" s="34">
        <f t="shared" ca="1" si="137"/>
        <v>0</v>
      </c>
      <c r="M314" s="34">
        <f t="shared" ca="1" si="137"/>
        <v>0</v>
      </c>
      <c r="N314" s="34">
        <f t="shared" ca="1" si="137"/>
        <v>0</v>
      </c>
      <c r="O314" s="34">
        <f t="shared" ca="1" si="137"/>
        <v>0</v>
      </c>
      <c r="P314" s="34">
        <f t="shared" ca="1" si="137"/>
        <v>0</v>
      </c>
      <c r="Q314" s="34">
        <f t="shared" ca="1" si="137"/>
        <v>0</v>
      </c>
      <c r="R314" s="34">
        <f t="shared" ca="1" si="137"/>
        <v>0</v>
      </c>
      <c r="S314" s="34">
        <f t="shared" ca="1" si="137"/>
        <v>0</v>
      </c>
      <c r="T314" s="32">
        <f t="shared" ca="1" si="137"/>
        <v>0</v>
      </c>
      <c r="U314" s="32">
        <f t="shared" ca="1" si="137"/>
        <v>2.5758812557335129</v>
      </c>
      <c r="V314" s="32">
        <f t="shared" ca="1" si="137"/>
        <v>2.2529768280350524</v>
      </c>
      <c r="W314" s="32">
        <f t="shared" ca="1" si="137"/>
        <v>2.0295116864237412</v>
      </c>
      <c r="X314" s="32">
        <f t="shared" ca="1" si="137"/>
        <v>2.0042104407329915</v>
      </c>
      <c r="Y314" s="32">
        <f t="shared" ca="1" si="137"/>
        <v>2.1031113622487787</v>
      </c>
      <c r="Z314" s="32">
        <f t="shared" ca="1" si="137"/>
        <v>2.1168633683183868</v>
      </c>
      <c r="AA314" s="32">
        <f t="shared" ca="1" si="137"/>
        <v>1.9796317339644294</v>
      </c>
      <c r="AB314" s="32">
        <f t="shared" ca="1" si="137"/>
        <v>1.655689508307262</v>
      </c>
      <c r="AC314" s="32">
        <f t="shared" ca="1" si="137"/>
        <v>1.5859545777684161</v>
      </c>
      <c r="AD314" s="32">
        <f t="shared" ca="1" si="137"/>
        <v>1.3877525726352713</v>
      </c>
      <c r="AE314" s="32">
        <f t="shared" ca="1" si="137"/>
        <v>1.1938687085810029</v>
      </c>
      <c r="AF314" s="32">
        <f t="shared" ca="1" si="137"/>
        <v>1.483511374814183</v>
      </c>
      <c r="AG314" s="21"/>
    </row>
    <row r="315" spans="4:33" ht="15" hidden="1" outlineLevel="1" x14ac:dyDescent="0.25">
      <c r="D315" t="s">
        <v>52</v>
      </c>
      <c r="E315" s="19">
        <v>2039</v>
      </c>
      <c r="F315" s="20" t="s">
        <v>50</v>
      </c>
      <c r="G315" s="26"/>
      <c r="H315" s="34">
        <f t="shared" ca="1" si="137"/>
        <v>0</v>
      </c>
      <c r="I315" s="34">
        <f t="shared" ca="1" si="137"/>
        <v>0</v>
      </c>
      <c r="J315" s="34">
        <f t="shared" ca="1" si="137"/>
        <v>0</v>
      </c>
      <c r="K315" s="34">
        <f t="shared" ca="1" si="137"/>
        <v>0</v>
      </c>
      <c r="L315" s="34">
        <f t="shared" ca="1" si="137"/>
        <v>0</v>
      </c>
      <c r="M315" s="34">
        <f t="shared" ca="1" si="137"/>
        <v>0</v>
      </c>
      <c r="N315" s="34">
        <f t="shared" ca="1" si="137"/>
        <v>0</v>
      </c>
      <c r="O315" s="34">
        <f t="shared" ca="1" si="137"/>
        <v>0</v>
      </c>
      <c r="P315" s="34">
        <f t="shared" ca="1" si="137"/>
        <v>0</v>
      </c>
      <c r="Q315" s="34">
        <f t="shared" ca="1" si="137"/>
        <v>0</v>
      </c>
      <c r="R315" s="34">
        <f t="shared" ca="1" si="137"/>
        <v>0</v>
      </c>
      <c r="S315" s="34">
        <f t="shared" ca="1" si="137"/>
        <v>0</v>
      </c>
      <c r="T315" s="34">
        <f t="shared" ca="1" si="137"/>
        <v>0</v>
      </c>
      <c r="U315" s="32">
        <f t="shared" ca="1" si="137"/>
        <v>0</v>
      </c>
      <c r="V315" s="32">
        <f t="shared" ca="1" si="137"/>
        <v>1.9803874054128787</v>
      </c>
      <c r="W315" s="32">
        <f t="shared" ca="1" si="137"/>
        <v>1.785144861330866</v>
      </c>
      <c r="X315" s="32">
        <f t="shared" ca="1" si="137"/>
        <v>1.7641265193661573</v>
      </c>
      <c r="Y315" s="32">
        <f t="shared" ca="1" si="137"/>
        <v>1.8525506694070442</v>
      </c>
      <c r="Z315" s="32">
        <f t="shared" ca="1" si="137"/>
        <v>1.8661224055285566</v>
      </c>
      <c r="AA315" s="32">
        <f t="shared" ca="1" si="137"/>
        <v>1.7465902849892625</v>
      </c>
      <c r="AB315" s="32">
        <f t="shared" ca="1" si="137"/>
        <v>1.4620659077104396</v>
      </c>
      <c r="AC315" s="32">
        <f t="shared" ca="1" si="137"/>
        <v>1.4017964818528927</v>
      </c>
      <c r="AD315" s="32">
        <f t="shared" ca="1" si="137"/>
        <v>1.2278314887843145</v>
      </c>
      <c r="AE315" s="32">
        <f t="shared" ca="1" si="137"/>
        <v>1.0574144693235072</v>
      </c>
      <c r="AF315" s="32">
        <f t="shared" ca="1" si="137"/>
        <v>1.3154490544231661</v>
      </c>
      <c r="AG315" s="21"/>
    </row>
    <row r="316" spans="4:33" ht="15" hidden="1" outlineLevel="1" x14ac:dyDescent="0.25">
      <c r="D316" t="s">
        <v>52</v>
      </c>
      <c r="E316" s="19">
        <v>2040</v>
      </c>
      <c r="F316" s="20" t="s">
        <v>50</v>
      </c>
      <c r="G316" s="26"/>
      <c r="H316" s="34">
        <f t="shared" ca="1" si="137"/>
        <v>0</v>
      </c>
      <c r="I316" s="34">
        <f t="shared" ca="1" si="137"/>
        <v>0</v>
      </c>
      <c r="J316" s="34">
        <f t="shared" ca="1" si="137"/>
        <v>0</v>
      </c>
      <c r="K316" s="34">
        <f t="shared" ca="1" si="137"/>
        <v>0</v>
      </c>
      <c r="L316" s="34">
        <f t="shared" ca="1" si="137"/>
        <v>0</v>
      </c>
      <c r="M316" s="34">
        <f t="shared" ca="1" si="137"/>
        <v>0</v>
      </c>
      <c r="N316" s="34">
        <f t="shared" ca="1" si="137"/>
        <v>0</v>
      </c>
      <c r="O316" s="34">
        <f t="shared" ca="1" si="137"/>
        <v>0</v>
      </c>
      <c r="P316" s="34">
        <f t="shared" ca="1" si="137"/>
        <v>0</v>
      </c>
      <c r="Q316" s="34">
        <f t="shared" ca="1" si="137"/>
        <v>0</v>
      </c>
      <c r="R316" s="34">
        <f t="shared" ca="1" si="137"/>
        <v>0</v>
      </c>
      <c r="S316" s="34">
        <f t="shared" ca="1" si="137"/>
        <v>0</v>
      </c>
      <c r="T316" s="34">
        <f t="shared" ca="1" si="137"/>
        <v>0</v>
      </c>
      <c r="U316" s="34">
        <f t="shared" ca="1" si="137"/>
        <v>0</v>
      </c>
      <c r="V316" s="32">
        <f t="shared" ca="1" si="137"/>
        <v>0</v>
      </c>
      <c r="W316" s="32">
        <f t="shared" ca="1" si="137"/>
        <v>1.7948841487499962</v>
      </c>
      <c r="X316" s="32">
        <f t="shared" ca="1" si="137"/>
        <v>1.7749313986306006</v>
      </c>
      <c r="Y316" s="32">
        <f t="shared" ca="1" si="137"/>
        <v>1.8652044355379749</v>
      </c>
      <c r="Z316" s="32">
        <f t="shared" ca="1" si="137"/>
        <v>1.880258652882818</v>
      </c>
      <c r="AA316" s="32">
        <f t="shared" ca="1" si="137"/>
        <v>1.761196767951311</v>
      </c>
      <c r="AB316" s="32">
        <f t="shared" ca="1" si="137"/>
        <v>1.4755142737052911</v>
      </c>
      <c r="AC316" s="32">
        <f t="shared" ca="1" si="137"/>
        <v>1.4159362632598465</v>
      </c>
      <c r="AD316" s="32">
        <f t="shared" ca="1" si="137"/>
        <v>1.2413772933484146</v>
      </c>
      <c r="AE316" s="32">
        <f t="shared" ca="1" si="137"/>
        <v>1.0701468023338558</v>
      </c>
      <c r="AF316" s="32">
        <f t="shared" ca="1" si="137"/>
        <v>1.3327070967804517</v>
      </c>
      <c r="AG316" s="21"/>
    </row>
    <row r="317" spans="4:33" ht="15" hidden="1" outlineLevel="1" x14ac:dyDescent="0.25">
      <c r="D317" t="s">
        <v>52</v>
      </c>
      <c r="E317" s="19">
        <v>2041</v>
      </c>
      <c r="F317" s="20" t="s">
        <v>50</v>
      </c>
      <c r="G317" s="26"/>
      <c r="H317" s="34">
        <f t="shared" ca="1" si="137"/>
        <v>0</v>
      </c>
      <c r="I317" s="34">
        <f t="shared" ca="1" si="137"/>
        <v>0</v>
      </c>
      <c r="J317" s="34">
        <f t="shared" ca="1" si="137"/>
        <v>0</v>
      </c>
      <c r="K317" s="34">
        <f t="shared" ca="1" si="137"/>
        <v>0</v>
      </c>
      <c r="L317" s="34">
        <f t="shared" ca="1" si="137"/>
        <v>0</v>
      </c>
      <c r="M317" s="34">
        <f t="shared" ca="1" si="137"/>
        <v>0</v>
      </c>
      <c r="N317" s="34">
        <f t="shared" ca="1" si="137"/>
        <v>0</v>
      </c>
      <c r="O317" s="34">
        <f t="shared" ca="1" si="137"/>
        <v>0</v>
      </c>
      <c r="P317" s="34">
        <f t="shared" ca="1" si="137"/>
        <v>0</v>
      </c>
      <c r="Q317" s="34">
        <f t="shared" ca="1" si="137"/>
        <v>0</v>
      </c>
      <c r="R317" s="34">
        <f t="shared" ca="1" si="137"/>
        <v>0</v>
      </c>
      <c r="S317" s="34">
        <f t="shared" ca="1" si="137"/>
        <v>0</v>
      </c>
      <c r="T317" s="34">
        <f t="shared" ca="1" si="137"/>
        <v>0</v>
      </c>
      <c r="U317" s="34">
        <f t="shared" ca="1" si="137"/>
        <v>0</v>
      </c>
      <c r="V317" s="34">
        <f t="shared" ca="1" si="137"/>
        <v>0</v>
      </c>
      <c r="W317" s="32">
        <f t="shared" ca="1" si="137"/>
        <v>0</v>
      </c>
      <c r="X317" s="32">
        <f t="shared" ca="1" si="137"/>
        <v>1.8749826487721133</v>
      </c>
      <c r="Y317" s="32">
        <f t="shared" ca="1" si="137"/>
        <v>1.97165537021908</v>
      </c>
      <c r="Z317" s="32">
        <f t="shared" ca="1" si="137"/>
        <v>1.9889615425878773</v>
      </c>
      <c r="AA317" s="32">
        <f t="shared" ca="1" si="137"/>
        <v>1.8643940005046051</v>
      </c>
      <c r="AB317" s="32">
        <f t="shared" ca="1" si="137"/>
        <v>1.5631939951242291</v>
      </c>
      <c r="AC317" s="32">
        <f t="shared" ca="1" si="137"/>
        <v>1.5013211290870492</v>
      </c>
      <c r="AD317" s="32">
        <f t="shared" ca="1" si="137"/>
        <v>1.3173952108308495</v>
      </c>
      <c r="AE317" s="32">
        <f t="shared" ca="1" si="137"/>
        <v>1.1367434782287771</v>
      </c>
      <c r="AF317" s="32">
        <f t="shared" ca="1" si="137"/>
        <v>1.4170575166595185</v>
      </c>
      <c r="AG317" s="21"/>
    </row>
    <row r="318" spans="4:33" ht="15" hidden="1" outlineLevel="1" x14ac:dyDescent="0.25">
      <c r="D318" t="s">
        <v>52</v>
      </c>
      <c r="E318" s="19">
        <v>2042</v>
      </c>
      <c r="F318" s="20" t="s">
        <v>50</v>
      </c>
      <c r="G318" s="26"/>
      <c r="H318" s="34">
        <f t="shared" ca="1" si="137"/>
        <v>0</v>
      </c>
      <c r="I318" s="34">
        <f t="shared" ca="1" si="137"/>
        <v>0</v>
      </c>
      <c r="J318" s="34">
        <f t="shared" ca="1" si="137"/>
        <v>0</v>
      </c>
      <c r="K318" s="34">
        <f t="shared" ca="1" si="137"/>
        <v>0</v>
      </c>
      <c r="L318" s="34">
        <f t="shared" ca="1" si="137"/>
        <v>0</v>
      </c>
      <c r="M318" s="34">
        <f t="shared" ca="1" si="137"/>
        <v>0</v>
      </c>
      <c r="N318" s="34">
        <f t="shared" ca="1" si="137"/>
        <v>0</v>
      </c>
      <c r="O318" s="34">
        <f t="shared" ca="1" si="137"/>
        <v>0</v>
      </c>
      <c r="P318" s="34">
        <f t="shared" ca="1" si="137"/>
        <v>0</v>
      </c>
      <c r="Q318" s="34">
        <f t="shared" ca="1" si="137"/>
        <v>0</v>
      </c>
      <c r="R318" s="34">
        <f t="shared" ca="1" si="137"/>
        <v>0</v>
      </c>
      <c r="S318" s="34">
        <f t="shared" ca="1" si="137"/>
        <v>0</v>
      </c>
      <c r="T318" s="34">
        <f t="shared" ca="1" si="137"/>
        <v>0</v>
      </c>
      <c r="U318" s="34">
        <f t="shared" ca="1" si="137"/>
        <v>0</v>
      </c>
      <c r="V318" s="34">
        <f t="shared" ca="1" si="137"/>
        <v>0</v>
      </c>
      <c r="W318" s="34">
        <f t="shared" ca="1" si="137"/>
        <v>0</v>
      </c>
      <c r="X318" s="32">
        <f t="shared" ca="1" si="137"/>
        <v>0</v>
      </c>
      <c r="Y318" s="32">
        <f t="shared" ca="1" si="137"/>
        <v>2.3558817264604377</v>
      </c>
      <c r="Z318" s="32">
        <f t="shared" ca="1" si="137"/>
        <v>2.3781403750807311</v>
      </c>
      <c r="AA318" s="32">
        <f t="shared" ca="1" si="137"/>
        <v>2.2307604098686569</v>
      </c>
      <c r="AB318" s="32">
        <f t="shared" ca="1" si="137"/>
        <v>1.871756701240461</v>
      </c>
      <c r="AC318" s="32">
        <f t="shared" ca="1" si="137"/>
        <v>1.7990801849799278</v>
      </c>
      <c r="AD318" s="32">
        <f t="shared" ca="1" si="137"/>
        <v>1.5799871069092513</v>
      </c>
      <c r="AE318" s="32">
        <f t="shared" ca="1" si="137"/>
        <v>1.3645291925287062</v>
      </c>
      <c r="AF318" s="32">
        <f t="shared" ca="1" si="137"/>
        <v>1.702610111829483</v>
      </c>
      <c r="AG318" s="21"/>
    </row>
    <row r="319" spans="4:33" ht="15" hidden="1" outlineLevel="1" x14ac:dyDescent="0.25">
      <c r="D319" t="s">
        <v>52</v>
      </c>
      <c r="E319" s="19">
        <v>2043</v>
      </c>
      <c r="F319" s="20" t="s">
        <v>50</v>
      </c>
      <c r="G319" s="26"/>
      <c r="H319" s="34">
        <f t="shared" ca="1" si="137"/>
        <v>0</v>
      </c>
      <c r="I319" s="34">
        <f t="shared" ca="1" si="137"/>
        <v>0</v>
      </c>
      <c r="J319" s="34">
        <f t="shared" ca="1" si="137"/>
        <v>0</v>
      </c>
      <c r="K319" s="34">
        <f t="shared" ca="1" si="137"/>
        <v>0</v>
      </c>
      <c r="L319" s="34">
        <f t="shared" ca="1" si="137"/>
        <v>0</v>
      </c>
      <c r="M319" s="34">
        <f t="shared" ca="1" si="137"/>
        <v>0</v>
      </c>
      <c r="N319" s="34">
        <f t="shared" ca="1" si="137"/>
        <v>0</v>
      </c>
      <c r="O319" s="34">
        <f t="shared" ca="1" si="137"/>
        <v>0</v>
      </c>
      <c r="P319" s="34">
        <f t="shared" ca="1" si="137"/>
        <v>0</v>
      </c>
      <c r="Q319" s="34">
        <f t="shared" ca="1" si="137"/>
        <v>0</v>
      </c>
      <c r="R319" s="34">
        <f t="shared" ca="1" si="137"/>
        <v>0</v>
      </c>
      <c r="S319" s="34">
        <f t="shared" ca="1" si="137"/>
        <v>0</v>
      </c>
      <c r="T319" s="34">
        <f t="shared" ca="1" si="137"/>
        <v>0</v>
      </c>
      <c r="U319" s="34">
        <f t="shared" ca="1" si="137"/>
        <v>0</v>
      </c>
      <c r="V319" s="34">
        <f t="shared" ca="1" si="137"/>
        <v>0</v>
      </c>
      <c r="W319" s="34">
        <f t="shared" ca="1" si="137"/>
        <v>0</v>
      </c>
      <c r="X319" s="34">
        <f t="shared" ca="1" si="137"/>
        <v>0</v>
      </c>
      <c r="Y319" s="32">
        <f t="shared" ca="1" si="137"/>
        <v>0</v>
      </c>
      <c r="Z319" s="32">
        <f t="shared" ca="1" si="137"/>
        <v>2.1137721819607238</v>
      </c>
      <c r="AA319" s="32">
        <f t="shared" ca="1" si="137"/>
        <v>1.984093596427928</v>
      </c>
      <c r="AB319" s="32">
        <f t="shared" ca="1" si="137"/>
        <v>1.6659539834012329</v>
      </c>
      <c r="AC319" s="32">
        <f t="shared" ca="1" si="137"/>
        <v>1.6024560577564764</v>
      </c>
      <c r="AD319" s="32">
        <f t="shared" ca="1" si="137"/>
        <v>1.4084118181755716</v>
      </c>
      <c r="AE319" s="32">
        <f t="shared" ca="1" si="137"/>
        <v>1.2173626285143051</v>
      </c>
      <c r="AF319" s="32">
        <f t="shared" ca="1" si="137"/>
        <v>1.5203225865640575</v>
      </c>
      <c r="AG319" s="21"/>
    </row>
    <row r="320" spans="4:33" ht="15" hidden="1" outlineLevel="1" x14ac:dyDescent="0.25">
      <c r="D320" t="s">
        <v>52</v>
      </c>
      <c r="E320" s="19">
        <v>2044</v>
      </c>
      <c r="F320" s="20" t="s">
        <v>50</v>
      </c>
      <c r="G320" s="26"/>
      <c r="H320" s="34">
        <f t="shared" ca="1" si="137"/>
        <v>0</v>
      </c>
      <c r="I320" s="34">
        <f t="shared" ca="1" si="137"/>
        <v>0</v>
      </c>
      <c r="J320" s="34">
        <f t="shared" ca="1" si="137"/>
        <v>0</v>
      </c>
      <c r="K320" s="34">
        <f t="shared" ca="1" si="137"/>
        <v>0</v>
      </c>
      <c r="L320" s="34">
        <f t="shared" ca="1" si="137"/>
        <v>0</v>
      </c>
      <c r="M320" s="34">
        <f t="shared" ca="1" si="137"/>
        <v>0</v>
      </c>
      <c r="N320" s="34">
        <f t="shared" ca="1" si="137"/>
        <v>0</v>
      </c>
      <c r="O320" s="34">
        <f t="shared" ca="1" si="137"/>
        <v>0</v>
      </c>
      <c r="P320" s="34">
        <f t="shared" ca="1" si="137"/>
        <v>0</v>
      </c>
      <c r="Q320" s="34">
        <f t="shared" ca="1" si="137"/>
        <v>0</v>
      </c>
      <c r="R320" s="34">
        <f t="shared" ca="1" si="137"/>
        <v>0</v>
      </c>
      <c r="S320" s="34">
        <f t="shared" ca="1" si="137"/>
        <v>0</v>
      </c>
      <c r="T320" s="34">
        <f t="shared" ca="1" si="137"/>
        <v>0</v>
      </c>
      <c r="U320" s="34">
        <f t="shared" ca="1" si="137"/>
        <v>0</v>
      </c>
      <c r="V320" s="34">
        <f t="shared" ca="1" si="137"/>
        <v>0</v>
      </c>
      <c r="W320" s="34">
        <f t="shared" ca="1" si="137"/>
        <v>0</v>
      </c>
      <c r="X320" s="34">
        <f t="shared" ca="1" si="137"/>
        <v>0</v>
      </c>
      <c r="Y320" s="34">
        <f t="shared" ca="1" si="137"/>
        <v>0</v>
      </c>
      <c r="Z320" s="32">
        <f t="shared" ca="1" si="137"/>
        <v>0</v>
      </c>
      <c r="AA320" s="32">
        <f t="shared" ca="1" si="137"/>
        <v>2.1130894821141424</v>
      </c>
      <c r="AB320" s="32">
        <f t="shared" ca="1" si="137"/>
        <v>1.7754461430467288</v>
      </c>
      <c r="AC320" s="32">
        <f t="shared" ca="1" si="137"/>
        <v>1.7089749121713622</v>
      </c>
      <c r="AD320" s="32">
        <f t="shared" ca="1" si="137"/>
        <v>1.5031465386998275</v>
      </c>
      <c r="AE320" s="32">
        <f t="shared" ca="1" si="137"/>
        <v>1.3002671325451391</v>
      </c>
      <c r="AF320" s="32">
        <f t="shared" ca="1" si="137"/>
        <v>1.6252114071917676</v>
      </c>
      <c r="AG320" s="21"/>
    </row>
    <row r="321" spans="4:33" ht="15" hidden="1" outlineLevel="1" x14ac:dyDescent="0.25">
      <c r="D321" t="s">
        <v>52</v>
      </c>
      <c r="E321" s="19">
        <v>2045</v>
      </c>
      <c r="F321" s="20" t="s">
        <v>50</v>
      </c>
      <c r="G321" s="26"/>
      <c r="H321" s="34">
        <f t="shared" ca="1" si="137"/>
        <v>0</v>
      </c>
      <c r="I321" s="34">
        <f t="shared" ca="1" si="137"/>
        <v>0</v>
      </c>
      <c r="J321" s="34">
        <f t="shared" ca="1" si="137"/>
        <v>0</v>
      </c>
      <c r="K321" s="34">
        <f t="shared" ca="1" si="137"/>
        <v>0</v>
      </c>
      <c r="L321" s="34">
        <f t="shared" ca="1" si="137"/>
        <v>0</v>
      </c>
      <c r="M321" s="34">
        <f t="shared" ca="1" si="137"/>
        <v>0</v>
      </c>
      <c r="N321" s="34">
        <f t="shared" ca="1" si="137"/>
        <v>0</v>
      </c>
      <c r="O321" s="34">
        <f t="shared" ca="1" si="137"/>
        <v>0</v>
      </c>
      <c r="P321" s="34">
        <f t="shared" ca="1" si="137"/>
        <v>0</v>
      </c>
      <c r="Q321" s="34">
        <f t="shared" ca="1" si="137"/>
        <v>0</v>
      </c>
      <c r="R321" s="34">
        <f t="shared" ca="1" si="137"/>
        <v>0</v>
      </c>
      <c r="S321" s="34">
        <f t="shared" ca="1" si="137"/>
        <v>0</v>
      </c>
      <c r="T321" s="34">
        <f t="shared" ca="1" si="137"/>
        <v>0</v>
      </c>
      <c r="U321" s="34">
        <f t="shared" ca="1" si="137"/>
        <v>0</v>
      </c>
      <c r="V321" s="34">
        <f t="shared" ca="1" si="137"/>
        <v>0</v>
      </c>
      <c r="W321" s="34">
        <f t="shared" ca="1" si="137"/>
        <v>0</v>
      </c>
      <c r="X321" s="34">
        <f t="shared" ca="1" si="137"/>
        <v>0</v>
      </c>
      <c r="Y321" s="34">
        <f t="shared" ca="1" si="137"/>
        <v>0</v>
      </c>
      <c r="Z321" s="34">
        <f t="shared" ca="1" si="137"/>
        <v>0</v>
      </c>
      <c r="AA321" s="32">
        <f t="shared" ca="1" si="137"/>
        <v>0</v>
      </c>
      <c r="AB321" s="32">
        <f t="shared" ca="1" si="137"/>
        <v>1.8040210381101804</v>
      </c>
      <c r="AC321" s="32">
        <f t="shared" ca="1" si="137"/>
        <v>1.7376375573860161</v>
      </c>
      <c r="AD321" s="32">
        <f t="shared" ca="1" si="137"/>
        <v>1.5294313149453818</v>
      </c>
      <c r="AE321" s="32">
        <f t="shared" ca="1" si="137"/>
        <v>1.3239871492384285</v>
      </c>
      <c r="AF321" s="32">
        <f t="shared" ca="1" si="137"/>
        <v>1.6561606337065549</v>
      </c>
      <c r="AG321" s="21"/>
    </row>
    <row r="322" spans="4:33" ht="15" hidden="1" outlineLevel="1" x14ac:dyDescent="0.25">
      <c r="D322" t="s">
        <v>52</v>
      </c>
      <c r="E322" s="19">
        <v>2046</v>
      </c>
      <c r="F322" s="20" t="s">
        <v>50</v>
      </c>
      <c r="G322" s="26"/>
      <c r="H322" s="34">
        <f t="shared" ca="1" si="137"/>
        <v>0</v>
      </c>
      <c r="I322" s="34">
        <f t="shared" ca="1" si="137"/>
        <v>0</v>
      </c>
      <c r="J322" s="34">
        <f t="shared" ca="1" si="137"/>
        <v>0</v>
      </c>
      <c r="K322" s="34">
        <f t="shared" ca="1" si="137"/>
        <v>0</v>
      </c>
      <c r="L322" s="34">
        <f t="shared" ca="1" si="137"/>
        <v>0</v>
      </c>
      <c r="M322" s="34">
        <f t="shared" ca="1" si="137"/>
        <v>0</v>
      </c>
      <c r="N322" s="34">
        <f t="shared" ca="1" si="137"/>
        <v>0</v>
      </c>
      <c r="O322" s="34">
        <f t="shared" ca="1" si="137"/>
        <v>0</v>
      </c>
      <c r="P322" s="34">
        <f t="shared" ca="1" si="137"/>
        <v>0</v>
      </c>
      <c r="Q322" s="34">
        <f t="shared" ca="1" si="137"/>
        <v>0</v>
      </c>
      <c r="R322" s="34">
        <f t="shared" ca="1" si="137"/>
        <v>0</v>
      </c>
      <c r="S322" s="34">
        <f t="shared" ca="1" si="137"/>
        <v>0</v>
      </c>
      <c r="T322" s="34">
        <f t="shared" ca="1" si="137"/>
        <v>0</v>
      </c>
      <c r="U322" s="34">
        <f t="shared" ca="1" si="137"/>
        <v>0</v>
      </c>
      <c r="V322" s="34">
        <f t="shared" ca="1" si="137"/>
        <v>0</v>
      </c>
      <c r="W322" s="34">
        <f t="shared" ca="1" si="137"/>
        <v>0</v>
      </c>
      <c r="X322" s="34">
        <f t="shared" ca="1" si="137"/>
        <v>0</v>
      </c>
      <c r="Y322" s="34">
        <f t="shared" ca="1" si="137"/>
        <v>0</v>
      </c>
      <c r="Z322" s="34">
        <f t="shared" ca="1" si="137"/>
        <v>0</v>
      </c>
      <c r="AA322" s="34">
        <f t="shared" ca="1" si="137"/>
        <v>0</v>
      </c>
      <c r="AB322" s="32">
        <f t="shared" ca="1" si="137"/>
        <v>0</v>
      </c>
      <c r="AC322" s="32">
        <f t="shared" ca="1" si="137"/>
        <v>1.8821406965474143</v>
      </c>
      <c r="AD322" s="32">
        <f t="shared" ca="1" si="137"/>
        <v>1.6577245494304744</v>
      </c>
      <c r="AE322" s="32">
        <f t="shared" ca="1" si="137"/>
        <v>1.4360571151450503</v>
      </c>
      <c r="AF322" s="32">
        <f t="shared" ca="1" si="137"/>
        <v>1.7976840101214979</v>
      </c>
      <c r="AG322" s="21"/>
    </row>
    <row r="323" spans="4:33" ht="15" hidden="1" outlineLevel="1" x14ac:dyDescent="0.25">
      <c r="D323" t="s">
        <v>52</v>
      </c>
      <c r="E323" s="19">
        <v>2047</v>
      </c>
      <c r="F323" s="20" t="s">
        <v>50</v>
      </c>
      <c r="G323" s="26"/>
      <c r="H323" s="34">
        <f t="shared" ca="1" si="137"/>
        <v>0</v>
      </c>
      <c r="I323" s="34">
        <f t="shared" ca="1" si="137"/>
        <v>0</v>
      </c>
      <c r="J323" s="34">
        <f t="shared" ca="1" si="137"/>
        <v>0</v>
      </c>
      <c r="K323" s="34">
        <f t="shared" ca="1" si="137"/>
        <v>0</v>
      </c>
      <c r="L323" s="34">
        <f t="shared" ca="1" si="137"/>
        <v>0</v>
      </c>
      <c r="M323" s="34">
        <f t="shared" ca="1" si="137"/>
        <v>0</v>
      </c>
      <c r="N323" s="34">
        <f t="shared" ca="1" si="137"/>
        <v>0</v>
      </c>
      <c r="O323" s="34">
        <f t="shared" ca="1" si="137"/>
        <v>0</v>
      </c>
      <c r="P323" s="34">
        <f t="shared" ca="1" si="137"/>
        <v>0</v>
      </c>
      <c r="Q323" s="34">
        <f t="shared" ca="1" si="137"/>
        <v>0</v>
      </c>
      <c r="R323" s="34">
        <f t="shared" ca="1" si="137"/>
        <v>0</v>
      </c>
      <c r="S323" s="34">
        <f t="shared" ca="1" si="137"/>
        <v>0</v>
      </c>
      <c r="T323" s="34">
        <f t="shared" ca="1" si="137"/>
        <v>0</v>
      </c>
      <c r="U323" s="34">
        <f t="shared" ca="1" si="137"/>
        <v>0</v>
      </c>
      <c r="V323" s="34">
        <f t="shared" ca="1" si="137"/>
        <v>0</v>
      </c>
      <c r="W323" s="34">
        <f t="shared" ca="1" si="137"/>
        <v>0</v>
      </c>
      <c r="X323" s="34">
        <f t="shared" ca="1" si="137"/>
        <v>0</v>
      </c>
      <c r="Y323" s="34">
        <f t="shared" ca="1" si="137"/>
        <v>0</v>
      </c>
      <c r="Z323" s="34">
        <f t="shared" ca="1" si="137"/>
        <v>0</v>
      </c>
      <c r="AA323" s="34">
        <f t="shared" ca="1" si="137"/>
        <v>0</v>
      </c>
      <c r="AB323" s="34">
        <f t="shared" ca="1" si="137"/>
        <v>0</v>
      </c>
      <c r="AC323" s="32">
        <f t="shared" ca="1" si="137"/>
        <v>0</v>
      </c>
      <c r="AD323" s="32">
        <f t="shared" ca="1" si="137"/>
        <v>1.7153008515020887</v>
      </c>
      <c r="AE323" s="32">
        <f t="shared" ca="1" si="137"/>
        <v>1.486926596806778</v>
      </c>
      <c r="AF323" s="32">
        <f t="shared" ca="1" si="137"/>
        <v>1.8626751837996955</v>
      </c>
      <c r="AG323" s="21"/>
    </row>
    <row r="324" spans="4:33" ht="15" hidden="1" outlineLevel="1" x14ac:dyDescent="0.25">
      <c r="D324" t="s">
        <v>52</v>
      </c>
      <c r="E324" s="19">
        <v>2048</v>
      </c>
      <c r="F324" s="20" t="s">
        <v>50</v>
      </c>
      <c r="G324" s="26"/>
      <c r="H324" s="34">
        <f t="shared" ca="1" si="137"/>
        <v>0</v>
      </c>
      <c r="I324" s="34">
        <f t="shared" ca="1" si="137"/>
        <v>0</v>
      </c>
      <c r="J324" s="34">
        <f t="shared" ca="1" si="137"/>
        <v>0</v>
      </c>
      <c r="K324" s="34">
        <f t="shared" ca="1" si="137"/>
        <v>0</v>
      </c>
      <c r="L324" s="34">
        <f t="shared" ca="1" si="137"/>
        <v>0</v>
      </c>
      <c r="M324" s="34">
        <f t="shared" ref="M324:AF324" ca="1" si="138">M274*M$36
*((M249&gt;1)+(M249=0)*1)</f>
        <v>0</v>
      </c>
      <c r="N324" s="34">
        <f t="shared" ca="1" si="138"/>
        <v>0</v>
      </c>
      <c r="O324" s="34">
        <f t="shared" ca="1" si="138"/>
        <v>0</v>
      </c>
      <c r="P324" s="34">
        <f t="shared" ca="1" si="138"/>
        <v>0</v>
      </c>
      <c r="Q324" s="34">
        <f t="shared" ca="1" si="138"/>
        <v>0</v>
      </c>
      <c r="R324" s="34">
        <f t="shared" ca="1" si="138"/>
        <v>0</v>
      </c>
      <c r="S324" s="34">
        <f t="shared" ca="1" si="138"/>
        <v>0</v>
      </c>
      <c r="T324" s="34">
        <f t="shared" ca="1" si="138"/>
        <v>0</v>
      </c>
      <c r="U324" s="34">
        <f t="shared" ca="1" si="138"/>
        <v>0</v>
      </c>
      <c r="V324" s="34">
        <f t="shared" ca="1" si="138"/>
        <v>0</v>
      </c>
      <c r="W324" s="34">
        <f t="shared" ca="1" si="138"/>
        <v>0</v>
      </c>
      <c r="X324" s="34">
        <f t="shared" ca="1" si="138"/>
        <v>0</v>
      </c>
      <c r="Y324" s="34">
        <f t="shared" ca="1" si="138"/>
        <v>0</v>
      </c>
      <c r="Z324" s="34">
        <f t="shared" ca="1" si="138"/>
        <v>0</v>
      </c>
      <c r="AA324" s="34">
        <f t="shared" ca="1" si="138"/>
        <v>0</v>
      </c>
      <c r="AB324" s="34">
        <f t="shared" ca="1" si="138"/>
        <v>0</v>
      </c>
      <c r="AC324" s="34">
        <f t="shared" ca="1" si="138"/>
        <v>0</v>
      </c>
      <c r="AD324" s="32">
        <f t="shared" ca="1" si="138"/>
        <v>0</v>
      </c>
      <c r="AE324" s="32">
        <f t="shared" ca="1" si="138"/>
        <v>1.5117465229854101</v>
      </c>
      <c r="AF324" s="32">
        <f t="shared" ca="1" si="138"/>
        <v>1.8950332861133423</v>
      </c>
      <c r="AG324" s="21"/>
    </row>
    <row r="325" spans="4:33" ht="15" hidden="1" outlineLevel="1" x14ac:dyDescent="0.25">
      <c r="D325" t="s">
        <v>52</v>
      </c>
      <c r="E325" s="19">
        <v>2049</v>
      </c>
      <c r="F325" s="20" t="s">
        <v>50</v>
      </c>
      <c r="G325" s="26"/>
      <c r="H325" s="34">
        <f t="shared" ref="H325:AF326" ca="1" si="139">H275*H$36
*((H250&gt;1)+(H250=0)*1)</f>
        <v>0</v>
      </c>
      <c r="I325" s="34">
        <f t="shared" ca="1" si="139"/>
        <v>0</v>
      </c>
      <c r="J325" s="34">
        <f t="shared" ca="1" si="139"/>
        <v>0</v>
      </c>
      <c r="K325" s="34">
        <f t="shared" ca="1" si="139"/>
        <v>0</v>
      </c>
      <c r="L325" s="34">
        <f t="shared" ca="1" si="139"/>
        <v>0</v>
      </c>
      <c r="M325" s="34">
        <f t="shared" ca="1" si="139"/>
        <v>0</v>
      </c>
      <c r="N325" s="34">
        <f t="shared" ca="1" si="139"/>
        <v>0</v>
      </c>
      <c r="O325" s="34">
        <f t="shared" ca="1" si="139"/>
        <v>0</v>
      </c>
      <c r="P325" s="34">
        <f t="shared" ca="1" si="139"/>
        <v>0</v>
      </c>
      <c r="Q325" s="34">
        <f t="shared" ca="1" si="139"/>
        <v>0</v>
      </c>
      <c r="R325" s="34">
        <f t="shared" ca="1" si="139"/>
        <v>0</v>
      </c>
      <c r="S325" s="34">
        <f t="shared" ca="1" si="139"/>
        <v>0</v>
      </c>
      <c r="T325" s="34">
        <f t="shared" ca="1" si="139"/>
        <v>0</v>
      </c>
      <c r="U325" s="34">
        <f t="shared" ca="1" si="139"/>
        <v>0</v>
      </c>
      <c r="V325" s="34">
        <f t="shared" ca="1" si="139"/>
        <v>0</v>
      </c>
      <c r="W325" s="34">
        <f t="shared" ca="1" si="139"/>
        <v>0</v>
      </c>
      <c r="X325" s="34">
        <f t="shared" ca="1" si="139"/>
        <v>0</v>
      </c>
      <c r="Y325" s="34">
        <f t="shared" ca="1" si="139"/>
        <v>0</v>
      </c>
      <c r="Z325" s="34">
        <f t="shared" ca="1" si="139"/>
        <v>0</v>
      </c>
      <c r="AA325" s="34">
        <f t="shared" ca="1" si="139"/>
        <v>0</v>
      </c>
      <c r="AB325" s="34">
        <f t="shared" ca="1" si="139"/>
        <v>0</v>
      </c>
      <c r="AC325" s="34">
        <f t="shared" ca="1" si="139"/>
        <v>0</v>
      </c>
      <c r="AD325" s="34">
        <f t="shared" ca="1" si="139"/>
        <v>0</v>
      </c>
      <c r="AE325" s="32">
        <f t="shared" ca="1" si="139"/>
        <v>0</v>
      </c>
      <c r="AF325" s="32">
        <f t="shared" ca="1" si="139"/>
        <v>1.8405702621617588</v>
      </c>
      <c r="AG325" s="21"/>
    </row>
    <row r="326" spans="4:33" ht="15" hidden="1" outlineLevel="1" x14ac:dyDescent="0.25">
      <c r="D326" t="s">
        <v>52</v>
      </c>
      <c r="E326" s="19">
        <v>2050</v>
      </c>
      <c r="F326" s="20" t="s">
        <v>50</v>
      </c>
      <c r="G326" s="26"/>
      <c r="H326" s="35">
        <f t="shared" ca="1" si="139"/>
        <v>0</v>
      </c>
      <c r="I326" s="35">
        <f t="shared" ca="1" si="139"/>
        <v>0</v>
      </c>
      <c r="J326" s="35">
        <f t="shared" ca="1" si="139"/>
        <v>0</v>
      </c>
      <c r="K326" s="35">
        <f t="shared" ca="1" si="139"/>
        <v>0</v>
      </c>
      <c r="L326" s="35">
        <f t="shared" ca="1" si="139"/>
        <v>0</v>
      </c>
      <c r="M326" s="35">
        <f t="shared" ca="1" si="139"/>
        <v>0</v>
      </c>
      <c r="N326" s="35">
        <f t="shared" ca="1" si="139"/>
        <v>0</v>
      </c>
      <c r="O326" s="35">
        <f t="shared" ca="1" si="139"/>
        <v>0</v>
      </c>
      <c r="P326" s="35">
        <f t="shared" ca="1" si="139"/>
        <v>0</v>
      </c>
      <c r="Q326" s="35">
        <f t="shared" ca="1" si="139"/>
        <v>0</v>
      </c>
      <c r="R326" s="35">
        <f t="shared" ca="1" si="139"/>
        <v>0</v>
      </c>
      <c r="S326" s="35">
        <f t="shared" ca="1" si="139"/>
        <v>0</v>
      </c>
      <c r="T326" s="35">
        <f t="shared" ca="1" si="139"/>
        <v>0</v>
      </c>
      <c r="U326" s="35">
        <f t="shared" ca="1" si="139"/>
        <v>0</v>
      </c>
      <c r="V326" s="35">
        <f t="shared" ca="1" si="139"/>
        <v>0</v>
      </c>
      <c r="W326" s="35">
        <f t="shared" ca="1" si="139"/>
        <v>0</v>
      </c>
      <c r="X326" s="35">
        <f t="shared" ca="1" si="139"/>
        <v>0</v>
      </c>
      <c r="Y326" s="35">
        <f t="shared" ca="1" si="139"/>
        <v>0</v>
      </c>
      <c r="Z326" s="35">
        <f t="shared" ca="1" si="139"/>
        <v>0</v>
      </c>
      <c r="AA326" s="35">
        <f t="shared" ca="1" si="139"/>
        <v>0</v>
      </c>
      <c r="AB326" s="35">
        <f t="shared" ca="1" si="139"/>
        <v>0</v>
      </c>
      <c r="AC326" s="35">
        <f t="shared" ca="1" si="139"/>
        <v>0</v>
      </c>
      <c r="AD326" s="35">
        <f t="shared" ca="1" si="139"/>
        <v>0</v>
      </c>
      <c r="AE326" s="35">
        <f t="shared" ca="1" si="139"/>
        <v>0</v>
      </c>
      <c r="AF326" s="36">
        <f t="shared" ca="1" si="139"/>
        <v>0</v>
      </c>
      <c r="AG326" s="21"/>
    </row>
    <row r="327" spans="4:33" ht="15" hidden="1" outlineLevel="1" x14ac:dyDescent="0.25">
      <c r="D327" s="27" t="s">
        <v>56</v>
      </c>
      <c r="E327" s="28">
        <v>2026</v>
      </c>
      <c r="F327" s="29" t="s">
        <v>50</v>
      </c>
      <c r="G327" s="30"/>
      <c r="H327" s="33">
        <f ca="1">-IFERROR(H277/H227/2,0)</f>
        <v>-1.2875000000000001</v>
      </c>
      <c r="I327" s="33">
        <f t="shared" ref="I327:AF327" ca="1" si="140">-IFERROR(I277/I227/2,0)</f>
        <v>0</v>
      </c>
      <c r="J327" s="33">
        <f t="shared" ca="1" si="140"/>
        <v>0</v>
      </c>
      <c r="K327" s="33">
        <f t="shared" ca="1" si="140"/>
        <v>0</v>
      </c>
      <c r="L327" s="33">
        <f t="shared" ca="1" si="140"/>
        <v>0</v>
      </c>
      <c r="M327" s="33">
        <f t="shared" ca="1" si="140"/>
        <v>0</v>
      </c>
      <c r="N327" s="33">
        <f t="shared" ca="1" si="140"/>
        <v>0</v>
      </c>
      <c r="O327" s="33">
        <f t="shared" ca="1" si="140"/>
        <v>0</v>
      </c>
      <c r="P327" s="33">
        <f t="shared" ca="1" si="140"/>
        <v>0</v>
      </c>
      <c r="Q327" s="33">
        <f t="shared" ca="1" si="140"/>
        <v>0</v>
      </c>
      <c r="R327" s="33">
        <f t="shared" ca="1" si="140"/>
        <v>0</v>
      </c>
      <c r="S327" s="33">
        <f t="shared" ca="1" si="140"/>
        <v>0</v>
      </c>
      <c r="T327" s="33">
        <f t="shared" ca="1" si="140"/>
        <v>0</v>
      </c>
      <c r="U327" s="33">
        <f t="shared" ca="1" si="140"/>
        <v>0</v>
      </c>
      <c r="V327" s="33">
        <f t="shared" ca="1" si="140"/>
        <v>0</v>
      </c>
      <c r="W327" s="33">
        <f t="shared" ca="1" si="140"/>
        <v>0</v>
      </c>
      <c r="X327" s="33">
        <f t="shared" ca="1" si="140"/>
        <v>0</v>
      </c>
      <c r="Y327" s="33">
        <f t="shared" ca="1" si="140"/>
        <v>0</v>
      </c>
      <c r="Z327" s="33">
        <f t="shared" ca="1" si="140"/>
        <v>0</v>
      </c>
      <c r="AA327" s="33">
        <f t="shared" ca="1" si="140"/>
        <v>0</v>
      </c>
      <c r="AB327" s="33">
        <f t="shared" ca="1" si="140"/>
        <v>0</v>
      </c>
      <c r="AC327" s="33">
        <f t="shared" ca="1" si="140"/>
        <v>0</v>
      </c>
      <c r="AD327" s="33">
        <f t="shared" ca="1" si="140"/>
        <v>0</v>
      </c>
      <c r="AE327" s="33">
        <f t="shared" ca="1" si="140"/>
        <v>0</v>
      </c>
      <c r="AF327" s="33">
        <f t="shared" ca="1" si="140"/>
        <v>0</v>
      </c>
      <c r="AG327" s="21"/>
    </row>
    <row r="328" spans="4:33" ht="15" hidden="1" outlineLevel="1" x14ac:dyDescent="0.25">
      <c r="D328" t="s">
        <v>56</v>
      </c>
      <c r="E328" s="19">
        <v>2027</v>
      </c>
      <c r="F328" s="20" t="s">
        <v>50</v>
      </c>
      <c r="G328" s="26"/>
      <c r="H328" s="34">
        <f t="shared" ref="H328:AF328" ca="1" si="141">-IFERROR(H278/H228/2,0)</f>
        <v>0</v>
      </c>
      <c r="I328" s="32">
        <f t="shared" ca="1" si="141"/>
        <v>-1.2778750000000001</v>
      </c>
      <c r="J328" s="32">
        <f t="shared" ca="1" si="141"/>
        <v>0</v>
      </c>
      <c r="K328" s="32">
        <f t="shared" ca="1" si="141"/>
        <v>0</v>
      </c>
      <c r="L328" s="32">
        <f t="shared" ca="1" si="141"/>
        <v>0</v>
      </c>
      <c r="M328" s="32">
        <f t="shared" ca="1" si="141"/>
        <v>0</v>
      </c>
      <c r="N328" s="32">
        <f t="shared" ca="1" si="141"/>
        <v>0</v>
      </c>
      <c r="O328" s="32">
        <f t="shared" ca="1" si="141"/>
        <v>0</v>
      </c>
      <c r="P328" s="32">
        <f t="shared" ca="1" si="141"/>
        <v>0</v>
      </c>
      <c r="Q328" s="32">
        <f t="shared" ca="1" si="141"/>
        <v>0</v>
      </c>
      <c r="R328" s="32">
        <f t="shared" ca="1" si="141"/>
        <v>0</v>
      </c>
      <c r="S328" s="32">
        <f t="shared" ca="1" si="141"/>
        <v>0</v>
      </c>
      <c r="T328" s="32">
        <f t="shared" ca="1" si="141"/>
        <v>0</v>
      </c>
      <c r="U328" s="32">
        <f t="shared" ca="1" si="141"/>
        <v>0</v>
      </c>
      <c r="V328" s="32">
        <f t="shared" ca="1" si="141"/>
        <v>0</v>
      </c>
      <c r="W328" s="32">
        <f t="shared" ca="1" si="141"/>
        <v>0</v>
      </c>
      <c r="X328" s="32">
        <f t="shared" ca="1" si="141"/>
        <v>0</v>
      </c>
      <c r="Y328" s="32">
        <f t="shared" ca="1" si="141"/>
        <v>0</v>
      </c>
      <c r="Z328" s="32">
        <f t="shared" ca="1" si="141"/>
        <v>0</v>
      </c>
      <c r="AA328" s="32">
        <f t="shared" ca="1" si="141"/>
        <v>0</v>
      </c>
      <c r="AB328" s="32">
        <f t="shared" ca="1" si="141"/>
        <v>0</v>
      </c>
      <c r="AC328" s="32">
        <f t="shared" ca="1" si="141"/>
        <v>0</v>
      </c>
      <c r="AD328" s="32">
        <f t="shared" ca="1" si="141"/>
        <v>0</v>
      </c>
      <c r="AE328" s="32">
        <f t="shared" ca="1" si="141"/>
        <v>0</v>
      </c>
      <c r="AF328" s="32">
        <f t="shared" ca="1" si="141"/>
        <v>0</v>
      </c>
      <c r="AG328" s="21"/>
    </row>
    <row r="329" spans="4:33" ht="15" hidden="1" outlineLevel="1" x14ac:dyDescent="0.25">
      <c r="D329" t="s">
        <v>56</v>
      </c>
      <c r="E329" s="19">
        <v>2028</v>
      </c>
      <c r="F329" s="20" t="s">
        <v>50</v>
      </c>
      <c r="G329" s="26"/>
      <c r="H329" s="34">
        <f t="shared" ref="H329:AF329" ca="1" si="142">-IFERROR(H279/H229/2,0)</f>
        <v>0</v>
      </c>
      <c r="I329" s="34">
        <f t="shared" ca="1" si="142"/>
        <v>0</v>
      </c>
      <c r="J329" s="32">
        <f t="shared" ca="1" si="142"/>
        <v>-1.359822568</v>
      </c>
      <c r="K329" s="32">
        <f t="shared" ca="1" si="142"/>
        <v>0</v>
      </c>
      <c r="L329" s="32">
        <f t="shared" ca="1" si="142"/>
        <v>0</v>
      </c>
      <c r="M329" s="32">
        <f t="shared" ca="1" si="142"/>
        <v>0</v>
      </c>
      <c r="N329" s="32">
        <f t="shared" ca="1" si="142"/>
        <v>0</v>
      </c>
      <c r="O329" s="32">
        <f t="shared" ca="1" si="142"/>
        <v>0</v>
      </c>
      <c r="P329" s="32">
        <f t="shared" ca="1" si="142"/>
        <v>0</v>
      </c>
      <c r="Q329" s="32">
        <f t="shared" ca="1" si="142"/>
        <v>0</v>
      </c>
      <c r="R329" s="32">
        <f t="shared" ca="1" si="142"/>
        <v>0</v>
      </c>
      <c r="S329" s="32">
        <f t="shared" ca="1" si="142"/>
        <v>0</v>
      </c>
      <c r="T329" s="32">
        <f t="shared" ca="1" si="142"/>
        <v>0</v>
      </c>
      <c r="U329" s="32">
        <f t="shared" ca="1" si="142"/>
        <v>0</v>
      </c>
      <c r="V329" s="32">
        <f t="shared" ca="1" si="142"/>
        <v>0</v>
      </c>
      <c r="W329" s="32">
        <f t="shared" ca="1" si="142"/>
        <v>0</v>
      </c>
      <c r="X329" s="32">
        <f t="shared" ca="1" si="142"/>
        <v>0</v>
      </c>
      <c r="Y329" s="32">
        <f t="shared" ca="1" si="142"/>
        <v>0</v>
      </c>
      <c r="Z329" s="32">
        <f t="shared" ca="1" si="142"/>
        <v>0</v>
      </c>
      <c r="AA329" s="32">
        <f t="shared" ca="1" si="142"/>
        <v>0</v>
      </c>
      <c r="AB329" s="32">
        <f t="shared" ca="1" si="142"/>
        <v>0</v>
      </c>
      <c r="AC329" s="32">
        <f t="shared" ca="1" si="142"/>
        <v>0</v>
      </c>
      <c r="AD329" s="32">
        <f t="shared" ca="1" si="142"/>
        <v>0</v>
      </c>
      <c r="AE329" s="32">
        <f t="shared" ca="1" si="142"/>
        <v>0</v>
      </c>
      <c r="AF329" s="32">
        <f t="shared" ca="1" si="142"/>
        <v>0</v>
      </c>
      <c r="AG329" s="21"/>
    </row>
    <row r="330" spans="4:33" ht="15" hidden="1" outlineLevel="1" x14ac:dyDescent="0.25">
      <c r="D330" t="s">
        <v>56</v>
      </c>
      <c r="E330" s="19">
        <v>2029</v>
      </c>
      <c r="F330" s="20" t="s">
        <v>50</v>
      </c>
      <c r="G330" s="26"/>
      <c r="H330" s="34">
        <f t="shared" ref="H330:AF330" ca="1" si="143">-IFERROR(H280/H230/2,0)</f>
        <v>0</v>
      </c>
      <c r="I330" s="34">
        <f t="shared" ca="1" si="143"/>
        <v>0</v>
      </c>
      <c r="J330" s="34">
        <f t="shared" ca="1" si="143"/>
        <v>0</v>
      </c>
      <c r="K330" s="32">
        <f t="shared" ca="1" si="143"/>
        <v>-1.5218768074979998</v>
      </c>
      <c r="L330" s="32">
        <f t="shared" ca="1" si="143"/>
        <v>0</v>
      </c>
      <c r="M330" s="32">
        <f t="shared" ca="1" si="143"/>
        <v>0</v>
      </c>
      <c r="N330" s="32">
        <f t="shared" ca="1" si="143"/>
        <v>0</v>
      </c>
      <c r="O330" s="32">
        <f t="shared" ca="1" si="143"/>
        <v>0</v>
      </c>
      <c r="P330" s="32">
        <f t="shared" ca="1" si="143"/>
        <v>0</v>
      </c>
      <c r="Q330" s="32">
        <f t="shared" ca="1" si="143"/>
        <v>0</v>
      </c>
      <c r="R330" s="32">
        <f t="shared" ca="1" si="143"/>
        <v>0</v>
      </c>
      <c r="S330" s="32">
        <f t="shared" ca="1" si="143"/>
        <v>0</v>
      </c>
      <c r="T330" s="32">
        <f t="shared" ca="1" si="143"/>
        <v>0</v>
      </c>
      <c r="U330" s="32">
        <f t="shared" ca="1" si="143"/>
        <v>0</v>
      </c>
      <c r="V330" s="32">
        <f t="shared" ca="1" si="143"/>
        <v>0</v>
      </c>
      <c r="W330" s="32">
        <f t="shared" ca="1" si="143"/>
        <v>0</v>
      </c>
      <c r="X330" s="32">
        <f t="shared" ca="1" si="143"/>
        <v>0</v>
      </c>
      <c r="Y330" s="32">
        <f t="shared" ca="1" si="143"/>
        <v>0</v>
      </c>
      <c r="Z330" s="32">
        <f t="shared" ca="1" si="143"/>
        <v>0</v>
      </c>
      <c r="AA330" s="32">
        <f t="shared" ca="1" si="143"/>
        <v>0</v>
      </c>
      <c r="AB330" s="32">
        <f t="shared" ca="1" si="143"/>
        <v>0</v>
      </c>
      <c r="AC330" s="32">
        <f t="shared" ca="1" si="143"/>
        <v>0</v>
      </c>
      <c r="AD330" s="32">
        <f t="shared" ca="1" si="143"/>
        <v>0</v>
      </c>
      <c r="AE330" s="32">
        <f t="shared" ca="1" si="143"/>
        <v>0</v>
      </c>
      <c r="AF330" s="32">
        <f t="shared" ca="1" si="143"/>
        <v>0</v>
      </c>
      <c r="AG330" s="21"/>
    </row>
    <row r="331" spans="4:33" ht="15" hidden="1" outlineLevel="1" x14ac:dyDescent="0.25">
      <c r="D331" t="s">
        <v>56</v>
      </c>
      <c r="E331" s="19">
        <v>2030</v>
      </c>
      <c r="F331" s="20" t="s">
        <v>50</v>
      </c>
      <c r="G331" s="26"/>
      <c r="H331" s="34">
        <f t="shared" ref="H331:AF331" ca="1" si="144">-IFERROR(H281/H231/2,0)</f>
        <v>0</v>
      </c>
      <c r="I331" s="34">
        <f t="shared" ca="1" si="144"/>
        <v>0</v>
      </c>
      <c r="J331" s="34">
        <f t="shared" ca="1" si="144"/>
        <v>0</v>
      </c>
      <c r="K331" s="34">
        <f t="shared" ca="1" si="144"/>
        <v>0</v>
      </c>
      <c r="L331" s="32">
        <f t="shared" ca="1" si="144"/>
        <v>-1.3599437752615899</v>
      </c>
      <c r="M331" s="32">
        <f t="shared" ca="1" si="144"/>
        <v>0</v>
      </c>
      <c r="N331" s="32">
        <f t="shared" ca="1" si="144"/>
        <v>0</v>
      </c>
      <c r="O331" s="32">
        <f t="shared" ca="1" si="144"/>
        <v>0</v>
      </c>
      <c r="P331" s="32">
        <f t="shared" ca="1" si="144"/>
        <v>0</v>
      </c>
      <c r="Q331" s="32">
        <f t="shared" ca="1" si="144"/>
        <v>0</v>
      </c>
      <c r="R331" s="32">
        <f t="shared" ca="1" si="144"/>
        <v>0</v>
      </c>
      <c r="S331" s="32">
        <f t="shared" ca="1" si="144"/>
        <v>0</v>
      </c>
      <c r="T331" s="32">
        <f t="shared" ca="1" si="144"/>
        <v>0</v>
      </c>
      <c r="U331" s="32">
        <f t="shared" ca="1" si="144"/>
        <v>0</v>
      </c>
      <c r="V331" s="32">
        <f t="shared" ca="1" si="144"/>
        <v>0</v>
      </c>
      <c r="W331" s="32">
        <f t="shared" ca="1" si="144"/>
        <v>0</v>
      </c>
      <c r="X331" s="32">
        <f t="shared" ca="1" si="144"/>
        <v>0</v>
      </c>
      <c r="Y331" s="32">
        <f t="shared" ca="1" si="144"/>
        <v>0</v>
      </c>
      <c r="Z331" s="32">
        <f t="shared" ca="1" si="144"/>
        <v>0</v>
      </c>
      <c r="AA331" s="32">
        <f t="shared" ca="1" si="144"/>
        <v>0</v>
      </c>
      <c r="AB331" s="32">
        <f t="shared" ca="1" si="144"/>
        <v>0</v>
      </c>
      <c r="AC331" s="32">
        <f t="shared" ca="1" si="144"/>
        <v>0</v>
      </c>
      <c r="AD331" s="32">
        <f t="shared" ca="1" si="144"/>
        <v>0</v>
      </c>
      <c r="AE331" s="32">
        <f t="shared" ca="1" si="144"/>
        <v>0</v>
      </c>
      <c r="AF331" s="32">
        <f t="shared" ca="1" si="144"/>
        <v>0</v>
      </c>
      <c r="AG331" s="21"/>
    </row>
    <row r="332" spans="4:33" ht="15" hidden="1" outlineLevel="1" x14ac:dyDescent="0.25">
      <c r="D332" t="s">
        <v>56</v>
      </c>
      <c r="E332" s="19">
        <v>2031</v>
      </c>
      <c r="F332" s="20" t="s">
        <v>50</v>
      </c>
      <c r="G332" s="26"/>
      <c r="H332" s="34">
        <f t="shared" ref="H332:AF332" ca="1" si="145">-IFERROR(H282/H232/2,0)</f>
        <v>0</v>
      </c>
      <c r="I332" s="34">
        <f t="shared" ca="1" si="145"/>
        <v>0</v>
      </c>
      <c r="J332" s="34">
        <f t="shared" ca="1" si="145"/>
        <v>0</v>
      </c>
      <c r="K332" s="34">
        <f t="shared" ca="1" si="145"/>
        <v>0</v>
      </c>
      <c r="L332" s="34">
        <f t="shared" ca="1" si="145"/>
        <v>0</v>
      </c>
      <c r="M332" s="32">
        <f t="shared" ca="1" si="145"/>
        <v>-1.6464920883718583</v>
      </c>
      <c r="N332" s="32">
        <f t="shared" ca="1" si="145"/>
        <v>0</v>
      </c>
      <c r="O332" s="32">
        <f t="shared" ca="1" si="145"/>
        <v>0</v>
      </c>
      <c r="P332" s="32">
        <f t="shared" ca="1" si="145"/>
        <v>0</v>
      </c>
      <c r="Q332" s="32">
        <f t="shared" ca="1" si="145"/>
        <v>0</v>
      </c>
      <c r="R332" s="32">
        <f t="shared" ca="1" si="145"/>
        <v>0</v>
      </c>
      <c r="S332" s="32">
        <f t="shared" ca="1" si="145"/>
        <v>0</v>
      </c>
      <c r="T332" s="32">
        <f t="shared" ca="1" si="145"/>
        <v>0</v>
      </c>
      <c r="U332" s="32">
        <f t="shared" ca="1" si="145"/>
        <v>0</v>
      </c>
      <c r="V332" s="32">
        <f t="shared" ca="1" si="145"/>
        <v>0</v>
      </c>
      <c r="W332" s="32">
        <f t="shared" ca="1" si="145"/>
        <v>0</v>
      </c>
      <c r="X332" s="32">
        <f t="shared" ca="1" si="145"/>
        <v>0</v>
      </c>
      <c r="Y332" s="32">
        <f t="shared" ca="1" si="145"/>
        <v>0</v>
      </c>
      <c r="Z332" s="32">
        <f t="shared" ca="1" si="145"/>
        <v>0</v>
      </c>
      <c r="AA332" s="32">
        <f t="shared" ca="1" si="145"/>
        <v>0</v>
      </c>
      <c r="AB332" s="32">
        <f t="shared" ca="1" si="145"/>
        <v>0</v>
      </c>
      <c r="AC332" s="32">
        <f t="shared" ca="1" si="145"/>
        <v>0</v>
      </c>
      <c r="AD332" s="32">
        <f t="shared" ca="1" si="145"/>
        <v>0</v>
      </c>
      <c r="AE332" s="32">
        <f t="shared" ca="1" si="145"/>
        <v>0</v>
      </c>
      <c r="AF332" s="32">
        <f t="shared" ca="1" si="145"/>
        <v>0</v>
      </c>
      <c r="AG332" s="21"/>
    </row>
    <row r="333" spans="4:33" ht="15" hidden="1" outlineLevel="1" x14ac:dyDescent="0.25">
      <c r="D333" t="s">
        <v>56</v>
      </c>
      <c r="E333" s="19">
        <v>2032</v>
      </c>
      <c r="F333" s="20" t="s">
        <v>50</v>
      </c>
      <c r="G333" s="26"/>
      <c r="H333" s="34">
        <f t="shared" ref="H333:AF333" ca="1" si="146">-IFERROR(H283/H233/2,0)</f>
        <v>0</v>
      </c>
      <c r="I333" s="34">
        <f t="shared" ca="1" si="146"/>
        <v>0</v>
      </c>
      <c r="J333" s="34">
        <f t="shared" ca="1" si="146"/>
        <v>0</v>
      </c>
      <c r="K333" s="34">
        <f t="shared" ca="1" si="146"/>
        <v>0</v>
      </c>
      <c r="L333" s="34">
        <f t="shared" ca="1" si="146"/>
        <v>0</v>
      </c>
      <c r="M333" s="34">
        <f t="shared" ca="1" si="146"/>
        <v>0</v>
      </c>
      <c r="N333" s="32">
        <f t="shared" ca="1" si="146"/>
        <v>-1.4042225382257134</v>
      </c>
      <c r="O333" s="32">
        <f t="shared" ca="1" si="146"/>
        <v>0</v>
      </c>
      <c r="P333" s="32">
        <f t="shared" ca="1" si="146"/>
        <v>0</v>
      </c>
      <c r="Q333" s="32">
        <f t="shared" ca="1" si="146"/>
        <v>0</v>
      </c>
      <c r="R333" s="32">
        <f t="shared" ca="1" si="146"/>
        <v>0</v>
      </c>
      <c r="S333" s="32">
        <f t="shared" ca="1" si="146"/>
        <v>0</v>
      </c>
      <c r="T333" s="32">
        <f t="shared" ca="1" si="146"/>
        <v>0</v>
      </c>
      <c r="U333" s="32">
        <f t="shared" ca="1" si="146"/>
        <v>0</v>
      </c>
      <c r="V333" s="32">
        <f t="shared" ca="1" si="146"/>
        <v>0</v>
      </c>
      <c r="W333" s="32">
        <f t="shared" ca="1" si="146"/>
        <v>0</v>
      </c>
      <c r="X333" s="32">
        <f t="shared" ca="1" si="146"/>
        <v>0</v>
      </c>
      <c r="Y333" s="32">
        <f t="shared" ca="1" si="146"/>
        <v>0</v>
      </c>
      <c r="Z333" s="32">
        <f t="shared" ca="1" si="146"/>
        <v>0</v>
      </c>
      <c r="AA333" s="32">
        <f t="shared" ca="1" si="146"/>
        <v>0</v>
      </c>
      <c r="AB333" s="32">
        <f t="shared" ca="1" si="146"/>
        <v>0</v>
      </c>
      <c r="AC333" s="32">
        <f t="shared" ca="1" si="146"/>
        <v>0</v>
      </c>
      <c r="AD333" s="32">
        <f t="shared" ca="1" si="146"/>
        <v>0</v>
      </c>
      <c r="AE333" s="32">
        <f t="shared" ca="1" si="146"/>
        <v>0</v>
      </c>
      <c r="AF333" s="32">
        <f t="shared" ca="1" si="146"/>
        <v>0</v>
      </c>
      <c r="AG333" s="21"/>
    </row>
    <row r="334" spans="4:33" ht="15" hidden="1" outlineLevel="1" x14ac:dyDescent="0.25">
      <c r="D334" t="s">
        <v>56</v>
      </c>
      <c r="E334" s="19">
        <v>2033</v>
      </c>
      <c r="F334" s="20" t="s">
        <v>50</v>
      </c>
      <c r="G334" s="26"/>
      <c r="H334" s="34">
        <f t="shared" ref="H334:AF334" ca="1" si="147">-IFERROR(H284/H234/2,0)</f>
        <v>0</v>
      </c>
      <c r="I334" s="34">
        <f t="shared" ca="1" si="147"/>
        <v>0</v>
      </c>
      <c r="J334" s="34">
        <f t="shared" ca="1" si="147"/>
        <v>0</v>
      </c>
      <c r="K334" s="34">
        <f t="shared" ca="1" si="147"/>
        <v>0</v>
      </c>
      <c r="L334" s="34">
        <f t="shared" ca="1" si="147"/>
        <v>0</v>
      </c>
      <c r="M334" s="34">
        <f t="shared" ca="1" si="147"/>
        <v>0</v>
      </c>
      <c r="N334" s="34">
        <f t="shared" ca="1" si="147"/>
        <v>0</v>
      </c>
      <c r="O334" s="32">
        <f t="shared" ca="1" si="147"/>
        <v>-1.5097610957536818</v>
      </c>
      <c r="P334" s="32">
        <f t="shared" ca="1" si="147"/>
        <v>0</v>
      </c>
      <c r="Q334" s="32">
        <f t="shared" ca="1" si="147"/>
        <v>0</v>
      </c>
      <c r="R334" s="32">
        <f t="shared" ca="1" si="147"/>
        <v>0</v>
      </c>
      <c r="S334" s="32">
        <f t="shared" ca="1" si="147"/>
        <v>0</v>
      </c>
      <c r="T334" s="32">
        <f t="shared" ca="1" si="147"/>
        <v>0</v>
      </c>
      <c r="U334" s="32">
        <f t="shared" ca="1" si="147"/>
        <v>0</v>
      </c>
      <c r="V334" s="32">
        <f t="shared" ca="1" si="147"/>
        <v>0</v>
      </c>
      <c r="W334" s="32">
        <f t="shared" ca="1" si="147"/>
        <v>0</v>
      </c>
      <c r="X334" s="32">
        <f t="shared" ca="1" si="147"/>
        <v>0</v>
      </c>
      <c r="Y334" s="32">
        <f t="shared" ca="1" si="147"/>
        <v>0</v>
      </c>
      <c r="Z334" s="32">
        <f t="shared" ca="1" si="147"/>
        <v>0</v>
      </c>
      <c r="AA334" s="32">
        <f t="shared" ca="1" si="147"/>
        <v>0</v>
      </c>
      <c r="AB334" s="32">
        <f t="shared" ca="1" si="147"/>
        <v>0</v>
      </c>
      <c r="AC334" s="32">
        <f t="shared" ca="1" si="147"/>
        <v>0</v>
      </c>
      <c r="AD334" s="32">
        <f t="shared" ca="1" si="147"/>
        <v>0</v>
      </c>
      <c r="AE334" s="32">
        <f t="shared" ca="1" si="147"/>
        <v>0</v>
      </c>
      <c r="AF334" s="32">
        <f t="shared" ca="1" si="147"/>
        <v>0</v>
      </c>
      <c r="AG334" s="21"/>
    </row>
    <row r="335" spans="4:33" ht="15" hidden="1" outlineLevel="1" x14ac:dyDescent="0.25">
      <c r="D335" t="s">
        <v>56</v>
      </c>
      <c r="E335" s="19">
        <v>2034</v>
      </c>
      <c r="F335" s="20" t="s">
        <v>50</v>
      </c>
      <c r="G335" s="26"/>
      <c r="H335" s="34">
        <f t="shared" ref="H335:AF335" ca="1" si="148">-IFERROR(H285/H235/2,0)</f>
        <v>0</v>
      </c>
      <c r="I335" s="34">
        <f t="shared" ca="1" si="148"/>
        <v>0</v>
      </c>
      <c r="J335" s="34">
        <f t="shared" ca="1" si="148"/>
        <v>0</v>
      </c>
      <c r="K335" s="34">
        <f t="shared" ca="1" si="148"/>
        <v>0</v>
      </c>
      <c r="L335" s="34">
        <f t="shared" ca="1" si="148"/>
        <v>0</v>
      </c>
      <c r="M335" s="34">
        <f t="shared" ca="1" si="148"/>
        <v>0</v>
      </c>
      <c r="N335" s="34">
        <f t="shared" ca="1" si="148"/>
        <v>0</v>
      </c>
      <c r="O335" s="34">
        <f t="shared" ca="1" si="148"/>
        <v>0</v>
      </c>
      <c r="P335" s="32">
        <f t="shared" ca="1" si="148"/>
        <v>-1.6194666039039944</v>
      </c>
      <c r="Q335" s="32">
        <f t="shared" ca="1" si="148"/>
        <v>0</v>
      </c>
      <c r="R335" s="32">
        <f t="shared" ca="1" si="148"/>
        <v>0</v>
      </c>
      <c r="S335" s="32">
        <f t="shared" ca="1" si="148"/>
        <v>0</v>
      </c>
      <c r="T335" s="32">
        <f t="shared" ca="1" si="148"/>
        <v>0</v>
      </c>
      <c r="U335" s="32">
        <f t="shared" ca="1" si="148"/>
        <v>0</v>
      </c>
      <c r="V335" s="32">
        <f t="shared" ca="1" si="148"/>
        <v>0</v>
      </c>
      <c r="W335" s="32">
        <f t="shared" ca="1" si="148"/>
        <v>0</v>
      </c>
      <c r="X335" s="32">
        <f t="shared" ca="1" si="148"/>
        <v>0</v>
      </c>
      <c r="Y335" s="32">
        <f t="shared" ca="1" si="148"/>
        <v>0</v>
      </c>
      <c r="Z335" s="32">
        <f t="shared" ca="1" si="148"/>
        <v>0</v>
      </c>
      <c r="AA335" s="32">
        <f t="shared" ca="1" si="148"/>
        <v>0</v>
      </c>
      <c r="AB335" s="32">
        <f t="shared" ca="1" si="148"/>
        <v>0</v>
      </c>
      <c r="AC335" s="32">
        <f t="shared" ca="1" si="148"/>
        <v>0</v>
      </c>
      <c r="AD335" s="32">
        <f t="shared" ca="1" si="148"/>
        <v>0</v>
      </c>
      <c r="AE335" s="32">
        <f t="shared" ca="1" si="148"/>
        <v>0</v>
      </c>
      <c r="AF335" s="32">
        <f t="shared" ca="1" si="148"/>
        <v>0</v>
      </c>
      <c r="AG335" s="21"/>
    </row>
    <row r="336" spans="4:33" ht="15" hidden="1" outlineLevel="1" x14ac:dyDescent="0.25">
      <c r="D336" t="s">
        <v>56</v>
      </c>
      <c r="E336" s="19">
        <v>2035</v>
      </c>
      <c r="F336" s="20" t="s">
        <v>50</v>
      </c>
      <c r="G336" s="26"/>
      <c r="H336" s="34">
        <f t="shared" ref="H336:AF336" ca="1" si="149">-IFERROR(H286/H236/2,0)</f>
        <v>0</v>
      </c>
      <c r="I336" s="34">
        <f t="shared" ca="1" si="149"/>
        <v>0</v>
      </c>
      <c r="J336" s="34">
        <f t="shared" ca="1" si="149"/>
        <v>0</v>
      </c>
      <c r="K336" s="34">
        <f t="shared" ca="1" si="149"/>
        <v>0</v>
      </c>
      <c r="L336" s="34">
        <f t="shared" ca="1" si="149"/>
        <v>0</v>
      </c>
      <c r="M336" s="34">
        <f t="shared" ca="1" si="149"/>
        <v>0</v>
      </c>
      <c r="N336" s="34">
        <f t="shared" ca="1" si="149"/>
        <v>0</v>
      </c>
      <c r="O336" s="34">
        <f t="shared" ca="1" si="149"/>
        <v>0</v>
      </c>
      <c r="P336" s="34">
        <f t="shared" ca="1" si="149"/>
        <v>0</v>
      </c>
      <c r="Q336" s="32">
        <f t="shared" ca="1" si="149"/>
        <v>-1.6894506964298457</v>
      </c>
      <c r="R336" s="32">
        <f t="shared" ca="1" si="149"/>
        <v>0</v>
      </c>
      <c r="S336" s="32">
        <f t="shared" ca="1" si="149"/>
        <v>0</v>
      </c>
      <c r="T336" s="32">
        <f t="shared" ca="1" si="149"/>
        <v>0</v>
      </c>
      <c r="U336" s="32">
        <f t="shared" ca="1" si="149"/>
        <v>0</v>
      </c>
      <c r="V336" s="32">
        <f t="shared" ca="1" si="149"/>
        <v>0</v>
      </c>
      <c r="W336" s="32">
        <f t="shared" ca="1" si="149"/>
        <v>0</v>
      </c>
      <c r="X336" s="32">
        <f t="shared" ca="1" si="149"/>
        <v>0</v>
      </c>
      <c r="Y336" s="32">
        <f t="shared" ca="1" si="149"/>
        <v>0</v>
      </c>
      <c r="Z336" s="32">
        <f t="shared" ca="1" si="149"/>
        <v>0</v>
      </c>
      <c r="AA336" s="32">
        <f t="shared" ca="1" si="149"/>
        <v>0</v>
      </c>
      <c r="AB336" s="32">
        <f t="shared" ca="1" si="149"/>
        <v>0</v>
      </c>
      <c r="AC336" s="32">
        <f t="shared" ca="1" si="149"/>
        <v>0</v>
      </c>
      <c r="AD336" s="32">
        <f t="shared" ca="1" si="149"/>
        <v>0</v>
      </c>
      <c r="AE336" s="32">
        <f t="shared" ca="1" si="149"/>
        <v>0</v>
      </c>
      <c r="AF336" s="32">
        <f t="shared" ca="1" si="149"/>
        <v>0</v>
      </c>
      <c r="AG336" s="21"/>
    </row>
    <row r="337" spans="4:33" ht="15" hidden="1" outlineLevel="1" x14ac:dyDescent="0.25">
      <c r="D337" t="s">
        <v>56</v>
      </c>
      <c r="E337" s="19">
        <v>2036</v>
      </c>
      <c r="F337" s="20" t="s">
        <v>50</v>
      </c>
      <c r="G337" s="26"/>
      <c r="H337" s="34">
        <f t="shared" ref="H337:AF337" ca="1" si="150">-IFERROR(H287/H237/2,0)</f>
        <v>0</v>
      </c>
      <c r="I337" s="34">
        <f t="shared" ca="1" si="150"/>
        <v>0</v>
      </c>
      <c r="J337" s="34">
        <f t="shared" ca="1" si="150"/>
        <v>0</v>
      </c>
      <c r="K337" s="34">
        <f t="shared" ca="1" si="150"/>
        <v>0</v>
      </c>
      <c r="L337" s="34">
        <f t="shared" ca="1" si="150"/>
        <v>0</v>
      </c>
      <c r="M337" s="34">
        <f t="shared" ca="1" si="150"/>
        <v>0</v>
      </c>
      <c r="N337" s="34">
        <f t="shared" ca="1" si="150"/>
        <v>0</v>
      </c>
      <c r="O337" s="34">
        <f t="shared" ca="1" si="150"/>
        <v>0</v>
      </c>
      <c r="P337" s="34">
        <f t="shared" ca="1" si="150"/>
        <v>0</v>
      </c>
      <c r="Q337" s="34">
        <f t="shared" ca="1" si="150"/>
        <v>0</v>
      </c>
      <c r="R337" s="32">
        <f t="shared" ca="1" si="150"/>
        <v>-1.5116734723634382</v>
      </c>
      <c r="S337" s="32">
        <f t="shared" ca="1" si="150"/>
        <v>0</v>
      </c>
      <c r="T337" s="32">
        <f t="shared" ca="1" si="150"/>
        <v>0</v>
      </c>
      <c r="U337" s="32">
        <f t="shared" ca="1" si="150"/>
        <v>0</v>
      </c>
      <c r="V337" s="32">
        <f t="shared" ca="1" si="150"/>
        <v>0</v>
      </c>
      <c r="W337" s="32">
        <f t="shared" ca="1" si="150"/>
        <v>0</v>
      </c>
      <c r="X337" s="32">
        <f t="shared" ca="1" si="150"/>
        <v>0</v>
      </c>
      <c r="Y337" s="32">
        <f t="shared" ca="1" si="150"/>
        <v>0</v>
      </c>
      <c r="Z337" s="32">
        <f t="shared" ca="1" si="150"/>
        <v>0</v>
      </c>
      <c r="AA337" s="32">
        <f t="shared" ca="1" si="150"/>
        <v>0</v>
      </c>
      <c r="AB337" s="32">
        <f t="shared" ca="1" si="150"/>
        <v>0</v>
      </c>
      <c r="AC337" s="32">
        <f t="shared" ca="1" si="150"/>
        <v>0</v>
      </c>
      <c r="AD337" s="32">
        <f t="shared" ca="1" si="150"/>
        <v>0</v>
      </c>
      <c r="AE337" s="32">
        <f t="shared" ca="1" si="150"/>
        <v>0</v>
      </c>
      <c r="AF337" s="32">
        <f t="shared" ca="1" si="150"/>
        <v>0</v>
      </c>
      <c r="AG337" s="21"/>
    </row>
    <row r="338" spans="4:33" ht="15" hidden="1" outlineLevel="1" x14ac:dyDescent="0.25">
      <c r="D338" t="s">
        <v>56</v>
      </c>
      <c r="E338" s="19">
        <v>2037</v>
      </c>
      <c r="F338" s="20" t="s">
        <v>50</v>
      </c>
      <c r="G338" s="26"/>
      <c r="H338" s="34">
        <f t="shared" ref="H338:AF338" ca="1" si="151">-IFERROR(H288/H238/2,0)</f>
        <v>0</v>
      </c>
      <c r="I338" s="34">
        <f t="shared" ca="1" si="151"/>
        <v>0</v>
      </c>
      <c r="J338" s="34">
        <f t="shared" ca="1" si="151"/>
        <v>0</v>
      </c>
      <c r="K338" s="34">
        <f t="shared" ca="1" si="151"/>
        <v>0</v>
      </c>
      <c r="L338" s="34">
        <f t="shared" ca="1" si="151"/>
        <v>0</v>
      </c>
      <c r="M338" s="34">
        <f t="shared" ca="1" si="151"/>
        <v>0</v>
      </c>
      <c r="N338" s="34">
        <f t="shared" ca="1" si="151"/>
        <v>0</v>
      </c>
      <c r="O338" s="34">
        <f t="shared" ca="1" si="151"/>
        <v>0</v>
      </c>
      <c r="P338" s="34">
        <f t="shared" ca="1" si="151"/>
        <v>0</v>
      </c>
      <c r="Q338" s="34">
        <f t="shared" ca="1" si="151"/>
        <v>0</v>
      </c>
      <c r="R338" s="34">
        <f t="shared" ca="1" si="151"/>
        <v>0</v>
      </c>
      <c r="S338" s="32">
        <f t="shared" ca="1" si="151"/>
        <v>-1.5527460896194751</v>
      </c>
      <c r="T338" s="32">
        <f t="shared" ca="1" si="151"/>
        <v>0</v>
      </c>
      <c r="U338" s="32">
        <f t="shared" ca="1" si="151"/>
        <v>0</v>
      </c>
      <c r="V338" s="32">
        <f t="shared" ca="1" si="151"/>
        <v>0</v>
      </c>
      <c r="W338" s="32">
        <f t="shared" ca="1" si="151"/>
        <v>0</v>
      </c>
      <c r="X338" s="32">
        <f t="shared" ca="1" si="151"/>
        <v>0</v>
      </c>
      <c r="Y338" s="32">
        <f t="shared" ca="1" si="151"/>
        <v>0</v>
      </c>
      <c r="Z338" s="32">
        <f t="shared" ca="1" si="151"/>
        <v>0</v>
      </c>
      <c r="AA338" s="32">
        <f t="shared" ca="1" si="151"/>
        <v>0</v>
      </c>
      <c r="AB338" s="32">
        <f t="shared" ca="1" si="151"/>
        <v>0</v>
      </c>
      <c r="AC338" s="32">
        <f t="shared" ca="1" si="151"/>
        <v>0</v>
      </c>
      <c r="AD338" s="32">
        <f t="shared" ca="1" si="151"/>
        <v>0</v>
      </c>
      <c r="AE338" s="32">
        <f t="shared" ca="1" si="151"/>
        <v>0</v>
      </c>
      <c r="AF338" s="32">
        <f t="shared" ca="1" si="151"/>
        <v>0</v>
      </c>
      <c r="AG338" s="21"/>
    </row>
    <row r="339" spans="4:33" ht="15" hidden="1" outlineLevel="1" x14ac:dyDescent="0.25">
      <c r="D339" t="s">
        <v>56</v>
      </c>
      <c r="E339" s="19">
        <v>2038</v>
      </c>
      <c r="F339" s="20" t="s">
        <v>50</v>
      </c>
      <c r="G339" s="26"/>
      <c r="H339" s="34">
        <f t="shared" ref="H339:AF339" ca="1" si="152">-IFERROR(H289/H239/2,0)</f>
        <v>0</v>
      </c>
      <c r="I339" s="34">
        <f t="shared" ca="1" si="152"/>
        <v>0</v>
      </c>
      <c r="J339" s="34">
        <f t="shared" ca="1" si="152"/>
        <v>0</v>
      </c>
      <c r="K339" s="34">
        <f t="shared" ca="1" si="152"/>
        <v>0</v>
      </c>
      <c r="L339" s="34">
        <f t="shared" ca="1" si="152"/>
        <v>0</v>
      </c>
      <c r="M339" s="34">
        <f t="shared" ca="1" si="152"/>
        <v>0</v>
      </c>
      <c r="N339" s="34">
        <f t="shared" ca="1" si="152"/>
        <v>0</v>
      </c>
      <c r="O339" s="34">
        <f t="shared" ca="1" si="152"/>
        <v>0</v>
      </c>
      <c r="P339" s="34">
        <f t="shared" ca="1" si="152"/>
        <v>0</v>
      </c>
      <c r="Q339" s="34">
        <f t="shared" ca="1" si="152"/>
        <v>0</v>
      </c>
      <c r="R339" s="34">
        <f t="shared" ca="1" si="152"/>
        <v>0</v>
      </c>
      <c r="S339" s="34">
        <f t="shared" ca="1" si="152"/>
        <v>0</v>
      </c>
      <c r="T339" s="32">
        <f t="shared" ca="1" si="152"/>
        <v>-1.8421520816230514</v>
      </c>
      <c r="U339" s="32">
        <f t="shared" ca="1" si="152"/>
        <v>0</v>
      </c>
      <c r="V339" s="32">
        <f t="shared" ca="1" si="152"/>
        <v>0</v>
      </c>
      <c r="W339" s="32">
        <f t="shared" ca="1" si="152"/>
        <v>0</v>
      </c>
      <c r="X339" s="32">
        <f t="shared" ca="1" si="152"/>
        <v>0</v>
      </c>
      <c r="Y339" s="32">
        <f t="shared" ca="1" si="152"/>
        <v>0</v>
      </c>
      <c r="Z339" s="32">
        <f t="shared" ca="1" si="152"/>
        <v>0</v>
      </c>
      <c r="AA339" s="32">
        <f t="shared" ca="1" si="152"/>
        <v>0</v>
      </c>
      <c r="AB339" s="32">
        <f t="shared" ca="1" si="152"/>
        <v>0</v>
      </c>
      <c r="AC339" s="32">
        <f t="shared" ca="1" si="152"/>
        <v>0</v>
      </c>
      <c r="AD339" s="32">
        <f t="shared" ca="1" si="152"/>
        <v>0</v>
      </c>
      <c r="AE339" s="32">
        <f t="shared" ca="1" si="152"/>
        <v>0</v>
      </c>
      <c r="AF339" s="32">
        <f t="shared" ca="1" si="152"/>
        <v>0</v>
      </c>
      <c r="AG339" s="21"/>
    </row>
    <row r="340" spans="4:33" ht="15" hidden="1" outlineLevel="1" x14ac:dyDescent="0.25">
      <c r="D340" t="s">
        <v>56</v>
      </c>
      <c r="E340" s="19">
        <v>2039</v>
      </c>
      <c r="F340" s="20" t="s">
        <v>50</v>
      </c>
      <c r="G340" s="26"/>
      <c r="H340" s="34">
        <f t="shared" ref="H340:AF340" ca="1" si="153">-IFERROR(H290/H240/2,0)</f>
        <v>0</v>
      </c>
      <c r="I340" s="34">
        <f t="shared" ca="1" si="153"/>
        <v>0</v>
      </c>
      <c r="J340" s="34">
        <f t="shared" ca="1" si="153"/>
        <v>0</v>
      </c>
      <c r="K340" s="34">
        <f t="shared" ca="1" si="153"/>
        <v>0</v>
      </c>
      <c r="L340" s="34">
        <f t="shared" ca="1" si="153"/>
        <v>0</v>
      </c>
      <c r="M340" s="34">
        <f t="shared" ca="1" si="153"/>
        <v>0</v>
      </c>
      <c r="N340" s="34">
        <f t="shared" ca="1" si="153"/>
        <v>0</v>
      </c>
      <c r="O340" s="34">
        <f t="shared" ca="1" si="153"/>
        <v>0</v>
      </c>
      <c r="P340" s="34">
        <f t="shared" ca="1" si="153"/>
        <v>0</v>
      </c>
      <c r="Q340" s="34">
        <f t="shared" ca="1" si="153"/>
        <v>0</v>
      </c>
      <c r="R340" s="34">
        <f t="shared" ca="1" si="153"/>
        <v>0</v>
      </c>
      <c r="S340" s="34">
        <f t="shared" ca="1" si="153"/>
        <v>0</v>
      </c>
      <c r="T340" s="34">
        <f t="shared" ca="1" si="153"/>
        <v>0</v>
      </c>
      <c r="U340" s="32">
        <f t="shared" ca="1" si="153"/>
        <v>-1.6069355772580969</v>
      </c>
      <c r="V340" s="32">
        <f t="shared" ca="1" si="153"/>
        <v>0</v>
      </c>
      <c r="W340" s="32">
        <f t="shared" ca="1" si="153"/>
        <v>0</v>
      </c>
      <c r="X340" s="32">
        <f t="shared" ca="1" si="153"/>
        <v>0</v>
      </c>
      <c r="Y340" s="32">
        <f t="shared" ca="1" si="153"/>
        <v>0</v>
      </c>
      <c r="Z340" s="32">
        <f t="shared" ca="1" si="153"/>
        <v>0</v>
      </c>
      <c r="AA340" s="32">
        <f t="shared" ca="1" si="153"/>
        <v>0</v>
      </c>
      <c r="AB340" s="32">
        <f t="shared" ca="1" si="153"/>
        <v>0</v>
      </c>
      <c r="AC340" s="32">
        <f t="shared" ca="1" si="153"/>
        <v>0</v>
      </c>
      <c r="AD340" s="32">
        <f t="shared" ca="1" si="153"/>
        <v>0</v>
      </c>
      <c r="AE340" s="32">
        <f t="shared" ca="1" si="153"/>
        <v>0</v>
      </c>
      <c r="AF340" s="32">
        <f t="shared" ca="1" si="153"/>
        <v>0</v>
      </c>
      <c r="AG340" s="21"/>
    </row>
    <row r="341" spans="4:33" ht="15" hidden="1" outlineLevel="1" x14ac:dyDescent="0.25">
      <c r="D341" t="s">
        <v>56</v>
      </c>
      <c r="E341" s="19">
        <v>2040</v>
      </c>
      <c r="F341" s="20" t="s">
        <v>50</v>
      </c>
      <c r="G341" s="26"/>
      <c r="H341" s="34">
        <f t="shared" ref="H341:AF341" ca="1" si="154">-IFERROR(H291/H241/2,0)</f>
        <v>0</v>
      </c>
      <c r="I341" s="34">
        <f t="shared" ca="1" si="154"/>
        <v>0</v>
      </c>
      <c r="J341" s="34">
        <f t="shared" ca="1" si="154"/>
        <v>0</v>
      </c>
      <c r="K341" s="34">
        <f t="shared" ca="1" si="154"/>
        <v>0</v>
      </c>
      <c r="L341" s="34">
        <f t="shared" ca="1" si="154"/>
        <v>0</v>
      </c>
      <c r="M341" s="34">
        <f t="shared" ca="1" si="154"/>
        <v>0</v>
      </c>
      <c r="N341" s="34">
        <f t="shared" ca="1" si="154"/>
        <v>0</v>
      </c>
      <c r="O341" s="34">
        <f t="shared" ca="1" si="154"/>
        <v>0</v>
      </c>
      <c r="P341" s="34">
        <f t="shared" ca="1" si="154"/>
        <v>0</v>
      </c>
      <c r="Q341" s="34">
        <f t="shared" ca="1" si="154"/>
        <v>0</v>
      </c>
      <c r="R341" s="34">
        <f t="shared" ca="1" si="154"/>
        <v>0</v>
      </c>
      <c r="S341" s="34">
        <f t="shared" ca="1" si="154"/>
        <v>0</v>
      </c>
      <c r="T341" s="34">
        <f t="shared" ca="1" si="154"/>
        <v>0</v>
      </c>
      <c r="U341" s="34">
        <f t="shared" ca="1" si="154"/>
        <v>0</v>
      </c>
      <c r="V341" s="32">
        <f t="shared" ca="1" si="154"/>
        <v>-1.6000036982973758</v>
      </c>
      <c r="W341" s="32">
        <f t="shared" ca="1" si="154"/>
        <v>0</v>
      </c>
      <c r="X341" s="32">
        <f t="shared" ca="1" si="154"/>
        <v>0</v>
      </c>
      <c r="Y341" s="32">
        <f t="shared" ca="1" si="154"/>
        <v>0</v>
      </c>
      <c r="Z341" s="32">
        <f t="shared" ca="1" si="154"/>
        <v>0</v>
      </c>
      <c r="AA341" s="32">
        <f t="shared" ca="1" si="154"/>
        <v>0</v>
      </c>
      <c r="AB341" s="32">
        <f t="shared" ca="1" si="154"/>
        <v>0</v>
      </c>
      <c r="AC341" s="32">
        <f t="shared" ca="1" si="154"/>
        <v>0</v>
      </c>
      <c r="AD341" s="32">
        <f t="shared" ca="1" si="154"/>
        <v>0</v>
      </c>
      <c r="AE341" s="32">
        <f t="shared" ca="1" si="154"/>
        <v>0</v>
      </c>
      <c r="AF341" s="32">
        <f t="shared" ca="1" si="154"/>
        <v>0</v>
      </c>
      <c r="AG341" s="21"/>
    </row>
    <row r="342" spans="4:33" ht="15" hidden="1" outlineLevel="1" x14ac:dyDescent="0.25">
      <c r="D342" t="s">
        <v>56</v>
      </c>
      <c r="E342" s="19">
        <v>2041</v>
      </c>
      <c r="F342" s="20" t="s">
        <v>50</v>
      </c>
      <c r="G342" s="26"/>
      <c r="H342" s="34">
        <f t="shared" ref="H342:AF342" ca="1" si="155">-IFERROR(H292/H242/2,0)</f>
        <v>0</v>
      </c>
      <c r="I342" s="34">
        <f t="shared" ca="1" si="155"/>
        <v>0</v>
      </c>
      <c r="J342" s="34">
        <f t="shared" ca="1" si="155"/>
        <v>0</v>
      </c>
      <c r="K342" s="34">
        <f t="shared" ca="1" si="155"/>
        <v>0</v>
      </c>
      <c r="L342" s="34">
        <f t="shared" ca="1" si="155"/>
        <v>0</v>
      </c>
      <c r="M342" s="34">
        <f t="shared" ca="1" si="155"/>
        <v>0</v>
      </c>
      <c r="N342" s="34">
        <f t="shared" ca="1" si="155"/>
        <v>0</v>
      </c>
      <c r="O342" s="34">
        <f t="shared" ca="1" si="155"/>
        <v>0</v>
      </c>
      <c r="P342" s="34">
        <f t="shared" ca="1" si="155"/>
        <v>0</v>
      </c>
      <c r="Q342" s="34">
        <f t="shared" ca="1" si="155"/>
        <v>0</v>
      </c>
      <c r="R342" s="34">
        <f t="shared" ca="1" si="155"/>
        <v>0</v>
      </c>
      <c r="S342" s="34">
        <f t="shared" ca="1" si="155"/>
        <v>0</v>
      </c>
      <c r="T342" s="34">
        <f t="shared" ca="1" si="155"/>
        <v>0</v>
      </c>
      <c r="U342" s="34">
        <f t="shared" ca="1" si="155"/>
        <v>0</v>
      </c>
      <c r="V342" s="34">
        <f t="shared" ca="1" si="155"/>
        <v>0</v>
      </c>
      <c r="W342" s="32">
        <f t="shared" ca="1" si="155"/>
        <v>-1.6714054633375945</v>
      </c>
      <c r="X342" s="32">
        <f t="shared" ca="1" si="155"/>
        <v>0</v>
      </c>
      <c r="Y342" s="32">
        <f t="shared" ca="1" si="155"/>
        <v>0</v>
      </c>
      <c r="Z342" s="32">
        <f t="shared" ca="1" si="155"/>
        <v>0</v>
      </c>
      <c r="AA342" s="32">
        <f t="shared" ca="1" si="155"/>
        <v>0</v>
      </c>
      <c r="AB342" s="32">
        <f t="shared" ca="1" si="155"/>
        <v>0</v>
      </c>
      <c r="AC342" s="32">
        <f t="shared" ca="1" si="155"/>
        <v>0</v>
      </c>
      <c r="AD342" s="32">
        <f t="shared" ca="1" si="155"/>
        <v>0</v>
      </c>
      <c r="AE342" s="32">
        <f t="shared" ca="1" si="155"/>
        <v>0</v>
      </c>
      <c r="AF342" s="32">
        <f t="shared" ca="1" si="155"/>
        <v>0</v>
      </c>
      <c r="AG342" s="21"/>
    </row>
    <row r="343" spans="4:33" ht="15" hidden="1" outlineLevel="1" x14ac:dyDescent="0.25">
      <c r="D343" t="s">
        <v>56</v>
      </c>
      <c r="E343" s="19">
        <v>2042</v>
      </c>
      <c r="F343" s="20" t="s">
        <v>50</v>
      </c>
      <c r="G343" s="26"/>
      <c r="H343" s="34">
        <f t="shared" ref="H343:AF343" ca="1" si="156">-IFERROR(H293/H243/2,0)</f>
        <v>0</v>
      </c>
      <c r="I343" s="34">
        <f t="shared" ca="1" si="156"/>
        <v>0</v>
      </c>
      <c r="J343" s="34">
        <f t="shared" ca="1" si="156"/>
        <v>0</v>
      </c>
      <c r="K343" s="34">
        <f t="shared" ca="1" si="156"/>
        <v>0</v>
      </c>
      <c r="L343" s="34">
        <f t="shared" ca="1" si="156"/>
        <v>0</v>
      </c>
      <c r="M343" s="34">
        <f t="shared" ca="1" si="156"/>
        <v>0</v>
      </c>
      <c r="N343" s="34">
        <f t="shared" ca="1" si="156"/>
        <v>0</v>
      </c>
      <c r="O343" s="34">
        <f t="shared" ca="1" si="156"/>
        <v>0</v>
      </c>
      <c r="P343" s="34">
        <f t="shared" ca="1" si="156"/>
        <v>0</v>
      </c>
      <c r="Q343" s="34">
        <f t="shared" ca="1" si="156"/>
        <v>0</v>
      </c>
      <c r="R343" s="34">
        <f t="shared" ca="1" si="156"/>
        <v>0</v>
      </c>
      <c r="S343" s="34">
        <f t="shared" ca="1" si="156"/>
        <v>0</v>
      </c>
      <c r="T343" s="34">
        <f t="shared" ca="1" si="156"/>
        <v>0</v>
      </c>
      <c r="U343" s="34">
        <f t="shared" ca="1" si="156"/>
        <v>0</v>
      </c>
      <c r="V343" s="34">
        <f t="shared" ca="1" si="156"/>
        <v>0</v>
      </c>
      <c r="W343" s="34">
        <f t="shared" ca="1" si="156"/>
        <v>0</v>
      </c>
      <c r="X343" s="32">
        <f t="shared" ca="1" si="156"/>
        <v>-1.9749197136896952</v>
      </c>
      <c r="Y343" s="32">
        <f t="shared" ca="1" si="156"/>
        <v>0</v>
      </c>
      <c r="Z343" s="32">
        <f t="shared" ca="1" si="156"/>
        <v>0</v>
      </c>
      <c r="AA343" s="32">
        <f t="shared" ca="1" si="156"/>
        <v>0</v>
      </c>
      <c r="AB343" s="32">
        <f t="shared" ca="1" si="156"/>
        <v>0</v>
      </c>
      <c r="AC343" s="32">
        <f t="shared" ca="1" si="156"/>
        <v>0</v>
      </c>
      <c r="AD343" s="32">
        <f t="shared" ca="1" si="156"/>
        <v>0</v>
      </c>
      <c r="AE343" s="32">
        <f t="shared" ca="1" si="156"/>
        <v>0</v>
      </c>
      <c r="AF343" s="32">
        <f t="shared" ca="1" si="156"/>
        <v>0</v>
      </c>
      <c r="AG343" s="21"/>
    </row>
    <row r="344" spans="4:33" ht="15" hidden="1" outlineLevel="1" x14ac:dyDescent="0.25">
      <c r="D344" t="s">
        <v>56</v>
      </c>
      <c r="E344" s="19">
        <v>2043</v>
      </c>
      <c r="F344" s="20" t="s">
        <v>50</v>
      </c>
      <c r="G344" s="26"/>
      <c r="H344" s="34">
        <f t="shared" ref="H344:AF344" ca="1" si="157">-IFERROR(H294/H244/2,0)</f>
        <v>0</v>
      </c>
      <c r="I344" s="34">
        <f t="shared" ca="1" si="157"/>
        <v>0</v>
      </c>
      <c r="J344" s="34">
        <f t="shared" ca="1" si="157"/>
        <v>0</v>
      </c>
      <c r="K344" s="34">
        <f t="shared" ca="1" si="157"/>
        <v>0</v>
      </c>
      <c r="L344" s="34">
        <f t="shared" ca="1" si="157"/>
        <v>0</v>
      </c>
      <c r="M344" s="34">
        <f t="shared" ca="1" si="157"/>
        <v>0</v>
      </c>
      <c r="N344" s="34">
        <f t="shared" ca="1" si="157"/>
        <v>0</v>
      </c>
      <c r="O344" s="34">
        <f t="shared" ca="1" si="157"/>
        <v>0</v>
      </c>
      <c r="P344" s="34">
        <f t="shared" ca="1" si="157"/>
        <v>0</v>
      </c>
      <c r="Q344" s="34">
        <f t="shared" ca="1" si="157"/>
        <v>0</v>
      </c>
      <c r="R344" s="34">
        <f t="shared" ca="1" si="157"/>
        <v>0</v>
      </c>
      <c r="S344" s="34">
        <f t="shared" ca="1" si="157"/>
        <v>0</v>
      </c>
      <c r="T344" s="34">
        <f t="shared" ca="1" si="157"/>
        <v>0</v>
      </c>
      <c r="U344" s="34">
        <f t="shared" ca="1" si="157"/>
        <v>0</v>
      </c>
      <c r="V344" s="34">
        <f t="shared" ca="1" si="157"/>
        <v>0</v>
      </c>
      <c r="W344" s="34">
        <f t="shared" ca="1" si="157"/>
        <v>0</v>
      </c>
      <c r="X344" s="34">
        <f t="shared" ca="1" si="157"/>
        <v>0</v>
      </c>
      <c r="Y344" s="32">
        <f t="shared" ca="1" si="157"/>
        <v>-1.7374422011842214</v>
      </c>
      <c r="Z344" s="32">
        <f t="shared" ca="1" si="157"/>
        <v>0</v>
      </c>
      <c r="AA344" s="32">
        <f t="shared" ca="1" si="157"/>
        <v>0</v>
      </c>
      <c r="AB344" s="32">
        <f t="shared" ca="1" si="157"/>
        <v>0</v>
      </c>
      <c r="AC344" s="32">
        <f t="shared" ca="1" si="157"/>
        <v>0</v>
      </c>
      <c r="AD344" s="32">
        <f t="shared" ca="1" si="157"/>
        <v>0</v>
      </c>
      <c r="AE344" s="32">
        <f t="shared" ca="1" si="157"/>
        <v>0</v>
      </c>
      <c r="AF344" s="32">
        <f t="shared" ca="1" si="157"/>
        <v>0</v>
      </c>
      <c r="AG344" s="21"/>
    </row>
    <row r="345" spans="4:33" ht="15" hidden="1" outlineLevel="1" x14ac:dyDescent="0.25">
      <c r="D345" t="s">
        <v>56</v>
      </c>
      <c r="E345" s="19">
        <v>2044</v>
      </c>
      <c r="F345" s="20" t="s">
        <v>50</v>
      </c>
      <c r="G345" s="26"/>
      <c r="H345" s="34">
        <f t="shared" ref="H345:AF345" ca="1" si="158">-IFERROR(H295/H245/2,0)</f>
        <v>0</v>
      </c>
      <c r="I345" s="34">
        <f t="shared" ca="1" si="158"/>
        <v>0</v>
      </c>
      <c r="J345" s="34">
        <f t="shared" ca="1" si="158"/>
        <v>0</v>
      </c>
      <c r="K345" s="34">
        <f t="shared" ca="1" si="158"/>
        <v>0</v>
      </c>
      <c r="L345" s="34">
        <f t="shared" ca="1" si="158"/>
        <v>0</v>
      </c>
      <c r="M345" s="34">
        <f t="shared" ca="1" si="158"/>
        <v>0</v>
      </c>
      <c r="N345" s="34">
        <f t="shared" ca="1" si="158"/>
        <v>0</v>
      </c>
      <c r="O345" s="34">
        <f t="shared" ca="1" si="158"/>
        <v>0</v>
      </c>
      <c r="P345" s="34">
        <f t="shared" ca="1" si="158"/>
        <v>0</v>
      </c>
      <c r="Q345" s="34">
        <f t="shared" ca="1" si="158"/>
        <v>0</v>
      </c>
      <c r="R345" s="34">
        <f t="shared" ca="1" si="158"/>
        <v>0</v>
      </c>
      <c r="S345" s="34">
        <f t="shared" ca="1" si="158"/>
        <v>0</v>
      </c>
      <c r="T345" s="34">
        <f t="shared" ca="1" si="158"/>
        <v>0</v>
      </c>
      <c r="U345" s="34">
        <f t="shared" ca="1" si="158"/>
        <v>0</v>
      </c>
      <c r="V345" s="34">
        <f t="shared" ca="1" si="158"/>
        <v>0</v>
      </c>
      <c r="W345" s="34">
        <f t="shared" ca="1" si="158"/>
        <v>0</v>
      </c>
      <c r="X345" s="34">
        <f t="shared" ca="1" si="158"/>
        <v>0</v>
      </c>
      <c r="Y345" s="34">
        <f t="shared" ca="1" si="158"/>
        <v>0</v>
      </c>
      <c r="Z345" s="32">
        <f t="shared" ca="1" si="158"/>
        <v>-1.832052611508707</v>
      </c>
      <c r="AA345" s="32">
        <f t="shared" ca="1" si="158"/>
        <v>0</v>
      </c>
      <c r="AB345" s="32">
        <f t="shared" ca="1" si="158"/>
        <v>0</v>
      </c>
      <c r="AC345" s="32">
        <f t="shared" ca="1" si="158"/>
        <v>0</v>
      </c>
      <c r="AD345" s="32">
        <f t="shared" ca="1" si="158"/>
        <v>0</v>
      </c>
      <c r="AE345" s="32">
        <f t="shared" ca="1" si="158"/>
        <v>0</v>
      </c>
      <c r="AF345" s="32">
        <f t="shared" ca="1" si="158"/>
        <v>0</v>
      </c>
      <c r="AG345" s="21"/>
    </row>
    <row r="346" spans="4:33" ht="15" hidden="1" outlineLevel="1" x14ac:dyDescent="0.25">
      <c r="D346" t="s">
        <v>56</v>
      </c>
      <c r="E346" s="19">
        <v>2045</v>
      </c>
      <c r="F346" s="20" t="s">
        <v>50</v>
      </c>
      <c r="G346" s="26"/>
      <c r="H346" s="34">
        <f t="shared" ref="H346:AF346" ca="1" si="159">-IFERROR(H296/H246/2,0)</f>
        <v>0</v>
      </c>
      <c r="I346" s="34">
        <f t="shared" ca="1" si="159"/>
        <v>0</v>
      </c>
      <c r="J346" s="34">
        <f t="shared" ca="1" si="159"/>
        <v>0</v>
      </c>
      <c r="K346" s="34">
        <f t="shared" ca="1" si="159"/>
        <v>0</v>
      </c>
      <c r="L346" s="34">
        <f t="shared" ca="1" si="159"/>
        <v>0</v>
      </c>
      <c r="M346" s="34">
        <f t="shared" ca="1" si="159"/>
        <v>0</v>
      </c>
      <c r="N346" s="34">
        <f t="shared" ca="1" si="159"/>
        <v>0</v>
      </c>
      <c r="O346" s="34">
        <f t="shared" ca="1" si="159"/>
        <v>0</v>
      </c>
      <c r="P346" s="34">
        <f t="shared" ca="1" si="159"/>
        <v>0</v>
      </c>
      <c r="Q346" s="34">
        <f t="shared" ca="1" si="159"/>
        <v>0</v>
      </c>
      <c r="R346" s="34">
        <f t="shared" ca="1" si="159"/>
        <v>0</v>
      </c>
      <c r="S346" s="34">
        <f t="shared" ca="1" si="159"/>
        <v>0</v>
      </c>
      <c r="T346" s="34">
        <f t="shared" ca="1" si="159"/>
        <v>0</v>
      </c>
      <c r="U346" s="34">
        <f t="shared" ca="1" si="159"/>
        <v>0</v>
      </c>
      <c r="V346" s="34">
        <f t="shared" ca="1" si="159"/>
        <v>0</v>
      </c>
      <c r="W346" s="34">
        <f t="shared" ca="1" si="159"/>
        <v>0</v>
      </c>
      <c r="X346" s="34">
        <f t="shared" ca="1" si="159"/>
        <v>0</v>
      </c>
      <c r="Y346" s="34">
        <f t="shared" ca="1" si="159"/>
        <v>0</v>
      </c>
      <c r="Z346" s="34">
        <f t="shared" ca="1" si="159"/>
        <v>0</v>
      </c>
      <c r="AA346" s="32">
        <f t="shared" ca="1" si="159"/>
        <v>-1.8415894631586163</v>
      </c>
      <c r="AB346" s="32">
        <f t="shared" ca="1" si="159"/>
        <v>0</v>
      </c>
      <c r="AC346" s="32">
        <f t="shared" ca="1" si="159"/>
        <v>0</v>
      </c>
      <c r="AD346" s="32">
        <f t="shared" ca="1" si="159"/>
        <v>0</v>
      </c>
      <c r="AE346" s="32">
        <f t="shared" ca="1" si="159"/>
        <v>0</v>
      </c>
      <c r="AF346" s="32">
        <f t="shared" ca="1" si="159"/>
        <v>0</v>
      </c>
      <c r="AG346" s="21"/>
    </row>
    <row r="347" spans="4:33" ht="15" hidden="1" outlineLevel="1" x14ac:dyDescent="0.25">
      <c r="D347" t="s">
        <v>56</v>
      </c>
      <c r="E347" s="19">
        <v>2046</v>
      </c>
      <c r="F347" s="20" t="s">
        <v>50</v>
      </c>
      <c r="G347" s="26"/>
      <c r="H347" s="34">
        <f t="shared" ref="H347:AF347" ca="1" si="160">-IFERROR(H297/H247/2,0)</f>
        <v>0</v>
      </c>
      <c r="I347" s="34">
        <f t="shared" ca="1" si="160"/>
        <v>0</v>
      </c>
      <c r="J347" s="34">
        <f t="shared" ca="1" si="160"/>
        <v>0</v>
      </c>
      <c r="K347" s="34">
        <f t="shared" ca="1" si="160"/>
        <v>0</v>
      </c>
      <c r="L347" s="34">
        <f t="shared" ca="1" si="160"/>
        <v>0</v>
      </c>
      <c r="M347" s="34">
        <f t="shared" ca="1" si="160"/>
        <v>0</v>
      </c>
      <c r="N347" s="34">
        <f t="shared" ca="1" si="160"/>
        <v>0</v>
      </c>
      <c r="O347" s="34">
        <f t="shared" ca="1" si="160"/>
        <v>0</v>
      </c>
      <c r="P347" s="34">
        <f t="shared" ca="1" si="160"/>
        <v>0</v>
      </c>
      <c r="Q347" s="34">
        <f t="shared" ca="1" si="160"/>
        <v>0</v>
      </c>
      <c r="R347" s="34">
        <f t="shared" ca="1" si="160"/>
        <v>0</v>
      </c>
      <c r="S347" s="34">
        <f t="shared" ca="1" si="160"/>
        <v>0</v>
      </c>
      <c r="T347" s="34">
        <f t="shared" ca="1" si="160"/>
        <v>0</v>
      </c>
      <c r="U347" s="34">
        <f t="shared" ca="1" si="160"/>
        <v>0</v>
      </c>
      <c r="V347" s="34">
        <f t="shared" ca="1" si="160"/>
        <v>0</v>
      </c>
      <c r="W347" s="34">
        <f t="shared" ca="1" si="160"/>
        <v>0</v>
      </c>
      <c r="X347" s="34">
        <f t="shared" ca="1" si="160"/>
        <v>0</v>
      </c>
      <c r="Y347" s="34">
        <f t="shared" ca="1" si="160"/>
        <v>0</v>
      </c>
      <c r="Z347" s="34">
        <f t="shared" ca="1" si="160"/>
        <v>0</v>
      </c>
      <c r="AA347" s="34">
        <f t="shared" ca="1" si="160"/>
        <v>0</v>
      </c>
      <c r="AB347" s="32">
        <f t="shared" ca="1" si="160"/>
        <v>-1.9689723784364623</v>
      </c>
      <c r="AC347" s="32">
        <f t="shared" ca="1" si="160"/>
        <v>0</v>
      </c>
      <c r="AD347" s="32">
        <f t="shared" ca="1" si="160"/>
        <v>0</v>
      </c>
      <c r="AE347" s="32">
        <f t="shared" ca="1" si="160"/>
        <v>0</v>
      </c>
      <c r="AF347" s="32">
        <f t="shared" ca="1" si="160"/>
        <v>0</v>
      </c>
      <c r="AG347" s="21"/>
    </row>
    <row r="348" spans="4:33" ht="15" hidden="1" outlineLevel="1" x14ac:dyDescent="0.25">
      <c r="D348" t="s">
        <v>56</v>
      </c>
      <c r="E348" s="19">
        <v>2047</v>
      </c>
      <c r="F348" s="20" t="s">
        <v>50</v>
      </c>
      <c r="G348" s="26"/>
      <c r="H348" s="34">
        <f t="shared" ref="H348:AF348" ca="1" si="161">-IFERROR(H298/H248/2,0)</f>
        <v>0</v>
      </c>
      <c r="I348" s="34">
        <f t="shared" ca="1" si="161"/>
        <v>0</v>
      </c>
      <c r="J348" s="34">
        <f t="shared" ca="1" si="161"/>
        <v>0</v>
      </c>
      <c r="K348" s="34">
        <f t="shared" ca="1" si="161"/>
        <v>0</v>
      </c>
      <c r="L348" s="34">
        <f t="shared" ca="1" si="161"/>
        <v>0</v>
      </c>
      <c r="M348" s="34">
        <f t="shared" ca="1" si="161"/>
        <v>0</v>
      </c>
      <c r="N348" s="34">
        <f t="shared" ca="1" si="161"/>
        <v>0</v>
      </c>
      <c r="O348" s="34">
        <f t="shared" ca="1" si="161"/>
        <v>0</v>
      </c>
      <c r="P348" s="34">
        <f t="shared" ca="1" si="161"/>
        <v>0</v>
      </c>
      <c r="Q348" s="34">
        <f t="shared" ca="1" si="161"/>
        <v>0</v>
      </c>
      <c r="R348" s="34">
        <f t="shared" ca="1" si="161"/>
        <v>0</v>
      </c>
      <c r="S348" s="34">
        <f t="shared" ca="1" si="161"/>
        <v>0</v>
      </c>
      <c r="T348" s="34">
        <f t="shared" ca="1" si="161"/>
        <v>0</v>
      </c>
      <c r="U348" s="34">
        <f t="shared" ca="1" si="161"/>
        <v>0</v>
      </c>
      <c r="V348" s="34">
        <f t="shared" ca="1" si="161"/>
        <v>0</v>
      </c>
      <c r="W348" s="34">
        <f t="shared" ca="1" si="161"/>
        <v>0</v>
      </c>
      <c r="X348" s="34">
        <f t="shared" ca="1" si="161"/>
        <v>0</v>
      </c>
      <c r="Y348" s="34">
        <f t="shared" ca="1" si="161"/>
        <v>0</v>
      </c>
      <c r="Z348" s="34">
        <f t="shared" ca="1" si="161"/>
        <v>0</v>
      </c>
      <c r="AA348" s="34">
        <f t="shared" ca="1" si="161"/>
        <v>0</v>
      </c>
      <c r="AB348" s="34">
        <f t="shared" ca="1" si="161"/>
        <v>0</v>
      </c>
      <c r="AC348" s="32">
        <f t="shared" ca="1" si="161"/>
        <v>-2.0104323154032917</v>
      </c>
      <c r="AD348" s="32">
        <f t="shared" ca="1" si="161"/>
        <v>0</v>
      </c>
      <c r="AE348" s="32">
        <f t="shared" ca="1" si="161"/>
        <v>0</v>
      </c>
      <c r="AF348" s="32">
        <f t="shared" ca="1" si="161"/>
        <v>0</v>
      </c>
      <c r="AG348" s="21"/>
    </row>
    <row r="349" spans="4:33" ht="15" hidden="1" outlineLevel="1" x14ac:dyDescent="0.25">
      <c r="D349" t="s">
        <v>56</v>
      </c>
      <c r="E349" s="19">
        <v>2048</v>
      </c>
      <c r="F349" s="20" t="s">
        <v>50</v>
      </c>
      <c r="G349" s="26"/>
      <c r="H349" s="34">
        <f t="shared" ref="H349:AF349" ca="1" si="162">-IFERROR(H299/H249/2,0)</f>
        <v>0</v>
      </c>
      <c r="I349" s="34">
        <f t="shared" ca="1" si="162"/>
        <v>0</v>
      </c>
      <c r="J349" s="34">
        <f t="shared" ca="1" si="162"/>
        <v>0</v>
      </c>
      <c r="K349" s="34">
        <f t="shared" ca="1" si="162"/>
        <v>0</v>
      </c>
      <c r="L349" s="34">
        <f t="shared" ca="1" si="162"/>
        <v>0</v>
      </c>
      <c r="M349" s="34">
        <f t="shared" ca="1" si="162"/>
        <v>0</v>
      </c>
      <c r="N349" s="34">
        <f t="shared" ca="1" si="162"/>
        <v>0</v>
      </c>
      <c r="O349" s="34">
        <f t="shared" ca="1" si="162"/>
        <v>0</v>
      </c>
      <c r="P349" s="34">
        <f t="shared" ca="1" si="162"/>
        <v>0</v>
      </c>
      <c r="Q349" s="34">
        <f t="shared" ca="1" si="162"/>
        <v>0</v>
      </c>
      <c r="R349" s="34">
        <f t="shared" ca="1" si="162"/>
        <v>0</v>
      </c>
      <c r="S349" s="34">
        <f t="shared" ca="1" si="162"/>
        <v>0</v>
      </c>
      <c r="T349" s="34">
        <f t="shared" ca="1" si="162"/>
        <v>0</v>
      </c>
      <c r="U349" s="34">
        <f t="shared" ca="1" si="162"/>
        <v>0</v>
      </c>
      <c r="V349" s="34">
        <f t="shared" ca="1" si="162"/>
        <v>0</v>
      </c>
      <c r="W349" s="34">
        <f t="shared" ca="1" si="162"/>
        <v>0</v>
      </c>
      <c r="X349" s="34">
        <f t="shared" ca="1" si="162"/>
        <v>0</v>
      </c>
      <c r="Y349" s="34">
        <f t="shared" ca="1" si="162"/>
        <v>0</v>
      </c>
      <c r="Z349" s="34">
        <f t="shared" ca="1" si="162"/>
        <v>0</v>
      </c>
      <c r="AA349" s="34">
        <f t="shared" ca="1" si="162"/>
        <v>0</v>
      </c>
      <c r="AB349" s="34">
        <f t="shared" ca="1" si="162"/>
        <v>0</v>
      </c>
      <c r="AC349" s="34">
        <f t="shared" ca="1" si="162"/>
        <v>0</v>
      </c>
      <c r="AD349" s="32">
        <f t="shared" ca="1" si="162"/>
        <v>-2.0143191512130714</v>
      </c>
      <c r="AE349" s="32">
        <f t="shared" ca="1" si="162"/>
        <v>0</v>
      </c>
      <c r="AF349" s="32">
        <f t="shared" ca="1" si="162"/>
        <v>0</v>
      </c>
      <c r="AG349" s="21"/>
    </row>
    <row r="350" spans="4:33" ht="15" hidden="1" outlineLevel="1" x14ac:dyDescent="0.25">
      <c r="D350" t="s">
        <v>56</v>
      </c>
      <c r="E350" s="19">
        <v>2049</v>
      </c>
      <c r="F350" s="20" t="s">
        <v>50</v>
      </c>
      <c r="G350" s="26"/>
      <c r="H350" s="34">
        <f t="shared" ref="H350:AF350" ca="1" si="163">-IFERROR(H300/H250/2,0)</f>
        <v>0</v>
      </c>
      <c r="I350" s="34">
        <f t="shared" ca="1" si="163"/>
        <v>0</v>
      </c>
      <c r="J350" s="34">
        <f t="shared" ca="1" si="163"/>
        <v>0</v>
      </c>
      <c r="K350" s="34">
        <f t="shared" ca="1" si="163"/>
        <v>0</v>
      </c>
      <c r="L350" s="34">
        <f t="shared" ca="1" si="163"/>
        <v>0</v>
      </c>
      <c r="M350" s="34">
        <f t="shared" ca="1" si="163"/>
        <v>0</v>
      </c>
      <c r="N350" s="34">
        <f t="shared" ca="1" si="163"/>
        <v>0</v>
      </c>
      <c r="O350" s="34">
        <f t="shared" ca="1" si="163"/>
        <v>0</v>
      </c>
      <c r="P350" s="34">
        <f t="shared" ca="1" si="163"/>
        <v>0</v>
      </c>
      <c r="Q350" s="34">
        <f t="shared" ca="1" si="163"/>
        <v>0</v>
      </c>
      <c r="R350" s="34">
        <f t="shared" ca="1" si="163"/>
        <v>0</v>
      </c>
      <c r="S350" s="34">
        <f t="shared" ca="1" si="163"/>
        <v>0</v>
      </c>
      <c r="T350" s="34">
        <f t="shared" ca="1" si="163"/>
        <v>0</v>
      </c>
      <c r="U350" s="34">
        <f t="shared" ca="1" si="163"/>
        <v>0</v>
      </c>
      <c r="V350" s="34">
        <f t="shared" ca="1" si="163"/>
        <v>0</v>
      </c>
      <c r="W350" s="34">
        <f t="shared" ca="1" si="163"/>
        <v>0</v>
      </c>
      <c r="X350" s="34">
        <f t="shared" ca="1" si="163"/>
        <v>0</v>
      </c>
      <c r="Y350" s="34">
        <f t="shared" ca="1" si="163"/>
        <v>0</v>
      </c>
      <c r="Z350" s="34">
        <f t="shared" ca="1" si="163"/>
        <v>0</v>
      </c>
      <c r="AA350" s="34">
        <f t="shared" ca="1" si="163"/>
        <v>0</v>
      </c>
      <c r="AB350" s="34">
        <f t="shared" ca="1" si="163"/>
        <v>0</v>
      </c>
      <c r="AC350" s="34">
        <f t="shared" ca="1" si="163"/>
        <v>0</v>
      </c>
      <c r="AD350" s="34">
        <f t="shared" ca="1" si="163"/>
        <v>0</v>
      </c>
      <c r="AE350" s="32">
        <f t="shared" ca="1" si="163"/>
        <v>-1.9254841114779357</v>
      </c>
      <c r="AF350" s="32">
        <f t="shared" ca="1" si="163"/>
        <v>0</v>
      </c>
      <c r="AG350" s="21"/>
    </row>
    <row r="351" spans="4:33" ht="15" hidden="1" outlineLevel="1" x14ac:dyDescent="0.25">
      <c r="D351" t="s">
        <v>56</v>
      </c>
      <c r="E351" s="19">
        <v>2050</v>
      </c>
      <c r="F351" s="20" t="s">
        <v>50</v>
      </c>
      <c r="G351" s="26"/>
      <c r="H351" s="35">
        <f t="shared" ref="H351:AF351" ca="1" si="164">-IFERROR(H301/H251/2,0)</f>
        <v>0</v>
      </c>
      <c r="I351" s="35">
        <f t="shared" ca="1" si="164"/>
        <v>0</v>
      </c>
      <c r="J351" s="35">
        <f t="shared" ca="1" si="164"/>
        <v>0</v>
      </c>
      <c r="K351" s="35">
        <f t="shared" ca="1" si="164"/>
        <v>0</v>
      </c>
      <c r="L351" s="35">
        <f t="shared" ca="1" si="164"/>
        <v>0</v>
      </c>
      <c r="M351" s="35">
        <f t="shared" ca="1" si="164"/>
        <v>0</v>
      </c>
      <c r="N351" s="35">
        <f t="shared" ca="1" si="164"/>
        <v>0</v>
      </c>
      <c r="O351" s="35">
        <f t="shared" ca="1" si="164"/>
        <v>0</v>
      </c>
      <c r="P351" s="35">
        <f t="shared" ca="1" si="164"/>
        <v>0</v>
      </c>
      <c r="Q351" s="35">
        <f t="shared" ca="1" si="164"/>
        <v>0</v>
      </c>
      <c r="R351" s="35">
        <f t="shared" ca="1" si="164"/>
        <v>0</v>
      </c>
      <c r="S351" s="35">
        <f t="shared" ca="1" si="164"/>
        <v>0</v>
      </c>
      <c r="T351" s="35">
        <f t="shared" ca="1" si="164"/>
        <v>0</v>
      </c>
      <c r="U351" s="35">
        <f t="shared" ca="1" si="164"/>
        <v>0</v>
      </c>
      <c r="V351" s="35">
        <f t="shared" ca="1" si="164"/>
        <v>0</v>
      </c>
      <c r="W351" s="35">
        <f t="shared" ca="1" si="164"/>
        <v>0</v>
      </c>
      <c r="X351" s="35">
        <f t="shared" ca="1" si="164"/>
        <v>0</v>
      </c>
      <c r="Y351" s="35">
        <f t="shared" ca="1" si="164"/>
        <v>0</v>
      </c>
      <c r="Z351" s="35">
        <f t="shared" ca="1" si="164"/>
        <v>0</v>
      </c>
      <c r="AA351" s="35">
        <f t="shared" ca="1" si="164"/>
        <v>0</v>
      </c>
      <c r="AB351" s="35">
        <f t="shared" ca="1" si="164"/>
        <v>0</v>
      </c>
      <c r="AC351" s="35">
        <f t="shared" ca="1" si="164"/>
        <v>0</v>
      </c>
      <c r="AD351" s="35">
        <f t="shared" ca="1" si="164"/>
        <v>0</v>
      </c>
      <c r="AE351" s="35">
        <f t="shared" ca="1" si="164"/>
        <v>0</v>
      </c>
      <c r="AF351" s="36">
        <f t="shared" ca="1" si="164"/>
        <v>-1.9305695489536709</v>
      </c>
      <c r="AG351" s="21"/>
    </row>
    <row r="352" spans="4:33" ht="15" hidden="1" outlineLevel="1" x14ac:dyDescent="0.25">
      <c r="D352" s="27" t="s">
        <v>53</v>
      </c>
      <c r="E352" s="28">
        <v>2026</v>
      </c>
      <c r="F352" s="29" t="s">
        <v>50</v>
      </c>
      <c r="G352" s="30"/>
      <c r="H352" s="33">
        <f xml:space="preserve">
-((H252/MAX(H227,1)))</f>
        <v>0</v>
      </c>
      <c r="I352" s="33">
        <f t="shared" ref="I352:AF352" ca="1" si="165" xml:space="preserve">
-((I252/MAX(I227,1)))</f>
        <v>-2.5750000000000002</v>
      </c>
      <c r="J352" s="33">
        <f t="shared" ca="1" si="165"/>
        <v>-2.6339139935064937</v>
      </c>
      <c r="K352" s="33">
        <f t="shared" ca="1" si="165"/>
        <v>-2.6966503129464936</v>
      </c>
      <c r="L352" s="33">
        <f t="shared" ca="1" si="165"/>
        <v>-2.7548314669586955</v>
      </c>
      <c r="M352" s="33">
        <f t="shared" ca="1" si="165"/>
        <v>-2.8077979519663763</v>
      </c>
      <c r="N352" s="33">
        <f t="shared" ca="1" si="165"/>
        <v>-2.8580697431237567</v>
      </c>
      <c r="O352" s="33">
        <f t="shared" ca="1" si="165"/>
        <v>-2.9019261834656302</v>
      </c>
      <c r="P352" s="33">
        <f t="shared" ca="1" si="165"/>
        <v>-2.9447005754099136</v>
      </c>
      <c r="Q352" s="33">
        <f t="shared" ca="1" si="165"/>
        <v>-2.9908809590369771</v>
      </c>
      <c r="R352" s="33">
        <f t="shared" ca="1" si="165"/>
        <v>-3.0403040411141786</v>
      </c>
      <c r="S352" s="33">
        <f t="shared" ca="1" si="165"/>
        <v>-3.0993993067811232</v>
      </c>
      <c r="T352" s="33">
        <f t="shared" ca="1" si="165"/>
        <v>-3.1542586745111492</v>
      </c>
      <c r="U352" s="33">
        <f t="shared" ca="1" si="165"/>
        <v>-3.2095040814412688</v>
      </c>
      <c r="V352" s="33">
        <f t="shared" ca="1" si="165"/>
        <v>-3.2684560101824589</v>
      </c>
      <c r="W352" s="33">
        <f t="shared" ca="1" si="165"/>
        <v>-3.3214434499710639</v>
      </c>
      <c r="X352" s="33">
        <f t="shared" ca="1" si="165"/>
        <v>-3.3705330284704318</v>
      </c>
      <c r="Y352" s="33">
        <f t="shared" ca="1" si="165"/>
        <v>-3.420431259985532</v>
      </c>
      <c r="Z352" s="33">
        <f t="shared" ca="1" si="165"/>
        <v>-3.4743752614346817</v>
      </c>
      <c r="AA352" s="33">
        <f t="shared" ca="1" si="165"/>
        <v>-3.5303692627410594</v>
      </c>
      <c r="AB352" s="33">
        <f t="shared" ca="1" si="165"/>
        <v>-3.5844269657446892</v>
      </c>
      <c r="AC352" s="33">
        <f t="shared" ca="1" si="165"/>
        <v>-3.6311531880366021</v>
      </c>
      <c r="AD352" s="33">
        <f t="shared" ca="1" si="165"/>
        <v>-3.6774651120753714</v>
      </c>
      <c r="AE352" s="33">
        <f t="shared" ca="1" si="165"/>
        <v>-3.7194512566120945</v>
      </c>
      <c r="AF352" s="33">
        <f t="shared" ca="1" si="165"/>
        <v>-3.7569275457885647</v>
      </c>
      <c r="AG352" s="21"/>
    </row>
    <row r="353" spans="4:33" ht="15" hidden="1" outlineLevel="1" x14ac:dyDescent="0.25">
      <c r="D353" t="s">
        <v>53</v>
      </c>
      <c r="E353" s="19">
        <v>2027</v>
      </c>
      <c r="F353" s="20" t="s">
        <v>50</v>
      </c>
      <c r="G353" s="26"/>
      <c r="H353" s="34">
        <f t="shared" ref="H353:AF353" si="166" xml:space="preserve">
-((H253/MAX(H228,1)))</f>
        <v>0</v>
      </c>
      <c r="I353" s="32">
        <f t="shared" ca="1" si="166"/>
        <v>0</v>
      </c>
      <c r="J353" s="32">
        <f t="shared" ca="1" si="166"/>
        <v>-2.5557500000000002</v>
      </c>
      <c r="K353" s="32">
        <f t="shared" ca="1" si="166"/>
        <v>-2.6165834883116883</v>
      </c>
      <c r="L353" s="32">
        <f t="shared" ca="1" si="166"/>
        <v>-2.6729970283196884</v>
      </c>
      <c r="M353" s="32">
        <f t="shared" ca="1" si="166"/>
        <v>-2.72435152602131</v>
      </c>
      <c r="N353" s="32">
        <f t="shared" ca="1" si="166"/>
        <v>-2.7730905585333141</v>
      </c>
      <c r="O353" s="32">
        <f t="shared" ca="1" si="166"/>
        <v>-2.8156072614590006</v>
      </c>
      <c r="P353" s="32">
        <f t="shared" ca="1" si="166"/>
        <v>-2.8570723313826063</v>
      </c>
      <c r="Q353" s="32">
        <f t="shared" ca="1" si="166"/>
        <v>-2.9018360615715295</v>
      </c>
      <c r="R353" s="32">
        <f t="shared" ca="1" si="166"/>
        <v>-2.9497393870323929</v>
      </c>
      <c r="S353" s="32">
        <f t="shared" ca="1" si="166"/>
        <v>-3.0070126875242154</v>
      </c>
      <c r="T353" s="32">
        <f t="shared" ca="1" si="166"/>
        <v>-3.0601756525133093</v>
      </c>
      <c r="U353" s="32">
        <f t="shared" ca="1" si="166"/>
        <v>-3.1137072515154323</v>
      </c>
      <c r="V353" s="32">
        <f t="shared" ca="1" si="166"/>
        <v>-3.1708239650800487</v>
      </c>
      <c r="W353" s="32">
        <f t="shared" ca="1" si="166"/>
        <v>-3.2221554171939859</v>
      </c>
      <c r="X353" s="32">
        <f t="shared" ca="1" si="166"/>
        <v>-3.2697043224288915</v>
      </c>
      <c r="Y353" s="32">
        <f t="shared" ca="1" si="166"/>
        <v>-3.3180292177411976</v>
      </c>
      <c r="Z353" s="32">
        <f t="shared" ca="1" si="166"/>
        <v>-3.3702634691924045</v>
      </c>
      <c r="AA353" s="32">
        <f t="shared" ca="1" si="166"/>
        <v>-3.4244722847257703</v>
      </c>
      <c r="AB353" s="32">
        <f t="shared" ca="1" si="166"/>
        <v>-3.476795035680766</v>
      </c>
      <c r="AC353" s="32">
        <f t="shared" ca="1" si="166"/>
        <v>-3.5220103311203994</v>
      </c>
      <c r="AD353" s="32">
        <f t="shared" ca="1" si="166"/>
        <v>-3.5668121086913951</v>
      </c>
      <c r="AE353" s="32">
        <f t="shared" ca="1" si="166"/>
        <v>-3.6074159265341206</v>
      </c>
      <c r="AF353" s="32">
        <f t="shared" ca="1" si="166"/>
        <v>-3.6436446893391703</v>
      </c>
      <c r="AG353" s="21"/>
    </row>
    <row r="354" spans="4:33" ht="15" hidden="1" outlineLevel="1" x14ac:dyDescent="0.25">
      <c r="D354" t="s">
        <v>53</v>
      </c>
      <c r="E354" s="19">
        <v>2028</v>
      </c>
      <c r="F354" s="20" t="s">
        <v>50</v>
      </c>
      <c r="G354" s="26"/>
      <c r="H354" s="34">
        <f t="shared" ref="H354:AF354" si="167" xml:space="preserve">
-((H254/MAX(H229,1)))</f>
        <v>0</v>
      </c>
      <c r="I354" s="34">
        <f t="shared" ca="1" si="167"/>
        <v>0</v>
      </c>
      <c r="J354" s="32">
        <f t="shared" ca="1" si="167"/>
        <v>0</v>
      </c>
      <c r="K354" s="32">
        <f t="shared" ca="1" si="167"/>
        <v>-2.719645136</v>
      </c>
      <c r="L354" s="32">
        <f t="shared" ca="1" si="167"/>
        <v>-2.7782411266574552</v>
      </c>
      <c r="M354" s="32">
        <f t="shared" ca="1" si="167"/>
        <v>-2.8315796519677763</v>
      </c>
      <c r="N354" s="32">
        <f t="shared" ca="1" si="167"/>
        <v>-2.882198986841995</v>
      </c>
      <c r="O354" s="32">
        <f t="shared" ca="1" si="167"/>
        <v>-2.9263534634333754</v>
      </c>
      <c r="P354" s="32">
        <f t="shared" ca="1" si="167"/>
        <v>-2.9694132702656062</v>
      </c>
      <c r="Q354" s="32">
        <f t="shared" ca="1" si="167"/>
        <v>-3.0158956678455255</v>
      </c>
      <c r="R354" s="32">
        <f t="shared" ca="1" si="167"/>
        <v>-3.0656347471675316</v>
      </c>
      <c r="S354" s="32">
        <f t="shared" ca="1" si="167"/>
        <v>-3.125098329088781</v>
      </c>
      <c r="T354" s="32">
        <f t="shared" ca="1" si="167"/>
        <v>-3.1802896148252944</v>
      </c>
      <c r="U354" s="32">
        <f t="shared" ca="1" si="167"/>
        <v>-3.2358584379426403</v>
      </c>
      <c r="V354" s="32">
        <f t="shared" ca="1" si="167"/>
        <v>-3.2951427706925265</v>
      </c>
      <c r="W354" s="32">
        <f t="shared" ca="1" si="167"/>
        <v>-3.3484162425416137</v>
      </c>
      <c r="X354" s="32">
        <f t="shared" ca="1" si="167"/>
        <v>-3.3977579988703872</v>
      </c>
      <c r="Y354" s="32">
        <f t="shared" ca="1" si="167"/>
        <v>-3.4478982473007767</v>
      </c>
      <c r="Z354" s="32">
        <f t="shared" ca="1" si="167"/>
        <v>-3.5020865419996818</v>
      </c>
      <c r="AA354" s="32">
        <f t="shared" ca="1" si="167"/>
        <v>-3.5583136591186801</v>
      </c>
      <c r="AB354" s="32">
        <f t="shared" ca="1" si="167"/>
        <v>-3.6125739887383967</v>
      </c>
      <c r="AC354" s="32">
        <f t="shared" ca="1" si="167"/>
        <v>-3.6594534372434211</v>
      </c>
      <c r="AD354" s="32">
        <f t="shared" ca="1" si="167"/>
        <v>-3.7058927939116595</v>
      </c>
      <c r="AE354" s="32">
        <f t="shared" ca="1" si="167"/>
        <v>-3.7479689305563793</v>
      </c>
      <c r="AF354" s="32">
        <f t="shared" ca="1" si="167"/>
        <v>-3.7854992680907342</v>
      </c>
      <c r="AG354" s="21"/>
    </row>
    <row r="355" spans="4:33" ht="15" hidden="1" outlineLevel="1" x14ac:dyDescent="0.25">
      <c r="D355" t="s">
        <v>53</v>
      </c>
      <c r="E355" s="19">
        <v>2029</v>
      </c>
      <c r="F355" s="20" t="s">
        <v>50</v>
      </c>
      <c r="G355" s="26"/>
      <c r="H355" s="34">
        <f t="shared" ref="H355:AF355" si="168" xml:space="preserve">
-((H255/MAX(H230,1)))</f>
        <v>0</v>
      </c>
      <c r="I355" s="34">
        <f t="shared" ca="1" si="168"/>
        <v>0</v>
      </c>
      <c r="J355" s="34">
        <f t="shared" ca="1" si="168"/>
        <v>0</v>
      </c>
      <c r="K355" s="32">
        <f t="shared" ca="1" si="168"/>
        <v>0</v>
      </c>
      <c r="L355" s="32">
        <f t="shared" ca="1" si="168"/>
        <v>-3.0437536149959996</v>
      </c>
      <c r="M355" s="32">
        <f t="shared" ca="1" si="168"/>
        <v>-3.1021502022094229</v>
      </c>
      <c r="N355" s="32">
        <f t="shared" ca="1" si="168"/>
        <v>-3.157567013421692</v>
      </c>
      <c r="O355" s="32">
        <f t="shared" ca="1" si="168"/>
        <v>-3.2059037413326337</v>
      </c>
      <c r="P355" s="32">
        <f t="shared" ca="1" si="168"/>
        <v>-3.2530395570449877</v>
      </c>
      <c r="Q355" s="32">
        <f t="shared" ca="1" si="168"/>
        <v>-3.3039189815372048</v>
      </c>
      <c r="R355" s="32">
        <f t="shared" ca="1" si="168"/>
        <v>-3.358359676397161</v>
      </c>
      <c r="S355" s="32">
        <f t="shared" ca="1" si="168"/>
        <v>-3.4234395202185435</v>
      </c>
      <c r="T355" s="32">
        <f t="shared" ca="1" si="168"/>
        <v>-3.4838387746109709</v>
      </c>
      <c r="U355" s="32">
        <f t="shared" ca="1" si="168"/>
        <v>-3.5446460392556971</v>
      </c>
      <c r="V355" s="32">
        <f t="shared" ca="1" si="168"/>
        <v>-3.6095130617740767</v>
      </c>
      <c r="W355" s="32">
        <f t="shared" ca="1" si="168"/>
        <v>-3.6677971990031444</v>
      </c>
      <c r="X355" s="32">
        <f t="shared" ca="1" si="168"/>
        <v>-3.7217738363281105</v>
      </c>
      <c r="Y355" s="32">
        <f t="shared" ca="1" si="168"/>
        <v>-3.7766173338030584</v>
      </c>
      <c r="Z355" s="32">
        <f t="shared" ca="1" si="168"/>
        <v>-3.835880605415658</v>
      </c>
      <c r="AA355" s="32">
        <f t="shared" ca="1" si="168"/>
        <v>-3.8973642916910345</v>
      </c>
      <c r="AB355" s="32">
        <f t="shared" ca="1" si="168"/>
        <v>-3.9566871515692426</v>
      </c>
      <c r="AC355" s="32">
        <f t="shared" ca="1" si="168"/>
        <v>-4.0079306465011211</v>
      </c>
      <c r="AD355" s="32">
        <f t="shared" ca="1" si="168"/>
        <v>-4.0586822334085602</v>
      </c>
      <c r="AE355" s="32">
        <f t="shared" ca="1" si="168"/>
        <v>-4.1046542341206322</v>
      </c>
      <c r="AF355" s="32">
        <f t="shared" ca="1" si="168"/>
        <v>-4.1456481526896054</v>
      </c>
      <c r="AG355" s="21"/>
    </row>
    <row r="356" spans="4:33" ht="15" hidden="1" outlineLevel="1" x14ac:dyDescent="0.25">
      <c r="D356" t="s">
        <v>53</v>
      </c>
      <c r="E356" s="19">
        <v>2030</v>
      </c>
      <c r="F356" s="20" t="s">
        <v>50</v>
      </c>
      <c r="G356" s="26"/>
      <c r="H356" s="34">
        <f t="shared" ref="H356:AF356" si="169" xml:space="preserve">
-((H256/MAX(H231,1)))</f>
        <v>0</v>
      </c>
      <c r="I356" s="34">
        <f t="shared" ca="1" si="169"/>
        <v>0</v>
      </c>
      <c r="J356" s="34">
        <f t="shared" ca="1" si="169"/>
        <v>0</v>
      </c>
      <c r="K356" s="34">
        <f t="shared" ca="1" si="169"/>
        <v>0</v>
      </c>
      <c r="L356" s="32">
        <f t="shared" ca="1" si="169"/>
        <v>0</v>
      </c>
      <c r="M356" s="32">
        <f t="shared" ca="1" si="169"/>
        <v>-2.7198875505231799</v>
      </c>
      <c r="N356" s="32">
        <f t="shared" ca="1" si="169"/>
        <v>-2.7684428417822597</v>
      </c>
      <c r="O356" s="32">
        <f t="shared" ca="1" si="169"/>
        <v>-2.8107926347472834</v>
      </c>
      <c r="P356" s="32">
        <f t="shared" ca="1" si="169"/>
        <v>-2.8520881840728514</v>
      </c>
      <c r="Q356" s="32">
        <f t="shared" ca="1" si="169"/>
        <v>-2.8966611002566149</v>
      </c>
      <c r="R356" s="32">
        <f t="shared" ca="1" si="169"/>
        <v>-2.9443510569217097</v>
      </c>
      <c r="S356" s="32">
        <f t="shared" ca="1" si="169"/>
        <v>-3.0013572090267675</v>
      </c>
      <c r="T356" s="32">
        <f t="shared" ca="1" si="169"/>
        <v>-3.0542595929403364</v>
      </c>
      <c r="U356" s="32">
        <f t="shared" ca="1" si="169"/>
        <v>-3.1075152145727958</v>
      </c>
      <c r="V356" s="32">
        <f t="shared" ca="1" si="169"/>
        <v>-3.1643216115526336</v>
      </c>
      <c r="W356" s="32">
        <f t="shared" ca="1" si="169"/>
        <v>-3.2153583648670994</v>
      </c>
      <c r="X356" s="32">
        <f t="shared" ca="1" si="169"/>
        <v>-3.2626184918510583</v>
      </c>
      <c r="Y356" s="32">
        <f t="shared" ca="1" si="169"/>
        <v>-3.3106323719838624</v>
      </c>
      <c r="Z356" s="32">
        <f t="shared" ca="1" si="169"/>
        <v>-3.3625093566052322</v>
      </c>
      <c r="AA356" s="32">
        <f t="shared" ca="1" si="169"/>
        <v>-3.4163226926221189</v>
      </c>
      <c r="AB356" s="32">
        <f t="shared" ca="1" si="169"/>
        <v>-3.4682368533757195</v>
      </c>
      <c r="AC356" s="32">
        <f t="shared" ca="1" si="169"/>
        <v>-3.513073038739785</v>
      </c>
      <c r="AD356" s="32">
        <f t="shared" ca="1" si="169"/>
        <v>-3.5574704751204806</v>
      </c>
      <c r="AE356" s="32">
        <f t="shared" ca="1" si="169"/>
        <v>-3.5976781646764935</v>
      </c>
      <c r="AF356" s="32">
        <f t="shared" ca="1" si="169"/>
        <v>-3.6335233239513798</v>
      </c>
      <c r="AG356" s="21"/>
    </row>
    <row r="357" spans="4:33" ht="15" hidden="1" outlineLevel="1" x14ac:dyDescent="0.25">
      <c r="D357" t="s">
        <v>53</v>
      </c>
      <c r="E357" s="19">
        <v>2031</v>
      </c>
      <c r="F357" s="20" t="s">
        <v>50</v>
      </c>
      <c r="G357" s="26"/>
      <c r="H357" s="34">
        <f t="shared" ref="H357:AF357" si="170" xml:space="preserve">
-((H257/MAX(H232,1)))</f>
        <v>0</v>
      </c>
      <c r="I357" s="34">
        <f t="shared" ca="1" si="170"/>
        <v>0</v>
      </c>
      <c r="J357" s="34">
        <f t="shared" ca="1" si="170"/>
        <v>0</v>
      </c>
      <c r="K357" s="34">
        <f t="shared" ca="1" si="170"/>
        <v>0</v>
      </c>
      <c r="L357" s="34">
        <f t="shared" ca="1" si="170"/>
        <v>0</v>
      </c>
      <c r="M357" s="32">
        <f t="shared" ca="1" si="170"/>
        <v>0</v>
      </c>
      <c r="N357" s="32">
        <f t="shared" ca="1" si="170"/>
        <v>-3.2929841767437162</v>
      </c>
      <c r="O357" s="32">
        <f t="shared" ca="1" si="170"/>
        <v>-3.3433240686196255</v>
      </c>
      <c r="P357" s="32">
        <f t="shared" ca="1" si="170"/>
        <v>-3.3924085237123864</v>
      </c>
      <c r="Q357" s="32">
        <f t="shared" ca="1" si="170"/>
        <v>-3.4453858623018672</v>
      </c>
      <c r="R357" s="32">
        <f t="shared" ca="1" si="170"/>
        <v>-3.5020648860648054</v>
      </c>
      <c r="S357" s="32">
        <f t="shared" ca="1" si="170"/>
        <v>-3.5698120775129114</v>
      </c>
      <c r="T357" s="32">
        <f t="shared" ca="1" si="170"/>
        <v>-3.6326780666212319</v>
      </c>
      <c r="U357" s="32">
        <f t="shared" ca="1" si="170"/>
        <v>-3.6959593185417736</v>
      </c>
      <c r="V357" s="32">
        <f t="shared" ca="1" si="170"/>
        <v>-3.7634545756208584</v>
      </c>
      <c r="W357" s="32">
        <f t="shared" ca="1" si="170"/>
        <v>-3.8240893814720089</v>
      </c>
      <c r="X357" s="32">
        <f t="shared" ca="1" si="170"/>
        <v>-3.8802321987979593</v>
      </c>
      <c r="Y357" s="32">
        <f t="shared" ca="1" si="170"/>
        <v>-3.9372648046953791</v>
      </c>
      <c r="Z357" s="32">
        <f t="shared" ca="1" si="170"/>
        <v>-3.998879419557221</v>
      </c>
      <c r="AA357" s="32">
        <f t="shared" ca="1" si="170"/>
        <v>-4.0627860397150508</v>
      </c>
      <c r="AB357" s="32">
        <f t="shared" ca="1" si="170"/>
        <v>-4.1244288600588064</v>
      </c>
      <c r="AC357" s="32">
        <f t="shared" ca="1" si="170"/>
        <v>-4.1776592439588294</v>
      </c>
      <c r="AD357" s="32">
        <f t="shared" ca="1" si="170"/>
        <v>-4.2303599708895359</v>
      </c>
      <c r="AE357" s="32">
        <f t="shared" ca="1" si="170"/>
        <v>-4.2780784313611697</v>
      </c>
      <c r="AF357" s="32">
        <f t="shared" ca="1" si="170"/>
        <v>-4.3206104901845865</v>
      </c>
      <c r="AG357" s="21"/>
    </row>
    <row r="358" spans="4:33" ht="15" hidden="1" outlineLevel="1" x14ac:dyDescent="0.25">
      <c r="D358" t="s">
        <v>53</v>
      </c>
      <c r="E358" s="19">
        <v>2032</v>
      </c>
      <c r="F358" s="20" t="s">
        <v>50</v>
      </c>
      <c r="G358" s="26"/>
      <c r="H358" s="34">
        <f t="shared" ref="H358:AF358" si="171" xml:space="preserve">
-((H258/MAX(H233,1)))</f>
        <v>0</v>
      </c>
      <c r="I358" s="34">
        <f t="shared" ca="1" si="171"/>
        <v>0</v>
      </c>
      <c r="J358" s="34">
        <f t="shared" ca="1" si="171"/>
        <v>0</v>
      </c>
      <c r="K358" s="34">
        <f t="shared" ca="1" si="171"/>
        <v>0</v>
      </c>
      <c r="L358" s="34">
        <f t="shared" ca="1" si="171"/>
        <v>0</v>
      </c>
      <c r="M358" s="34">
        <f t="shared" ca="1" si="171"/>
        <v>0</v>
      </c>
      <c r="N358" s="32">
        <f t="shared" ca="1" si="171"/>
        <v>0</v>
      </c>
      <c r="O358" s="32">
        <f t="shared" ca="1" si="171"/>
        <v>-2.8084450764514268</v>
      </c>
      <c r="P358" s="32">
        <f t="shared" ca="1" si="171"/>
        <v>-2.8496489777873646</v>
      </c>
      <c r="Q358" s="32">
        <f t="shared" ca="1" si="171"/>
        <v>-2.8941186999687289</v>
      </c>
      <c r="R358" s="32">
        <f t="shared" ca="1" si="171"/>
        <v>-2.9416932539408176</v>
      </c>
      <c r="S358" s="32">
        <f t="shared" ca="1" si="171"/>
        <v>-2.9985549415705131</v>
      </c>
      <c r="T358" s="32">
        <f t="shared" ca="1" si="171"/>
        <v>-3.0513164713467558</v>
      </c>
      <c r="U358" s="32">
        <f t="shared" ca="1" si="171"/>
        <v>-3.1044230405592552</v>
      </c>
      <c r="V358" s="32">
        <f t="shared" ca="1" si="171"/>
        <v>-3.1610620449253974</v>
      </c>
      <c r="W358" s="32">
        <f t="shared" ca="1" si="171"/>
        <v>-3.2119400911722917</v>
      </c>
      <c r="X358" s="32">
        <f t="shared" ca="1" si="171"/>
        <v>-3.2590450355257787</v>
      </c>
      <c r="Y358" s="32">
        <f t="shared" ca="1" si="171"/>
        <v>-3.3068922356914134</v>
      </c>
      <c r="Z358" s="32">
        <f t="shared" ca="1" si="171"/>
        <v>-3.358578381178738</v>
      </c>
      <c r="AA358" s="32">
        <f t="shared" ca="1" si="171"/>
        <v>-3.4121812921423507</v>
      </c>
      <c r="AB358" s="32">
        <f t="shared" ca="1" si="171"/>
        <v>-3.463879057757262</v>
      </c>
      <c r="AC358" s="32">
        <f t="shared" ca="1" si="171"/>
        <v>-3.5085155541642825</v>
      </c>
      <c r="AD358" s="32">
        <f t="shared" ca="1" si="171"/>
        <v>-3.5527013694392786</v>
      </c>
      <c r="AE358" s="32">
        <f t="shared" ca="1" si="171"/>
        <v>-3.5927032750713481</v>
      </c>
      <c r="AF358" s="32">
        <f t="shared" ca="1" si="171"/>
        <v>-3.6283508753451121</v>
      </c>
      <c r="AG358" s="21"/>
    </row>
    <row r="359" spans="4:33" ht="15" hidden="1" outlineLevel="1" x14ac:dyDescent="0.25">
      <c r="D359" t="s">
        <v>53</v>
      </c>
      <c r="E359" s="19">
        <v>2033</v>
      </c>
      <c r="F359" s="20" t="s">
        <v>50</v>
      </c>
      <c r="G359" s="26"/>
      <c r="H359" s="34">
        <f t="shared" ref="H359:AF359" si="172" xml:space="preserve">
-((H259/MAX(H234,1)))</f>
        <v>0</v>
      </c>
      <c r="I359" s="34">
        <f t="shared" ca="1" si="172"/>
        <v>0</v>
      </c>
      <c r="J359" s="34">
        <f t="shared" ca="1" si="172"/>
        <v>0</v>
      </c>
      <c r="K359" s="34">
        <f t="shared" ca="1" si="172"/>
        <v>0</v>
      </c>
      <c r="L359" s="34">
        <f t="shared" ca="1" si="172"/>
        <v>0</v>
      </c>
      <c r="M359" s="34">
        <f t="shared" ca="1" si="172"/>
        <v>0</v>
      </c>
      <c r="N359" s="34">
        <f t="shared" ca="1" si="172"/>
        <v>0</v>
      </c>
      <c r="O359" s="32">
        <f t="shared" ca="1" si="172"/>
        <v>0</v>
      </c>
      <c r="P359" s="32">
        <f t="shared" ca="1" si="172"/>
        <v>-3.0195221915073631</v>
      </c>
      <c r="Q359" s="32">
        <f t="shared" ca="1" si="172"/>
        <v>-3.066611051865312</v>
      </c>
      <c r="R359" s="32">
        <f t="shared" ca="1" si="172"/>
        <v>-3.1169852494106194</v>
      </c>
      <c r="S359" s="32">
        <f t="shared" ca="1" si="172"/>
        <v>-3.1771900329951261</v>
      </c>
      <c r="T359" s="32">
        <f t="shared" ca="1" si="172"/>
        <v>-3.2330504036738277</v>
      </c>
      <c r="U359" s="32">
        <f t="shared" ca="1" si="172"/>
        <v>-3.2892726816356861</v>
      </c>
      <c r="V359" s="32">
        <f t="shared" ca="1" si="172"/>
        <v>-3.3492307223234721</v>
      </c>
      <c r="W359" s="32">
        <f t="shared" ca="1" si="172"/>
        <v>-3.403086352338434</v>
      </c>
      <c r="X359" s="32">
        <f t="shared" ca="1" si="172"/>
        <v>-3.4529442682623763</v>
      </c>
      <c r="Y359" s="32">
        <f t="shared" ca="1" si="172"/>
        <v>-3.5035836771539755</v>
      </c>
      <c r="Z359" s="32">
        <f t="shared" ca="1" si="172"/>
        <v>-3.5582811504595102</v>
      </c>
      <c r="AA359" s="32">
        <f t="shared" ca="1" si="172"/>
        <v>-3.6150014005175368</v>
      </c>
      <c r="AB359" s="32">
        <f t="shared" ca="1" si="172"/>
        <v>-3.6696996580722763</v>
      </c>
      <c r="AC359" s="32">
        <f t="shared" ca="1" si="172"/>
        <v>-3.7169210763138851</v>
      </c>
      <c r="AD359" s="32">
        <f t="shared" ca="1" si="172"/>
        <v>-3.7636595368283974</v>
      </c>
      <c r="AE359" s="32">
        <f t="shared" ca="1" si="172"/>
        <v>-3.8059661423974807</v>
      </c>
      <c r="AF359" s="32">
        <f t="shared" ca="1" si="172"/>
        <v>-3.8436614028078213</v>
      </c>
      <c r="AG359" s="21"/>
    </row>
    <row r="360" spans="4:33" ht="15" hidden="1" outlineLevel="1" x14ac:dyDescent="0.25">
      <c r="D360" t="s">
        <v>53</v>
      </c>
      <c r="E360" s="19">
        <v>2034</v>
      </c>
      <c r="F360" s="20" t="s">
        <v>50</v>
      </c>
      <c r="G360" s="26"/>
      <c r="H360" s="34">
        <f t="shared" ref="H360:AF360" si="173" xml:space="preserve">
-((H260/MAX(H235,1)))</f>
        <v>0</v>
      </c>
      <c r="I360" s="34">
        <f t="shared" ca="1" si="173"/>
        <v>0</v>
      </c>
      <c r="J360" s="34">
        <f t="shared" ca="1" si="173"/>
        <v>0</v>
      </c>
      <c r="K360" s="34">
        <f t="shared" ca="1" si="173"/>
        <v>0</v>
      </c>
      <c r="L360" s="34">
        <f t="shared" ca="1" si="173"/>
        <v>0</v>
      </c>
      <c r="M360" s="34">
        <f t="shared" ca="1" si="173"/>
        <v>0</v>
      </c>
      <c r="N360" s="34">
        <f t="shared" ca="1" si="173"/>
        <v>0</v>
      </c>
      <c r="O360" s="34">
        <f t="shared" ca="1" si="173"/>
        <v>0</v>
      </c>
      <c r="P360" s="32">
        <f t="shared" ca="1" si="173"/>
        <v>0</v>
      </c>
      <c r="Q360" s="32">
        <f t="shared" ca="1" si="173"/>
        <v>-3.2389332078079889</v>
      </c>
      <c r="R360" s="32">
        <f t="shared" ca="1" si="173"/>
        <v>-3.2921021892972009</v>
      </c>
      <c r="S360" s="32">
        <f t="shared" ca="1" si="173"/>
        <v>-3.3556441510202224</v>
      </c>
      <c r="T360" s="32">
        <f t="shared" ca="1" si="173"/>
        <v>-3.4145977623035573</v>
      </c>
      <c r="U360" s="32">
        <f t="shared" ca="1" si="173"/>
        <v>-3.4739300053930489</v>
      </c>
      <c r="V360" s="32">
        <f t="shared" ca="1" si="173"/>
        <v>-3.5372008436217075</v>
      </c>
      <c r="W360" s="32">
        <f t="shared" ca="1" si="173"/>
        <v>-3.5940283509064002</v>
      </c>
      <c r="X360" s="32">
        <f t="shared" ca="1" si="173"/>
        <v>-3.6466338674148977</v>
      </c>
      <c r="Y360" s="32">
        <f t="shared" ca="1" si="173"/>
        <v>-3.7000599477263894</v>
      </c>
      <c r="Z360" s="32">
        <f t="shared" ca="1" si="173"/>
        <v>-3.7577626858947841</v>
      </c>
      <c r="AA360" s="32">
        <f t="shared" ca="1" si="173"/>
        <v>-3.8175939107613872</v>
      </c>
      <c r="AB360" s="32">
        <f t="shared" ca="1" si="173"/>
        <v>-3.8752864615461213</v>
      </c>
      <c r="AC360" s="32">
        <f t="shared" ca="1" si="173"/>
        <v>-3.9250874155646813</v>
      </c>
      <c r="AD360" s="32">
        <f t="shared" ca="1" si="173"/>
        <v>-3.9743731830186118</v>
      </c>
      <c r="AE360" s="32">
        <f t="shared" ca="1" si="173"/>
        <v>-4.0189796773315498</v>
      </c>
      <c r="AF360" s="32">
        <f t="shared" ca="1" si="173"/>
        <v>-4.0587183641410833</v>
      </c>
      <c r="AG360" s="21"/>
    </row>
    <row r="361" spans="4:33" ht="15" hidden="1" outlineLevel="1" x14ac:dyDescent="0.25">
      <c r="D361" t="s">
        <v>53</v>
      </c>
      <c r="E361" s="19">
        <v>2035</v>
      </c>
      <c r="F361" s="20" t="s">
        <v>50</v>
      </c>
      <c r="G361" s="26"/>
      <c r="H361" s="34">
        <f t="shared" ref="H361:AF361" si="174" xml:space="preserve">
-((H261/MAX(H236,1)))</f>
        <v>0</v>
      </c>
      <c r="I361" s="34">
        <f t="shared" ca="1" si="174"/>
        <v>0</v>
      </c>
      <c r="J361" s="34">
        <f t="shared" ca="1" si="174"/>
        <v>0</v>
      </c>
      <c r="K361" s="34">
        <f t="shared" ca="1" si="174"/>
        <v>0</v>
      </c>
      <c r="L361" s="34">
        <f t="shared" ca="1" si="174"/>
        <v>0</v>
      </c>
      <c r="M361" s="34">
        <f t="shared" ca="1" si="174"/>
        <v>0</v>
      </c>
      <c r="N361" s="34">
        <f t="shared" ca="1" si="174"/>
        <v>0</v>
      </c>
      <c r="O361" s="34">
        <f t="shared" ca="1" si="174"/>
        <v>0</v>
      </c>
      <c r="P361" s="34">
        <f t="shared" ca="1" si="174"/>
        <v>0</v>
      </c>
      <c r="Q361" s="32">
        <f t="shared" ca="1" si="174"/>
        <v>0</v>
      </c>
      <c r="R361" s="32">
        <f t="shared" ca="1" si="174"/>
        <v>-3.3789013928596914</v>
      </c>
      <c r="S361" s="32">
        <f t="shared" ca="1" si="174"/>
        <v>-3.4440746960892401</v>
      </c>
      <c r="T361" s="32">
        <f t="shared" ca="1" si="174"/>
        <v>-3.5045388714537822</v>
      </c>
      <c r="U361" s="32">
        <f t="shared" ca="1" si="174"/>
        <v>-3.5653882278862161</v>
      </c>
      <c r="V361" s="32">
        <f t="shared" ca="1" si="174"/>
        <v>-3.6302732719601853</v>
      </c>
      <c r="W361" s="32">
        <f t="shared" ca="1" si="174"/>
        <v>-3.6885470498735633</v>
      </c>
      <c r="X361" s="32">
        <f t="shared" ca="1" si="174"/>
        <v>-3.7424879215073856</v>
      </c>
      <c r="Y361" s="32">
        <f t="shared" ca="1" si="174"/>
        <v>-3.7972664293308029</v>
      </c>
      <c r="Z361" s="32">
        <f t="shared" ca="1" si="174"/>
        <v>-3.856425429336964</v>
      </c>
      <c r="AA361" s="32">
        <f t="shared" ca="1" si="174"/>
        <v>-3.9177615596901232</v>
      </c>
      <c r="AB361" s="32">
        <f t="shared" ca="1" si="174"/>
        <v>-3.9768998384199543</v>
      </c>
      <c r="AC361" s="32">
        <f t="shared" ca="1" si="174"/>
        <v>-4.0279436966969371</v>
      </c>
      <c r="AD361" s="32">
        <f t="shared" ca="1" si="174"/>
        <v>-4.0784541106535173</v>
      </c>
      <c r="AE361" s="32">
        <f t="shared" ca="1" si="174"/>
        <v>-4.1241635774785772</v>
      </c>
      <c r="AF361" s="32">
        <f t="shared" ca="1" si="174"/>
        <v>-4.164879584562116</v>
      </c>
      <c r="AG361" s="21"/>
    </row>
    <row r="362" spans="4:33" ht="15" hidden="1" outlineLevel="1" x14ac:dyDescent="0.25">
      <c r="D362" t="s">
        <v>53</v>
      </c>
      <c r="E362" s="19">
        <v>2036</v>
      </c>
      <c r="F362" s="20" t="s">
        <v>50</v>
      </c>
      <c r="G362" s="26"/>
      <c r="H362" s="34">
        <f t="shared" ref="H362:AF362" si="175" xml:space="preserve">
-((H262/MAX(H237,1)))</f>
        <v>0</v>
      </c>
      <c r="I362" s="34">
        <f t="shared" ca="1" si="175"/>
        <v>0</v>
      </c>
      <c r="J362" s="34">
        <f t="shared" ca="1" si="175"/>
        <v>0</v>
      </c>
      <c r="K362" s="34">
        <f t="shared" ca="1" si="175"/>
        <v>0</v>
      </c>
      <c r="L362" s="34">
        <f t="shared" ca="1" si="175"/>
        <v>0</v>
      </c>
      <c r="M362" s="34">
        <f t="shared" ca="1" si="175"/>
        <v>0</v>
      </c>
      <c r="N362" s="34">
        <f t="shared" ca="1" si="175"/>
        <v>0</v>
      </c>
      <c r="O362" s="34">
        <f t="shared" ca="1" si="175"/>
        <v>0</v>
      </c>
      <c r="P362" s="34">
        <f t="shared" ca="1" si="175"/>
        <v>0</v>
      </c>
      <c r="Q362" s="34">
        <f t="shared" ca="1" si="175"/>
        <v>0</v>
      </c>
      <c r="R362" s="32">
        <f t="shared" ca="1" si="175"/>
        <v>0</v>
      </c>
      <c r="S362" s="32">
        <f t="shared" ca="1" si="175"/>
        <v>-3.0233469447268764</v>
      </c>
      <c r="T362" s="32">
        <f t="shared" ca="1" si="175"/>
        <v>-3.0763890146961166</v>
      </c>
      <c r="U362" s="32">
        <f t="shared" ca="1" si="175"/>
        <v>-3.1297664150271038</v>
      </c>
      <c r="V362" s="32">
        <f t="shared" ca="1" si="175"/>
        <v>-3.1866810029168091</v>
      </c>
      <c r="W362" s="32">
        <f t="shared" ca="1" si="175"/>
        <v>-3.2377935708903536</v>
      </c>
      <c r="X362" s="32">
        <f t="shared" ca="1" si="175"/>
        <v>-3.2851028966609577</v>
      </c>
      <c r="Y362" s="32">
        <f t="shared" ca="1" si="175"/>
        <v>-3.3331438491706353</v>
      </c>
      <c r="Z362" s="32">
        <f t="shared" ca="1" si="175"/>
        <v>-3.3850229512045726</v>
      </c>
      <c r="AA362" s="32">
        <f t="shared" ca="1" si="175"/>
        <v>-3.4388072047626008</v>
      </c>
      <c r="AB362" s="32">
        <f t="shared" ca="1" si="175"/>
        <v>-3.4906599074993325</v>
      </c>
      <c r="AC362" s="32">
        <f t="shared" ca="1" si="175"/>
        <v>-3.5354113507880189</v>
      </c>
      <c r="AD362" s="32">
        <f t="shared" ca="1" si="175"/>
        <v>-3.5796908273376253</v>
      </c>
      <c r="AE362" s="32">
        <f t="shared" ca="1" si="175"/>
        <v>-3.6197573304886985</v>
      </c>
      <c r="AF362" s="32">
        <f t="shared" ca="1" si="175"/>
        <v>-3.6554426739826678</v>
      </c>
      <c r="AG362" s="21"/>
    </row>
    <row r="363" spans="4:33" ht="15" hidden="1" outlineLevel="1" x14ac:dyDescent="0.25">
      <c r="D363" t="s">
        <v>53</v>
      </c>
      <c r="E363" s="19">
        <v>2037</v>
      </c>
      <c r="F363" s="20" t="s">
        <v>50</v>
      </c>
      <c r="G363" s="26"/>
      <c r="H363" s="34">
        <f t="shared" ref="H363:AF363" si="176" xml:space="preserve">
-((H263/MAX(H238,1)))</f>
        <v>0</v>
      </c>
      <c r="I363" s="34">
        <f t="shared" ca="1" si="176"/>
        <v>0</v>
      </c>
      <c r="J363" s="34">
        <f t="shared" ca="1" si="176"/>
        <v>0</v>
      </c>
      <c r="K363" s="34">
        <f t="shared" ca="1" si="176"/>
        <v>0</v>
      </c>
      <c r="L363" s="34">
        <f t="shared" ca="1" si="176"/>
        <v>0</v>
      </c>
      <c r="M363" s="34">
        <f t="shared" ca="1" si="176"/>
        <v>0</v>
      </c>
      <c r="N363" s="34">
        <f t="shared" ca="1" si="176"/>
        <v>0</v>
      </c>
      <c r="O363" s="34">
        <f t="shared" ca="1" si="176"/>
        <v>0</v>
      </c>
      <c r="P363" s="34">
        <f t="shared" ca="1" si="176"/>
        <v>0</v>
      </c>
      <c r="Q363" s="34">
        <f t="shared" ca="1" si="176"/>
        <v>0</v>
      </c>
      <c r="R363" s="34">
        <f t="shared" ca="1" si="176"/>
        <v>0</v>
      </c>
      <c r="S363" s="32">
        <f t="shared" ca="1" si="176"/>
        <v>0</v>
      </c>
      <c r="T363" s="32">
        <f t="shared" ca="1" si="176"/>
        <v>-3.1054921792389503</v>
      </c>
      <c r="U363" s="32">
        <f t="shared" ca="1" si="176"/>
        <v>-3.1593381871415724</v>
      </c>
      <c r="V363" s="32">
        <f t="shared" ca="1" si="176"/>
        <v>-3.2167496806783094</v>
      </c>
      <c r="W363" s="32">
        <f t="shared" ca="1" si="176"/>
        <v>-3.2683058056974001</v>
      </c>
      <c r="X363" s="32">
        <f t="shared" ca="1" si="176"/>
        <v>-3.3160230704605826</v>
      </c>
      <c r="Y363" s="32">
        <f t="shared" ca="1" si="176"/>
        <v>-3.3644754539336019</v>
      </c>
      <c r="Z363" s="32">
        <f t="shared" ca="1" si="176"/>
        <v>-3.4167955580448468</v>
      </c>
      <c r="AA363" s="32">
        <f t="shared" ca="1" si="176"/>
        <v>-3.4710332450723955</v>
      </c>
      <c r="AB363" s="32">
        <f t="shared" ca="1" si="176"/>
        <v>-3.5233191268116606</v>
      </c>
      <c r="AC363" s="32">
        <f t="shared" ca="1" si="176"/>
        <v>-3.5684407153668292</v>
      </c>
      <c r="AD363" s="32">
        <f t="shared" ca="1" si="176"/>
        <v>-3.6130825135365283</v>
      </c>
      <c r="AE363" s="32">
        <f t="shared" ca="1" si="176"/>
        <v>-3.6534729727931157</v>
      </c>
      <c r="AF363" s="32">
        <f t="shared" ca="1" si="176"/>
        <v>-3.6894430748797973</v>
      </c>
      <c r="AG363" s="21"/>
    </row>
    <row r="364" spans="4:33" ht="15" hidden="1" outlineLevel="1" x14ac:dyDescent="0.25">
      <c r="D364" t="s">
        <v>53</v>
      </c>
      <c r="E364" s="19">
        <v>2038</v>
      </c>
      <c r="F364" s="20" t="s">
        <v>50</v>
      </c>
      <c r="G364" s="26"/>
      <c r="H364" s="34">
        <f t="shared" ref="H364:AF364" si="177" xml:space="preserve">
-((H264/MAX(H239,1)))</f>
        <v>0</v>
      </c>
      <c r="I364" s="34">
        <f t="shared" ca="1" si="177"/>
        <v>0</v>
      </c>
      <c r="J364" s="34">
        <f t="shared" ca="1" si="177"/>
        <v>0</v>
      </c>
      <c r="K364" s="34">
        <f t="shared" ca="1" si="177"/>
        <v>0</v>
      </c>
      <c r="L364" s="34">
        <f t="shared" ca="1" si="177"/>
        <v>0</v>
      </c>
      <c r="M364" s="34">
        <f t="shared" ca="1" si="177"/>
        <v>0</v>
      </c>
      <c r="N364" s="34">
        <f t="shared" ca="1" si="177"/>
        <v>0</v>
      </c>
      <c r="O364" s="34">
        <f t="shared" ca="1" si="177"/>
        <v>0</v>
      </c>
      <c r="P364" s="34">
        <f t="shared" ca="1" si="177"/>
        <v>0</v>
      </c>
      <c r="Q364" s="34">
        <f t="shared" ca="1" si="177"/>
        <v>0</v>
      </c>
      <c r="R364" s="34">
        <f t="shared" ca="1" si="177"/>
        <v>0</v>
      </c>
      <c r="S364" s="34">
        <f t="shared" ca="1" si="177"/>
        <v>0</v>
      </c>
      <c r="T364" s="32">
        <f t="shared" ca="1" si="177"/>
        <v>0</v>
      </c>
      <c r="U364" s="32">
        <f t="shared" ca="1" si="177"/>
        <v>-3.6843041632461029</v>
      </c>
      <c r="V364" s="32">
        <f t="shared" ca="1" si="177"/>
        <v>-3.7512101698885321</v>
      </c>
      <c r="W364" s="32">
        <f t="shared" ca="1" si="177"/>
        <v>-3.8112895519694665</v>
      </c>
      <c r="X364" s="32">
        <f t="shared" ca="1" si="177"/>
        <v>-3.8668926118714868</v>
      </c>
      <c r="Y364" s="32">
        <f t="shared" ca="1" si="177"/>
        <v>-3.9233492440048106</v>
      </c>
      <c r="Z364" s="32">
        <f t="shared" ca="1" si="177"/>
        <v>-3.9843089936352096</v>
      </c>
      <c r="AA364" s="32">
        <f t="shared" ca="1" si="177"/>
        <v>-4.0474989449282956</v>
      </c>
      <c r="AB364" s="32">
        <f t="shared" ca="1" si="177"/>
        <v>-4.1084106905887392</v>
      </c>
      <c r="AC364" s="32">
        <f t="shared" ca="1" si="177"/>
        <v>-4.1609722622810335</v>
      </c>
      <c r="AD364" s="32">
        <f t="shared" ca="1" si="177"/>
        <v>-4.2129707730275392</v>
      </c>
      <c r="AE364" s="32">
        <f t="shared" ca="1" si="177"/>
        <v>-4.2600132331168696</v>
      </c>
      <c r="AF364" s="32">
        <f t="shared" ca="1" si="177"/>
        <v>-4.3019033632425199</v>
      </c>
      <c r="AG364" s="21"/>
    </row>
    <row r="365" spans="4:33" ht="15" hidden="1" outlineLevel="1" x14ac:dyDescent="0.25">
      <c r="D365" t="s">
        <v>53</v>
      </c>
      <c r="E365" s="19">
        <v>2039</v>
      </c>
      <c r="F365" s="20" t="s">
        <v>50</v>
      </c>
      <c r="G365" s="26"/>
      <c r="H365" s="34">
        <f t="shared" ref="H365:AF365" si="178" xml:space="preserve">
-((H265/MAX(H240,1)))</f>
        <v>0</v>
      </c>
      <c r="I365" s="34">
        <f t="shared" ca="1" si="178"/>
        <v>0</v>
      </c>
      <c r="J365" s="34">
        <f t="shared" ca="1" si="178"/>
        <v>0</v>
      </c>
      <c r="K365" s="34">
        <f t="shared" ca="1" si="178"/>
        <v>0</v>
      </c>
      <c r="L365" s="34">
        <f t="shared" ca="1" si="178"/>
        <v>0</v>
      </c>
      <c r="M365" s="34">
        <f t="shared" ca="1" si="178"/>
        <v>0</v>
      </c>
      <c r="N365" s="34">
        <f t="shared" ca="1" si="178"/>
        <v>0</v>
      </c>
      <c r="O365" s="34">
        <f t="shared" ca="1" si="178"/>
        <v>0</v>
      </c>
      <c r="P365" s="34">
        <f t="shared" ca="1" si="178"/>
        <v>0</v>
      </c>
      <c r="Q365" s="34">
        <f t="shared" ca="1" si="178"/>
        <v>0</v>
      </c>
      <c r="R365" s="34">
        <f t="shared" ca="1" si="178"/>
        <v>0</v>
      </c>
      <c r="S365" s="34">
        <f t="shared" ca="1" si="178"/>
        <v>0</v>
      </c>
      <c r="T365" s="34">
        <f t="shared" ca="1" si="178"/>
        <v>0</v>
      </c>
      <c r="U365" s="32">
        <f t="shared" ca="1" si="178"/>
        <v>0</v>
      </c>
      <c r="V365" s="32">
        <f t="shared" ca="1" si="178"/>
        <v>-3.2138711545161938</v>
      </c>
      <c r="W365" s="32">
        <f t="shared" ca="1" si="178"/>
        <v>-3.2653097884230218</v>
      </c>
      <c r="X365" s="32">
        <f t="shared" ca="1" si="178"/>
        <v>-3.3129136513918445</v>
      </c>
      <c r="Y365" s="32">
        <f t="shared" ca="1" si="178"/>
        <v>-3.3612458847991369</v>
      </c>
      <c r="Z365" s="32">
        <f t="shared" ca="1" si="178"/>
        <v>-3.4134304106979267</v>
      </c>
      <c r="AA365" s="32">
        <f t="shared" ca="1" si="178"/>
        <v>-3.4675209152060007</v>
      </c>
      <c r="AB365" s="32">
        <f t="shared" ca="1" si="178"/>
        <v>-3.5196579386385163</v>
      </c>
      <c r="AC365" s="32">
        <f t="shared" ca="1" si="178"/>
        <v>-3.5646445819526837</v>
      </c>
      <c r="AD365" s="32">
        <f t="shared" ca="1" si="178"/>
        <v>-3.6091460575670617</v>
      </c>
      <c r="AE365" s="32">
        <f t="shared" ca="1" si="178"/>
        <v>-3.6494028276911377</v>
      </c>
      <c r="AF365" s="32">
        <f t="shared" ca="1" si="178"/>
        <v>-3.6852473859732906</v>
      </c>
      <c r="AG365" s="21"/>
    </row>
    <row r="366" spans="4:33" ht="15" hidden="1" outlineLevel="1" x14ac:dyDescent="0.25">
      <c r="D366" t="s">
        <v>53</v>
      </c>
      <c r="E366" s="19">
        <v>2040</v>
      </c>
      <c r="F366" s="20" t="s">
        <v>50</v>
      </c>
      <c r="G366" s="26"/>
      <c r="H366" s="34">
        <f t="shared" ref="H366:AF366" si="179" xml:space="preserve">
-((H266/MAX(H241,1)))</f>
        <v>0</v>
      </c>
      <c r="I366" s="34">
        <f t="shared" ca="1" si="179"/>
        <v>0</v>
      </c>
      <c r="J366" s="34">
        <f t="shared" ca="1" si="179"/>
        <v>0</v>
      </c>
      <c r="K366" s="34">
        <f t="shared" ca="1" si="179"/>
        <v>0</v>
      </c>
      <c r="L366" s="34">
        <f t="shared" ca="1" si="179"/>
        <v>0</v>
      </c>
      <c r="M366" s="34">
        <f t="shared" ca="1" si="179"/>
        <v>0</v>
      </c>
      <c r="N366" s="34">
        <f t="shared" ca="1" si="179"/>
        <v>0</v>
      </c>
      <c r="O366" s="34">
        <f t="shared" ca="1" si="179"/>
        <v>0</v>
      </c>
      <c r="P366" s="34">
        <f t="shared" ca="1" si="179"/>
        <v>0</v>
      </c>
      <c r="Q366" s="34">
        <f t="shared" ca="1" si="179"/>
        <v>0</v>
      </c>
      <c r="R366" s="34">
        <f t="shared" ca="1" si="179"/>
        <v>0</v>
      </c>
      <c r="S366" s="34">
        <f t="shared" ca="1" si="179"/>
        <v>0</v>
      </c>
      <c r="T366" s="34">
        <f t="shared" ca="1" si="179"/>
        <v>0</v>
      </c>
      <c r="U366" s="34">
        <f t="shared" ca="1" si="179"/>
        <v>0</v>
      </c>
      <c r="V366" s="32">
        <f t="shared" ca="1" si="179"/>
        <v>0</v>
      </c>
      <c r="W366" s="32">
        <f t="shared" ca="1" si="179"/>
        <v>-3.2000073965947515</v>
      </c>
      <c r="X366" s="32">
        <f t="shared" ca="1" si="179"/>
        <v>-3.2466277640947512</v>
      </c>
      <c r="Y366" s="32">
        <f t="shared" ca="1" si="179"/>
        <v>-3.2939592680582335</v>
      </c>
      <c r="Z366" s="32">
        <f t="shared" ca="1" si="179"/>
        <v>-3.3450607594428359</v>
      </c>
      <c r="AA366" s="32">
        <f t="shared" ca="1" si="179"/>
        <v>-3.3980257919184083</v>
      </c>
      <c r="AB366" s="32">
        <f t="shared" ca="1" si="179"/>
        <v>-3.4490749735981558</v>
      </c>
      <c r="AC366" s="32">
        <f t="shared" ca="1" si="179"/>
        <v>-3.4931201757983139</v>
      </c>
      <c r="AD366" s="32">
        <f t="shared" ca="1" si="179"/>
        <v>-3.5366874454370785</v>
      </c>
      <c r="AE366" s="32">
        <f t="shared" ca="1" si="179"/>
        <v>-3.5760962484005203</v>
      </c>
      <c r="AF366" s="32">
        <f t="shared" ca="1" si="179"/>
        <v>-3.6111830288049092</v>
      </c>
      <c r="AG366" s="21"/>
    </row>
    <row r="367" spans="4:33" ht="15" hidden="1" outlineLevel="1" x14ac:dyDescent="0.25">
      <c r="D367" t="s">
        <v>53</v>
      </c>
      <c r="E367" s="19">
        <v>2041</v>
      </c>
      <c r="F367" s="20" t="s">
        <v>50</v>
      </c>
      <c r="G367" s="26"/>
      <c r="H367" s="34">
        <f t="shared" ref="H367:AF367" si="180" xml:space="preserve">
-((H267/MAX(H242,1)))</f>
        <v>0</v>
      </c>
      <c r="I367" s="34">
        <f t="shared" ca="1" si="180"/>
        <v>0</v>
      </c>
      <c r="J367" s="34">
        <f t="shared" ca="1" si="180"/>
        <v>0</v>
      </c>
      <c r="K367" s="34">
        <f t="shared" ca="1" si="180"/>
        <v>0</v>
      </c>
      <c r="L367" s="34">
        <f t="shared" ca="1" si="180"/>
        <v>0</v>
      </c>
      <c r="M367" s="34">
        <f t="shared" ca="1" si="180"/>
        <v>0</v>
      </c>
      <c r="N367" s="34">
        <f t="shared" ca="1" si="180"/>
        <v>0</v>
      </c>
      <c r="O367" s="34">
        <f t="shared" ca="1" si="180"/>
        <v>0</v>
      </c>
      <c r="P367" s="34">
        <f t="shared" ca="1" si="180"/>
        <v>0</v>
      </c>
      <c r="Q367" s="34">
        <f t="shared" ca="1" si="180"/>
        <v>0</v>
      </c>
      <c r="R367" s="34">
        <f t="shared" ca="1" si="180"/>
        <v>0</v>
      </c>
      <c r="S367" s="34">
        <f t="shared" ca="1" si="180"/>
        <v>0</v>
      </c>
      <c r="T367" s="34">
        <f t="shared" ca="1" si="180"/>
        <v>0</v>
      </c>
      <c r="U367" s="34">
        <f t="shared" ca="1" si="180"/>
        <v>0</v>
      </c>
      <c r="V367" s="34">
        <f t="shared" ca="1" si="180"/>
        <v>0</v>
      </c>
      <c r="W367" s="32">
        <f t="shared" ca="1" si="180"/>
        <v>0</v>
      </c>
      <c r="X367" s="32">
        <f t="shared" ca="1" si="180"/>
        <v>-3.3428109266751886</v>
      </c>
      <c r="Y367" s="32">
        <f t="shared" ca="1" si="180"/>
        <v>-3.3915117746952439</v>
      </c>
      <c r="Z367" s="32">
        <f t="shared" ca="1" si="180"/>
        <v>-3.4440892512344194</v>
      </c>
      <c r="AA367" s="32">
        <f t="shared" ca="1" si="180"/>
        <v>-3.4985813482916215</v>
      </c>
      <c r="AB367" s="32">
        <f t="shared" ca="1" si="180"/>
        <v>-3.5510994891509067</v>
      </c>
      <c r="AC367" s="32">
        <f t="shared" ca="1" si="180"/>
        <v>-3.5964094600240726</v>
      </c>
      <c r="AD367" s="32">
        <f t="shared" ca="1" si="180"/>
        <v>-3.6412250161162234</v>
      </c>
      <c r="AE367" s="32">
        <f t="shared" ca="1" si="180"/>
        <v>-3.6817602533725573</v>
      </c>
      <c r="AF367" s="32">
        <f t="shared" ca="1" si="180"/>
        <v>-3.7178473479195024</v>
      </c>
      <c r="AG367" s="21"/>
    </row>
    <row r="368" spans="4:33" ht="15" hidden="1" outlineLevel="1" x14ac:dyDescent="0.25">
      <c r="D368" t="s">
        <v>53</v>
      </c>
      <c r="E368" s="19">
        <v>2042</v>
      </c>
      <c r="F368" s="20" t="s">
        <v>50</v>
      </c>
      <c r="G368" s="26"/>
      <c r="H368" s="34">
        <f t="shared" ref="H368:AF368" si="181" xml:space="preserve">
-((H268/MAX(H243,1)))</f>
        <v>0</v>
      </c>
      <c r="I368" s="34">
        <f t="shared" ca="1" si="181"/>
        <v>0</v>
      </c>
      <c r="J368" s="34">
        <f t="shared" ca="1" si="181"/>
        <v>0</v>
      </c>
      <c r="K368" s="34">
        <f t="shared" ca="1" si="181"/>
        <v>0</v>
      </c>
      <c r="L368" s="34">
        <f t="shared" ca="1" si="181"/>
        <v>0</v>
      </c>
      <c r="M368" s="34">
        <f t="shared" ca="1" si="181"/>
        <v>0</v>
      </c>
      <c r="N368" s="34">
        <f t="shared" ca="1" si="181"/>
        <v>0</v>
      </c>
      <c r="O368" s="34">
        <f t="shared" ca="1" si="181"/>
        <v>0</v>
      </c>
      <c r="P368" s="34">
        <f t="shared" ca="1" si="181"/>
        <v>0</v>
      </c>
      <c r="Q368" s="34">
        <f t="shared" ca="1" si="181"/>
        <v>0</v>
      </c>
      <c r="R368" s="34">
        <f t="shared" ca="1" si="181"/>
        <v>0</v>
      </c>
      <c r="S368" s="34">
        <f t="shared" ca="1" si="181"/>
        <v>0</v>
      </c>
      <c r="T368" s="34">
        <f t="shared" ca="1" si="181"/>
        <v>0</v>
      </c>
      <c r="U368" s="34">
        <f t="shared" ca="1" si="181"/>
        <v>0</v>
      </c>
      <c r="V368" s="34">
        <f t="shared" ca="1" si="181"/>
        <v>0</v>
      </c>
      <c r="W368" s="34">
        <f t="shared" ca="1" si="181"/>
        <v>0</v>
      </c>
      <c r="X368" s="32">
        <f t="shared" ca="1" si="181"/>
        <v>0</v>
      </c>
      <c r="Y368" s="32">
        <f t="shared" ca="1" si="181"/>
        <v>-3.9498394273793904</v>
      </c>
      <c r="Z368" s="32">
        <f t="shared" ca="1" si="181"/>
        <v>-4.0110311605342064</v>
      </c>
      <c r="AA368" s="32">
        <f t="shared" ca="1" si="181"/>
        <v>-4.0744482372030264</v>
      </c>
      <c r="AB368" s="32">
        <f t="shared" ca="1" si="181"/>
        <v>-4.1355649607610712</v>
      </c>
      <c r="AC368" s="32">
        <f t="shared" ca="1" si="181"/>
        <v>-4.1882905016410845</v>
      </c>
      <c r="AD368" s="32">
        <f t="shared" ca="1" si="181"/>
        <v>-4.2404377533796325</v>
      </c>
      <c r="AE368" s="32">
        <f t="shared" ca="1" si="181"/>
        <v>-4.2876015476157292</v>
      </c>
      <c r="AF368" s="32">
        <f t="shared" ca="1" si="181"/>
        <v>-4.3295870612319964</v>
      </c>
      <c r="AG368" s="21"/>
    </row>
    <row r="369" spans="4:33" ht="15" hidden="1" outlineLevel="1" x14ac:dyDescent="0.25">
      <c r="D369" t="s">
        <v>53</v>
      </c>
      <c r="E369" s="19">
        <v>2043</v>
      </c>
      <c r="F369" s="20" t="s">
        <v>50</v>
      </c>
      <c r="G369" s="26"/>
      <c r="H369" s="34">
        <f t="shared" ref="H369:AF369" si="182" xml:space="preserve">
-((H269/MAX(H244,1)))</f>
        <v>0</v>
      </c>
      <c r="I369" s="34">
        <f t="shared" ca="1" si="182"/>
        <v>0</v>
      </c>
      <c r="J369" s="34">
        <f t="shared" ca="1" si="182"/>
        <v>0</v>
      </c>
      <c r="K369" s="34">
        <f t="shared" ca="1" si="182"/>
        <v>0</v>
      </c>
      <c r="L369" s="34">
        <f t="shared" ca="1" si="182"/>
        <v>0</v>
      </c>
      <c r="M369" s="34">
        <f t="shared" ca="1" si="182"/>
        <v>0</v>
      </c>
      <c r="N369" s="34">
        <f t="shared" ca="1" si="182"/>
        <v>0</v>
      </c>
      <c r="O369" s="34">
        <f t="shared" ca="1" si="182"/>
        <v>0</v>
      </c>
      <c r="P369" s="34">
        <f t="shared" ca="1" si="182"/>
        <v>0</v>
      </c>
      <c r="Q369" s="34">
        <f t="shared" ca="1" si="182"/>
        <v>0</v>
      </c>
      <c r="R369" s="34">
        <f t="shared" ca="1" si="182"/>
        <v>0</v>
      </c>
      <c r="S369" s="34">
        <f t="shared" ca="1" si="182"/>
        <v>0</v>
      </c>
      <c r="T369" s="34">
        <f t="shared" ca="1" si="182"/>
        <v>0</v>
      </c>
      <c r="U369" s="34">
        <f t="shared" ca="1" si="182"/>
        <v>0</v>
      </c>
      <c r="V369" s="34">
        <f t="shared" ca="1" si="182"/>
        <v>0</v>
      </c>
      <c r="W369" s="34">
        <f t="shared" ca="1" si="182"/>
        <v>0</v>
      </c>
      <c r="X369" s="34">
        <f t="shared" ca="1" si="182"/>
        <v>0</v>
      </c>
      <c r="Y369" s="32">
        <f t="shared" ca="1" si="182"/>
        <v>0</v>
      </c>
      <c r="Z369" s="32">
        <f t="shared" ca="1" si="182"/>
        <v>-3.4748844023684429</v>
      </c>
      <c r="AA369" s="32">
        <f t="shared" ca="1" si="182"/>
        <v>-3.5297875759258637</v>
      </c>
      <c r="AB369" s="32">
        <f t="shared" ca="1" si="182"/>
        <v>-3.5826967384972748</v>
      </c>
      <c r="AC369" s="32">
        <f t="shared" ca="1" si="182"/>
        <v>-3.6283393133849802</v>
      </c>
      <c r="AD369" s="32">
        <f t="shared" ca="1" si="182"/>
        <v>-3.6734789206457266</v>
      </c>
      <c r="AE369" s="32">
        <f t="shared" ca="1" si="182"/>
        <v>-3.7143024516073377</v>
      </c>
      <c r="AF369" s="32">
        <f t="shared" ca="1" si="182"/>
        <v>-3.7506416345480633</v>
      </c>
      <c r="AG369" s="21"/>
    </row>
    <row r="370" spans="4:33" ht="15" hidden="1" outlineLevel="1" x14ac:dyDescent="0.25">
      <c r="D370" t="s">
        <v>53</v>
      </c>
      <c r="E370" s="19">
        <v>2044</v>
      </c>
      <c r="F370" s="20" t="s">
        <v>50</v>
      </c>
      <c r="G370" s="26"/>
      <c r="H370" s="34">
        <f t="shared" ref="H370:AF370" si="183" xml:space="preserve">
-((H270/MAX(H245,1)))</f>
        <v>0</v>
      </c>
      <c r="I370" s="34">
        <f t="shared" ca="1" si="183"/>
        <v>0</v>
      </c>
      <c r="J370" s="34">
        <f t="shared" ca="1" si="183"/>
        <v>0</v>
      </c>
      <c r="K370" s="34">
        <f t="shared" ca="1" si="183"/>
        <v>0</v>
      </c>
      <c r="L370" s="34">
        <f t="shared" ca="1" si="183"/>
        <v>0</v>
      </c>
      <c r="M370" s="34">
        <f t="shared" ca="1" si="183"/>
        <v>0</v>
      </c>
      <c r="N370" s="34">
        <f t="shared" ca="1" si="183"/>
        <v>0</v>
      </c>
      <c r="O370" s="34">
        <f t="shared" ca="1" si="183"/>
        <v>0</v>
      </c>
      <c r="P370" s="34">
        <f t="shared" ca="1" si="183"/>
        <v>0</v>
      </c>
      <c r="Q370" s="34">
        <f t="shared" ca="1" si="183"/>
        <v>0</v>
      </c>
      <c r="R370" s="34">
        <f t="shared" ca="1" si="183"/>
        <v>0</v>
      </c>
      <c r="S370" s="34">
        <f t="shared" ca="1" si="183"/>
        <v>0</v>
      </c>
      <c r="T370" s="34">
        <f t="shared" ca="1" si="183"/>
        <v>0</v>
      </c>
      <c r="U370" s="34">
        <f t="shared" ca="1" si="183"/>
        <v>0</v>
      </c>
      <c r="V370" s="34">
        <f t="shared" ca="1" si="183"/>
        <v>0</v>
      </c>
      <c r="W370" s="34">
        <f t="shared" ca="1" si="183"/>
        <v>0</v>
      </c>
      <c r="X370" s="34">
        <f t="shared" ca="1" si="183"/>
        <v>0</v>
      </c>
      <c r="Y370" s="34">
        <f t="shared" ca="1" si="183"/>
        <v>0</v>
      </c>
      <c r="Z370" s="32">
        <f t="shared" ca="1" si="183"/>
        <v>0</v>
      </c>
      <c r="AA370" s="32">
        <f t="shared" ca="1" si="183"/>
        <v>-3.6641052230174136</v>
      </c>
      <c r="AB370" s="32">
        <f t="shared" ca="1" si="183"/>
        <v>-3.7189906641112875</v>
      </c>
      <c r="AC370" s="32">
        <f t="shared" ca="1" si="183"/>
        <v>-3.766335894592534</v>
      </c>
      <c r="AD370" s="32">
        <f t="shared" ca="1" si="183"/>
        <v>-3.8131571250629817</v>
      </c>
      <c r="AE370" s="32">
        <f t="shared" ca="1" si="183"/>
        <v>-3.8554992810826954</v>
      </c>
      <c r="AF370" s="32">
        <f t="shared" ca="1" si="183"/>
        <v>-3.8931881834753082</v>
      </c>
      <c r="AG370" s="21"/>
    </row>
    <row r="371" spans="4:33" ht="15" hidden="1" outlineLevel="1" x14ac:dyDescent="0.25">
      <c r="D371" t="s">
        <v>53</v>
      </c>
      <c r="E371" s="19">
        <v>2045</v>
      </c>
      <c r="F371" s="20" t="s">
        <v>50</v>
      </c>
      <c r="G371" s="26"/>
      <c r="H371" s="34">
        <f t="shared" ref="H371:AF371" si="184" xml:space="preserve">
-((H271/MAX(H246,1)))</f>
        <v>0</v>
      </c>
      <c r="I371" s="34">
        <f t="shared" ca="1" si="184"/>
        <v>0</v>
      </c>
      <c r="J371" s="34">
        <f t="shared" ca="1" si="184"/>
        <v>0</v>
      </c>
      <c r="K371" s="34">
        <f t="shared" ca="1" si="184"/>
        <v>0</v>
      </c>
      <c r="L371" s="34">
        <f t="shared" ca="1" si="184"/>
        <v>0</v>
      </c>
      <c r="M371" s="34">
        <f t="shared" ca="1" si="184"/>
        <v>0</v>
      </c>
      <c r="N371" s="34">
        <f t="shared" ca="1" si="184"/>
        <v>0</v>
      </c>
      <c r="O371" s="34">
        <f t="shared" ca="1" si="184"/>
        <v>0</v>
      </c>
      <c r="P371" s="34">
        <f t="shared" ca="1" si="184"/>
        <v>0</v>
      </c>
      <c r="Q371" s="34">
        <f t="shared" ca="1" si="184"/>
        <v>0</v>
      </c>
      <c r="R371" s="34">
        <f t="shared" ca="1" si="184"/>
        <v>0</v>
      </c>
      <c r="S371" s="34">
        <f t="shared" ca="1" si="184"/>
        <v>0</v>
      </c>
      <c r="T371" s="34">
        <f t="shared" ca="1" si="184"/>
        <v>0</v>
      </c>
      <c r="U371" s="34">
        <f t="shared" ca="1" si="184"/>
        <v>0</v>
      </c>
      <c r="V371" s="34">
        <f t="shared" ca="1" si="184"/>
        <v>0</v>
      </c>
      <c r="W371" s="34">
        <f t="shared" ca="1" si="184"/>
        <v>0</v>
      </c>
      <c r="X371" s="34">
        <f t="shared" ca="1" si="184"/>
        <v>0</v>
      </c>
      <c r="Y371" s="34">
        <f t="shared" ca="1" si="184"/>
        <v>0</v>
      </c>
      <c r="Z371" s="34">
        <f t="shared" ca="1" si="184"/>
        <v>0</v>
      </c>
      <c r="AA371" s="32">
        <f t="shared" ca="1" si="184"/>
        <v>0</v>
      </c>
      <c r="AB371" s="32">
        <f t="shared" ca="1" si="184"/>
        <v>-3.6831789263172325</v>
      </c>
      <c r="AC371" s="32">
        <f t="shared" ca="1" si="184"/>
        <v>-3.7300366156187961</v>
      </c>
      <c r="AD371" s="32">
        <f t="shared" ca="1" si="184"/>
        <v>-3.7763736171490905</v>
      </c>
      <c r="AE371" s="32">
        <f t="shared" ca="1" si="184"/>
        <v>-3.8182758449558132</v>
      </c>
      <c r="AF371" s="32">
        <f t="shared" ca="1" si="184"/>
        <v>-3.8555712576104169</v>
      </c>
      <c r="AG371" s="21"/>
    </row>
    <row r="372" spans="4:33" ht="15" hidden="1" outlineLevel="1" x14ac:dyDescent="0.25">
      <c r="D372" t="s">
        <v>53</v>
      </c>
      <c r="E372" s="19">
        <v>2046</v>
      </c>
      <c r="F372" s="20" t="s">
        <v>50</v>
      </c>
      <c r="G372" s="26"/>
      <c r="H372" s="34">
        <f t="shared" ref="H372:AF372" si="185" xml:space="preserve">
-((H272/MAX(H247,1)))</f>
        <v>0</v>
      </c>
      <c r="I372" s="34">
        <f t="shared" ca="1" si="185"/>
        <v>0</v>
      </c>
      <c r="J372" s="34">
        <f t="shared" ca="1" si="185"/>
        <v>0</v>
      </c>
      <c r="K372" s="34">
        <f t="shared" ca="1" si="185"/>
        <v>0</v>
      </c>
      <c r="L372" s="34">
        <f t="shared" ca="1" si="185"/>
        <v>0</v>
      </c>
      <c r="M372" s="34">
        <f t="shared" ca="1" si="185"/>
        <v>0</v>
      </c>
      <c r="N372" s="34">
        <f t="shared" ca="1" si="185"/>
        <v>0</v>
      </c>
      <c r="O372" s="34">
        <f t="shared" ca="1" si="185"/>
        <v>0</v>
      </c>
      <c r="P372" s="34">
        <f t="shared" ca="1" si="185"/>
        <v>0</v>
      </c>
      <c r="Q372" s="34">
        <f t="shared" ca="1" si="185"/>
        <v>0</v>
      </c>
      <c r="R372" s="34">
        <f t="shared" ca="1" si="185"/>
        <v>0</v>
      </c>
      <c r="S372" s="34">
        <f t="shared" ca="1" si="185"/>
        <v>0</v>
      </c>
      <c r="T372" s="34">
        <f t="shared" ca="1" si="185"/>
        <v>0</v>
      </c>
      <c r="U372" s="34">
        <f t="shared" ca="1" si="185"/>
        <v>0</v>
      </c>
      <c r="V372" s="34">
        <f t="shared" ca="1" si="185"/>
        <v>0</v>
      </c>
      <c r="W372" s="34">
        <f t="shared" ca="1" si="185"/>
        <v>0</v>
      </c>
      <c r="X372" s="34">
        <f t="shared" ca="1" si="185"/>
        <v>0</v>
      </c>
      <c r="Y372" s="34">
        <f t="shared" ca="1" si="185"/>
        <v>0</v>
      </c>
      <c r="Z372" s="34">
        <f t="shared" ca="1" si="185"/>
        <v>0</v>
      </c>
      <c r="AA372" s="34">
        <f t="shared" ca="1" si="185"/>
        <v>0</v>
      </c>
      <c r="AB372" s="32">
        <f t="shared" ca="1" si="185"/>
        <v>0</v>
      </c>
      <c r="AC372" s="32">
        <f t="shared" ca="1" si="185"/>
        <v>-3.9379447568729247</v>
      </c>
      <c r="AD372" s="32">
        <f t="shared" ca="1" si="185"/>
        <v>-3.9868315282118187</v>
      </c>
      <c r="AE372" s="32">
        <f t="shared" ca="1" si="185"/>
        <v>-4.0310375161966316</v>
      </c>
      <c r="AF372" s="32">
        <f t="shared" ca="1" si="185"/>
        <v>-4.0703815467485516</v>
      </c>
      <c r="AG372" s="21"/>
    </row>
    <row r="373" spans="4:33" ht="15" hidden="1" outlineLevel="1" x14ac:dyDescent="0.25">
      <c r="D373" t="s">
        <v>53</v>
      </c>
      <c r="E373" s="19">
        <v>2047</v>
      </c>
      <c r="F373" s="20" t="s">
        <v>50</v>
      </c>
      <c r="G373" s="26"/>
      <c r="H373" s="34">
        <f t="shared" ref="H373:AF373" si="186" xml:space="preserve">
-((H273/MAX(H248,1)))</f>
        <v>0</v>
      </c>
      <c r="I373" s="34">
        <f t="shared" ca="1" si="186"/>
        <v>0</v>
      </c>
      <c r="J373" s="34">
        <f t="shared" ca="1" si="186"/>
        <v>0</v>
      </c>
      <c r="K373" s="34">
        <f t="shared" ca="1" si="186"/>
        <v>0</v>
      </c>
      <c r="L373" s="34">
        <f t="shared" ca="1" si="186"/>
        <v>0</v>
      </c>
      <c r="M373" s="34">
        <f t="shared" ca="1" si="186"/>
        <v>0</v>
      </c>
      <c r="N373" s="34">
        <f t="shared" ca="1" si="186"/>
        <v>0</v>
      </c>
      <c r="O373" s="34">
        <f t="shared" ca="1" si="186"/>
        <v>0</v>
      </c>
      <c r="P373" s="34">
        <f t="shared" ca="1" si="186"/>
        <v>0</v>
      </c>
      <c r="Q373" s="34">
        <f t="shared" ca="1" si="186"/>
        <v>0</v>
      </c>
      <c r="R373" s="34">
        <f t="shared" ca="1" si="186"/>
        <v>0</v>
      </c>
      <c r="S373" s="34">
        <f t="shared" ca="1" si="186"/>
        <v>0</v>
      </c>
      <c r="T373" s="34">
        <f t="shared" ca="1" si="186"/>
        <v>0</v>
      </c>
      <c r="U373" s="34">
        <f t="shared" ca="1" si="186"/>
        <v>0</v>
      </c>
      <c r="V373" s="34">
        <f t="shared" ca="1" si="186"/>
        <v>0</v>
      </c>
      <c r="W373" s="34">
        <f t="shared" ca="1" si="186"/>
        <v>0</v>
      </c>
      <c r="X373" s="34">
        <f t="shared" ca="1" si="186"/>
        <v>0</v>
      </c>
      <c r="Y373" s="34">
        <f t="shared" ca="1" si="186"/>
        <v>0</v>
      </c>
      <c r="Z373" s="34">
        <f t="shared" ca="1" si="186"/>
        <v>0</v>
      </c>
      <c r="AA373" s="34">
        <f t="shared" ca="1" si="186"/>
        <v>0</v>
      </c>
      <c r="AB373" s="34">
        <f t="shared" ca="1" si="186"/>
        <v>0</v>
      </c>
      <c r="AC373" s="32">
        <f t="shared" ca="1" si="186"/>
        <v>0</v>
      </c>
      <c r="AD373" s="32">
        <f t="shared" ca="1" si="186"/>
        <v>-4.0208646308065834</v>
      </c>
      <c r="AE373" s="32">
        <f t="shared" ca="1" si="186"/>
        <v>-4.0654178996767678</v>
      </c>
      <c r="AF373" s="32">
        <f t="shared" ca="1" si="186"/>
        <v>-4.1050692755916147</v>
      </c>
      <c r="AG373" s="21"/>
    </row>
    <row r="374" spans="4:33" ht="15" hidden="1" outlineLevel="1" x14ac:dyDescent="0.25">
      <c r="D374" t="s">
        <v>53</v>
      </c>
      <c r="E374" s="19">
        <v>2048</v>
      </c>
      <c r="F374" s="20" t="s">
        <v>50</v>
      </c>
      <c r="G374" s="26"/>
      <c r="H374" s="34">
        <f t="shared" ref="H374:AF374" si="187" xml:space="preserve">
-((H274/MAX(H249,1)))</f>
        <v>0</v>
      </c>
      <c r="I374" s="34">
        <f t="shared" ca="1" si="187"/>
        <v>0</v>
      </c>
      <c r="J374" s="34">
        <f t="shared" ca="1" si="187"/>
        <v>0</v>
      </c>
      <c r="K374" s="34">
        <f t="shared" ca="1" si="187"/>
        <v>0</v>
      </c>
      <c r="L374" s="34">
        <f t="shared" ca="1" si="187"/>
        <v>0</v>
      </c>
      <c r="M374" s="34">
        <f t="shared" ca="1" si="187"/>
        <v>0</v>
      </c>
      <c r="N374" s="34">
        <f t="shared" ca="1" si="187"/>
        <v>0</v>
      </c>
      <c r="O374" s="34">
        <f t="shared" ca="1" si="187"/>
        <v>0</v>
      </c>
      <c r="P374" s="34">
        <f t="shared" ca="1" si="187"/>
        <v>0</v>
      </c>
      <c r="Q374" s="34">
        <f t="shared" ca="1" si="187"/>
        <v>0</v>
      </c>
      <c r="R374" s="34">
        <f t="shared" ca="1" si="187"/>
        <v>0</v>
      </c>
      <c r="S374" s="34">
        <f t="shared" ca="1" si="187"/>
        <v>0</v>
      </c>
      <c r="T374" s="34">
        <f t="shared" ca="1" si="187"/>
        <v>0</v>
      </c>
      <c r="U374" s="34">
        <f t="shared" ca="1" si="187"/>
        <v>0</v>
      </c>
      <c r="V374" s="34">
        <f t="shared" ca="1" si="187"/>
        <v>0</v>
      </c>
      <c r="W374" s="34">
        <f t="shared" ca="1" si="187"/>
        <v>0</v>
      </c>
      <c r="X374" s="34">
        <f t="shared" ca="1" si="187"/>
        <v>0</v>
      </c>
      <c r="Y374" s="34">
        <f t="shared" ca="1" si="187"/>
        <v>0</v>
      </c>
      <c r="Z374" s="34">
        <f t="shared" ca="1" si="187"/>
        <v>0</v>
      </c>
      <c r="AA374" s="34">
        <f t="shared" ca="1" si="187"/>
        <v>0</v>
      </c>
      <c r="AB374" s="34">
        <f t="shared" ca="1" si="187"/>
        <v>0</v>
      </c>
      <c r="AC374" s="34">
        <f t="shared" ca="1" si="187"/>
        <v>0</v>
      </c>
      <c r="AD374" s="32">
        <f t="shared" ca="1" si="187"/>
        <v>0</v>
      </c>
      <c r="AE374" s="32">
        <f t="shared" ca="1" si="187"/>
        <v>-4.0286383024261427</v>
      </c>
      <c r="AF374" s="32">
        <f t="shared" ca="1" si="187"/>
        <v>-4.0679044458803091</v>
      </c>
      <c r="AG374" s="21"/>
    </row>
    <row r="375" spans="4:33" ht="15" hidden="1" outlineLevel="1" x14ac:dyDescent="0.25">
      <c r="D375" t="s">
        <v>53</v>
      </c>
      <c r="E375" s="19">
        <v>2049</v>
      </c>
      <c r="F375" s="20" t="s">
        <v>50</v>
      </c>
      <c r="G375" s="26"/>
      <c r="H375" s="34">
        <f t="shared" ref="H375:AF375" si="188" xml:space="preserve">
-((H275/MAX(H250,1)))</f>
        <v>0</v>
      </c>
      <c r="I375" s="34">
        <f t="shared" ca="1" si="188"/>
        <v>0</v>
      </c>
      <c r="J375" s="34">
        <f t="shared" ca="1" si="188"/>
        <v>0</v>
      </c>
      <c r="K375" s="34">
        <f t="shared" ca="1" si="188"/>
        <v>0</v>
      </c>
      <c r="L375" s="34">
        <f t="shared" ca="1" si="188"/>
        <v>0</v>
      </c>
      <c r="M375" s="34">
        <f t="shared" ca="1" si="188"/>
        <v>0</v>
      </c>
      <c r="N375" s="34">
        <f t="shared" ca="1" si="188"/>
        <v>0</v>
      </c>
      <c r="O375" s="34">
        <f t="shared" ca="1" si="188"/>
        <v>0</v>
      </c>
      <c r="P375" s="34">
        <f t="shared" ca="1" si="188"/>
        <v>0</v>
      </c>
      <c r="Q375" s="34">
        <f t="shared" ca="1" si="188"/>
        <v>0</v>
      </c>
      <c r="R375" s="34">
        <f t="shared" ca="1" si="188"/>
        <v>0</v>
      </c>
      <c r="S375" s="34">
        <f t="shared" ca="1" si="188"/>
        <v>0</v>
      </c>
      <c r="T375" s="34">
        <f t="shared" ca="1" si="188"/>
        <v>0</v>
      </c>
      <c r="U375" s="34">
        <f t="shared" ca="1" si="188"/>
        <v>0</v>
      </c>
      <c r="V375" s="34">
        <f t="shared" ca="1" si="188"/>
        <v>0</v>
      </c>
      <c r="W375" s="34">
        <f t="shared" ca="1" si="188"/>
        <v>0</v>
      </c>
      <c r="X375" s="34">
        <f t="shared" ca="1" si="188"/>
        <v>0</v>
      </c>
      <c r="Y375" s="34">
        <f t="shared" ca="1" si="188"/>
        <v>0</v>
      </c>
      <c r="Z375" s="34">
        <f t="shared" ca="1" si="188"/>
        <v>0</v>
      </c>
      <c r="AA375" s="34">
        <f t="shared" ca="1" si="188"/>
        <v>0</v>
      </c>
      <c r="AB375" s="34">
        <f t="shared" ca="1" si="188"/>
        <v>0</v>
      </c>
      <c r="AC375" s="34">
        <f t="shared" ca="1" si="188"/>
        <v>0</v>
      </c>
      <c r="AD375" s="34">
        <f t="shared" ca="1" si="188"/>
        <v>0</v>
      </c>
      <c r="AE375" s="32">
        <f t="shared" ca="1" si="188"/>
        <v>0</v>
      </c>
      <c r="AF375" s="32">
        <f t="shared" ca="1" si="188"/>
        <v>-3.850968222955871</v>
      </c>
      <c r="AG375" s="21"/>
    </row>
    <row r="376" spans="4:33" ht="15" hidden="1" outlineLevel="1" x14ac:dyDescent="0.25">
      <c r="D376" t="s">
        <v>53</v>
      </c>
      <c r="E376" s="19">
        <v>2050</v>
      </c>
      <c r="F376" s="20" t="s">
        <v>50</v>
      </c>
      <c r="G376" s="26"/>
      <c r="H376" s="35">
        <f t="shared" ref="H376:AF376" si="189" xml:space="preserve">
-((H276/MAX(H251,1)))</f>
        <v>0</v>
      </c>
      <c r="I376" s="35">
        <f t="shared" ca="1" si="189"/>
        <v>0</v>
      </c>
      <c r="J376" s="35">
        <f t="shared" ca="1" si="189"/>
        <v>0</v>
      </c>
      <c r="K376" s="35">
        <f t="shared" ca="1" si="189"/>
        <v>0</v>
      </c>
      <c r="L376" s="35">
        <f t="shared" ca="1" si="189"/>
        <v>0</v>
      </c>
      <c r="M376" s="35">
        <f t="shared" ca="1" si="189"/>
        <v>0</v>
      </c>
      <c r="N376" s="35">
        <f t="shared" ca="1" si="189"/>
        <v>0</v>
      </c>
      <c r="O376" s="35">
        <f t="shared" ca="1" si="189"/>
        <v>0</v>
      </c>
      <c r="P376" s="35">
        <f t="shared" ca="1" si="189"/>
        <v>0</v>
      </c>
      <c r="Q376" s="35">
        <f t="shared" ca="1" si="189"/>
        <v>0</v>
      </c>
      <c r="R376" s="35">
        <f t="shared" ca="1" si="189"/>
        <v>0</v>
      </c>
      <c r="S376" s="35">
        <f t="shared" ca="1" si="189"/>
        <v>0</v>
      </c>
      <c r="T376" s="35">
        <f t="shared" ca="1" si="189"/>
        <v>0</v>
      </c>
      <c r="U376" s="35">
        <f t="shared" ca="1" si="189"/>
        <v>0</v>
      </c>
      <c r="V376" s="35">
        <f t="shared" ca="1" si="189"/>
        <v>0</v>
      </c>
      <c r="W376" s="35">
        <f t="shared" ca="1" si="189"/>
        <v>0</v>
      </c>
      <c r="X376" s="35">
        <f t="shared" ca="1" si="189"/>
        <v>0</v>
      </c>
      <c r="Y376" s="35">
        <f t="shared" ca="1" si="189"/>
        <v>0</v>
      </c>
      <c r="Z376" s="35">
        <f t="shared" ca="1" si="189"/>
        <v>0</v>
      </c>
      <c r="AA376" s="35">
        <f t="shared" ca="1" si="189"/>
        <v>0</v>
      </c>
      <c r="AB376" s="35">
        <f t="shared" ca="1" si="189"/>
        <v>0</v>
      </c>
      <c r="AC376" s="35">
        <f t="shared" ca="1" si="189"/>
        <v>0</v>
      </c>
      <c r="AD376" s="35">
        <f t="shared" ca="1" si="189"/>
        <v>0</v>
      </c>
      <c r="AE376" s="35">
        <f t="shared" ca="1" si="189"/>
        <v>0</v>
      </c>
      <c r="AF376" s="36">
        <f t="shared" ca="1" si="189"/>
        <v>0</v>
      </c>
      <c r="AG376" s="21"/>
    </row>
    <row r="377" spans="4:33" ht="15" hidden="1" outlineLevel="1" x14ac:dyDescent="0.25">
      <c r="D377" s="27" t="s">
        <v>54</v>
      </c>
      <c r="E377" s="28">
        <v>2026</v>
      </c>
      <c r="F377" s="29" t="s">
        <v>50</v>
      </c>
      <c r="G377" s="30"/>
      <c r="H377" s="33">
        <f ca="1">SUM(H252,H277,H302,H327,H352)</f>
        <v>101.71250000000001</v>
      </c>
      <c r="I377" s="33">
        <f t="shared" ref="I377:AF377" ca="1" si="190">SUM(I252,I277,I302,I327,I352)</f>
        <v>101.40568875000001</v>
      </c>
      <c r="J377" s="33">
        <f t="shared" ca="1" si="190"/>
        <v>101.12438673549352</v>
      </c>
      <c r="K377" s="33">
        <f t="shared" ca="1" si="190"/>
        <v>100.55134854399239</v>
      </c>
      <c r="L377" s="33">
        <f t="shared" ca="1" si="190"/>
        <v>99.676827294806358</v>
      </c>
      <c r="M377" s="33">
        <f t="shared" ca="1" si="190"/>
        <v>98.60340613776961</v>
      </c>
      <c r="N377" s="33">
        <f t="shared" ca="1" si="190"/>
        <v>97.214527146098618</v>
      </c>
      <c r="O377" s="33">
        <f t="shared" ca="1" si="190"/>
        <v>95.70276870082219</v>
      </c>
      <c r="P377" s="33">
        <f t="shared" ca="1" si="190"/>
        <v>94.212750209664776</v>
      </c>
      <c r="Q377" s="33">
        <f t="shared" ca="1" si="190"/>
        <v>92.729273253982441</v>
      </c>
      <c r="R377" s="33">
        <f t="shared" ca="1" si="190"/>
        <v>91.432279550043134</v>
      </c>
      <c r="S377" s="33">
        <f t="shared" ca="1" si="190"/>
        <v>89.896372223567752</v>
      </c>
      <c r="T377" s="33">
        <f t="shared" ca="1" si="190"/>
        <v>88.261362239634892</v>
      </c>
      <c r="U377" s="33">
        <f t="shared" ca="1" si="190"/>
        <v>86.614084269835161</v>
      </c>
      <c r="V377" s="33">
        <f t="shared" ca="1" si="190"/>
        <v>84.696807974262128</v>
      </c>
      <c r="W377" s="33">
        <f t="shared" ca="1" si="190"/>
        <v>82.578059197525576</v>
      </c>
      <c r="X377" s="33">
        <f t="shared" ca="1" si="190"/>
        <v>80.380134609660004</v>
      </c>
      <c r="Y377" s="33">
        <f t="shared" ca="1" si="190"/>
        <v>78.17344338228034</v>
      </c>
      <c r="Z377" s="33">
        <f t="shared" ca="1" si="190"/>
        <v>75.902939148932774</v>
      </c>
      <c r="AA377" s="33">
        <f t="shared" ca="1" si="190"/>
        <v>73.480752797766129</v>
      </c>
      <c r="AB377" s="33">
        <f t="shared" ca="1" si="190"/>
        <v>70.807487166713742</v>
      </c>
      <c r="AC377" s="33">
        <f t="shared" ca="1" si="190"/>
        <v>68.033104573394368</v>
      </c>
      <c r="AD377" s="33">
        <f t="shared" ca="1" si="190"/>
        <v>65.090396990711653</v>
      </c>
      <c r="AE377" s="33">
        <f t="shared" ca="1" si="190"/>
        <v>61.989304505511321</v>
      </c>
      <c r="AF377" s="33">
        <f t="shared" ca="1" si="190"/>
        <v>58.982447544239442</v>
      </c>
      <c r="AG377" s="21"/>
    </row>
    <row r="378" spans="4:33" ht="15" hidden="1" outlineLevel="1" x14ac:dyDescent="0.25">
      <c r="D378" t="s">
        <v>54</v>
      </c>
      <c r="E378" s="19">
        <v>2027</v>
      </c>
      <c r="F378" s="20" t="s">
        <v>50</v>
      </c>
      <c r="G378" s="26"/>
      <c r="H378" s="34">
        <f t="shared" ref="H378:AF378" ca="1" si="191">SUM(H253,H278,H303,H328,H353)</f>
        <v>0</v>
      </c>
      <c r="I378" s="32">
        <f t="shared" ca="1" si="191"/>
        <v>100.95212500000001</v>
      </c>
      <c r="J378" s="32">
        <f t="shared" ca="1" si="191"/>
        <v>100.7384643</v>
      </c>
      <c r="K378" s="32">
        <f t="shared" ca="1" si="191"/>
        <v>100.23738856198831</v>
      </c>
      <c r="L378" s="32">
        <f t="shared" ca="1" si="191"/>
        <v>99.43883069977781</v>
      </c>
      <c r="M378" s="32">
        <f t="shared" ca="1" si="191"/>
        <v>98.444714827932643</v>
      </c>
      <c r="N378" s="32">
        <f t="shared" ca="1" si="191"/>
        <v>97.138450520335525</v>
      </c>
      <c r="O378" s="32">
        <f t="shared" ca="1" si="191"/>
        <v>95.711923101317311</v>
      </c>
      <c r="P378" s="32">
        <f t="shared" ca="1" si="191"/>
        <v>94.309672001074716</v>
      </c>
      <c r="Q378" s="32">
        <f t="shared" ca="1" si="191"/>
        <v>92.916790691520376</v>
      </c>
      <c r="R378" s="32">
        <f t="shared" ca="1" si="191"/>
        <v>91.71388696948857</v>
      </c>
      <c r="S378" s="32">
        <f t="shared" ca="1" si="191"/>
        <v>90.275181749142618</v>
      </c>
      <c r="T378" s="32">
        <f t="shared" ca="1" si="191"/>
        <v>88.740656668189814</v>
      </c>
      <c r="U378" s="32">
        <f t="shared" ca="1" si="191"/>
        <v>87.197659039701335</v>
      </c>
      <c r="V378" s="32">
        <f t="shared" ca="1" si="191"/>
        <v>85.387118555640626</v>
      </c>
      <c r="W378" s="32">
        <f t="shared" ca="1" si="191"/>
        <v>83.37746022193673</v>
      </c>
      <c r="X378" s="32">
        <f t="shared" ca="1" si="191"/>
        <v>81.291715834659342</v>
      </c>
      <c r="Y378" s="32">
        <f t="shared" ca="1" si="191"/>
        <v>79.201191526021503</v>
      </c>
      <c r="Z378" s="32">
        <f t="shared" ca="1" si="191"/>
        <v>77.050626406329826</v>
      </c>
      <c r="AA378" s="32">
        <f t="shared" ca="1" si="191"/>
        <v>74.751093267136469</v>
      </c>
      <c r="AB378" s="32">
        <f t="shared" ca="1" si="191"/>
        <v>72.201211787968191</v>
      </c>
      <c r="AC378" s="32">
        <f t="shared" ca="1" si="191"/>
        <v>69.552836119482208</v>
      </c>
      <c r="AD378" s="32">
        <f t="shared" ca="1" si="191"/>
        <v>66.737194640881228</v>
      </c>
      <c r="AE378" s="32">
        <f t="shared" ca="1" si="191"/>
        <v>63.763782063435478</v>
      </c>
      <c r="AF378" s="32">
        <f t="shared" ca="1" si="191"/>
        <v>60.891679137063875</v>
      </c>
      <c r="AG378" s="21"/>
    </row>
    <row r="379" spans="4:33" ht="15" hidden="1" outlineLevel="1" x14ac:dyDescent="0.25">
      <c r="D379" t="s">
        <v>54</v>
      </c>
      <c r="E379" s="19">
        <v>2028</v>
      </c>
      <c r="F379" s="20" t="s">
        <v>50</v>
      </c>
      <c r="G379" s="26"/>
      <c r="H379" s="34">
        <f t="shared" ref="H379:AF379" ca="1" si="192">SUM(H254,H279,H304,H329,H354)</f>
        <v>0</v>
      </c>
      <c r="I379" s="34">
        <f t="shared" ca="1" si="192"/>
        <v>0</v>
      </c>
      <c r="J379" s="32">
        <f t="shared" ca="1" si="192"/>
        <v>107.42598287200001</v>
      </c>
      <c r="K379" s="32">
        <f t="shared" ca="1" si="192"/>
        <v>106.96228337631202</v>
      </c>
      <c r="L379" s="32">
        <f t="shared" ca="1" si="192"/>
        <v>106.18423694879161</v>
      </c>
      <c r="M379" s="32">
        <f t="shared" ca="1" si="192"/>
        <v>105.20026301973282</v>
      </c>
      <c r="N379" s="32">
        <f t="shared" ca="1" si="192"/>
        <v>103.88554795188483</v>
      </c>
      <c r="O379" s="32">
        <f t="shared" ca="1" si="192"/>
        <v>102.44475782416342</v>
      </c>
      <c r="P379" s="32">
        <f t="shared" ca="1" si="192"/>
        <v>101.0325048728251</v>
      </c>
      <c r="Q379" s="32">
        <f t="shared" ca="1" si="192"/>
        <v>99.633129282944779</v>
      </c>
      <c r="R379" s="32">
        <f t="shared" ca="1" si="192"/>
        <v>98.440597366296601</v>
      </c>
      <c r="S379" s="32">
        <f t="shared" ca="1" si="192"/>
        <v>96.99883325217148</v>
      </c>
      <c r="T379" s="32">
        <f t="shared" ca="1" si="192"/>
        <v>95.457823919307884</v>
      </c>
      <c r="U379" s="32">
        <f t="shared" ca="1" si="192"/>
        <v>93.911568964737</v>
      </c>
      <c r="V379" s="32">
        <f t="shared" ca="1" si="192"/>
        <v>92.081446669894376</v>
      </c>
      <c r="W379" s="32">
        <f t="shared" ca="1" si="192"/>
        <v>90.040586970065263</v>
      </c>
      <c r="X379" s="32">
        <f t="shared" ca="1" si="192"/>
        <v>87.921405306169802</v>
      </c>
      <c r="Y379" s="32">
        <f t="shared" ca="1" si="192"/>
        <v>85.801120278992201</v>
      </c>
      <c r="Z379" s="32">
        <f t="shared" ca="1" si="192"/>
        <v>83.620370989288986</v>
      </c>
      <c r="AA379" s="32">
        <f t="shared" ca="1" si="192"/>
        <v>81.282914746613926</v>
      </c>
      <c r="AB379" s="32">
        <f t="shared" ca="1" si="192"/>
        <v>78.67824890073355</v>
      </c>
      <c r="AC379" s="32">
        <f t="shared" ca="1" si="192"/>
        <v>75.970802275189016</v>
      </c>
      <c r="AD379" s="32">
        <f t="shared" ca="1" si="192"/>
        <v>73.085394145849392</v>
      </c>
      <c r="AE379" s="32">
        <f t="shared" ca="1" si="192"/>
        <v>70.031736459678584</v>
      </c>
      <c r="AF379" s="32">
        <f t="shared" ca="1" si="192"/>
        <v>67.093621202749958</v>
      </c>
      <c r="AG379" s="21"/>
    </row>
    <row r="380" spans="4:33" ht="15" hidden="1" outlineLevel="1" x14ac:dyDescent="0.25">
      <c r="D380" t="s">
        <v>54</v>
      </c>
      <c r="E380" s="19">
        <v>2029</v>
      </c>
      <c r="F380" s="20" t="s">
        <v>50</v>
      </c>
      <c r="G380" s="26"/>
      <c r="H380" s="34">
        <f t="shared" ref="H380:AF380" ca="1" si="193">SUM(H255,H280,H305,H330,H355)</f>
        <v>0</v>
      </c>
      <c r="I380" s="34">
        <f t="shared" ca="1" si="193"/>
        <v>0</v>
      </c>
      <c r="J380" s="34">
        <f t="shared" ca="1" si="193"/>
        <v>0</v>
      </c>
      <c r="K380" s="32">
        <f t="shared" ca="1" si="193"/>
        <v>120.22826779234198</v>
      </c>
      <c r="L380" s="32">
        <f t="shared" ca="1" si="193"/>
        <v>119.43278278506278</v>
      </c>
      <c r="M380" s="32">
        <f t="shared" ca="1" si="193"/>
        <v>118.40876300331345</v>
      </c>
      <c r="N380" s="32">
        <f t="shared" ca="1" si="193"/>
        <v>117.01548655864113</v>
      </c>
      <c r="O380" s="32">
        <f t="shared" ca="1" si="193"/>
        <v>115.48290427509707</v>
      </c>
      <c r="P380" s="32">
        <f t="shared" ca="1" si="193"/>
        <v>113.98520486303356</v>
      </c>
      <c r="Q380" s="32">
        <f t="shared" ca="1" si="193"/>
        <v>112.50504915930489</v>
      </c>
      <c r="R380" s="32">
        <f t="shared" ca="1" si="193"/>
        <v>111.26178440710267</v>
      </c>
      <c r="S380" s="32">
        <f t="shared" ca="1" si="193"/>
        <v>109.74092140024558</v>
      </c>
      <c r="T380" s="32">
        <f t="shared" ca="1" si="193"/>
        <v>108.11170419729876</v>
      </c>
      <c r="U380" s="32">
        <f t="shared" ca="1" si="193"/>
        <v>106.48063532233526</v>
      </c>
      <c r="V380" s="32">
        <f t="shared" ca="1" si="193"/>
        <v>104.53222017158961</v>
      </c>
      <c r="W380" s="32">
        <f t="shared" ca="1" si="193"/>
        <v>102.34878049902304</v>
      </c>
      <c r="X380" s="32">
        <f t="shared" ca="1" si="193"/>
        <v>100.08035934578105</v>
      </c>
      <c r="Y380" s="32">
        <f t="shared" ca="1" si="193"/>
        <v>97.814955438099275</v>
      </c>
      <c r="Z380" s="32">
        <f t="shared" ca="1" si="193"/>
        <v>95.485425146430345</v>
      </c>
      <c r="AA380" s="32">
        <f t="shared" ca="1" si="193"/>
        <v>92.982148061877197</v>
      </c>
      <c r="AB380" s="32">
        <f t="shared" ca="1" si="193"/>
        <v>90.178439546275229</v>
      </c>
      <c r="AC380" s="32">
        <f t="shared" ca="1" si="193"/>
        <v>87.261668018284041</v>
      </c>
      <c r="AD380" s="32">
        <f t="shared" ca="1" si="193"/>
        <v>84.145411799472953</v>
      </c>
      <c r="AE380" s="32">
        <f t="shared" ca="1" si="193"/>
        <v>80.84013897744731</v>
      </c>
      <c r="AF380" s="32">
        <f t="shared" ca="1" si="193"/>
        <v>77.672656506384826</v>
      </c>
      <c r="AG380" s="21"/>
    </row>
    <row r="381" spans="4:33" ht="15" hidden="1" outlineLevel="1" x14ac:dyDescent="0.25">
      <c r="D381" t="s">
        <v>54</v>
      </c>
      <c r="E381" s="19">
        <v>2030</v>
      </c>
      <c r="F381" s="20" t="s">
        <v>50</v>
      </c>
      <c r="G381" s="26"/>
      <c r="H381" s="34">
        <f t="shared" ref="H381:AF381" ca="1" si="194">SUM(H256,H281,H306,H331,H356)</f>
        <v>0</v>
      </c>
      <c r="I381" s="34">
        <f t="shared" ca="1" si="194"/>
        <v>0</v>
      </c>
      <c r="J381" s="34">
        <f t="shared" ca="1" si="194"/>
        <v>0</v>
      </c>
      <c r="K381" s="34">
        <f t="shared" ca="1" si="194"/>
        <v>0</v>
      </c>
      <c r="L381" s="32">
        <f t="shared" ca="1" si="194"/>
        <v>107.4355582456656</v>
      </c>
      <c r="M381" s="32">
        <f t="shared" ca="1" si="194"/>
        <v>106.585049408617</v>
      </c>
      <c r="N381" s="32">
        <f t="shared" ca="1" si="194"/>
        <v>105.40472380302313</v>
      </c>
      <c r="O381" s="32">
        <f t="shared" ca="1" si="194"/>
        <v>104.10121871865907</v>
      </c>
      <c r="P381" s="32">
        <f t="shared" ca="1" si="194"/>
        <v>102.83146905910984</v>
      </c>
      <c r="Q381" s="32">
        <f t="shared" ca="1" si="194"/>
        <v>101.58011146379899</v>
      </c>
      <c r="R381" s="32">
        <f t="shared" ca="1" si="194"/>
        <v>100.54546650239671</v>
      </c>
      <c r="S381" s="32">
        <f t="shared" ca="1" si="194"/>
        <v>99.263436770560929</v>
      </c>
      <c r="T381" s="32">
        <f t="shared" ca="1" si="194"/>
        <v>97.886729259043065</v>
      </c>
      <c r="U381" s="32">
        <f t="shared" ca="1" si="194"/>
        <v>96.511809152355326</v>
      </c>
      <c r="V381" s="32">
        <f t="shared" ca="1" si="194"/>
        <v>94.853071763579436</v>
      </c>
      <c r="W381" s="32">
        <f t="shared" ca="1" si="194"/>
        <v>92.984627017755159</v>
      </c>
      <c r="X381" s="32">
        <f t="shared" ca="1" si="194"/>
        <v>91.042390229556219</v>
      </c>
      <c r="Y381" s="32">
        <f t="shared" ca="1" si="194"/>
        <v>89.106497950038658</v>
      </c>
      <c r="Z381" s="32">
        <f t="shared" ca="1" si="194"/>
        <v>87.116228661864028</v>
      </c>
      <c r="AA381" s="32">
        <f t="shared" ca="1" si="194"/>
        <v>84.971802907705126</v>
      </c>
      <c r="AB381" s="32">
        <f t="shared" ca="1" si="194"/>
        <v>82.557216410384953</v>
      </c>
      <c r="AC381" s="32">
        <f t="shared" ca="1" si="194"/>
        <v>80.043085690210816</v>
      </c>
      <c r="AD381" s="32">
        <f t="shared" ca="1" si="194"/>
        <v>77.35008054054461</v>
      </c>
      <c r="AE381" s="32">
        <f t="shared" ca="1" si="194"/>
        <v>74.487228141003285</v>
      </c>
      <c r="AF381" s="32">
        <f t="shared" ca="1" si="194"/>
        <v>71.75500027755804</v>
      </c>
      <c r="AG381" s="21"/>
    </row>
    <row r="382" spans="4:33" ht="15" hidden="1" outlineLevel="1" x14ac:dyDescent="0.25">
      <c r="D382" t="s">
        <v>54</v>
      </c>
      <c r="E382" s="19">
        <v>2031</v>
      </c>
      <c r="F382" s="20" t="s">
        <v>50</v>
      </c>
      <c r="G382" s="26"/>
      <c r="H382" s="34">
        <f t="shared" ref="H382:AF382" ca="1" si="195">SUM(H257,H282,H307,H332,H357)</f>
        <v>0</v>
      </c>
      <c r="I382" s="34">
        <f t="shared" ca="1" si="195"/>
        <v>0</v>
      </c>
      <c r="J382" s="34">
        <f t="shared" ca="1" si="195"/>
        <v>0</v>
      </c>
      <c r="K382" s="34">
        <f t="shared" ca="1" si="195"/>
        <v>0</v>
      </c>
      <c r="L382" s="34">
        <f t="shared" ca="1" si="195"/>
        <v>0</v>
      </c>
      <c r="M382" s="32">
        <f t="shared" ca="1" si="195"/>
        <v>130.0728749813768</v>
      </c>
      <c r="N382" s="32">
        <f t="shared" ca="1" si="195"/>
        <v>128.71797664185559</v>
      </c>
      <c r="O382" s="32">
        <f t="shared" ca="1" si="195"/>
        <v>127.21531963921448</v>
      </c>
      <c r="P382" s="32">
        <f t="shared" ca="1" si="195"/>
        <v>125.75658397401816</v>
      </c>
      <c r="Q382" s="32">
        <f t="shared" ca="1" si="195"/>
        <v>124.32330345530059</v>
      </c>
      <c r="R382" s="32">
        <f t="shared" ca="1" si="195"/>
        <v>123.15851667419544</v>
      </c>
      <c r="S382" s="32">
        <f t="shared" ca="1" si="195"/>
        <v>121.69471523181127</v>
      </c>
      <c r="T382" s="32">
        <f t="shared" ca="1" si="195"/>
        <v>120.11867785260765</v>
      </c>
      <c r="U382" s="32">
        <f t="shared" ca="1" si="195"/>
        <v>118.54881913205703</v>
      </c>
      <c r="V382" s="32">
        <f t="shared" ca="1" si="195"/>
        <v>116.63472613489627</v>
      </c>
      <c r="W382" s="32">
        <f t="shared" ca="1" si="195"/>
        <v>114.4668498645398</v>
      </c>
      <c r="X382" s="32">
        <f t="shared" ca="1" si="195"/>
        <v>112.2120469338183</v>
      </c>
      <c r="Y382" s="32">
        <f t="shared" ca="1" si="195"/>
        <v>109.96918403782358</v>
      </c>
      <c r="Z382" s="32">
        <f t="shared" ca="1" si="195"/>
        <v>107.66383005244884</v>
      </c>
      <c r="AA382" s="32">
        <f t="shared" ca="1" si="195"/>
        <v>105.17293593149955</v>
      </c>
      <c r="AB382" s="32">
        <f t="shared" ca="1" si="195"/>
        <v>102.35265147699133</v>
      </c>
      <c r="AC382" s="32">
        <f t="shared" ca="1" si="195"/>
        <v>99.413459315904092</v>
      </c>
      <c r="AD382" s="32">
        <f t="shared" ca="1" si="195"/>
        <v>96.256764705626324</v>
      </c>
      <c r="AE382" s="32">
        <f t="shared" ca="1" si="195"/>
        <v>92.893125538968604</v>
      </c>
      <c r="AF382" s="32">
        <f t="shared" ca="1" si="195"/>
        <v>89.696521867805529</v>
      </c>
      <c r="AG382" s="21"/>
    </row>
    <row r="383" spans="4:33" ht="15" hidden="1" outlineLevel="1" x14ac:dyDescent="0.25">
      <c r="D383" t="s">
        <v>54</v>
      </c>
      <c r="E383" s="19">
        <v>2032</v>
      </c>
      <c r="F383" s="20" t="s">
        <v>50</v>
      </c>
      <c r="G383" s="26"/>
      <c r="H383" s="34">
        <f t="shared" ref="H383:AF383" ca="1" si="196">SUM(H258,H283,H308,H333,H358)</f>
        <v>0</v>
      </c>
      <c r="I383" s="34">
        <f t="shared" ca="1" si="196"/>
        <v>0</v>
      </c>
      <c r="J383" s="34">
        <f t="shared" ca="1" si="196"/>
        <v>0</v>
      </c>
      <c r="K383" s="34">
        <f t="shared" ca="1" si="196"/>
        <v>0</v>
      </c>
      <c r="L383" s="34">
        <f t="shared" ca="1" si="196"/>
        <v>0</v>
      </c>
      <c r="M383" s="34">
        <f t="shared" ca="1" si="196"/>
        <v>0</v>
      </c>
      <c r="N383" s="32">
        <f t="shared" ca="1" si="196"/>
        <v>110.93358051983137</v>
      </c>
      <c r="O383" s="32">
        <f t="shared" ca="1" si="196"/>
        <v>109.71148564481354</v>
      </c>
      <c r="P383" s="32">
        <f t="shared" ca="1" si="196"/>
        <v>108.52945124882733</v>
      </c>
      <c r="Q383" s="32">
        <f t="shared" ca="1" si="196"/>
        <v>107.37180376883984</v>
      </c>
      <c r="R383" s="32">
        <f t="shared" ca="1" si="196"/>
        <v>106.44870042575322</v>
      </c>
      <c r="S383" s="32">
        <f t="shared" ca="1" si="196"/>
        <v>105.27041826146308</v>
      </c>
      <c r="T383" s="32">
        <f t="shared" ca="1" si="196"/>
        <v>103.99817185873505</v>
      </c>
      <c r="U383" s="32">
        <f t="shared" ca="1" si="196"/>
        <v>102.73451646007541</v>
      </c>
      <c r="V383" s="32">
        <f t="shared" ca="1" si="196"/>
        <v>101.17611287192719</v>
      </c>
      <c r="W383" s="32">
        <f t="shared" ca="1" si="196"/>
        <v>99.400873583536253</v>
      </c>
      <c r="X383" s="32">
        <f t="shared" ca="1" si="196"/>
        <v>97.553320952896698</v>
      </c>
      <c r="Y383" s="32">
        <f t="shared" ca="1" si="196"/>
        <v>95.719483863594036</v>
      </c>
      <c r="Z383" s="32">
        <f t="shared" ca="1" si="196"/>
        <v>93.834985533914647</v>
      </c>
      <c r="AA383" s="32">
        <f t="shared" ca="1" si="196"/>
        <v>91.792795030567447</v>
      </c>
      <c r="AB383" s="32">
        <f t="shared" ca="1" si="196"/>
        <v>89.467146631189209</v>
      </c>
      <c r="AC383" s="32">
        <f t="shared" ca="1" si="196"/>
        <v>87.041183551262321</v>
      </c>
      <c r="AD383" s="32">
        <f t="shared" ca="1" si="196"/>
        <v>84.428526964176683</v>
      </c>
      <c r="AE383" s="32">
        <f t="shared" ca="1" si="196"/>
        <v>81.637894695265018</v>
      </c>
      <c r="AF383" s="32">
        <f t="shared" ca="1" si="196"/>
        <v>78.997362345732625</v>
      </c>
      <c r="AG383" s="21"/>
    </row>
    <row r="384" spans="4:33" ht="15" hidden="1" outlineLevel="1" x14ac:dyDescent="0.25">
      <c r="D384" t="s">
        <v>54</v>
      </c>
      <c r="E384" s="19">
        <v>2033</v>
      </c>
      <c r="F384" s="20" t="s">
        <v>50</v>
      </c>
      <c r="G384" s="26"/>
      <c r="H384" s="34">
        <f t="shared" ref="H384:AF384" ca="1" si="197">SUM(H259,H284,H309,H334,H359)</f>
        <v>0</v>
      </c>
      <c r="I384" s="34">
        <f t="shared" ca="1" si="197"/>
        <v>0</v>
      </c>
      <c r="J384" s="34">
        <f t="shared" ca="1" si="197"/>
        <v>0</v>
      </c>
      <c r="K384" s="34">
        <f t="shared" ca="1" si="197"/>
        <v>0</v>
      </c>
      <c r="L384" s="34">
        <f t="shared" ca="1" si="197"/>
        <v>0</v>
      </c>
      <c r="M384" s="34">
        <f t="shared" ca="1" si="197"/>
        <v>0</v>
      </c>
      <c r="N384" s="34">
        <f t="shared" ca="1" si="197"/>
        <v>0</v>
      </c>
      <c r="O384" s="32">
        <f t="shared" ca="1" si="197"/>
        <v>119.27112656454085</v>
      </c>
      <c r="P384" s="32">
        <f t="shared" ca="1" si="197"/>
        <v>118.06452549681451</v>
      </c>
      <c r="Q384" s="32">
        <f t="shared" ca="1" si="197"/>
        <v>116.88694685289823</v>
      </c>
      <c r="R384" s="32">
        <f t="shared" ca="1" si="197"/>
        <v>115.9674362043221</v>
      </c>
      <c r="S384" s="32">
        <f t="shared" ca="1" si="197"/>
        <v>114.77328933042088</v>
      </c>
      <c r="T384" s="32">
        <f t="shared" ca="1" si="197"/>
        <v>113.47990751643117</v>
      </c>
      <c r="U384" s="32">
        <f t="shared" ca="1" si="197"/>
        <v>112.19922919783632</v>
      </c>
      <c r="V384" s="32">
        <f t="shared" ca="1" si="197"/>
        <v>110.6003064509991</v>
      </c>
      <c r="W384" s="32">
        <f t="shared" ca="1" si="197"/>
        <v>108.76774445026486</v>
      </c>
      <c r="X384" s="32">
        <f t="shared" ca="1" si="197"/>
        <v>106.85930215319625</v>
      </c>
      <c r="Y384" s="32">
        <f t="shared" ca="1" si="197"/>
        <v>104.96929393855555</v>
      </c>
      <c r="Z384" s="32">
        <f t="shared" ca="1" si="197"/>
        <v>103.0275399147498</v>
      </c>
      <c r="AA384" s="32">
        <f t="shared" ca="1" si="197"/>
        <v>100.91674059698759</v>
      </c>
      <c r="AB384" s="32">
        <f t="shared" ca="1" si="197"/>
        <v>98.498408522317959</v>
      </c>
      <c r="AC384" s="32">
        <f t="shared" ca="1" si="197"/>
        <v>95.973318189124129</v>
      </c>
      <c r="AD384" s="32">
        <f t="shared" ca="1" si="197"/>
        <v>93.246170488738272</v>
      </c>
      <c r="AE384" s="32">
        <f t="shared" ca="1" si="197"/>
        <v>90.326042965983802</v>
      </c>
      <c r="AF384" s="32">
        <f t="shared" ca="1" si="197"/>
        <v>87.575326683064375</v>
      </c>
      <c r="AG384" s="21"/>
    </row>
    <row r="385" spans="4:33" ht="15" hidden="1" outlineLevel="1" x14ac:dyDescent="0.25">
      <c r="D385" t="s">
        <v>54</v>
      </c>
      <c r="E385" s="19">
        <v>2034</v>
      </c>
      <c r="F385" s="20" t="s">
        <v>50</v>
      </c>
      <c r="G385" s="26"/>
      <c r="H385" s="34">
        <f t="shared" ref="H385:AF385" ca="1" si="198">SUM(H260,H285,H310,H335,H360)</f>
        <v>0</v>
      </c>
      <c r="I385" s="34">
        <f t="shared" ca="1" si="198"/>
        <v>0</v>
      </c>
      <c r="J385" s="34">
        <f t="shared" ca="1" si="198"/>
        <v>0</v>
      </c>
      <c r="K385" s="34">
        <f t="shared" ca="1" si="198"/>
        <v>0</v>
      </c>
      <c r="L385" s="34">
        <f t="shared" ca="1" si="198"/>
        <v>0</v>
      </c>
      <c r="M385" s="34">
        <f t="shared" ca="1" si="198"/>
        <v>0</v>
      </c>
      <c r="N385" s="34">
        <f t="shared" ca="1" si="198"/>
        <v>0</v>
      </c>
      <c r="O385" s="34">
        <f t="shared" ca="1" si="198"/>
        <v>0</v>
      </c>
      <c r="P385" s="32">
        <f t="shared" ca="1" si="198"/>
        <v>127.93786170841557</v>
      </c>
      <c r="Q385" s="32">
        <f t="shared" ca="1" si="198"/>
        <v>126.74593428794223</v>
      </c>
      <c r="R385" s="32">
        <f t="shared" ca="1" si="198"/>
        <v>125.83665566325834</v>
      </c>
      <c r="S385" s="32">
        <f t="shared" ca="1" si="198"/>
        <v>124.63281832407984</v>
      </c>
      <c r="T385" s="32">
        <f t="shared" ca="1" si="198"/>
        <v>123.32451519145323</v>
      </c>
      <c r="U385" s="32">
        <f t="shared" ca="1" si="198"/>
        <v>122.03342910494891</v>
      </c>
      <c r="V385" s="32">
        <f t="shared" ca="1" si="198"/>
        <v>120.3999497553644</v>
      </c>
      <c r="W385" s="32">
        <f t="shared" ca="1" si="198"/>
        <v>118.51560069098417</v>
      </c>
      <c r="X385" s="32">
        <f t="shared" ca="1" si="198"/>
        <v>116.55188835338126</v>
      </c>
      <c r="Y385" s="32">
        <f t="shared" ca="1" si="198"/>
        <v>114.61176191979092</v>
      </c>
      <c r="Z385" s="32">
        <f t="shared" ca="1" si="198"/>
        <v>112.61902036746092</v>
      </c>
      <c r="AA385" s="32">
        <f t="shared" ca="1" si="198"/>
        <v>110.44566415406446</v>
      </c>
      <c r="AB385" s="32">
        <f t="shared" ca="1" si="198"/>
        <v>107.93990392802874</v>
      </c>
      <c r="AC385" s="32">
        <f t="shared" ca="1" si="198"/>
        <v>105.32088934999321</v>
      </c>
      <c r="AD385" s="32">
        <f t="shared" ca="1" si="198"/>
        <v>102.48398177195452</v>
      </c>
      <c r="AE385" s="32">
        <f t="shared" ca="1" si="198"/>
        <v>99.438599921456543</v>
      </c>
      <c r="AF385" s="32">
        <f t="shared" ca="1" si="198"/>
        <v>96.583088616365075</v>
      </c>
      <c r="AG385" s="21"/>
    </row>
    <row r="386" spans="4:33" ht="15" hidden="1" outlineLevel="1" x14ac:dyDescent="0.25">
      <c r="D386" t="s">
        <v>54</v>
      </c>
      <c r="E386" s="19">
        <v>2035</v>
      </c>
      <c r="F386" s="20" t="s">
        <v>50</v>
      </c>
      <c r="G386" s="26"/>
      <c r="H386" s="34">
        <f t="shared" ref="H386:AF386" ca="1" si="199">SUM(H261,H286,H311,H336,H361)</f>
        <v>0</v>
      </c>
      <c r="I386" s="34">
        <f t="shared" ca="1" si="199"/>
        <v>0</v>
      </c>
      <c r="J386" s="34">
        <f t="shared" ca="1" si="199"/>
        <v>0</v>
      </c>
      <c r="K386" s="34">
        <f t="shared" ca="1" si="199"/>
        <v>0</v>
      </c>
      <c r="L386" s="34">
        <f t="shared" ca="1" si="199"/>
        <v>0</v>
      </c>
      <c r="M386" s="34">
        <f t="shared" ca="1" si="199"/>
        <v>0</v>
      </c>
      <c r="N386" s="34">
        <f t="shared" ca="1" si="199"/>
        <v>0</v>
      </c>
      <c r="O386" s="34">
        <f t="shared" ca="1" si="199"/>
        <v>0</v>
      </c>
      <c r="P386" s="34">
        <f t="shared" ca="1" si="199"/>
        <v>0</v>
      </c>
      <c r="Q386" s="32">
        <f t="shared" ca="1" si="199"/>
        <v>133.46660501795782</v>
      </c>
      <c r="R386" s="32">
        <f t="shared" ca="1" si="199"/>
        <v>132.59687579943574</v>
      </c>
      <c r="S386" s="32">
        <f t="shared" ca="1" si="199"/>
        <v>131.42020767951684</v>
      </c>
      <c r="T386" s="32">
        <f t="shared" ca="1" si="199"/>
        <v>130.13667031784689</v>
      </c>
      <c r="U386" s="32">
        <f t="shared" ca="1" si="199"/>
        <v>128.87470115458657</v>
      </c>
      <c r="V386" s="32">
        <f t="shared" ca="1" si="199"/>
        <v>127.25487322063793</v>
      </c>
      <c r="W386" s="32">
        <f t="shared" ca="1" si="199"/>
        <v>125.37334537049742</v>
      </c>
      <c r="X386" s="32">
        <f t="shared" ca="1" si="199"/>
        <v>123.41115895325109</v>
      </c>
      <c r="Y386" s="32">
        <f t="shared" ca="1" si="199"/>
        <v>121.47740102411437</v>
      </c>
      <c r="Z386" s="32">
        <f t="shared" ca="1" si="199"/>
        <v>119.49172757054876</v>
      </c>
      <c r="AA386" s="32">
        <f t="shared" ca="1" si="199"/>
        <v>117.31854523338865</v>
      </c>
      <c r="AB386" s="32">
        <f t="shared" ca="1" si="199"/>
        <v>114.79639535586271</v>
      </c>
      <c r="AC386" s="32">
        <f t="shared" ca="1" si="199"/>
        <v>112.15748804297172</v>
      </c>
      <c r="AD386" s="32">
        <f t="shared" ca="1" si="199"/>
        <v>109.2903348031823</v>
      </c>
      <c r="AE386" s="32">
        <f t="shared" ca="1" si="199"/>
        <v>106.20442940633396</v>
      </c>
      <c r="AF386" s="32">
        <f t="shared" ca="1" si="199"/>
        <v>103.32462341758848</v>
      </c>
      <c r="AG386" s="21"/>
    </row>
    <row r="387" spans="4:33" ht="15" hidden="1" outlineLevel="1" x14ac:dyDescent="0.25">
      <c r="D387" t="s">
        <v>54</v>
      </c>
      <c r="E387" s="19">
        <v>2036</v>
      </c>
      <c r="F387" s="20" t="s">
        <v>50</v>
      </c>
      <c r="G387" s="26"/>
      <c r="H387" s="34">
        <f t="shared" ref="H387:AF387" ca="1" si="200">SUM(H262,H287,H312,H337,H362)</f>
        <v>0</v>
      </c>
      <c r="I387" s="34">
        <f t="shared" ca="1" si="200"/>
        <v>0</v>
      </c>
      <c r="J387" s="34">
        <f t="shared" ca="1" si="200"/>
        <v>0</v>
      </c>
      <c r="K387" s="34">
        <f t="shared" ca="1" si="200"/>
        <v>0</v>
      </c>
      <c r="L387" s="34">
        <f t="shared" ca="1" si="200"/>
        <v>0</v>
      </c>
      <c r="M387" s="34">
        <f t="shared" ca="1" si="200"/>
        <v>0</v>
      </c>
      <c r="N387" s="34">
        <f t="shared" ca="1" si="200"/>
        <v>0</v>
      </c>
      <c r="O387" s="34">
        <f t="shared" ca="1" si="200"/>
        <v>0</v>
      </c>
      <c r="P387" s="34">
        <f t="shared" ca="1" si="200"/>
        <v>0</v>
      </c>
      <c r="Q387" s="34">
        <f t="shared" ca="1" si="200"/>
        <v>0</v>
      </c>
      <c r="R387" s="32">
        <f t="shared" ca="1" si="200"/>
        <v>119.42220431671161</v>
      </c>
      <c r="S387" s="32">
        <f t="shared" ca="1" si="200"/>
        <v>118.4409770658005</v>
      </c>
      <c r="T387" s="32">
        <f t="shared" ca="1" si="200"/>
        <v>117.3662405635164</v>
      </c>
      <c r="U387" s="32">
        <f t="shared" ca="1" si="200"/>
        <v>116.31385660646353</v>
      </c>
      <c r="V387" s="32">
        <f t="shared" ca="1" si="200"/>
        <v>114.94167176660756</v>
      </c>
      <c r="W387" s="32">
        <f t="shared" ca="1" si="200"/>
        <v>113.33604993480304</v>
      </c>
      <c r="X387" s="32">
        <f t="shared" ca="1" si="200"/>
        <v>111.66031894721628</v>
      </c>
      <c r="Y387" s="32">
        <f t="shared" ca="1" si="200"/>
        <v>110.01324591414861</v>
      </c>
      <c r="Z387" s="32">
        <f t="shared" ca="1" si="200"/>
        <v>108.32242695002192</v>
      </c>
      <c r="AA387" s="32">
        <f t="shared" ca="1" si="200"/>
        <v>106.46512717872965</v>
      </c>
      <c r="AB387" s="32">
        <f t="shared" ca="1" si="200"/>
        <v>104.29463484824656</v>
      </c>
      <c r="AC387" s="32">
        <f t="shared" ca="1" si="200"/>
        <v>102.02118857912232</v>
      </c>
      <c r="AD387" s="32">
        <f t="shared" ca="1" si="200"/>
        <v>99.543326588439214</v>
      </c>
      <c r="AE387" s="32">
        <f t="shared" ca="1" si="200"/>
        <v>96.869230860540696</v>
      </c>
      <c r="AF387" s="32">
        <f t="shared" ca="1" si="200"/>
        <v>94.385905879970579</v>
      </c>
      <c r="AG387" s="21"/>
    </row>
    <row r="388" spans="4:33" ht="15" hidden="1" outlineLevel="1" x14ac:dyDescent="0.25">
      <c r="D388" t="s">
        <v>54</v>
      </c>
      <c r="E388" s="19">
        <v>2037</v>
      </c>
      <c r="F388" s="20" t="s">
        <v>50</v>
      </c>
      <c r="G388" s="26"/>
      <c r="H388" s="34">
        <f t="shared" ref="H388:AF388" ca="1" si="201">SUM(H263,H288,H313,H338,H363)</f>
        <v>0</v>
      </c>
      <c r="I388" s="34">
        <f t="shared" ca="1" si="201"/>
        <v>0</v>
      </c>
      <c r="J388" s="34">
        <f t="shared" ca="1" si="201"/>
        <v>0</v>
      </c>
      <c r="K388" s="34">
        <f t="shared" ca="1" si="201"/>
        <v>0</v>
      </c>
      <c r="L388" s="34">
        <f t="shared" ca="1" si="201"/>
        <v>0</v>
      </c>
      <c r="M388" s="34">
        <f t="shared" ca="1" si="201"/>
        <v>0</v>
      </c>
      <c r="N388" s="34">
        <f t="shared" ca="1" si="201"/>
        <v>0</v>
      </c>
      <c r="O388" s="34">
        <f t="shared" ca="1" si="201"/>
        <v>0</v>
      </c>
      <c r="P388" s="34">
        <f t="shared" ca="1" si="201"/>
        <v>0</v>
      </c>
      <c r="Q388" s="34">
        <f t="shared" ca="1" si="201"/>
        <v>0</v>
      </c>
      <c r="R388" s="34">
        <f t="shared" ca="1" si="201"/>
        <v>0</v>
      </c>
      <c r="S388" s="32">
        <f t="shared" ca="1" si="201"/>
        <v>122.66694107993854</v>
      </c>
      <c r="T388" s="32">
        <f t="shared" ca="1" si="201"/>
        <v>121.63452020495055</v>
      </c>
      <c r="U388" s="32">
        <f t="shared" ca="1" si="201"/>
        <v>120.6281130254366</v>
      </c>
      <c r="V388" s="32">
        <f t="shared" ca="1" si="201"/>
        <v>119.29316190795511</v>
      </c>
      <c r="W388" s="32">
        <f t="shared" ca="1" si="201"/>
        <v>117.71881900135068</v>
      </c>
      <c r="X388" s="32">
        <f t="shared" ca="1" si="201"/>
        <v>116.07440316070927</v>
      </c>
      <c r="Y388" s="32">
        <f t="shared" ca="1" si="201"/>
        <v>114.46265119450237</v>
      </c>
      <c r="Z388" s="32">
        <f t="shared" ca="1" si="201"/>
        <v>112.80858046485285</v>
      </c>
      <c r="AA388" s="32">
        <f t="shared" ca="1" si="201"/>
        <v>110.98455249456731</v>
      </c>
      <c r="AB388" s="32">
        <f t="shared" ca="1" si="201"/>
        <v>108.83744181868829</v>
      </c>
      <c r="AC388" s="32">
        <f t="shared" ca="1" si="201"/>
        <v>106.58593414932758</v>
      </c>
      <c r="AD388" s="32">
        <f t="shared" ca="1" si="201"/>
        <v>104.1239797246038</v>
      </c>
      <c r="AE388" s="32">
        <f t="shared" ca="1" si="201"/>
        <v>101.45968455919443</v>
      </c>
      <c r="AF388" s="32">
        <f t="shared" ca="1" si="201"/>
        <v>98.997903667480898</v>
      </c>
      <c r="AG388" s="21"/>
    </row>
    <row r="389" spans="4:33" ht="15" hidden="1" outlineLevel="1" x14ac:dyDescent="0.25">
      <c r="D389" t="s">
        <v>54</v>
      </c>
      <c r="E389" s="19">
        <v>2038</v>
      </c>
      <c r="F389" s="20" t="s">
        <v>50</v>
      </c>
      <c r="G389" s="26"/>
      <c r="H389" s="34">
        <f t="shared" ref="H389:AF389" ca="1" si="202">SUM(H264,H289,H314,H339,H364)</f>
        <v>0</v>
      </c>
      <c r="I389" s="34">
        <f t="shared" ca="1" si="202"/>
        <v>0</v>
      </c>
      <c r="J389" s="34">
        <f t="shared" ca="1" si="202"/>
        <v>0</v>
      </c>
      <c r="K389" s="34">
        <f t="shared" ca="1" si="202"/>
        <v>0</v>
      </c>
      <c r="L389" s="34">
        <f t="shared" ca="1" si="202"/>
        <v>0</v>
      </c>
      <c r="M389" s="34">
        <f t="shared" ca="1" si="202"/>
        <v>0</v>
      </c>
      <c r="N389" s="34">
        <f t="shared" ca="1" si="202"/>
        <v>0</v>
      </c>
      <c r="O389" s="34">
        <f t="shared" ca="1" si="202"/>
        <v>0</v>
      </c>
      <c r="P389" s="34">
        <f t="shared" ca="1" si="202"/>
        <v>0</v>
      </c>
      <c r="Q389" s="34">
        <f t="shared" ca="1" si="202"/>
        <v>0</v>
      </c>
      <c r="R389" s="34">
        <f t="shared" ca="1" si="202"/>
        <v>0</v>
      </c>
      <c r="S389" s="34">
        <f t="shared" ca="1" si="202"/>
        <v>0</v>
      </c>
      <c r="T389" s="32">
        <f t="shared" ca="1" si="202"/>
        <v>145.53001444822107</v>
      </c>
      <c r="U389" s="32">
        <f t="shared" ca="1" si="202"/>
        <v>144.42159154070848</v>
      </c>
      <c r="V389" s="32">
        <f t="shared" ca="1" si="202"/>
        <v>142.923358198855</v>
      </c>
      <c r="W389" s="32">
        <f t="shared" ca="1" si="202"/>
        <v>141.14158033330926</v>
      </c>
      <c r="X389" s="32">
        <f t="shared" ca="1" si="202"/>
        <v>139.27889816217078</v>
      </c>
      <c r="Y389" s="32">
        <f t="shared" ca="1" si="202"/>
        <v>137.45866028041473</v>
      </c>
      <c r="Z389" s="32">
        <f t="shared" ca="1" si="202"/>
        <v>135.5912146550979</v>
      </c>
      <c r="AA389" s="32">
        <f t="shared" ca="1" si="202"/>
        <v>133.52334744413403</v>
      </c>
      <c r="AB389" s="32">
        <f t="shared" ca="1" si="202"/>
        <v>131.07062626185257</v>
      </c>
      <c r="AC389" s="32">
        <f t="shared" ca="1" si="202"/>
        <v>128.49560857733994</v>
      </c>
      <c r="AD389" s="32">
        <f t="shared" ca="1" si="202"/>
        <v>125.67039037694767</v>
      </c>
      <c r="AE389" s="32">
        <f t="shared" ca="1" si="202"/>
        <v>122.60424585241181</v>
      </c>
      <c r="AF389" s="32">
        <f t="shared" ca="1" si="202"/>
        <v>119.78585386398348</v>
      </c>
      <c r="AG389" s="21"/>
    </row>
    <row r="390" spans="4:33" ht="15" hidden="1" outlineLevel="1" x14ac:dyDescent="0.25">
      <c r="D390" t="s">
        <v>54</v>
      </c>
      <c r="E390" s="19">
        <v>2039</v>
      </c>
      <c r="F390" s="20" t="s">
        <v>50</v>
      </c>
      <c r="G390" s="26"/>
      <c r="H390" s="34">
        <f t="shared" ref="H390:AF390" ca="1" si="203">SUM(H265,H290,H315,H340,H365)</f>
        <v>0</v>
      </c>
      <c r="I390" s="34">
        <f t="shared" ca="1" si="203"/>
        <v>0</v>
      </c>
      <c r="J390" s="34">
        <f t="shared" ca="1" si="203"/>
        <v>0</v>
      </c>
      <c r="K390" s="34">
        <f t="shared" ca="1" si="203"/>
        <v>0</v>
      </c>
      <c r="L390" s="34">
        <f t="shared" ca="1" si="203"/>
        <v>0</v>
      </c>
      <c r="M390" s="34">
        <f t="shared" ca="1" si="203"/>
        <v>0</v>
      </c>
      <c r="N390" s="34">
        <f t="shared" ca="1" si="203"/>
        <v>0</v>
      </c>
      <c r="O390" s="34">
        <f t="shared" ca="1" si="203"/>
        <v>0</v>
      </c>
      <c r="P390" s="34">
        <f t="shared" ca="1" si="203"/>
        <v>0</v>
      </c>
      <c r="Q390" s="34">
        <f t="shared" ca="1" si="203"/>
        <v>0</v>
      </c>
      <c r="R390" s="34">
        <f t="shared" ca="1" si="203"/>
        <v>0</v>
      </c>
      <c r="S390" s="34">
        <f t="shared" ca="1" si="203"/>
        <v>0</v>
      </c>
      <c r="T390" s="34">
        <f t="shared" ca="1" si="203"/>
        <v>0</v>
      </c>
      <c r="U390" s="32">
        <f t="shared" ca="1" si="203"/>
        <v>126.94791060338966</v>
      </c>
      <c r="V390" s="32">
        <f t="shared" ca="1" si="203"/>
        <v>125.71442685428633</v>
      </c>
      <c r="W390" s="32">
        <f t="shared" ca="1" si="203"/>
        <v>124.23426192719417</v>
      </c>
      <c r="X390" s="32">
        <f t="shared" ca="1" si="203"/>
        <v>122.68547479516849</v>
      </c>
      <c r="Y390" s="32">
        <f t="shared" ca="1" si="203"/>
        <v>121.17677957977639</v>
      </c>
      <c r="Z390" s="32">
        <f t="shared" ca="1" si="203"/>
        <v>119.62947157460702</v>
      </c>
      <c r="AA390" s="32">
        <f t="shared" ca="1" si="203"/>
        <v>117.9085409443903</v>
      </c>
      <c r="AB390" s="32">
        <f t="shared" ca="1" si="203"/>
        <v>115.85094891346222</v>
      </c>
      <c r="AC390" s="32">
        <f t="shared" ca="1" si="203"/>
        <v>113.68810081336244</v>
      </c>
      <c r="AD390" s="32">
        <f t="shared" ca="1" si="203"/>
        <v>111.3067862445797</v>
      </c>
      <c r="AE390" s="32">
        <f t="shared" ca="1" si="203"/>
        <v>108.71479788621207</v>
      </c>
      <c r="AF390" s="32">
        <f t="shared" ca="1" si="203"/>
        <v>106.34499955466195</v>
      </c>
      <c r="AG390" s="21"/>
    </row>
    <row r="391" spans="4:33" ht="15" hidden="1" outlineLevel="1" x14ac:dyDescent="0.25">
      <c r="D391" t="s">
        <v>54</v>
      </c>
      <c r="E391" s="19">
        <v>2040</v>
      </c>
      <c r="F391" s="20" t="s">
        <v>50</v>
      </c>
      <c r="G391" s="26"/>
      <c r="H391" s="34">
        <f t="shared" ref="H391:AF391" ca="1" si="204">SUM(H266,H291,H316,H341,H366)</f>
        <v>0</v>
      </c>
      <c r="I391" s="34">
        <f t="shared" ca="1" si="204"/>
        <v>0</v>
      </c>
      <c r="J391" s="34">
        <f t="shared" ca="1" si="204"/>
        <v>0</v>
      </c>
      <c r="K391" s="34">
        <f t="shared" ca="1" si="204"/>
        <v>0</v>
      </c>
      <c r="L391" s="34">
        <f t="shared" ca="1" si="204"/>
        <v>0</v>
      </c>
      <c r="M391" s="34">
        <f t="shared" ca="1" si="204"/>
        <v>0</v>
      </c>
      <c r="N391" s="34">
        <f t="shared" ca="1" si="204"/>
        <v>0</v>
      </c>
      <c r="O391" s="34">
        <f t="shared" ca="1" si="204"/>
        <v>0</v>
      </c>
      <c r="P391" s="34">
        <f t="shared" ca="1" si="204"/>
        <v>0</v>
      </c>
      <c r="Q391" s="34">
        <f t="shared" ca="1" si="204"/>
        <v>0</v>
      </c>
      <c r="R391" s="34">
        <f t="shared" ca="1" si="204"/>
        <v>0</v>
      </c>
      <c r="S391" s="34">
        <f t="shared" ca="1" si="204"/>
        <v>0</v>
      </c>
      <c r="T391" s="34">
        <f t="shared" ca="1" si="204"/>
        <v>0</v>
      </c>
      <c r="U391" s="34">
        <f t="shared" ca="1" si="204"/>
        <v>0</v>
      </c>
      <c r="V391" s="32">
        <f t="shared" ca="1" si="204"/>
        <v>126.40029216549269</v>
      </c>
      <c r="W391" s="32">
        <f t="shared" ca="1" si="204"/>
        <v>124.99516891764792</v>
      </c>
      <c r="X391" s="32">
        <f t="shared" ca="1" si="204"/>
        <v>123.52347255218376</v>
      </c>
      <c r="Y391" s="32">
        <f t="shared" ca="1" si="204"/>
        <v>122.09471771966351</v>
      </c>
      <c r="Z391" s="32">
        <f t="shared" ca="1" si="204"/>
        <v>120.62991561310349</v>
      </c>
      <c r="AA391" s="32">
        <f t="shared" ca="1" si="204"/>
        <v>118.99308658913638</v>
      </c>
      <c r="AB391" s="32">
        <f t="shared" ca="1" si="204"/>
        <v>117.01952588924351</v>
      </c>
      <c r="AC391" s="32">
        <f t="shared" ca="1" si="204"/>
        <v>114.94234197670505</v>
      </c>
      <c r="AD391" s="32">
        <f t="shared" ca="1" si="204"/>
        <v>112.64703182461639</v>
      </c>
      <c r="AE391" s="32">
        <f t="shared" ca="1" si="204"/>
        <v>110.14108237854973</v>
      </c>
      <c r="AF391" s="32">
        <f t="shared" ca="1" si="204"/>
        <v>107.86260644652526</v>
      </c>
      <c r="AG391" s="21"/>
    </row>
    <row r="392" spans="4:33" ht="15" hidden="1" outlineLevel="1" x14ac:dyDescent="0.25">
      <c r="D392" t="s">
        <v>54</v>
      </c>
      <c r="E392" s="19">
        <v>2041</v>
      </c>
      <c r="F392" s="20" t="s">
        <v>50</v>
      </c>
      <c r="G392" s="26"/>
      <c r="H392" s="34">
        <f t="shared" ref="H392:AF392" ca="1" si="205">SUM(H267,H292,H317,H342,H367)</f>
        <v>0</v>
      </c>
      <c r="I392" s="34">
        <f t="shared" ca="1" si="205"/>
        <v>0</v>
      </c>
      <c r="J392" s="34">
        <f t="shared" ca="1" si="205"/>
        <v>0</v>
      </c>
      <c r="K392" s="34">
        <f t="shared" ca="1" si="205"/>
        <v>0</v>
      </c>
      <c r="L392" s="34">
        <f t="shared" ca="1" si="205"/>
        <v>0</v>
      </c>
      <c r="M392" s="34">
        <f t="shared" ca="1" si="205"/>
        <v>0</v>
      </c>
      <c r="N392" s="34">
        <f t="shared" ca="1" si="205"/>
        <v>0</v>
      </c>
      <c r="O392" s="34">
        <f t="shared" ca="1" si="205"/>
        <v>0</v>
      </c>
      <c r="P392" s="34">
        <f t="shared" ca="1" si="205"/>
        <v>0</v>
      </c>
      <c r="Q392" s="34">
        <f t="shared" ca="1" si="205"/>
        <v>0</v>
      </c>
      <c r="R392" s="34">
        <f t="shared" ca="1" si="205"/>
        <v>0</v>
      </c>
      <c r="S392" s="34">
        <f t="shared" ca="1" si="205"/>
        <v>0</v>
      </c>
      <c r="T392" s="34">
        <f t="shared" ca="1" si="205"/>
        <v>0</v>
      </c>
      <c r="U392" s="34">
        <f t="shared" ca="1" si="205"/>
        <v>0</v>
      </c>
      <c r="V392" s="34">
        <f t="shared" ca="1" si="205"/>
        <v>0</v>
      </c>
      <c r="W392" s="32">
        <f t="shared" ca="1" si="205"/>
        <v>132.04103160366995</v>
      </c>
      <c r="X392" s="32">
        <f t="shared" ca="1" si="205"/>
        <v>130.57320332576688</v>
      </c>
      <c r="Y392" s="32">
        <f t="shared" ca="1" si="205"/>
        <v>129.15334692129073</v>
      </c>
      <c r="Z392" s="32">
        <f t="shared" ca="1" si="205"/>
        <v>127.69821921264419</v>
      </c>
      <c r="AA392" s="32">
        <f t="shared" ca="1" si="205"/>
        <v>126.06403186485718</v>
      </c>
      <c r="AB392" s="32">
        <f t="shared" ca="1" si="205"/>
        <v>124.07612637083051</v>
      </c>
      <c r="AC392" s="32">
        <f t="shared" ca="1" si="205"/>
        <v>121.98103803989348</v>
      </c>
      <c r="AD392" s="32">
        <f t="shared" ca="1" si="205"/>
        <v>119.65720823460811</v>
      </c>
      <c r="AE392" s="32">
        <f t="shared" ca="1" si="205"/>
        <v>117.11219145946433</v>
      </c>
      <c r="AF392" s="32">
        <f t="shared" ca="1" si="205"/>
        <v>114.81140162820435</v>
      </c>
      <c r="AG392" s="21"/>
    </row>
    <row r="393" spans="4:33" ht="15" hidden="1" outlineLevel="1" x14ac:dyDescent="0.25">
      <c r="D393" t="s">
        <v>54</v>
      </c>
      <c r="E393" s="19">
        <v>2042</v>
      </c>
      <c r="F393" s="20" t="s">
        <v>50</v>
      </c>
      <c r="G393" s="26"/>
      <c r="H393" s="34">
        <f t="shared" ref="H393:AF393" ca="1" si="206">SUM(H268,H293,H318,H343,H368)</f>
        <v>0</v>
      </c>
      <c r="I393" s="34">
        <f t="shared" ca="1" si="206"/>
        <v>0</v>
      </c>
      <c r="J393" s="34">
        <f t="shared" ca="1" si="206"/>
        <v>0</v>
      </c>
      <c r="K393" s="34">
        <f t="shared" ca="1" si="206"/>
        <v>0</v>
      </c>
      <c r="L393" s="34">
        <f t="shared" ca="1" si="206"/>
        <v>0</v>
      </c>
      <c r="M393" s="34">
        <f t="shared" ca="1" si="206"/>
        <v>0</v>
      </c>
      <c r="N393" s="34">
        <f t="shared" ca="1" si="206"/>
        <v>0</v>
      </c>
      <c r="O393" s="34">
        <f t="shared" ca="1" si="206"/>
        <v>0</v>
      </c>
      <c r="P393" s="34">
        <f t="shared" ca="1" si="206"/>
        <v>0</v>
      </c>
      <c r="Q393" s="34">
        <f t="shared" ca="1" si="206"/>
        <v>0</v>
      </c>
      <c r="R393" s="34">
        <f t="shared" ca="1" si="206"/>
        <v>0</v>
      </c>
      <c r="S393" s="34">
        <f t="shared" ca="1" si="206"/>
        <v>0</v>
      </c>
      <c r="T393" s="34">
        <f t="shared" ca="1" si="206"/>
        <v>0</v>
      </c>
      <c r="U393" s="34">
        <f t="shared" ca="1" si="206"/>
        <v>0</v>
      </c>
      <c r="V393" s="34">
        <f t="shared" ca="1" si="206"/>
        <v>0</v>
      </c>
      <c r="W393" s="34">
        <f t="shared" ca="1" si="206"/>
        <v>0</v>
      </c>
      <c r="X393" s="32">
        <f t="shared" ca="1" si="206"/>
        <v>156.01865738148592</v>
      </c>
      <c r="Y393" s="32">
        <f t="shared" ca="1" si="206"/>
        <v>154.42469968056696</v>
      </c>
      <c r="Z393" s="32">
        <f t="shared" ca="1" si="206"/>
        <v>152.79180889511349</v>
      </c>
      <c r="AA393" s="32">
        <f t="shared" ca="1" si="206"/>
        <v>150.94812106777911</v>
      </c>
      <c r="AB393" s="32">
        <f t="shared" ca="1" si="206"/>
        <v>148.68431280825851</v>
      </c>
      <c r="AC393" s="32">
        <f t="shared" ca="1" si="206"/>
        <v>146.29510249159733</v>
      </c>
      <c r="AD393" s="32">
        <f t="shared" ca="1" si="206"/>
        <v>143.63465184512694</v>
      </c>
      <c r="AE393" s="32">
        <f t="shared" ca="1" si="206"/>
        <v>140.7115794900399</v>
      </c>
      <c r="AF393" s="32">
        <f t="shared" ca="1" si="206"/>
        <v>138.08460254063738</v>
      </c>
      <c r="AG393" s="21"/>
    </row>
    <row r="394" spans="4:33" ht="15" hidden="1" outlineLevel="1" x14ac:dyDescent="0.25">
      <c r="D394" t="s">
        <v>54</v>
      </c>
      <c r="E394" s="19">
        <v>2043</v>
      </c>
      <c r="F394" s="20" t="s">
        <v>50</v>
      </c>
      <c r="G394" s="26"/>
      <c r="H394" s="34">
        <f t="shared" ref="H394:AF394" ca="1" si="207">SUM(H269,H294,H319,H344,H369)</f>
        <v>0</v>
      </c>
      <c r="I394" s="34">
        <f t="shared" ca="1" si="207"/>
        <v>0</v>
      </c>
      <c r="J394" s="34">
        <f t="shared" ca="1" si="207"/>
        <v>0</v>
      </c>
      <c r="K394" s="34">
        <f t="shared" ca="1" si="207"/>
        <v>0</v>
      </c>
      <c r="L394" s="34">
        <f t="shared" ca="1" si="207"/>
        <v>0</v>
      </c>
      <c r="M394" s="34">
        <f t="shared" ca="1" si="207"/>
        <v>0</v>
      </c>
      <c r="N394" s="34">
        <f t="shared" ca="1" si="207"/>
        <v>0</v>
      </c>
      <c r="O394" s="34">
        <f t="shared" ca="1" si="207"/>
        <v>0</v>
      </c>
      <c r="P394" s="34">
        <f t="shared" ca="1" si="207"/>
        <v>0</v>
      </c>
      <c r="Q394" s="34">
        <f t="shared" ca="1" si="207"/>
        <v>0</v>
      </c>
      <c r="R394" s="34">
        <f t="shared" ca="1" si="207"/>
        <v>0</v>
      </c>
      <c r="S394" s="34">
        <f t="shared" ca="1" si="207"/>
        <v>0</v>
      </c>
      <c r="T394" s="34">
        <f t="shared" ca="1" si="207"/>
        <v>0</v>
      </c>
      <c r="U394" s="34">
        <f t="shared" ca="1" si="207"/>
        <v>0</v>
      </c>
      <c r="V394" s="34">
        <f t="shared" ca="1" si="207"/>
        <v>0</v>
      </c>
      <c r="W394" s="34">
        <f t="shared" ca="1" si="207"/>
        <v>0</v>
      </c>
      <c r="X394" s="34">
        <f t="shared" ca="1" si="207"/>
        <v>0</v>
      </c>
      <c r="Y394" s="32">
        <f t="shared" ca="1" si="207"/>
        <v>137.25793389355348</v>
      </c>
      <c r="Z394" s="32">
        <f t="shared" ca="1" si="207"/>
        <v>135.89682167314575</v>
      </c>
      <c r="AA394" s="32">
        <f t="shared" ca="1" si="207"/>
        <v>134.35112769364781</v>
      </c>
      <c r="AB394" s="32">
        <f t="shared" ca="1" si="207"/>
        <v>132.43438493855177</v>
      </c>
      <c r="AC394" s="32">
        <f t="shared" ca="1" si="207"/>
        <v>130.40850168292329</v>
      </c>
      <c r="AD394" s="32">
        <f t="shared" ca="1" si="207"/>
        <v>128.14343458045315</v>
      </c>
      <c r="AE394" s="32">
        <f t="shared" ca="1" si="207"/>
        <v>125.64649475736012</v>
      </c>
      <c r="AF394" s="32">
        <f t="shared" ca="1" si="207"/>
        <v>123.41617570937612</v>
      </c>
      <c r="AG394" s="21"/>
    </row>
    <row r="395" spans="4:33" ht="15" hidden="1" outlineLevel="1" x14ac:dyDescent="0.25">
      <c r="D395" t="s">
        <v>54</v>
      </c>
      <c r="E395" s="19">
        <v>2044</v>
      </c>
      <c r="F395" s="20" t="s">
        <v>50</v>
      </c>
      <c r="G395" s="26"/>
      <c r="H395" s="34">
        <f t="shared" ref="H395:AF395" ca="1" si="208">SUM(H270,H295,H320,H345,H370)</f>
        <v>0</v>
      </c>
      <c r="I395" s="34">
        <f t="shared" ca="1" si="208"/>
        <v>0</v>
      </c>
      <c r="J395" s="34">
        <f t="shared" ca="1" si="208"/>
        <v>0</v>
      </c>
      <c r="K395" s="34">
        <f t="shared" ca="1" si="208"/>
        <v>0</v>
      </c>
      <c r="L395" s="34">
        <f t="shared" ca="1" si="208"/>
        <v>0</v>
      </c>
      <c r="M395" s="34">
        <f t="shared" ca="1" si="208"/>
        <v>0</v>
      </c>
      <c r="N395" s="34">
        <f t="shared" ca="1" si="208"/>
        <v>0</v>
      </c>
      <c r="O395" s="34">
        <f t="shared" ca="1" si="208"/>
        <v>0</v>
      </c>
      <c r="P395" s="34">
        <f t="shared" ca="1" si="208"/>
        <v>0</v>
      </c>
      <c r="Q395" s="34">
        <f t="shared" ca="1" si="208"/>
        <v>0</v>
      </c>
      <c r="R395" s="34">
        <f t="shared" ca="1" si="208"/>
        <v>0</v>
      </c>
      <c r="S395" s="34">
        <f t="shared" ca="1" si="208"/>
        <v>0</v>
      </c>
      <c r="T395" s="34">
        <f t="shared" ca="1" si="208"/>
        <v>0</v>
      </c>
      <c r="U395" s="34">
        <f t="shared" ca="1" si="208"/>
        <v>0</v>
      </c>
      <c r="V395" s="34">
        <f t="shared" ca="1" si="208"/>
        <v>0</v>
      </c>
      <c r="W395" s="34">
        <f t="shared" ca="1" si="208"/>
        <v>0</v>
      </c>
      <c r="X395" s="34">
        <f t="shared" ca="1" si="208"/>
        <v>0</v>
      </c>
      <c r="Y395" s="34">
        <f t="shared" ca="1" si="208"/>
        <v>0</v>
      </c>
      <c r="Z395" s="32">
        <f t="shared" ca="1" si="208"/>
        <v>144.73215630918784</v>
      </c>
      <c r="AA395" s="32">
        <f t="shared" ca="1" si="208"/>
        <v>143.18114056828458</v>
      </c>
      <c r="AB395" s="32">
        <f t="shared" ca="1" si="208"/>
        <v>141.23759604722002</v>
      </c>
      <c r="AC395" s="32">
        <f t="shared" ca="1" si="208"/>
        <v>139.18023506479884</v>
      </c>
      <c r="AD395" s="32">
        <f t="shared" ca="1" si="208"/>
        <v>136.87022447843569</v>
      </c>
      <c r="AE395" s="32">
        <f t="shared" ca="1" si="208"/>
        <v>134.31499232989813</v>
      </c>
      <c r="AF395" s="32">
        <f t="shared" ca="1" si="208"/>
        <v>132.04701555361459</v>
      </c>
      <c r="AG395" s="21"/>
    </row>
    <row r="396" spans="4:33" ht="15" hidden="1" outlineLevel="1" x14ac:dyDescent="0.25">
      <c r="D396" t="s">
        <v>54</v>
      </c>
      <c r="E396" s="19">
        <v>2045</v>
      </c>
      <c r="F396" s="20" t="s">
        <v>50</v>
      </c>
      <c r="G396" s="26"/>
      <c r="H396" s="34">
        <f t="shared" ref="H396:AF396" ca="1" si="209">SUM(H271,H296,H321,H346,H371)</f>
        <v>0</v>
      </c>
      <c r="I396" s="34">
        <f t="shared" ca="1" si="209"/>
        <v>0</v>
      </c>
      <c r="J396" s="34">
        <f t="shared" ca="1" si="209"/>
        <v>0</v>
      </c>
      <c r="K396" s="34">
        <f t="shared" ca="1" si="209"/>
        <v>0</v>
      </c>
      <c r="L396" s="34">
        <f t="shared" ca="1" si="209"/>
        <v>0</v>
      </c>
      <c r="M396" s="34">
        <f t="shared" ca="1" si="209"/>
        <v>0</v>
      </c>
      <c r="N396" s="34">
        <f t="shared" ca="1" si="209"/>
        <v>0</v>
      </c>
      <c r="O396" s="34">
        <f t="shared" ca="1" si="209"/>
        <v>0</v>
      </c>
      <c r="P396" s="34">
        <f t="shared" ca="1" si="209"/>
        <v>0</v>
      </c>
      <c r="Q396" s="34">
        <f t="shared" ca="1" si="209"/>
        <v>0</v>
      </c>
      <c r="R396" s="34">
        <f t="shared" ca="1" si="209"/>
        <v>0</v>
      </c>
      <c r="S396" s="34">
        <f t="shared" ca="1" si="209"/>
        <v>0</v>
      </c>
      <c r="T396" s="34">
        <f t="shared" ca="1" si="209"/>
        <v>0</v>
      </c>
      <c r="U396" s="34">
        <f t="shared" ca="1" si="209"/>
        <v>0</v>
      </c>
      <c r="V396" s="34">
        <f t="shared" ca="1" si="209"/>
        <v>0</v>
      </c>
      <c r="W396" s="34">
        <f t="shared" ca="1" si="209"/>
        <v>0</v>
      </c>
      <c r="X396" s="34">
        <f t="shared" ca="1" si="209"/>
        <v>0</v>
      </c>
      <c r="Y396" s="34">
        <f t="shared" ca="1" si="209"/>
        <v>0</v>
      </c>
      <c r="Z396" s="34">
        <f t="shared" ca="1" si="209"/>
        <v>0</v>
      </c>
      <c r="AA396" s="32">
        <f t="shared" ca="1" si="209"/>
        <v>145.48556758953069</v>
      </c>
      <c r="AB396" s="32">
        <f t="shared" ca="1" si="209"/>
        <v>143.60640970132366</v>
      </c>
      <c r="AC396" s="32">
        <f t="shared" ca="1" si="209"/>
        <v>141.61401064309089</v>
      </c>
      <c r="AD396" s="32">
        <f t="shared" ca="1" si="209"/>
        <v>139.36706834088719</v>
      </c>
      <c r="AE396" s="32">
        <f t="shared" ca="1" si="209"/>
        <v>136.8727796451698</v>
      </c>
      <c r="AF396" s="32">
        <f t="shared" ca="1" si="209"/>
        <v>134.67336902126593</v>
      </c>
      <c r="AG396" s="21"/>
    </row>
    <row r="397" spans="4:33" ht="15" hidden="1" outlineLevel="1" x14ac:dyDescent="0.25">
      <c r="D397" t="s">
        <v>54</v>
      </c>
      <c r="E397" s="19">
        <v>2046</v>
      </c>
      <c r="F397" s="20" t="s">
        <v>50</v>
      </c>
      <c r="G397" s="26"/>
      <c r="H397" s="34">
        <f t="shared" ref="H397:AF397" ca="1" si="210">SUM(H272,H297,H322,H347,H372)</f>
        <v>0</v>
      </c>
      <c r="I397" s="34">
        <f t="shared" ca="1" si="210"/>
        <v>0</v>
      </c>
      <c r="J397" s="34">
        <f t="shared" ca="1" si="210"/>
        <v>0</v>
      </c>
      <c r="K397" s="34">
        <f t="shared" ca="1" si="210"/>
        <v>0</v>
      </c>
      <c r="L397" s="34">
        <f t="shared" ca="1" si="210"/>
        <v>0</v>
      </c>
      <c r="M397" s="34">
        <f t="shared" ca="1" si="210"/>
        <v>0</v>
      </c>
      <c r="N397" s="34">
        <f t="shared" ca="1" si="210"/>
        <v>0</v>
      </c>
      <c r="O397" s="34">
        <f t="shared" ca="1" si="210"/>
        <v>0</v>
      </c>
      <c r="P397" s="34">
        <f t="shared" ca="1" si="210"/>
        <v>0</v>
      </c>
      <c r="Q397" s="34">
        <f t="shared" ca="1" si="210"/>
        <v>0</v>
      </c>
      <c r="R397" s="34">
        <f t="shared" ca="1" si="210"/>
        <v>0</v>
      </c>
      <c r="S397" s="34">
        <f t="shared" ca="1" si="210"/>
        <v>0</v>
      </c>
      <c r="T397" s="34">
        <f t="shared" ca="1" si="210"/>
        <v>0</v>
      </c>
      <c r="U397" s="34">
        <f t="shared" ca="1" si="210"/>
        <v>0</v>
      </c>
      <c r="V397" s="34">
        <f t="shared" ca="1" si="210"/>
        <v>0</v>
      </c>
      <c r="W397" s="34">
        <f t="shared" ca="1" si="210"/>
        <v>0</v>
      </c>
      <c r="X397" s="34">
        <f t="shared" ca="1" si="210"/>
        <v>0</v>
      </c>
      <c r="Y397" s="34">
        <f t="shared" ca="1" si="210"/>
        <v>0</v>
      </c>
      <c r="Z397" s="34">
        <f t="shared" ca="1" si="210"/>
        <v>0</v>
      </c>
      <c r="AA397" s="34">
        <f t="shared" ca="1" si="210"/>
        <v>0</v>
      </c>
      <c r="AB397" s="32">
        <f t="shared" ca="1" si="210"/>
        <v>155.54881789648053</v>
      </c>
      <c r="AC397" s="32">
        <f t="shared" ca="1" si="210"/>
        <v>153.49301383615503</v>
      </c>
      <c r="AD397" s="32">
        <f t="shared" ca="1" si="210"/>
        <v>151.16390685737369</v>
      </c>
      <c r="AE397" s="32">
        <f t="shared" ca="1" si="210"/>
        <v>148.56892645632212</v>
      </c>
      <c r="AF397" s="32">
        <f t="shared" ca="1" si="210"/>
        <v>146.29622891969504</v>
      </c>
      <c r="AG397" s="21"/>
    </row>
    <row r="398" spans="4:33" ht="15" hidden="1" outlineLevel="1" x14ac:dyDescent="0.25">
      <c r="D398" t="s">
        <v>54</v>
      </c>
      <c r="E398" s="19">
        <v>2047</v>
      </c>
      <c r="F398" s="20" t="s">
        <v>50</v>
      </c>
      <c r="G398" s="26"/>
      <c r="H398" s="34">
        <f t="shared" ref="H398:AF398" ca="1" si="211">SUM(H273,H298,H323,H348,H373)</f>
        <v>0</v>
      </c>
      <c r="I398" s="34">
        <f t="shared" ca="1" si="211"/>
        <v>0</v>
      </c>
      <c r="J398" s="34">
        <f t="shared" ca="1" si="211"/>
        <v>0</v>
      </c>
      <c r="K398" s="34">
        <f t="shared" ca="1" si="211"/>
        <v>0</v>
      </c>
      <c r="L398" s="34">
        <f t="shared" ca="1" si="211"/>
        <v>0</v>
      </c>
      <c r="M398" s="34">
        <f t="shared" ca="1" si="211"/>
        <v>0</v>
      </c>
      <c r="N398" s="34">
        <f t="shared" ca="1" si="211"/>
        <v>0</v>
      </c>
      <c r="O398" s="34">
        <f t="shared" ca="1" si="211"/>
        <v>0</v>
      </c>
      <c r="P398" s="34">
        <f t="shared" ca="1" si="211"/>
        <v>0</v>
      </c>
      <c r="Q398" s="34">
        <f t="shared" ca="1" si="211"/>
        <v>0</v>
      </c>
      <c r="R398" s="34">
        <f t="shared" ca="1" si="211"/>
        <v>0</v>
      </c>
      <c r="S398" s="34">
        <f t="shared" ca="1" si="211"/>
        <v>0</v>
      </c>
      <c r="T398" s="34">
        <f t="shared" ca="1" si="211"/>
        <v>0</v>
      </c>
      <c r="U398" s="34">
        <f t="shared" ca="1" si="211"/>
        <v>0</v>
      </c>
      <c r="V398" s="34">
        <f t="shared" ca="1" si="211"/>
        <v>0</v>
      </c>
      <c r="W398" s="34">
        <f t="shared" ca="1" si="211"/>
        <v>0</v>
      </c>
      <c r="X398" s="34">
        <f t="shared" ca="1" si="211"/>
        <v>0</v>
      </c>
      <c r="Y398" s="34">
        <f t="shared" ca="1" si="211"/>
        <v>0</v>
      </c>
      <c r="Z398" s="34">
        <f t="shared" ca="1" si="211"/>
        <v>0</v>
      </c>
      <c r="AA398" s="34">
        <f t="shared" ca="1" si="211"/>
        <v>0</v>
      </c>
      <c r="AB398" s="34">
        <f t="shared" ca="1" si="211"/>
        <v>0</v>
      </c>
      <c r="AC398" s="32">
        <f t="shared" ca="1" si="211"/>
        <v>158.82415291686004</v>
      </c>
      <c r="AD398" s="32">
        <f t="shared" ca="1" si="211"/>
        <v>156.51858913755555</v>
      </c>
      <c r="AE398" s="32">
        <f t="shared" ca="1" si="211"/>
        <v>153.94009783468556</v>
      </c>
      <c r="AF398" s="32">
        <f t="shared" ca="1" si="211"/>
        <v>151.69770374289365</v>
      </c>
      <c r="AG398" s="21"/>
    </row>
    <row r="399" spans="4:33" ht="15" hidden="1" outlineLevel="1" x14ac:dyDescent="0.25">
      <c r="D399" t="s">
        <v>54</v>
      </c>
      <c r="E399" s="19">
        <v>2048</v>
      </c>
      <c r="F399" s="20" t="s">
        <v>50</v>
      </c>
      <c r="G399" s="26"/>
      <c r="H399" s="34">
        <f t="shared" ref="H399:AF399" ca="1" si="212">SUM(H274,H299,H324,H349,H374)</f>
        <v>0</v>
      </c>
      <c r="I399" s="34">
        <f t="shared" ca="1" si="212"/>
        <v>0</v>
      </c>
      <c r="J399" s="34">
        <f t="shared" ca="1" si="212"/>
        <v>0</v>
      </c>
      <c r="K399" s="34">
        <f t="shared" ca="1" si="212"/>
        <v>0</v>
      </c>
      <c r="L399" s="34">
        <f t="shared" ca="1" si="212"/>
        <v>0</v>
      </c>
      <c r="M399" s="34">
        <f t="shared" ca="1" si="212"/>
        <v>0</v>
      </c>
      <c r="N399" s="34">
        <f t="shared" ca="1" si="212"/>
        <v>0</v>
      </c>
      <c r="O399" s="34">
        <f t="shared" ca="1" si="212"/>
        <v>0</v>
      </c>
      <c r="P399" s="34">
        <f t="shared" ca="1" si="212"/>
        <v>0</v>
      </c>
      <c r="Q399" s="34">
        <f t="shared" ca="1" si="212"/>
        <v>0</v>
      </c>
      <c r="R399" s="34">
        <f t="shared" ca="1" si="212"/>
        <v>0</v>
      </c>
      <c r="S399" s="34">
        <f t="shared" ca="1" si="212"/>
        <v>0</v>
      </c>
      <c r="T399" s="34">
        <f t="shared" ca="1" si="212"/>
        <v>0</v>
      </c>
      <c r="U399" s="34">
        <f t="shared" ca="1" si="212"/>
        <v>0</v>
      </c>
      <c r="V399" s="34">
        <f t="shared" ca="1" si="212"/>
        <v>0</v>
      </c>
      <c r="W399" s="34">
        <f t="shared" ca="1" si="212"/>
        <v>0</v>
      </c>
      <c r="X399" s="34">
        <f t="shared" ca="1" si="212"/>
        <v>0</v>
      </c>
      <c r="Y399" s="34">
        <f t="shared" ca="1" si="212"/>
        <v>0</v>
      </c>
      <c r="Z399" s="34">
        <f t="shared" ca="1" si="212"/>
        <v>0</v>
      </c>
      <c r="AA399" s="34">
        <f t="shared" ca="1" si="212"/>
        <v>0</v>
      </c>
      <c r="AB399" s="34">
        <f t="shared" ca="1" si="212"/>
        <v>0</v>
      </c>
      <c r="AC399" s="34">
        <f t="shared" ca="1" si="212"/>
        <v>0</v>
      </c>
      <c r="AD399" s="32">
        <f t="shared" ca="1" si="212"/>
        <v>159.13121294583263</v>
      </c>
      <c r="AE399" s="32">
        <f t="shared" ca="1" si="212"/>
        <v>156.6143211663919</v>
      </c>
      <c r="AF399" s="32">
        <f t="shared" ca="1" si="212"/>
        <v>154.44145000662493</v>
      </c>
      <c r="AG399" s="21"/>
    </row>
    <row r="400" spans="4:33" ht="15" hidden="1" outlineLevel="1" x14ac:dyDescent="0.25">
      <c r="D400" t="s">
        <v>54</v>
      </c>
      <c r="E400" s="19">
        <v>2049</v>
      </c>
      <c r="F400" s="20" t="s">
        <v>50</v>
      </c>
      <c r="G400" s="26"/>
      <c r="H400" s="34">
        <f t="shared" ref="H400:AF400" ca="1" si="213">SUM(H275,H300,H325,H350,H375)</f>
        <v>0</v>
      </c>
      <c r="I400" s="34">
        <f t="shared" ca="1" si="213"/>
        <v>0</v>
      </c>
      <c r="J400" s="34">
        <f t="shared" ca="1" si="213"/>
        <v>0</v>
      </c>
      <c r="K400" s="34">
        <f t="shared" ca="1" si="213"/>
        <v>0</v>
      </c>
      <c r="L400" s="34">
        <f t="shared" ca="1" si="213"/>
        <v>0</v>
      </c>
      <c r="M400" s="34">
        <f t="shared" ca="1" si="213"/>
        <v>0</v>
      </c>
      <c r="N400" s="34">
        <f t="shared" ca="1" si="213"/>
        <v>0</v>
      </c>
      <c r="O400" s="34">
        <f t="shared" ca="1" si="213"/>
        <v>0</v>
      </c>
      <c r="P400" s="34">
        <f t="shared" ca="1" si="213"/>
        <v>0</v>
      </c>
      <c r="Q400" s="34">
        <f t="shared" ca="1" si="213"/>
        <v>0</v>
      </c>
      <c r="R400" s="34">
        <f t="shared" ca="1" si="213"/>
        <v>0</v>
      </c>
      <c r="S400" s="34">
        <f t="shared" ca="1" si="213"/>
        <v>0</v>
      </c>
      <c r="T400" s="34">
        <f t="shared" ca="1" si="213"/>
        <v>0</v>
      </c>
      <c r="U400" s="34">
        <f t="shared" ca="1" si="213"/>
        <v>0</v>
      </c>
      <c r="V400" s="34">
        <f t="shared" ca="1" si="213"/>
        <v>0</v>
      </c>
      <c r="W400" s="34">
        <f t="shared" ca="1" si="213"/>
        <v>0</v>
      </c>
      <c r="X400" s="34">
        <f t="shared" ca="1" si="213"/>
        <v>0</v>
      </c>
      <c r="Y400" s="34">
        <f t="shared" ca="1" si="213"/>
        <v>0</v>
      </c>
      <c r="Z400" s="34">
        <f t="shared" ca="1" si="213"/>
        <v>0</v>
      </c>
      <c r="AA400" s="34">
        <f t="shared" ca="1" si="213"/>
        <v>0</v>
      </c>
      <c r="AB400" s="34">
        <f t="shared" ca="1" si="213"/>
        <v>0</v>
      </c>
      <c r="AC400" s="34">
        <f t="shared" ca="1" si="213"/>
        <v>0</v>
      </c>
      <c r="AD400" s="34">
        <f t="shared" ca="1" si="213"/>
        <v>0</v>
      </c>
      <c r="AE400" s="32">
        <f t="shared" ca="1" si="213"/>
        <v>152.11324480675691</v>
      </c>
      <c r="AF400" s="32">
        <f t="shared" ca="1" si="213"/>
        <v>150.10284684596277</v>
      </c>
      <c r="AG400" s="21"/>
    </row>
    <row r="401" spans="3:33" ht="15" hidden="1" outlineLevel="1" x14ac:dyDescent="0.25">
      <c r="D401" t="s">
        <v>54</v>
      </c>
      <c r="E401" s="19">
        <v>2050</v>
      </c>
      <c r="F401" s="20" t="s">
        <v>50</v>
      </c>
      <c r="G401" s="26"/>
      <c r="H401" s="34">
        <f t="shared" ref="H401:AF401" ca="1" si="214">SUM(H276,H301,H326,H351,H376)</f>
        <v>0</v>
      </c>
      <c r="I401" s="34">
        <f t="shared" ca="1" si="214"/>
        <v>0</v>
      </c>
      <c r="J401" s="34">
        <f t="shared" ca="1" si="214"/>
        <v>0</v>
      </c>
      <c r="K401" s="34">
        <f t="shared" ca="1" si="214"/>
        <v>0</v>
      </c>
      <c r="L401" s="34">
        <f t="shared" ca="1" si="214"/>
        <v>0</v>
      </c>
      <c r="M401" s="34">
        <f t="shared" ca="1" si="214"/>
        <v>0</v>
      </c>
      <c r="N401" s="34">
        <f t="shared" ca="1" si="214"/>
        <v>0</v>
      </c>
      <c r="O401" s="34">
        <f t="shared" ca="1" si="214"/>
        <v>0</v>
      </c>
      <c r="P401" s="34">
        <f t="shared" ca="1" si="214"/>
        <v>0</v>
      </c>
      <c r="Q401" s="34">
        <f t="shared" ca="1" si="214"/>
        <v>0</v>
      </c>
      <c r="R401" s="34">
        <f t="shared" ca="1" si="214"/>
        <v>0</v>
      </c>
      <c r="S401" s="34">
        <f t="shared" ca="1" si="214"/>
        <v>0</v>
      </c>
      <c r="T401" s="34">
        <f t="shared" ca="1" si="214"/>
        <v>0</v>
      </c>
      <c r="U401" s="34">
        <f t="shared" ca="1" si="214"/>
        <v>0</v>
      </c>
      <c r="V401" s="34">
        <f t="shared" ca="1" si="214"/>
        <v>0</v>
      </c>
      <c r="W401" s="34">
        <f t="shared" ca="1" si="214"/>
        <v>0</v>
      </c>
      <c r="X401" s="34">
        <f t="shared" ca="1" si="214"/>
        <v>0</v>
      </c>
      <c r="Y401" s="34">
        <f t="shared" ca="1" si="214"/>
        <v>0</v>
      </c>
      <c r="Z401" s="34">
        <f t="shared" ca="1" si="214"/>
        <v>0</v>
      </c>
      <c r="AA401" s="34">
        <f t="shared" ca="1" si="214"/>
        <v>0</v>
      </c>
      <c r="AB401" s="34">
        <f t="shared" ca="1" si="214"/>
        <v>0</v>
      </c>
      <c r="AC401" s="34">
        <f t="shared" ca="1" si="214"/>
        <v>0</v>
      </c>
      <c r="AD401" s="34">
        <f t="shared" ca="1" si="214"/>
        <v>0</v>
      </c>
      <c r="AE401" s="34">
        <f t="shared" ca="1" si="214"/>
        <v>0</v>
      </c>
      <c r="AF401" s="32">
        <f t="shared" ca="1" si="214"/>
        <v>152.51499436733999</v>
      </c>
      <c r="AG401" s="21"/>
    </row>
    <row r="402" spans="3:33" ht="15" hidden="1" outlineLevel="1" x14ac:dyDescent="0.25">
      <c r="E402" s="19"/>
      <c r="F402" s="20"/>
      <c r="G402" s="25"/>
      <c r="H402" s="25"/>
      <c r="I402" s="25"/>
      <c r="J402" s="25"/>
      <c r="K402" s="25"/>
      <c r="L402" s="25"/>
      <c r="M402" s="25"/>
      <c r="N402" s="25"/>
      <c r="O402" s="25"/>
      <c r="P402" s="25"/>
      <c r="Q402" s="25"/>
      <c r="R402" s="25"/>
      <c r="S402" s="25"/>
      <c r="T402" s="25"/>
      <c r="U402" s="25"/>
      <c r="V402" s="25"/>
      <c r="W402" s="25"/>
      <c r="X402" s="25"/>
      <c r="Y402" s="25"/>
      <c r="Z402" s="25"/>
      <c r="AA402" s="25"/>
      <c r="AB402" s="25"/>
      <c r="AC402" s="25"/>
      <c r="AD402" s="25"/>
      <c r="AE402" s="25"/>
      <c r="AF402" s="25"/>
      <c r="AG402" s="21"/>
    </row>
    <row r="403" spans="3:33" ht="15" hidden="1" outlineLevel="1" x14ac:dyDescent="0.25">
      <c r="C403" s="1" t="s">
        <v>58</v>
      </c>
      <c r="D403" s="1"/>
      <c r="E403" s="1"/>
      <c r="F403" s="8"/>
      <c r="G403" s="1"/>
      <c r="H403" s="2"/>
      <c r="I403" s="1"/>
      <c r="J403" s="2"/>
      <c r="K403" s="2"/>
      <c r="L403" s="2"/>
      <c r="M403" s="2"/>
      <c r="N403" s="2"/>
      <c r="O403" s="2"/>
      <c r="P403" s="2"/>
      <c r="Q403" s="2"/>
      <c r="R403" s="2"/>
      <c r="S403" s="2"/>
      <c r="T403" s="2"/>
      <c r="U403" s="2"/>
      <c r="V403" s="2"/>
      <c r="W403" s="2"/>
      <c r="X403" s="2"/>
      <c r="Y403" s="2"/>
      <c r="Z403" s="2"/>
      <c r="AA403" s="2"/>
      <c r="AB403" s="2"/>
      <c r="AC403" s="2"/>
      <c r="AD403" s="2"/>
      <c r="AE403" s="2"/>
      <c r="AF403" s="2"/>
      <c r="AG403" s="21"/>
    </row>
    <row r="404" spans="3:33" ht="15" hidden="1" outlineLevel="1" x14ac:dyDescent="0.25">
      <c r="E404" s="19"/>
      <c r="F404" s="20"/>
      <c r="H404" s="22"/>
      <c r="I404" s="22"/>
      <c r="J404" s="22"/>
      <c r="K404" s="22"/>
      <c r="L404" s="22"/>
      <c r="M404" s="22"/>
      <c r="N404" s="22"/>
      <c r="O404" s="22"/>
      <c r="P404" s="22"/>
      <c r="Q404" s="22"/>
      <c r="R404" s="22"/>
      <c r="S404" s="22"/>
      <c r="T404" s="22"/>
      <c r="U404" s="22"/>
      <c r="V404" s="22"/>
      <c r="W404" s="22"/>
      <c r="X404" s="22"/>
      <c r="Y404" s="22"/>
      <c r="Z404" s="22"/>
      <c r="AA404" s="22"/>
      <c r="AB404" s="22"/>
      <c r="AC404" s="22"/>
      <c r="AD404" s="22"/>
      <c r="AE404" s="22"/>
      <c r="AF404" s="22"/>
      <c r="AG404" s="21"/>
    </row>
    <row r="405" spans="3:33" ht="15" hidden="1" outlineLevel="1" x14ac:dyDescent="0.25">
      <c r="D405" t="s">
        <v>48</v>
      </c>
      <c r="E405" s="19">
        <v>2026</v>
      </c>
      <c r="F405" s="20" t="s">
        <v>49</v>
      </c>
      <c r="G405" s="26"/>
      <c r="H405" s="32">
        <f t="shared" ref="H405:Q414" si="215">MAX($G$29
-MAX(H$2-$E405-0.5,0),0)
*($E405&lt;=H$2)</f>
        <v>10</v>
      </c>
      <c r="I405" s="32">
        <f t="shared" si="215"/>
        <v>9.5</v>
      </c>
      <c r="J405" s="32">
        <f t="shared" si="215"/>
        <v>8.5</v>
      </c>
      <c r="K405" s="32">
        <f t="shared" si="215"/>
        <v>7.5</v>
      </c>
      <c r="L405" s="32">
        <f t="shared" si="215"/>
        <v>6.5</v>
      </c>
      <c r="M405" s="32">
        <f t="shared" si="215"/>
        <v>5.5</v>
      </c>
      <c r="N405" s="32">
        <f t="shared" si="215"/>
        <v>4.5</v>
      </c>
      <c r="O405" s="32">
        <f t="shared" si="215"/>
        <v>3.5</v>
      </c>
      <c r="P405" s="32">
        <f t="shared" si="215"/>
        <v>2.5</v>
      </c>
      <c r="Q405" s="32">
        <f t="shared" si="215"/>
        <v>1.5</v>
      </c>
      <c r="R405" s="32">
        <f t="shared" ref="R405:AF414" si="216">MAX($G$29
-MAX(R$2-$E405-0.5,0),0)
*($E405&lt;=R$2)</f>
        <v>0.5</v>
      </c>
      <c r="S405" s="32">
        <f t="shared" si="216"/>
        <v>0</v>
      </c>
      <c r="T405" s="32">
        <f t="shared" si="216"/>
        <v>0</v>
      </c>
      <c r="U405" s="32">
        <f t="shared" si="216"/>
        <v>0</v>
      </c>
      <c r="V405" s="32">
        <f t="shared" si="216"/>
        <v>0</v>
      </c>
      <c r="W405" s="32">
        <f t="shared" si="216"/>
        <v>0</v>
      </c>
      <c r="X405" s="32">
        <f t="shared" si="216"/>
        <v>0</v>
      </c>
      <c r="Y405" s="32">
        <f t="shared" si="216"/>
        <v>0</v>
      </c>
      <c r="Z405" s="32">
        <f t="shared" si="216"/>
        <v>0</v>
      </c>
      <c r="AA405" s="32">
        <f t="shared" si="216"/>
        <v>0</v>
      </c>
      <c r="AB405" s="32">
        <f t="shared" si="216"/>
        <v>0</v>
      </c>
      <c r="AC405" s="32">
        <f t="shared" si="216"/>
        <v>0</v>
      </c>
      <c r="AD405" s="32">
        <f t="shared" si="216"/>
        <v>0</v>
      </c>
      <c r="AE405" s="32">
        <f t="shared" si="216"/>
        <v>0</v>
      </c>
      <c r="AF405" s="32">
        <f t="shared" si="216"/>
        <v>0</v>
      </c>
      <c r="AG405" s="21"/>
    </row>
    <row r="406" spans="3:33" ht="15" hidden="1" outlineLevel="1" x14ac:dyDescent="0.25">
      <c r="D406" t="s">
        <v>48</v>
      </c>
      <c r="E406" s="19">
        <v>2027</v>
      </c>
      <c r="F406" s="20" t="s">
        <v>49</v>
      </c>
      <c r="G406" s="26"/>
      <c r="H406" s="34">
        <f t="shared" si="215"/>
        <v>0</v>
      </c>
      <c r="I406" s="32">
        <f t="shared" si="215"/>
        <v>10</v>
      </c>
      <c r="J406" s="32">
        <f t="shared" si="215"/>
        <v>9.5</v>
      </c>
      <c r="K406" s="32">
        <f t="shared" si="215"/>
        <v>8.5</v>
      </c>
      <c r="L406" s="32">
        <f t="shared" si="215"/>
        <v>7.5</v>
      </c>
      <c r="M406" s="32">
        <f t="shared" si="215"/>
        <v>6.5</v>
      </c>
      <c r="N406" s="32">
        <f t="shared" si="215"/>
        <v>5.5</v>
      </c>
      <c r="O406" s="32">
        <f t="shared" si="215"/>
        <v>4.5</v>
      </c>
      <c r="P406" s="32">
        <f t="shared" si="215"/>
        <v>3.5</v>
      </c>
      <c r="Q406" s="32">
        <f t="shared" si="215"/>
        <v>2.5</v>
      </c>
      <c r="R406" s="32">
        <f t="shared" si="216"/>
        <v>1.5</v>
      </c>
      <c r="S406" s="32">
        <f t="shared" si="216"/>
        <v>0.5</v>
      </c>
      <c r="T406" s="32">
        <f t="shared" si="216"/>
        <v>0</v>
      </c>
      <c r="U406" s="32">
        <f t="shared" si="216"/>
        <v>0</v>
      </c>
      <c r="V406" s="32">
        <f t="shared" si="216"/>
        <v>0</v>
      </c>
      <c r="W406" s="32">
        <f t="shared" si="216"/>
        <v>0</v>
      </c>
      <c r="X406" s="32">
        <f t="shared" si="216"/>
        <v>0</v>
      </c>
      <c r="Y406" s="32">
        <f t="shared" si="216"/>
        <v>0</v>
      </c>
      <c r="Z406" s="32">
        <f t="shared" si="216"/>
        <v>0</v>
      </c>
      <c r="AA406" s="32">
        <f t="shared" si="216"/>
        <v>0</v>
      </c>
      <c r="AB406" s="32">
        <f t="shared" si="216"/>
        <v>0</v>
      </c>
      <c r="AC406" s="32">
        <f t="shared" si="216"/>
        <v>0</v>
      </c>
      <c r="AD406" s="32">
        <f t="shared" si="216"/>
        <v>0</v>
      </c>
      <c r="AE406" s="32">
        <f t="shared" si="216"/>
        <v>0</v>
      </c>
      <c r="AF406" s="32">
        <f t="shared" si="216"/>
        <v>0</v>
      </c>
      <c r="AG406" s="21"/>
    </row>
    <row r="407" spans="3:33" ht="15" hidden="1" outlineLevel="1" x14ac:dyDescent="0.25">
      <c r="D407" t="s">
        <v>48</v>
      </c>
      <c r="E407" s="19">
        <v>2028</v>
      </c>
      <c r="F407" s="20" t="s">
        <v>49</v>
      </c>
      <c r="G407" s="26"/>
      <c r="H407" s="34">
        <f t="shared" si="215"/>
        <v>0</v>
      </c>
      <c r="I407" s="34">
        <f t="shared" si="215"/>
        <v>0</v>
      </c>
      <c r="J407" s="32">
        <f t="shared" si="215"/>
        <v>10</v>
      </c>
      <c r="K407" s="32">
        <f t="shared" si="215"/>
        <v>9.5</v>
      </c>
      <c r="L407" s="32">
        <f t="shared" si="215"/>
        <v>8.5</v>
      </c>
      <c r="M407" s="32">
        <f t="shared" si="215"/>
        <v>7.5</v>
      </c>
      <c r="N407" s="32">
        <f t="shared" si="215"/>
        <v>6.5</v>
      </c>
      <c r="O407" s="32">
        <f t="shared" si="215"/>
        <v>5.5</v>
      </c>
      <c r="P407" s="32">
        <f t="shared" si="215"/>
        <v>4.5</v>
      </c>
      <c r="Q407" s="32">
        <f t="shared" si="215"/>
        <v>3.5</v>
      </c>
      <c r="R407" s="32">
        <f t="shared" si="216"/>
        <v>2.5</v>
      </c>
      <c r="S407" s="32">
        <f t="shared" si="216"/>
        <v>1.5</v>
      </c>
      <c r="T407" s="32">
        <f t="shared" si="216"/>
        <v>0.5</v>
      </c>
      <c r="U407" s="32">
        <f t="shared" si="216"/>
        <v>0</v>
      </c>
      <c r="V407" s="32">
        <f t="shared" si="216"/>
        <v>0</v>
      </c>
      <c r="W407" s="32">
        <f t="shared" si="216"/>
        <v>0</v>
      </c>
      <c r="X407" s="32">
        <f t="shared" si="216"/>
        <v>0</v>
      </c>
      <c r="Y407" s="32">
        <f t="shared" si="216"/>
        <v>0</v>
      </c>
      <c r="Z407" s="32">
        <f t="shared" si="216"/>
        <v>0</v>
      </c>
      <c r="AA407" s="32">
        <f t="shared" si="216"/>
        <v>0</v>
      </c>
      <c r="AB407" s="32">
        <f t="shared" si="216"/>
        <v>0</v>
      </c>
      <c r="AC407" s="32">
        <f t="shared" si="216"/>
        <v>0</v>
      </c>
      <c r="AD407" s="32">
        <f t="shared" si="216"/>
        <v>0</v>
      </c>
      <c r="AE407" s="32">
        <f t="shared" si="216"/>
        <v>0</v>
      </c>
      <c r="AF407" s="32">
        <f t="shared" si="216"/>
        <v>0</v>
      </c>
      <c r="AG407" s="21"/>
    </row>
    <row r="408" spans="3:33" ht="15" hidden="1" outlineLevel="1" x14ac:dyDescent="0.25">
      <c r="D408" t="s">
        <v>48</v>
      </c>
      <c r="E408" s="19">
        <v>2029</v>
      </c>
      <c r="F408" s="20" t="s">
        <v>49</v>
      </c>
      <c r="G408" s="26"/>
      <c r="H408" s="34">
        <f t="shared" si="215"/>
        <v>0</v>
      </c>
      <c r="I408" s="34">
        <f t="shared" si="215"/>
        <v>0</v>
      </c>
      <c r="J408" s="34">
        <f t="shared" si="215"/>
        <v>0</v>
      </c>
      <c r="K408" s="32">
        <f t="shared" si="215"/>
        <v>10</v>
      </c>
      <c r="L408" s="32">
        <f t="shared" si="215"/>
        <v>9.5</v>
      </c>
      <c r="M408" s="32">
        <f t="shared" si="215"/>
        <v>8.5</v>
      </c>
      <c r="N408" s="32">
        <f t="shared" si="215"/>
        <v>7.5</v>
      </c>
      <c r="O408" s="32">
        <f t="shared" si="215"/>
        <v>6.5</v>
      </c>
      <c r="P408" s="32">
        <f t="shared" si="215"/>
        <v>5.5</v>
      </c>
      <c r="Q408" s="32">
        <f t="shared" si="215"/>
        <v>4.5</v>
      </c>
      <c r="R408" s="32">
        <f t="shared" si="216"/>
        <v>3.5</v>
      </c>
      <c r="S408" s="32">
        <f t="shared" si="216"/>
        <v>2.5</v>
      </c>
      <c r="T408" s="32">
        <f t="shared" si="216"/>
        <v>1.5</v>
      </c>
      <c r="U408" s="32">
        <f t="shared" si="216"/>
        <v>0.5</v>
      </c>
      <c r="V408" s="32">
        <f t="shared" si="216"/>
        <v>0</v>
      </c>
      <c r="W408" s="32">
        <f t="shared" si="216"/>
        <v>0</v>
      </c>
      <c r="X408" s="32">
        <f t="shared" si="216"/>
        <v>0</v>
      </c>
      <c r="Y408" s="32">
        <f t="shared" si="216"/>
        <v>0</v>
      </c>
      <c r="Z408" s="32">
        <f t="shared" si="216"/>
        <v>0</v>
      </c>
      <c r="AA408" s="32">
        <f t="shared" si="216"/>
        <v>0</v>
      </c>
      <c r="AB408" s="32">
        <f t="shared" si="216"/>
        <v>0</v>
      </c>
      <c r="AC408" s="32">
        <f t="shared" si="216"/>
        <v>0</v>
      </c>
      <c r="AD408" s="32">
        <f t="shared" si="216"/>
        <v>0</v>
      </c>
      <c r="AE408" s="32">
        <f t="shared" si="216"/>
        <v>0</v>
      </c>
      <c r="AF408" s="32">
        <f t="shared" si="216"/>
        <v>0</v>
      </c>
      <c r="AG408" s="21"/>
    </row>
    <row r="409" spans="3:33" ht="15" hidden="1" outlineLevel="1" x14ac:dyDescent="0.25">
      <c r="D409" t="s">
        <v>48</v>
      </c>
      <c r="E409" s="19">
        <v>2030</v>
      </c>
      <c r="F409" s="20" t="s">
        <v>49</v>
      </c>
      <c r="G409" s="26"/>
      <c r="H409" s="34">
        <f t="shared" si="215"/>
        <v>0</v>
      </c>
      <c r="I409" s="34">
        <f t="shared" si="215"/>
        <v>0</v>
      </c>
      <c r="J409" s="34">
        <f t="shared" si="215"/>
        <v>0</v>
      </c>
      <c r="K409" s="34">
        <f t="shared" si="215"/>
        <v>0</v>
      </c>
      <c r="L409" s="32">
        <f t="shared" si="215"/>
        <v>10</v>
      </c>
      <c r="M409" s="32">
        <f t="shared" si="215"/>
        <v>9.5</v>
      </c>
      <c r="N409" s="32">
        <f t="shared" si="215"/>
        <v>8.5</v>
      </c>
      <c r="O409" s="32">
        <f t="shared" si="215"/>
        <v>7.5</v>
      </c>
      <c r="P409" s="32">
        <f t="shared" si="215"/>
        <v>6.5</v>
      </c>
      <c r="Q409" s="32">
        <f t="shared" si="215"/>
        <v>5.5</v>
      </c>
      <c r="R409" s="32">
        <f t="shared" si="216"/>
        <v>4.5</v>
      </c>
      <c r="S409" s="32">
        <f t="shared" si="216"/>
        <v>3.5</v>
      </c>
      <c r="T409" s="32">
        <f t="shared" si="216"/>
        <v>2.5</v>
      </c>
      <c r="U409" s="32">
        <f t="shared" si="216"/>
        <v>1.5</v>
      </c>
      <c r="V409" s="32">
        <f t="shared" si="216"/>
        <v>0.5</v>
      </c>
      <c r="W409" s="32">
        <f t="shared" si="216"/>
        <v>0</v>
      </c>
      <c r="X409" s="32">
        <f t="shared" si="216"/>
        <v>0</v>
      </c>
      <c r="Y409" s="32">
        <f t="shared" si="216"/>
        <v>0</v>
      </c>
      <c r="Z409" s="32">
        <f t="shared" si="216"/>
        <v>0</v>
      </c>
      <c r="AA409" s="32">
        <f t="shared" si="216"/>
        <v>0</v>
      </c>
      <c r="AB409" s="32">
        <f t="shared" si="216"/>
        <v>0</v>
      </c>
      <c r="AC409" s="32">
        <f t="shared" si="216"/>
        <v>0</v>
      </c>
      <c r="AD409" s="32">
        <f t="shared" si="216"/>
        <v>0</v>
      </c>
      <c r="AE409" s="32">
        <f t="shared" si="216"/>
        <v>0</v>
      </c>
      <c r="AF409" s="32">
        <f t="shared" si="216"/>
        <v>0</v>
      </c>
      <c r="AG409" s="21"/>
    </row>
    <row r="410" spans="3:33" ht="15" hidden="1" outlineLevel="1" x14ac:dyDescent="0.25">
      <c r="D410" t="s">
        <v>48</v>
      </c>
      <c r="E410" s="19">
        <v>2031</v>
      </c>
      <c r="F410" s="20" t="s">
        <v>49</v>
      </c>
      <c r="G410" s="26"/>
      <c r="H410" s="34">
        <f t="shared" si="215"/>
        <v>0</v>
      </c>
      <c r="I410" s="34">
        <f t="shared" si="215"/>
        <v>0</v>
      </c>
      <c r="J410" s="34">
        <f t="shared" si="215"/>
        <v>0</v>
      </c>
      <c r="K410" s="34">
        <f t="shared" si="215"/>
        <v>0</v>
      </c>
      <c r="L410" s="34">
        <f t="shared" si="215"/>
        <v>0</v>
      </c>
      <c r="M410" s="32">
        <f t="shared" si="215"/>
        <v>10</v>
      </c>
      <c r="N410" s="32">
        <f t="shared" si="215"/>
        <v>9.5</v>
      </c>
      <c r="O410" s="32">
        <f t="shared" si="215"/>
        <v>8.5</v>
      </c>
      <c r="P410" s="32">
        <f t="shared" si="215"/>
        <v>7.5</v>
      </c>
      <c r="Q410" s="32">
        <f t="shared" si="215"/>
        <v>6.5</v>
      </c>
      <c r="R410" s="32">
        <f t="shared" si="216"/>
        <v>5.5</v>
      </c>
      <c r="S410" s="32">
        <f t="shared" si="216"/>
        <v>4.5</v>
      </c>
      <c r="T410" s="32">
        <f t="shared" si="216"/>
        <v>3.5</v>
      </c>
      <c r="U410" s="32">
        <f t="shared" si="216"/>
        <v>2.5</v>
      </c>
      <c r="V410" s="32">
        <f t="shared" si="216"/>
        <v>1.5</v>
      </c>
      <c r="W410" s="32">
        <f t="shared" si="216"/>
        <v>0.5</v>
      </c>
      <c r="X410" s="32">
        <f t="shared" si="216"/>
        <v>0</v>
      </c>
      <c r="Y410" s="32">
        <f t="shared" si="216"/>
        <v>0</v>
      </c>
      <c r="Z410" s="32">
        <f t="shared" si="216"/>
        <v>0</v>
      </c>
      <c r="AA410" s="32">
        <f t="shared" si="216"/>
        <v>0</v>
      </c>
      <c r="AB410" s="32">
        <f t="shared" si="216"/>
        <v>0</v>
      </c>
      <c r="AC410" s="32">
        <f t="shared" si="216"/>
        <v>0</v>
      </c>
      <c r="AD410" s="32">
        <f t="shared" si="216"/>
        <v>0</v>
      </c>
      <c r="AE410" s="32">
        <f t="shared" si="216"/>
        <v>0</v>
      </c>
      <c r="AF410" s="32">
        <f t="shared" si="216"/>
        <v>0</v>
      </c>
      <c r="AG410" s="21"/>
    </row>
    <row r="411" spans="3:33" ht="15" hidden="1" outlineLevel="1" x14ac:dyDescent="0.25">
      <c r="D411" t="s">
        <v>48</v>
      </c>
      <c r="E411" s="19">
        <v>2032</v>
      </c>
      <c r="F411" s="20" t="s">
        <v>49</v>
      </c>
      <c r="G411" s="26"/>
      <c r="H411" s="34">
        <f t="shared" si="215"/>
        <v>0</v>
      </c>
      <c r="I411" s="34">
        <f t="shared" si="215"/>
        <v>0</v>
      </c>
      <c r="J411" s="34">
        <f t="shared" si="215"/>
        <v>0</v>
      </c>
      <c r="K411" s="34">
        <f t="shared" si="215"/>
        <v>0</v>
      </c>
      <c r="L411" s="34">
        <f t="shared" si="215"/>
        <v>0</v>
      </c>
      <c r="M411" s="34">
        <f t="shared" si="215"/>
        <v>0</v>
      </c>
      <c r="N411" s="32">
        <f t="shared" si="215"/>
        <v>10</v>
      </c>
      <c r="O411" s="32">
        <f t="shared" si="215"/>
        <v>9.5</v>
      </c>
      <c r="P411" s="32">
        <f t="shared" si="215"/>
        <v>8.5</v>
      </c>
      <c r="Q411" s="32">
        <f t="shared" si="215"/>
        <v>7.5</v>
      </c>
      <c r="R411" s="32">
        <f t="shared" si="216"/>
        <v>6.5</v>
      </c>
      <c r="S411" s="32">
        <f t="shared" si="216"/>
        <v>5.5</v>
      </c>
      <c r="T411" s="32">
        <f t="shared" si="216"/>
        <v>4.5</v>
      </c>
      <c r="U411" s="32">
        <f t="shared" si="216"/>
        <v>3.5</v>
      </c>
      <c r="V411" s="32">
        <f t="shared" si="216"/>
        <v>2.5</v>
      </c>
      <c r="W411" s="32">
        <f t="shared" si="216"/>
        <v>1.5</v>
      </c>
      <c r="X411" s="32">
        <f t="shared" si="216"/>
        <v>0.5</v>
      </c>
      <c r="Y411" s="32">
        <f t="shared" si="216"/>
        <v>0</v>
      </c>
      <c r="Z411" s="32">
        <f t="shared" si="216"/>
        <v>0</v>
      </c>
      <c r="AA411" s="32">
        <f t="shared" si="216"/>
        <v>0</v>
      </c>
      <c r="AB411" s="32">
        <f t="shared" si="216"/>
        <v>0</v>
      </c>
      <c r="AC411" s="32">
        <f t="shared" si="216"/>
        <v>0</v>
      </c>
      <c r="AD411" s="32">
        <f t="shared" si="216"/>
        <v>0</v>
      </c>
      <c r="AE411" s="32">
        <f t="shared" si="216"/>
        <v>0</v>
      </c>
      <c r="AF411" s="32">
        <f t="shared" si="216"/>
        <v>0</v>
      </c>
      <c r="AG411" s="21"/>
    </row>
    <row r="412" spans="3:33" ht="15" hidden="1" outlineLevel="1" x14ac:dyDescent="0.25">
      <c r="D412" t="s">
        <v>48</v>
      </c>
      <c r="E412" s="19">
        <v>2033</v>
      </c>
      <c r="F412" s="20" t="s">
        <v>49</v>
      </c>
      <c r="G412" s="26"/>
      <c r="H412" s="34">
        <f t="shared" si="215"/>
        <v>0</v>
      </c>
      <c r="I412" s="34">
        <f t="shared" si="215"/>
        <v>0</v>
      </c>
      <c r="J412" s="34">
        <f t="shared" si="215"/>
        <v>0</v>
      </c>
      <c r="K412" s="34">
        <f t="shared" si="215"/>
        <v>0</v>
      </c>
      <c r="L412" s="34">
        <f t="shared" si="215"/>
        <v>0</v>
      </c>
      <c r="M412" s="34">
        <f t="shared" si="215"/>
        <v>0</v>
      </c>
      <c r="N412" s="34">
        <f t="shared" si="215"/>
        <v>0</v>
      </c>
      <c r="O412" s="32">
        <f t="shared" si="215"/>
        <v>10</v>
      </c>
      <c r="P412" s="32">
        <f t="shared" si="215"/>
        <v>9.5</v>
      </c>
      <c r="Q412" s="32">
        <f t="shared" si="215"/>
        <v>8.5</v>
      </c>
      <c r="R412" s="32">
        <f t="shared" si="216"/>
        <v>7.5</v>
      </c>
      <c r="S412" s="32">
        <f t="shared" si="216"/>
        <v>6.5</v>
      </c>
      <c r="T412" s="32">
        <f t="shared" si="216"/>
        <v>5.5</v>
      </c>
      <c r="U412" s="32">
        <f t="shared" si="216"/>
        <v>4.5</v>
      </c>
      <c r="V412" s="32">
        <f t="shared" si="216"/>
        <v>3.5</v>
      </c>
      <c r="W412" s="32">
        <f t="shared" si="216"/>
        <v>2.5</v>
      </c>
      <c r="X412" s="32">
        <f t="shared" si="216"/>
        <v>1.5</v>
      </c>
      <c r="Y412" s="32">
        <f t="shared" si="216"/>
        <v>0.5</v>
      </c>
      <c r="Z412" s="32">
        <f t="shared" si="216"/>
        <v>0</v>
      </c>
      <c r="AA412" s="32">
        <f t="shared" si="216"/>
        <v>0</v>
      </c>
      <c r="AB412" s="32">
        <f t="shared" si="216"/>
        <v>0</v>
      </c>
      <c r="AC412" s="32">
        <f t="shared" si="216"/>
        <v>0</v>
      </c>
      <c r="AD412" s="32">
        <f t="shared" si="216"/>
        <v>0</v>
      </c>
      <c r="AE412" s="32">
        <f t="shared" si="216"/>
        <v>0</v>
      </c>
      <c r="AF412" s="32">
        <f t="shared" si="216"/>
        <v>0</v>
      </c>
      <c r="AG412" s="21"/>
    </row>
    <row r="413" spans="3:33" ht="15" hidden="1" outlineLevel="1" x14ac:dyDescent="0.25">
      <c r="D413" t="s">
        <v>48</v>
      </c>
      <c r="E413" s="19">
        <v>2034</v>
      </c>
      <c r="F413" s="20" t="s">
        <v>49</v>
      </c>
      <c r="G413" s="26"/>
      <c r="H413" s="34">
        <f t="shared" si="215"/>
        <v>0</v>
      </c>
      <c r="I413" s="34">
        <f t="shared" si="215"/>
        <v>0</v>
      </c>
      <c r="J413" s="34">
        <f t="shared" si="215"/>
        <v>0</v>
      </c>
      <c r="K413" s="34">
        <f t="shared" si="215"/>
        <v>0</v>
      </c>
      <c r="L413" s="34">
        <f t="shared" si="215"/>
        <v>0</v>
      </c>
      <c r="M413" s="34">
        <f t="shared" si="215"/>
        <v>0</v>
      </c>
      <c r="N413" s="34">
        <f t="shared" si="215"/>
        <v>0</v>
      </c>
      <c r="O413" s="34">
        <f t="shared" si="215"/>
        <v>0</v>
      </c>
      <c r="P413" s="32">
        <f t="shared" si="215"/>
        <v>10</v>
      </c>
      <c r="Q413" s="32">
        <f t="shared" si="215"/>
        <v>9.5</v>
      </c>
      <c r="R413" s="32">
        <f t="shared" si="216"/>
        <v>8.5</v>
      </c>
      <c r="S413" s="32">
        <f t="shared" si="216"/>
        <v>7.5</v>
      </c>
      <c r="T413" s="32">
        <f t="shared" si="216"/>
        <v>6.5</v>
      </c>
      <c r="U413" s="32">
        <f t="shared" si="216"/>
        <v>5.5</v>
      </c>
      <c r="V413" s="32">
        <f t="shared" si="216"/>
        <v>4.5</v>
      </c>
      <c r="W413" s="32">
        <f t="shared" si="216"/>
        <v>3.5</v>
      </c>
      <c r="X413" s="32">
        <f t="shared" si="216"/>
        <v>2.5</v>
      </c>
      <c r="Y413" s="32">
        <f t="shared" si="216"/>
        <v>1.5</v>
      </c>
      <c r="Z413" s="32">
        <f t="shared" si="216"/>
        <v>0.5</v>
      </c>
      <c r="AA413" s="32">
        <f t="shared" si="216"/>
        <v>0</v>
      </c>
      <c r="AB413" s="32">
        <f t="shared" si="216"/>
        <v>0</v>
      </c>
      <c r="AC413" s="32">
        <f t="shared" si="216"/>
        <v>0</v>
      </c>
      <c r="AD413" s="32">
        <f t="shared" si="216"/>
        <v>0</v>
      </c>
      <c r="AE413" s="32">
        <f t="shared" si="216"/>
        <v>0</v>
      </c>
      <c r="AF413" s="32">
        <f t="shared" si="216"/>
        <v>0</v>
      </c>
      <c r="AG413" s="21"/>
    </row>
    <row r="414" spans="3:33" ht="15" hidden="1" outlineLevel="1" x14ac:dyDescent="0.25">
      <c r="D414" t="s">
        <v>48</v>
      </c>
      <c r="E414" s="19">
        <v>2035</v>
      </c>
      <c r="F414" s="20" t="s">
        <v>49</v>
      </c>
      <c r="G414" s="26"/>
      <c r="H414" s="34">
        <f t="shared" si="215"/>
        <v>0</v>
      </c>
      <c r="I414" s="34">
        <f t="shared" si="215"/>
        <v>0</v>
      </c>
      <c r="J414" s="34">
        <f t="shared" si="215"/>
        <v>0</v>
      </c>
      <c r="K414" s="34">
        <f t="shared" si="215"/>
        <v>0</v>
      </c>
      <c r="L414" s="34">
        <f t="shared" si="215"/>
        <v>0</v>
      </c>
      <c r="M414" s="34">
        <f t="shared" si="215"/>
        <v>0</v>
      </c>
      <c r="N414" s="34">
        <f t="shared" si="215"/>
        <v>0</v>
      </c>
      <c r="O414" s="34">
        <f t="shared" si="215"/>
        <v>0</v>
      </c>
      <c r="P414" s="34">
        <f t="shared" si="215"/>
        <v>0</v>
      </c>
      <c r="Q414" s="32">
        <f t="shared" si="215"/>
        <v>10</v>
      </c>
      <c r="R414" s="32">
        <f t="shared" si="216"/>
        <v>9.5</v>
      </c>
      <c r="S414" s="32">
        <f t="shared" si="216"/>
        <v>8.5</v>
      </c>
      <c r="T414" s="32">
        <f t="shared" si="216"/>
        <v>7.5</v>
      </c>
      <c r="U414" s="32">
        <f t="shared" si="216"/>
        <v>6.5</v>
      </c>
      <c r="V414" s="32">
        <f t="shared" si="216"/>
        <v>5.5</v>
      </c>
      <c r="W414" s="32">
        <f t="shared" si="216"/>
        <v>4.5</v>
      </c>
      <c r="X414" s="32">
        <f t="shared" si="216"/>
        <v>3.5</v>
      </c>
      <c r="Y414" s="32">
        <f t="shared" si="216"/>
        <v>2.5</v>
      </c>
      <c r="Z414" s="32">
        <f t="shared" si="216"/>
        <v>1.5</v>
      </c>
      <c r="AA414" s="32">
        <f t="shared" si="216"/>
        <v>0.5</v>
      </c>
      <c r="AB414" s="32">
        <f t="shared" si="216"/>
        <v>0</v>
      </c>
      <c r="AC414" s="32">
        <f t="shared" si="216"/>
        <v>0</v>
      </c>
      <c r="AD414" s="32">
        <f t="shared" si="216"/>
        <v>0</v>
      </c>
      <c r="AE414" s="32">
        <f t="shared" si="216"/>
        <v>0</v>
      </c>
      <c r="AF414" s="32">
        <f t="shared" si="216"/>
        <v>0</v>
      </c>
      <c r="AG414" s="21"/>
    </row>
    <row r="415" spans="3:33" ht="15" hidden="1" outlineLevel="1" x14ac:dyDescent="0.25">
      <c r="D415" t="s">
        <v>48</v>
      </c>
      <c r="E415" s="19">
        <v>2036</v>
      </c>
      <c r="F415" s="20" t="s">
        <v>49</v>
      </c>
      <c r="G415" s="26"/>
      <c r="H415" s="34">
        <f t="shared" ref="H415:Q429" si="217">MAX($G$29
-MAX(H$2-$E415-0.5,0),0)
*($E415&lt;=H$2)</f>
        <v>0</v>
      </c>
      <c r="I415" s="34">
        <f t="shared" si="217"/>
        <v>0</v>
      </c>
      <c r="J415" s="34">
        <f t="shared" si="217"/>
        <v>0</v>
      </c>
      <c r="K415" s="34">
        <f t="shared" si="217"/>
        <v>0</v>
      </c>
      <c r="L415" s="34">
        <f t="shared" si="217"/>
        <v>0</v>
      </c>
      <c r="M415" s="34">
        <f t="shared" si="217"/>
        <v>0</v>
      </c>
      <c r="N415" s="34">
        <f t="shared" si="217"/>
        <v>0</v>
      </c>
      <c r="O415" s="34">
        <f t="shared" si="217"/>
        <v>0</v>
      </c>
      <c r="P415" s="34">
        <f t="shared" si="217"/>
        <v>0</v>
      </c>
      <c r="Q415" s="34">
        <f t="shared" si="217"/>
        <v>0</v>
      </c>
      <c r="R415" s="32">
        <f t="shared" ref="R415:AF429" si="218">MAX($G$29
-MAX(R$2-$E415-0.5,0),0)
*($E415&lt;=R$2)</f>
        <v>10</v>
      </c>
      <c r="S415" s="32">
        <f t="shared" si="218"/>
        <v>9.5</v>
      </c>
      <c r="T415" s="32">
        <f t="shared" si="218"/>
        <v>8.5</v>
      </c>
      <c r="U415" s="32">
        <f t="shared" si="218"/>
        <v>7.5</v>
      </c>
      <c r="V415" s="32">
        <f t="shared" si="218"/>
        <v>6.5</v>
      </c>
      <c r="W415" s="32">
        <f t="shared" si="218"/>
        <v>5.5</v>
      </c>
      <c r="X415" s="32">
        <f t="shared" si="218"/>
        <v>4.5</v>
      </c>
      <c r="Y415" s="32">
        <f t="shared" si="218"/>
        <v>3.5</v>
      </c>
      <c r="Z415" s="32">
        <f t="shared" si="218"/>
        <v>2.5</v>
      </c>
      <c r="AA415" s="32">
        <f t="shared" si="218"/>
        <v>1.5</v>
      </c>
      <c r="AB415" s="32">
        <f t="shared" si="218"/>
        <v>0.5</v>
      </c>
      <c r="AC415" s="32">
        <f t="shared" si="218"/>
        <v>0</v>
      </c>
      <c r="AD415" s="32">
        <f t="shared" si="218"/>
        <v>0</v>
      </c>
      <c r="AE415" s="32">
        <f t="shared" si="218"/>
        <v>0</v>
      </c>
      <c r="AF415" s="32">
        <f t="shared" si="218"/>
        <v>0</v>
      </c>
      <c r="AG415" s="21"/>
    </row>
    <row r="416" spans="3:33" ht="15" hidden="1" outlineLevel="1" x14ac:dyDescent="0.25">
      <c r="D416" t="s">
        <v>48</v>
      </c>
      <c r="E416" s="19">
        <v>2037</v>
      </c>
      <c r="F416" s="20" t="s">
        <v>49</v>
      </c>
      <c r="G416" s="26"/>
      <c r="H416" s="34">
        <f t="shared" si="217"/>
        <v>0</v>
      </c>
      <c r="I416" s="34">
        <f t="shared" si="217"/>
        <v>0</v>
      </c>
      <c r="J416" s="34">
        <f t="shared" si="217"/>
        <v>0</v>
      </c>
      <c r="K416" s="34">
        <f t="shared" si="217"/>
        <v>0</v>
      </c>
      <c r="L416" s="34">
        <f t="shared" si="217"/>
        <v>0</v>
      </c>
      <c r="M416" s="34">
        <f t="shared" si="217"/>
        <v>0</v>
      </c>
      <c r="N416" s="34">
        <f t="shared" si="217"/>
        <v>0</v>
      </c>
      <c r="O416" s="34">
        <f t="shared" si="217"/>
        <v>0</v>
      </c>
      <c r="P416" s="34">
        <f t="shared" si="217"/>
        <v>0</v>
      </c>
      <c r="Q416" s="34">
        <f t="shared" si="217"/>
        <v>0</v>
      </c>
      <c r="R416" s="34">
        <f t="shared" si="218"/>
        <v>0</v>
      </c>
      <c r="S416" s="32">
        <f t="shared" si="218"/>
        <v>10</v>
      </c>
      <c r="T416" s="32">
        <f t="shared" si="218"/>
        <v>9.5</v>
      </c>
      <c r="U416" s="32">
        <f t="shared" si="218"/>
        <v>8.5</v>
      </c>
      <c r="V416" s="32">
        <f t="shared" si="218"/>
        <v>7.5</v>
      </c>
      <c r="W416" s="32">
        <f t="shared" si="218"/>
        <v>6.5</v>
      </c>
      <c r="X416" s="32">
        <f t="shared" si="218"/>
        <v>5.5</v>
      </c>
      <c r="Y416" s="32">
        <f t="shared" si="218"/>
        <v>4.5</v>
      </c>
      <c r="Z416" s="32">
        <f t="shared" si="218"/>
        <v>3.5</v>
      </c>
      <c r="AA416" s="32">
        <f t="shared" si="218"/>
        <v>2.5</v>
      </c>
      <c r="AB416" s="32">
        <f t="shared" si="218"/>
        <v>1.5</v>
      </c>
      <c r="AC416" s="32">
        <f t="shared" si="218"/>
        <v>0.5</v>
      </c>
      <c r="AD416" s="32">
        <f t="shared" si="218"/>
        <v>0</v>
      </c>
      <c r="AE416" s="32">
        <f t="shared" si="218"/>
        <v>0</v>
      </c>
      <c r="AF416" s="32">
        <f t="shared" si="218"/>
        <v>0</v>
      </c>
      <c r="AG416" s="21"/>
    </row>
    <row r="417" spans="4:33" ht="15" hidden="1" outlineLevel="1" x14ac:dyDescent="0.25">
      <c r="D417" t="s">
        <v>48</v>
      </c>
      <c r="E417" s="19">
        <v>2038</v>
      </c>
      <c r="F417" s="20" t="s">
        <v>49</v>
      </c>
      <c r="G417" s="26"/>
      <c r="H417" s="34">
        <f t="shared" si="217"/>
        <v>0</v>
      </c>
      <c r="I417" s="34">
        <f t="shared" si="217"/>
        <v>0</v>
      </c>
      <c r="J417" s="34">
        <f t="shared" si="217"/>
        <v>0</v>
      </c>
      <c r="K417" s="34">
        <f t="shared" si="217"/>
        <v>0</v>
      </c>
      <c r="L417" s="34">
        <f t="shared" si="217"/>
        <v>0</v>
      </c>
      <c r="M417" s="34">
        <f t="shared" si="217"/>
        <v>0</v>
      </c>
      <c r="N417" s="34">
        <f t="shared" si="217"/>
        <v>0</v>
      </c>
      <c r="O417" s="34">
        <f t="shared" si="217"/>
        <v>0</v>
      </c>
      <c r="P417" s="34">
        <f t="shared" si="217"/>
        <v>0</v>
      </c>
      <c r="Q417" s="34">
        <f t="shared" si="217"/>
        <v>0</v>
      </c>
      <c r="R417" s="34">
        <f t="shared" si="218"/>
        <v>0</v>
      </c>
      <c r="S417" s="34">
        <f t="shared" si="218"/>
        <v>0</v>
      </c>
      <c r="T417" s="32">
        <f t="shared" si="218"/>
        <v>10</v>
      </c>
      <c r="U417" s="32">
        <f t="shared" si="218"/>
        <v>9.5</v>
      </c>
      <c r="V417" s="32">
        <f t="shared" si="218"/>
        <v>8.5</v>
      </c>
      <c r="W417" s="32">
        <f t="shared" si="218"/>
        <v>7.5</v>
      </c>
      <c r="X417" s="32">
        <f t="shared" si="218"/>
        <v>6.5</v>
      </c>
      <c r="Y417" s="32">
        <f t="shared" si="218"/>
        <v>5.5</v>
      </c>
      <c r="Z417" s="32">
        <f t="shared" si="218"/>
        <v>4.5</v>
      </c>
      <c r="AA417" s="32">
        <f t="shared" si="218"/>
        <v>3.5</v>
      </c>
      <c r="AB417" s="32">
        <f t="shared" si="218"/>
        <v>2.5</v>
      </c>
      <c r="AC417" s="32">
        <f t="shared" si="218"/>
        <v>1.5</v>
      </c>
      <c r="AD417" s="32">
        <f t="shared" si="218"/>
        <v>0.5</v>
      </c>
      <c r="AE417" s="32">
        <f t="shared" si="218"/>
        <v>0</v>
      </c>
      <c r="AF417" s="32">
        <f t="shared" si="218"/>
        <v>0</v>
      </c>
      <c r="AG417" s="21"/>
    </row>
    <row r="418" spans="4:33" ht="15" hidden="1" outlineLevel="1" x14ac:dyDescent="0.25">
      <c r="D418" t="s">
        <v>48</v>
      </c>
      <c r="E418" s="19">
        <v>2039</v>
      </c>
      <c r="F418" s="20" t="s">
        <v>49</v>
      </c>
      <c r="G418" s="26"/>
      <c r="H418" s="34">
        <f t="shared" si="217"/>
        <v>0</v>
      </c>
      <c r="I418" s="34">
        <f t="shared" si="217"/>
        <v>0</v>
      </c>
      <c r="J418" s="34">
        <f t="shared" si="217"/>
        <v>0</v>
      </c>
      <c r="K418" s="34">
        <f t="shared" si="217"/>
        <v>0</v>
      </c>
      <c r="L418" s="34">
        <f t="shared" si="217"/>
        <v>0</v>
      </c>
      <c r="M418" s="34">
        <f t="shared" si="217"/>
        <v>0</v>
      </c>
      <c r="N418" s="34">
        <f t="shared" si="217"/>
        <v>0</v>
      </c>
      <c r="O418" s="34">
        <f t="shared" si="217"/>
        <v>0</v>
      </c>
      <c r="P418" s="34">
        <f t="shared" si="217"/>
        <v>0</v>
      </c>
      <c r="Q418" s="34">
        <f t="shared" si="217"/>
        <v>0</v>
      </c>
      <c r="R418" s="34">
        <f t="shared" si="218"/>
        <v>0</v>
      </c>
      <c r="S418" s="34">
        <f t="shared" si="218"/>
        <v>0</v>
      </c>
      <c r="T418" s="34">
        <f t="shared" si="218"/>
        <v>0</v>
      </c>
      <c r="U418" s="32">
        <f t="shared" si="218"/>
        <v>10</v>
      </c>
      <c r="V418" s="32">
        <f t="shared" si="218"/>
        <v>9.5</v>
      </c>
      <c r="W418" s="32">
        <f t="shared" si="218"/>
        <v>8.5</v>
      </c>
      <c r="X418" s="32">
        <f t="shared" si="218"/>
        <v>7.5</v>
      </c>
      <c r="Y418" s="32">
        <f t="shared" si="218"/>
        <v>6.5</v>
      </c>
      <c r="Z418" s="32">
        <f t="shared" si="218"/>
        <v>5.5</v>
      </c>
      <c r="AA418" s="32">
        <f t="shared" si="218"/>
        <v>4.5</v>
      </c>
      <c r="AB418" s="32">
        <f t="shared" si="218"/>
        <v>3.5</v>
      </c>
      <c r="AC418" s="32">
        <f t="shared" si="218"/>
        <v>2.5</v>
      </c>
      <c r="AD418" s="32">
        <f t="shared" si="218"/>
        <v>1.5</v>
      </c>
      <c r="AE418" s="32">
        <f t="shared" si="218"/>
        <v>0.5</v>
      </c>
      <c r="AF418" s="32">
        <f t="shared" si="218"/>
        <v>0</v>
      </c>
      <c r="AG418" s="21"/>
    </row>
    <row r="419" spans="4:33" ht="15" hidden="1" outlineLevel="1" x14ac:dyDescent="0.25">
      <c r="D419" t="s">
        <v>48</v>
      </c>
      <c r="E419" s="19">
        <v>2040</v>
      </c>
      <c r="F419" s="20" t="s">
        <v>49</v>
      </c>
      <c r="G419" s="26"/>
      <c r="H419" s="34">
        <f t="shared" si="217"/>
        <v>0</v>
      </c>
      <c r="I419" s="34">
        <f t="shared" si="217"/>
        <v>0</v>
      </c>
      <c r="J419" s="34">
        <f t="shared" si="217"/>
        <v>0</v>
      </c>
      <c r="K419" s="34">
        <f t="shared" si="217"/>
        <v>0</v>
      </c>
      <c r="L419" s="34">
        <f t="shared" si="217"/>
        <v>0</v>
      </c>
      <c r="M419" s="34">
        <f t="shared" si="217"/>
        <v>0</v>
      </c>
      <c r="N419" s="34">
        <f t="shared" si="217"/>
        <v>0</v>
      </c>
      <c r="O419" s="34">
        <f t="shared" si="217"/>
        <v>0</v>
      </c>
      <c r="P419" s="34">
        <f t="shared" si="217"/>
        <v>0</v>
      </c>
      <c r="Q419" s="34">
        <f t="shared" si="217"/>
        <v>0</v>
      </c>
      <c r="R419" s="34">
        <f t="shared" si="218"/>
        <v>0</v>
      </c>
      <c r="S419" s="34">
        <f t="shared" si="218"/>
        <v>0</v>
      </c>
      <c r="T419" s="34">
        <f t="shared" si="218"/>
        <v>0</v>
      </c>
      <c r="U419" s="34">
        <f t="shared" si="218"/>
        <v>0</v>
      </c>
      <c r="V419" s="32">
        <f t="shared" si="218"/>
        <v>10</v>
      </c>
      <c r="W419" s="32">
        <f t="shared" si="218"/>
        <v>9.5</v>
      </c>
      <c r="X419" s="32">
        <f t="shared" si="218"/>
        <v>8.5</v>
      </c>
      <c r="Y419" s="32">
        <f t="shared" si="218"/>
        <v>7.5</v>
      </c>
      <c r="Z419" s="32">
        <f t="shared" si="218"/>
        <v>6.5</v>
      </c>
      <c r="AA419" s="32">
        <f t="shared" si="218"/>
        <v>5.5</v>
      </c>
      <c r="AB419" s="32">
        <f t="shared" si="218"/>
        <v>4.5</v>
      </c>
      <c r="AC419" s="32">
        <f t="shared" si="218"/>
        <v>3.5</v>
      </c>
      <c r="AD419" s="32">
        <f t="shared" si="218"/>
        <v>2.5</v>
      </c>
      <c r="AE419" s="32">
        <f t="shared" si="218"/>
        <v>1.5</v>
      </c>
      <c r="AF419" s="32">
        <f t="shared" si="218"/>
        <v>0.5</v>
      </c>
      <c r="AG419" s="21"/>
    </row>
    <row r="420" spans="4:33" ht="15" hidden="1" outlineLevel="1" x14ac:dyDescent="0.25">
      <c r="D420" t="s">
        <v>48</v>
      </c>
      <c r="E420" s="19">
        <v>2041</v>
      </c>
      <c r="F420" s="20" t="s">
        <v>49</v>
      </c>
      <c r="G420" s="26"/>
      <c r="H420" s="34">
        <f t="shared" si="217"/>
        <v>0</v>
      </c>
      <c r="I420" s="34">
        <f t="shared" si="217"/>
        <v>0</v>
      </c>
      <c r="J420" s="34">
        <f t="shared" si="217"/>
        <v>0</v>
      </c>
      <c r="K420" s="34">
        <f t="shared" si="217"/>
        <v>0</v>
      </c>
      <c r="L420" s="34">
        <f t="shared" si="217"/>
        <v>0</v>
      </c>
      <c r="M420" s="34">
        <f t="shared" si="217"/>
        <v>0</v>
      </c>
      <c r="N420" s="34">
        <f t="shared" si="217"/>
        <v>0</v>
      </c>
      <c r="O420" s="34">
        <f t="shared" si="217"/>
        <v>0</v>
      </c>
      <c r="P420" s="34">
        <f t="shared" si="217"/>
        <v>0</v>
      </c>
      <c r="Q420" s="34">
        <f t="shared" si="217"/>
        <v>0</v>
      </c>
      <c r="R420" s="34">
        <f t="shared" si="218"/>
        <v>0</v>
      </c>
      <c r="S420" s="34">
        <f t="shared" si="218"/>
        <v>0</v>
      </c>
      <c r="T420" s="34">
        <f t="shared" si="218"/>
        <v>0</v>
      </c>
      <c r="U420" s="34">
        <f t="shared" si="218"/>
        <v>0</v>
      </c>
      <c r="V420" s="34">
        <f t="shared" si="218"/>
        <v>0</v>
      </c>
      <c r="W420" s="32">
        <f t="shared" si="218"/>
        <v>10</v>
      </c>
      <c r="X420" s="32">
        <f t="shared" si="218"/>
        <v>9.5</v>
      </c>
      <c r="Y420" s="32">
        <f t="shared" si="218"/>
        <v>8.5</v>
      </c>
      <c r="Z420" s="32">
        <f t="shared" si="218"/>
        <v>7.5</v>
      </c>
      <c r="AA420" s="32">
        <f t="shared" si="218"/>
        <v>6.5</v>
      </c>
      <c r="AB420" s="32">
        <f t="shared" si="218"/>
        <v>5.5</v>
      </c>
      <c r="AC420" s="32">
        <f t="shared" si="218"/>
        <v>4.5</v>
      </c>
      <c r="AD420" s="32">
        <f t="shared" si="218"/>
        <v>3.5</v>
      </c>
      <c r="AE420" s="32">
        <f t="shared" si="218"/>
        <v>2.5</v>
      </c>
      <c r="AF420" s="32">
        <f t="shared" si="218"/>
        <v>1.5</v>
      </c>
      <c r="AG420" s="21"/>
    </row>
    <row r="421" spans="4:33" ht="15" hidden="1" outlineLevel="1" x14ac:dyDescent="0.25">
      <c r="D421" t="s">
        <v>48</v>
      </c>
      <c r="E421" s="19">
        <v>2042</v>
      </c>
      <c r="F421" s="20" t="s">
        <v>49</v>
      </c>
      <c r="G421" s="26"/>
      <c r="H421" s="34">
        <f t="shared" si="217"/>
        <v>0</v>
      </c>
      <c r="I421" s="34">
        <f t="shared" si="217"/>
        <v>0</v>
      </c>
      <c r="J421" s="34">
        <f t="shared" si="217"/>
        <v>0</v>
      </c>
      <c r="K421" s="34">
        <f t="shared" si="217"/>
        <v>0</v>
      </c>
      <c r="L421" s="34">
        <f t="shared" si="217"/>
        <v>0</v>
      </c>
      <c r="M421" s="34">
        <f t="shared" si="217"/>
        <v>0</v>
      </c>
      <c r="N421" s="34">
        <f t="shared" si="217"/>
        <v>0</v>
      </c>
      <c r="O421" s="34">
        <f t="shared" si="217"/>
        <v>0</v>
      </c>
      <c r="P421" s="34">
        <f t="shared" si="217"/>
        <v>0</v>
      </c>
      <c r="Q421" s="34">
        <f t="shared" si="217"/>
        <v>0</v>
      </c>
      <c r="R421" s="34">
        <f t="shared" si="218"/>
        <v>0</v>
      </c>
      <c r="S421" s="34">
        <f t="shared" si="218"/>
        <v>0</v>
      </c>
      <c r="T421" s="34">
        <f t="shared" si="218"/>
        <v>0</v>
      </c>
      <c r="U421" s="34">
        <f t="shared" si="218"/>
        <v>0</v>
      </c>
      <c r="V421" s="34">
        <f t="shared" si="218"/>
        <v>0</v>
      </c>
      <c r="W421" s="34">
        <f t="shared" si="218"/>
        <v>0</v>
      </c>
      <c r="X421" s="32">
        <f t="shared" si="218"/>
        <v>10</v>
      </c>
      <c r="Y421" s="32">
        <f t="shared" si="218"/>
        <v>9.5</v>
      </c>
      <c r="Z421" s="32">
        <f t="shared" si="218"/>
        <v>8.5</v>
      </c>
      <c r="AA421" s="32">
        <f t="shared" si="218"/>
        <v>7.5</v>
      </c>
      <c r="AB421" s="32">
        <f t="shared" si="218"/>
        <v>6.5</v>
      </c>
      <c r="AC421" s="32">
        <f t="shared" si="218"/>
        <v>5.5</v>
      </c>
      <c r="AD421" s="32">
        <f t="shared" si="218"/>
        <v>4.5</v>
      </c>
      <c r="AE421" s="32">
        <f t="shared" si="218"/>
        <v>3.5</v>
      </c>
      <c r="AF421" s="32">
        <f t="shared" si="218"/>
        <v>2.5</v>
      </c>
      <c r="AG421" s="21"/>
    </row>
    <row r="422" spans="4:33" ht="15" hidden="1" outlineLevel="1" x14ac:dyDescent="0.25">
      <c r="D422" t="s">
        <v>48</v>
      </c>
      <c r="E422" s="19">
        <v>2043</v>
      </c>
      <c r="F422" s="20" t="s">
        <v>49</v>
      </c>
      <c r="G422" s="26"/>
      <c r="H422" s="34">
        <f t="shared" si="217"/>
        <v>0</v>
      </c>
      <c r="I422" s="34">
        <f t="shared" si="217"/>
        <v>0</v>
      </c>
      <c r="J422" s="34">
        <f t="shared" si="217"/>
        <v>0</v>
      </c>
      <c r="K422" s="34">
        <f t="shared" si="217"/>
        <v>0</v>
      </c>
      <c r="L422" s="34">
        <f t="shared" si="217"/>
        <v>0</v>
      </c>
      <c r="M422" s="34">
        <f t="shared" si="217"/>
        <v>0</v>
      </c>
      <c r="N422" s="34">
        <f t="shared" si="217"/>
        <v>0</v>
      </c>
      <c r="O422" s="34">
        <f t="shared" si="217"/>
        <v>0</v>
      </c>
      <c r="P422" s="34">
        <f t="shared" si="217"/>
        <v>0</v>
      </c>
      <c r="Q422" s="34">
        <f t="shared" si="217"/>
        <v>0</v>
      </c>
      <c r="R422" s="34">
        <f t="shared" si="218"/>
        <v>0</v>
      </c>
      <c r="S422" s="34">
        <f t="shared" si="218"/>
        <v>0</v>
      </c>
      <c r="T422" s="34">
        <f t="shared" si="218"/>
        <v>0</v>
      </c>
      <c r="U422" s="34">
        <f t="shared" si="218"/>
        <v>0</v>
      </c>
      <c r="V422" s="34">
        <f t="shared" si="218"/>
        <v>0</v>
      </c>
      <c r="W422" s="34">
        <f t="shared" si="218"/>
        <v>0</v>
      </c>
      <c r="X422" s="34">
        <f t="shared" si="218"/>
        <v>0</v>
      </c>
      <c r="Y422" s="32">
        <f t="shared" si="218"/>
        <v>10</v>
      </c>
      <c r="Z422" s="32">
        <f t="shared" si="218"/>
        <v>9.5</v>
      </c>
      <c r="AA422" s="32">
        <f t="shared" si="218"/>
        <v>8.5</v>
      </c>
      <c r="AB422" s="32">
        <f t="shared" si="218"/>
        <v>7.5</v>
      </c>
      <c r="AC422" s="32">
        <f t="shared" si="218"/>
        <v>6.5</v>
      </c>
      <c r="AD422" s="32">
        <f t="shared" si="218"/>
        <v>5.5</v>
      </c>
      <c r="AE422" s="32">
        <f t="shared" si="218"/>
        <v>4.5</v>
      </c>
      <c r="AF422" s="32">
        <f t="shared" si="218"/>
        <v>3.5</v>
      </c>
      <c r="AG422" s="21"/>
    </row>
    <row r="423" spans="4:33" ht="15" hidden="1" outlineLevel="1" x14ac:dyDescent="0.25">
      <c r="D423" t="s">
        <v>48</v>
      </c>
      <c r="E423" s="19">
        <v>2044</v>
      </c>
      <c r="F423" s="20" t="s">
        <v>49</v>
      </c>
      <c r="G423" s="26"/>
      <c r="H423" s="34">
        <f t="shared" si="217"/>
        <v>0</v>
      </c>
      <c r="I423" s="34">
        <f t="shared" si="217"/>
        <v>0</v>
      </c>
      <c r="J423" s="34">
        <f t="shared" si="217"/>
        <v>0</v>
      </c>
      <c r="K423" s="34">
        <f t="shared" si="217"/>
        <v>0</v>
      </c>
      <c r="L423" s="34">
        <f t="shared" si="217"/>
        <v>0</v>
      </c>
      <c r="M423" s="34">
        <f t="shared" si="217"/>
        <v>0</v>
      </c>
      <c r="N423" s="34">
        <f t="shared" si="217"/>
        <v>0</v>
      </c>
      <c r="O423" s="34">
        <f t="shared" si="217"/>
        <v>0</v>
      </c>
      <c r="P423" s="34">
        <f t="shared" si="217"/>
        <v>0</v>
      </c>
      <c r="Q423" s="34">
        <f t="shared" si="217"/>
        <v>0</v>
      </c>
      <c r="R423" s="34">
        <f t="shared" si="218"/>
        <v>0</v>
      </c>
      <c r="S423" s="34">
        <f t="shared" si="218"/>
        <v>0</v>
      </c>
      <c r="T423" s="34">
        <f t="shared" si="218"/>
        <v>0</v>
      </c>
      <c r="U423" s="34">
        <f t="shared" si="218"/>
        <v>0</v>
      </c>
      <c r="V423" s="34">
        <f t="shared" si="218"/>
        <v>0</v>
      </c>
      <c r="W423" s="34">
        <f t="shared" si="218"/>
        <v>0</v>
      </c>
      <c r="X423" s="34">
        <f t="shared" si="218"/>
        <v>0</v>
      </c>
      <c r="Y423" s="34">
        <f t="shared" si="218"/>
        <v>0</v>
      </c>
      <c r="Z423" s="32">
        <f t="shared" si="218"/>
        <v>10</v>
      </c>
      <c r="AA423" s="32">
        <f t="shared" si="218"/>
        <v>9.5</v>
      </c>
      <c r="AB423" s="32">
        <f t="shared" si="218"/>
        <v>8.5</v>
      </c>
      <c r="AC423" s="32">
        <f t="shared" si="218"/>
        <v>7.5</v>
      </c>
      <c r="AD423" s="32">
        <f t="shared" si="218"/>
        <v>6.5</v>
      </c>
      <c r="AE423" s="32">
        <f t="shared" si="218"/>
        <v>5.5</v>
      </c>
      <c r="AF423" s="32">
        <f t="shared" si="218"/>
        <v>4.5</v>
      </c>
      <c r="AG423" s="21"/>
    </row>
    <row r="424" spans="4:33" ht="15" hidden="1" outlineLevel="1" x14ac:dyDescent="0.25">
      <c r="D424" t="s">
        <v>48</v>
      </c>
      <c r="E424" s="19">
        <v>2045</v>
      </c>
      <c r="F424" s="20" t="s">
        <v>49</v>
      </c>
      <c r="G424" s="26"/>
      <c r="H424" s="34">
        <f t="shared" si="217"/>
        <v>0</v>
      </c>
      <c r="I424" s="34">
        <f t="shared" si="217"/>
        <v>0</v>
      </c>
      <c r="J424" s="34">
        <f t="shared" si="217"/>
        <v>0</v>
      </c>
      <c r="K424" s="34">
        <f t="shared" si="217"/>
        <v>0</v>
      </c>
      <c r="L424" s="34">
        <f t="shared" si="217"/>
        <v>0</v>
      </c>
      <c r="M424" s="34">
        <f t="shared" si="217"/>
        <v>0</v>
      </c>
      <c r="N424" s="34">
        <f t="shared" si="217"/>
        <v>0</v>
      </c>
      <c r="O424" s="34">
        <f t="shared" si="217"/>
        <v>0</v>
      </c>
      <c r="P424" s="34">
        <f t="shared" si="217"/>
        <v>0</v>
      </c>
      <c r="Q424" s="34">
        <f t="shared" si="217"/>
        <v>0</v>
      </c>
      <c r="R424" s="34">
        <f t="shared" si="218"/>
        <v>0</v>
      </c>
      <c r="S424" s="34">
        <f t="shared" si="218"/>
        <v>0</v>
      </c>
      <c r="T424" s="34">
        <f t="shared" si="218"/>
        <v>0</v>
      </c>
      <c r="U424" s="34">
        <f t="shared" si="218"/>
        <v>0</v>
      </c>
      <c r="V424" s="34">
        <f t="shared" si="218"/>
        <v>0</v>
      </c>
      <c r="W424" s="34">
        <f t="shared" si="218"/>
        <v>0</v>
      </c>
      <c r="X424" s="34">
        <f t="shared" si="218"/>
        <v>0</v>
      </c>
      <c r="Y424" s="34">
        <f t="shared" si="218"/>
        <v>0</v>
      </c>
      <c r="Z424" s="34">
        <f t="shared" si="218"/>
        <v>0</v>
      </c>
      <c r="AA424" s="32">
        <f t="shared" si="218"/>
        <v>10</v>
      </c>
      <c r="AB424" s="32">
        <f t="shared" si="218"/>
        <v>9.5</v>
      </c>
      <c r="AC424" s="32">
        <f t="shared" si="218"/>
        <v>8.5</v>
      </c>
      <c r="AD424" s="32">
        <f t="shared" si="218"/>
        <v>7.5</v>
      </c>
      <c r="AE424" s="32">
        <f t="shared" si="218"/>
        <v>6.5</v>
      </c>
      <c r="AF424" s="32">
        <f t="shared" si="218"/>
        <v>5.5</v>
      </c>
      <c r="AG424" s="21"/>
    </row>
    <row r="425" spans="4:33" ht="15" hidden="1" outlineLevel="1" x14ac:dyDescent="0.25">
      <c r="D425" t="s">
        <v>48</v>
      </c>
      <c r="E425" s="19">
        <v>2046</v>
      </c>
      <c r="F425" s="20" t="s">
        <v>49</v>
      </c>
      <c r="G425" s="26"/>
      <c r="H425" s="34">
        <f t="shared" si="217"/>
        <v>0</v>
      </c>
      <c r="I425" s="34">
        <f t="shared" si="217"/>
        <v>0</v>
      </c>
      <c r="J425" s="34">
        <f t="shared" si="217"/>
        <v>0</v>
      </c>
      <c r="K425" s="34">
        <f t="shared" si="217"/>
        <v>0</v>
      </c>
      <c r="L425" s="34">
        <f t="shared" si="217"/>
        <v>0</v>
      </c>
      <c r="M425" s="34">
        <f t="shared" si="217"/>
        <v>0</v>
      </c>
      <c r="N425" s="34">
        <f t="shared" si="217"/>
        <v>0</v>
      </c>
      <c r="O425" s="34">
        <f t="shared" si="217"/>
        <v>0</v>
      </c>
      <c r="P425" s="34">
        <f t="shared" si="217"/>
        <v>0</v>
      </c>
      <c r="Q425" s="34">
        <f t="shared" si="217"/>
        <v>0</v>
      </c>
      <c r="R425" s="34">
        <f t="shared" si="218"/>
        <v>0</v>
      </c>
      <c r="S425" s="34">
        <f t="shared" si="218"/>
        <v>0</v>
      </c>
      <c r="T425" s="34">
        <f t="shared" si="218"/>
        <v>0</v>
      </c>
      <c r="U425" s="34">
        <f t="shared" si="218"/>
        <v>0</v>
      </c>
      <c r="V425" s="34">
        <f t="shared" si="218"/>
        <v>0</v>
      </c>
      <c r="W425" s="34">
        <f t="shared" si="218"/>
        <v>0</v>
      </c>
      <c r="X425" s="34">
        <f t="shared" si="218"/>
        <v>0</v>
      </c>
      <c r="Y425" s="34">
        <f t="shared" si="218"/>
        <v>0</v>
      </c>
      <c r="Z425" s="34">
        <f t="shared" si="218"/>
        <v>0</v>
      </c>
      <c r="AA425" s="34">
        <f t="shared" si="218"/>
        <v>0</v>
      </c>
      <c r="AB425" s="32">
        <f t="shared" si="218"/>
        <v>10</v>
      </c>
      <c r="AC425" s="32">
        <f t="shared" si="218"/>
        <v>9.5</v>
      </c>
      <c r="AD425" s="32">
        <f t="shared" si="218"/>
        <v>8.5</v>
      </c>
      <c r="AE425" s="32">
        <f t="shared" si="218"/>
        <v>7.5</v>
      </c>
      <c r="AF425" s="32">
        <f t="shared" si="218"/>
        <v>6.5</v>
      </c>
      <c r="AG425" s="21"/>
    </row>
    <row r="426" spans="4:33" ht="15" hidden="1" outlineLevel="1" x14ac:dyDescent="0.25">
      <c r="D426" t="s">
        <v>48</v>
      </c>
      <c r="E426" s="19">
        <v>2047</v>
      </c>
      <c r="F426" s="20" t="s">
        <v>49</v>
      </c>
      <c r="G426" s="26"/>
      <c r="H426" s="34">
        <f t="shared" si="217"/>
        <v>0</v>
      </c>
      <c r="I426" s="34">
        <f t="shared" si="217"/>
        <v>0</v>
      </c>
      <c r="J426" s="34">
        <f t="shared" si="217"/>
        <v>0</v>
      </c>
      <c r="K426" s="34">
        <f t="shared" si="217"/>
        <v>0</v>
      </c>
      <c r="L426" s="34">
        <f t="shared" si="217"/>
        <v>0</v>
      </c>
      <c r="M426" s="34">
        <f t="shared" si="217"/>
        <v>0</v>
      </c>
      <c r="N426" s="34">
        <f t="shared" si="217"/>
        <v>0</v>
      </c>
      <c r="O426" s="34">
        <f t="shared" si="217"/>
        <v>0</v>
      </c>
      <c r="P426" s="34">
        <f t="shared" si="217"/>
        <v>0</v>
      </c>
      <c r="Q426" s="34">
        <f t="shared" si="217"/>
        <v>0</v>
      </c>
      <c r="R426" s="34">
        <f t="shared" si="218"/>
        <v>0</v>
      </c>
      <c r="S426" s="34">
        <f t="shared" si="218"/>
        <v>0</v>
      </c>
      <c r="T426" s="34">
        <f t="shared" si="218"/>
        <v>0</v>
      </c>
      <c r="U426" s="34">
        <f t="shared" si="218"/>
        <v>0</v>
      </c>
      <c r="V426" s="34">
        <f t="shared" si="218"/>
        <v>0</v>
      </c>
      <c r="W426" s="34">
        <f t="shared" si="218"/>
        <v>0</v>
      </c>
      <c r="X426" s="34">
        <f t="shared" si="218"/>
        <v>0</v>
      </c>
      <c r="Y426" s="34">
        <f t="shared" si="218"/>
        <v>0</v>
      </c>
      <c r="Z426" s="34">
        <f t="shared" si="218"/>
        <v>0</v>
      </c>
      <c r="AA426" s="34">
        <f t="shared" si="218"/>
        <v>0</v>
      </c>
      <c r="AB426" s="34">
        <f t="shared" si="218"/>
        <v>0</v>
      </c>
      <c r="AC426" s="32">
        <f t="shared" si="218"/>
        <v>10</v>
      </c>
      <c r="AD426" s="32">
        <f t="shared" si="218"/>
        <v>9.5</v>
      </c>
      <c r="AE426" s="32">
        <f t="shared" si="218"/>
        <v>8.5</v>
      </c>
      <c r="AF426" s="32">
        <f t="shared" si="218"/>
        <v>7.5</v>
      </c>
      <c r="AG426" s="21"/>
    </row>
    <row r="427" spans="4:33" ht="15" hidden="1" outlineLevel="1" x14ac:dyDescent="0.25">
      <c r="D427" t="s">
        <v>48</v>
      </c>
      <c r="E427" s="19">
        <v>2048</v>
      </c>
      <c r="F427" s="20" t="s">
        <v>49</v>
      </c>
      <c r="G427" s="26"/>
      <c r="H427" s="34">
        <f t="shared" si="217"/>
        <v>0</v>
      </c>
      <c r="I427" s="34">
        <f t="shared" si="217"/>
        <v>0</v>
      </c>
      <c r="J427" s="34">
        <f t="shared" si="217"/>
        <v>0</v>
      </c>
      <c r="K427" s="34">
        <f t="shared" si="217"/>
        <v>0</v>
      </c>
      <c r="L427" s="34">
        <f t="shared" si="217"/>
        <v>0</v>
      </c>
      <c r="M427" s="34">
        <f t="shared" si="217"/>
        <v>0</v>
      </c>
      <c r="N427" s="34">
        <f t="shared" si="217"/>
        <v>0</v>
      </c>
      <c r="O427" s="34">
        <f t="shared" si="217"/>
        <v>0</v>
      </c>
      <c r="P427" s="34">
        <f t="shared" si="217"/>
        <v>0</v>
      </c>
      <c r="Q427" s="34">
        <f t="shared" si="217"/>
        <v>0</v>
      </c>
      <c r="R427" s="34">
        <f t="shared" si="218"/>
        <v>0</v>
      </c>
      <c r="S427" s="34">
        <f t="shared" si="218"/>
        <v>0</v>
      </c>
      <c r="T427" s="34">
        <f t="shared" si="218"/>
        <v>0</v>
      </c>
      <c r="U427" s="34">
        <f t="shared" si="218"/>
        <v>0</v>
      </c>
      <c r="V427" s="34">
        <f t="shared" si="218"/>
        <v>0</v>
      </c>
      <c r="W427" s="34">
        <f t="shared" si="218"/>
        <v>0</v>
      </c>
      <c r="X427" s="34">
        <f t="shared" si="218"/>
        <v>0</v>
      </c>
      <c r="Y427" s="34">
        <f t="shared" si="218"/>
        <v>0</v>
      </c>
      <c r="Z427" s="34">
        <f t="shared" si="218"/>
        <v>0</v>
      </c>
      <c r="AA427" s="34">
        <f t="shared" si="218"/>
        <v>0</v>
      </c>
      <c r="AB427" s="34">
        <f t="shared" si="218"/>
        <v>0</v>
      </c>
      <c r="AC427" s="34">
        <f t="shared" si="218"/>
        <v>0</v>
      </c>
      <c r="AD427" s="32">
        <f t="shared" si="218"/>
        <v>10</v>
      </c>
      <c r="AE427" s="32">
        <f t="shared" si="218"/>
        <v>9.5</v>
      </c>
      <c r="AF427" s="32">
        <f t="shared" si="218"/>
        <v>8.5</v>
      </c>
      <c r="AG427" s="21"/>
    </row>
    <row r="428" spans="4:33" ht="15" hidden="1" outlineLevel="1" x14ac:dyDescent="0.25">
      <c r="D428" t="s">
        <v>48</v>
      </c>
      <c r="E428" s="19">
        <v>2049</v>
      </c>
      <c r="F428" s="20" t="s">
        <v>49</v>
      </c>
      <c r="G428" s="26"/>
      <c r="H428" s="34">
        <f t="shared" si="217"/>
        <v>0</v>
      </c>
      <c r="I428" s="34">
        <f t="shared" si="217"/>
        <v>0</v>
      </c>
      <c r="J428" s="34">
        <f t="shared" si="217"/>
        <v>0</v>
      </c>
      <c r="K428" s="34">
        <f t="shared" si="217"/>
        <v>0</v>
      </c>
      <c r="L428" s="34">
        <f t="shared" si="217"/>
        <v>0</v>
      </c>
      <c r="M428" s="34">
        <f t="shared" si="217"/>
        <v>0</v>
      </c>
      <c r="N428" s="34">
        <f t="shared" si="217"/>
        <v>0</v>
      </c>
      <c r="O428" s="34">
        <f t="shared" si="217"/>
        <v>0</v>
      </c>
      <c r="P428" s="34">
        <f t="shared" si="217"/>
        <v>0</v>
      </c>
      <c r="Q428" s="34">
        <f t="shared" si="217"/>
        <v>0</v>
      </c>
      <c r="R428" s="34">
        <f t="shared" si="218"/>
        <v>0</v>
      </c>
      <c r="S428" s="34">
        <f t="shared" si="218"/>
        <v>0</v>
      </c>
      <c r="T428" s="34">
        <f t="shared" si="218"/>
        <v>0</v>
      </c>
      <c r="U428" s="34">
        <f t="shared" si="218"/>
        <v>0</v>
      </c>
      <c r="V428" s="34">
        <f t="shared" si="218"/>
        <v>0</v>
      </c>
      <c r="W428" s="34">
        <f t="shared" si="218"/>
        <v>0</v>
      </c>
      <c r="X428" s="34">
        <f t="shared" si="218"/>
        <v>0</v>
      </c>
      <c r="Y428" s="34">
        <f t="shared" si="218"/>
        <v>0</v>
      </c>
      <c r="Z428" s="34">
        <f t="shared" si="218"/>
        <v>0</v>
      </c>
      <c r="AA428" s="34">
        <f t="shared" si="218"/>
        <v>0</v>
      </c>
      <c r="AB428" s="34">
        <f t="shared" si="218"/>
        <v>0</v>
      </c>
      <c r="AC428" s="34">
        <f t="shared" si="218"/>
        <v>0</v>
      </c>
      <c r="AD428" s="34">
        <f t="shared" si="218"/>
        <v>0</v>
      </c>
      <c r="AE428" s="32">
        <f t="shared" si="218"/>
        <v>10</v>
      </c>
      <c r="AF428" s="32">
        <f t="shared" si="218"/>
        <v>9.5</v>
      </c>
      <c r="AG428" s="21"/>
    </row>
    <row r="429" spans="4:33" ht="15" hidden="1" outlineLevel="1" x14ac:dyDescent="0.25">
      <c r="D429" t="s">
        <v>48</v>
      </c>
      <c r="E429" s="19">
        <v>2050</v>
      </c>
      <c r="F429" s="20" t="s">
        <v>49</v>
      </c>
      <c r="G429" s="26"/>
      <c r="H429" s="34">
        <f t="shared" si="217"/>
        <v>0</v>
      </c>
      <c r="I429" s="34">
        <f t="shared" si="217"/>
        <v>0</v>
      </c>
      <c r="J429" s="34">
        <f t="shared" si="217"/>
        <v>0</v>
      </c>
      <c r="K429" s="34">
        <f t="shared" si="217"/>
        <v>0</v>
      </c>
      <c r="L429" s="34">
        <f t="shared" si="217"/>
        <v>0</v>
      </c>
      <c r="M429" s="34">
        <f t="shared" si="217"/>
        <v>0</v>
      </c>
      <c r="N429" s="34">
        <f t="shared" si="217"/>
        <v>0</v>
      </c>
      <c r="O429" s="34">
        <f t="shared" si="217"/>
        <v>0</v>
      </c>
      <c r="P429" s="34">
        <f t="shared" si="217"/>
        <v>0</v>
      </c>
      <c r="Q429" s="34">
        <f t="shared" si="217"/>
        <v>0</v>
      </c>
      <c r="R429" s="34">
        <f t="shared" si="218"/>
        <v>0</v>
      </c>
      <c r="S429" s="34">
        <f t="shared" si="218"/>
        <v>0</v>
      </c>
      <c r="T429" s="34">
        <f t="shared" si="218"/>
        <v>0</v>
      </c>
      <c r="U429" s="34">
        <f t="shared" si="218"/>
        <v>0</v>
      </c>
      <c r="V429" s="34">
        <f t="shared" si="218"/>
        <v>0</v>
      </c>
      <c r="W429" s="34">
        <f t="shared" si="218"/>
        <v>0</v>
      </c>
      <c r="X429" s="34">
        <f t="shared" si="218"/>
        <v>0</v>
      </c>
      <c r="Y429" s="34">
        <f t="shared" si="218"/>
        <v>0</v>
      </c>
      <c r="Z429" s="34">
        <f t="shared" si="218"/>
        <v>0</v>
      </c>
      <c r="AA429" s="34">
        <f t="shared" si="218"/>
        <v>0</v>
      </c>
      <c r="AB429" s="34">
        <f t="shared" si="218"/>
        <v>0</v>
      </c>
      <c r="AC429" s="34">
        <f t="shared" si="218"/>
        <v>0</v>
      </c>
      <c r="AD429" s="34">
        <f t="shared" si="218"/>
        <v>0</v>
      </c>
      <c r="AE429" s="34">
        <f t="shared" si="218"/>
        <v>0</v>
      </c>
      <c r="AF429" s="32">
        <f t="shared" si="218"/>
        <v>10</v>
      </c>
      <c r="AG429" s="21"/>
    </row>
    <row r="430" spans="4:33" ht="15" hidden="1" outlineLevel="1" x14ac:dyDescent="0.25">
      <c r="D430" s="27" t="s">
        <v>47</v>
      </c>
      <c r="E430" s="28">
        <v>2026</v>
      </c>
      <c r="F430" s="29" t="s">
        <v>50</v>
      </c>
      <c r="G430" s="30"/>
      <c r="H430" s="33">
        <f>G555</f>
        <v>0</v>
      </c>
      <c r="I430" s="33">
        <f t="shared" ref="I430:AF430" ca="1" si="219">H555</f>
        <v>32.299999999999997</v>
      </c>
      <c r="J430" s="33">
        <f t="shared" ca="1" si="219"/>
        <v>29.620289999999997</v>
      </c>
      <c r="K430" s="33">
        <f t="shared" ca="1" si="219"/>
        <v>26.822740727999999</v>
      </c>
      <c r="L430" s="33">
        <f t="shared" ca="1" si="219"/>
        <v>23.809652852888</v>
      </c>
      <c r="M430" s="33">
        <f t="shared" ca="1" si="219"/>
        <v>20.591869845408084</v>
      </c>
      <c r="N430" s="33">
        <f t="shared" ca="1" si="219"/>
        <v>17.206192045189443</v>
      </c>
      <c r="O430" s="33">
        <f t="shared" ca="1" si="219"/>
        <v>13.638966074398446</v>
      </c>
      <c r="P430" s="33">
        <f t="shared" ca="1" si="219"/>
        <v>9.937155839434217</v>
      </c>
      <c r="Q430" s="33">
        <f t="shared" ca="1" si="219"/>
        <v>6.1133382724199299</v>
      </c>
      <c r="R430" s="33">
        <f t="shared" ca="1" si="219"/>
        <v>2.135592836498696</v>
      </c>
      <c r="S430" s="33">
        <f t="shared" ca="1" si="219"/>
        <v>0</v>
      </c>
      <c r="T430" s="33">
        <f t="shared" ca="1" si="219"/>
        <v>0</v>
      </c>
      <c r="U430" s="33">
        <f t="shared" ca="1" si="219"/>
        <v>0</v>
      </c>
      <c r="V430" s="33">
        <f t="shared" ca="1" si="219"/>
        <v>0</v>
      </c>
      <c r="W430" s="33">
        <f t="shared" ca="1" si="219"/>
        <v>0</v>
      </c>
      <c r="X430" s="33">
        <f t="shared" ca="1" si="219"/>
        <v>0</v>
      </c>
      <c r="Y430" s="33">
        <f t="shared" ca="1" si="219"/>
        <v>0</v>
      </c>
      <c r="Z430" s="33">
        <f t="shared" ca="1" si="219"/>
        <v>0</v>
      </c>
      <c r="AA430" s="33">
        <f t="shared" ca="1" si="219"/>
        <v>0</v>
      </c>
      <c r="AB430" s="33">
        <f t="shared" ca="1" si="219"/>
        <v>0</v>
      </c>
      <c r="AC430" s="33">
        <f t="shared" ca="1" si="219"/>
        <v>0</v>
      </c>
      <c r="AD430" s="33">
        <f t="shared" ca="1" si="219"/>
        <v>0</v>
      </c>
      <c r="AE430" s="33">
        <f t="shared" ca="1" si="219"/>
        <v>0</v>
      </c>
      <c r="AF430" s="33">
        <f t="shared" ca="1" si="219"/>
        <v>0</v>
      </c>
      <c r="AG430" s="21"/>
    </row>
    <row r="431" spans="4:33" ht="15" hidden="1" outlineLevel="1" x14ac:dyDescent="0.25">
      <c r="D431" t="s">
        <v>47</v>
      </c>
      <c r="E431" s="19">
        <v>2027</v>
      </c>
      <c r="F431" s="20" t="s">
        <v>50</v>
      </c>
      <c r="G431" s="26"/>
      <c r="H431" s="34">
        <f t="shared" ref="H431:AF431" si="220">G556</f>
        <v>0</v>
      </c>
      <c r="I431" s="32">
        <f t="shared" ca="1" si="220"/>
        <v>0</v>
      </c>
      <c r="J431" s="32">
        <f t="shared" ca="1" si="220"/>
        <v>30.106734999999997</v>
      </c>
      <c r="K431" s="32">
        <f t="shared" ca="1" si="220"/>
        <v>27.636081251999997</v>
      </c>
      <c r="L431" s="32">
        <f t="shared" ca="1" si="220"/>
        <v>24.965135281586115</v>
      </c>
      <c r="M431" s="32">
        <f t="shared" ca="1" si="220"/>
        <v>22.103298607140292</v>
      </c>
      <c r="N431" s="32">
        <f t="shared" ca="1" si="220"/>
        <v>19.08738852488295</v>
      </c>
      <c r="O431" s="32">
        <f t="shared" ca="1" si="220"/>
        <v>15.90135633665226</v>
      </c>
      <c r="P431" s="32">
        <f t="shared" ca="1" si="220"/>
        <v>12.595110990788108</v>
      </c>
      <c r="Q431" s="32">
        <f t="shared" ca="1" si="220"/>
        <v>9.1879535376229136</v>
      </c>
      <c r="R431" s="32">
        <f t="shared" ca="1" si="220"/>
        <v>5.6597793791757152</v>
      </c>
      <c r="S431" s="32">
        <f t="shared" ca="1" si="220"/>
        <v>1.992996978720408</v>
      </c>
      <c r="T431" s="32">
        <f t="shared" ca="1" si="220"/>
        <v>0</v>
      </c>
      <c r="U431" s="32">
        <f t="shared" ca="1" si="220"/>
        <v>0</v>
      </c>
      <c r="V431" s="32">
        <f t="shared" ca="1" si="220"/>
        <v>0</v>
      </c>
      <c r="W431" s="32">
        <f t="shared" ca="1" si="220"/>
        <v>0</v>
      </c>
      <c r="X431" s="32">
        <f t="shared" ca="1" si="220"/>
        <v>0</v>
      </c>
      <c r="Y431" s="32">
        <f t="shared" ca="1" si="220"/>
        <v>0</v>
      </c>
      <c r="Z431" s="32">
        <f t="shared" ca="1" si="220"/>
        <v>0</v>
      </c>
      <c r="AA431" s="32">
        <f t="shared" ca="1" si="220"/>
        <v>0</v>
      </c>
      <c r="AB431" s="32">
        <f t="shared" ca="1" si="220"/>
        <v>0</v>
      </c>
      <c r="AC431" s="32">
        <f t="shared" ca="1" si="220"/>
        <v>0</v>
      </c>
      <c r="AD431" s="32">
        <f t="shared" ca="1" si="220"/>
        <v>0</v>
      </c>
      <c r="AE431" s="32">
        <f t="shared" ca="1" si="220"/>
        <v>0</v>
      </c>
      <c r="AF431" s="32">
        <f t="shared" ca="1" si="220"/>
        <v>0</v>
      </c>
      <c r="AG431" s="21"/>
    </row>
    <row r="432" spans="4:33" ht="15" hidden="1" outlineLevel="1" x14ac:dyDescent="0.25">
      <c r="D432" t="s">
        <v>47</v>
      </c>
      <c r="E432" s="19">
        <v>2028</v>
      </c>
      <c r="F432" s="20" t="s">
        <v>50</v>
      </c>
      <c r="G432" s="26"/>
      <c r="H432" s="34">
        <f t="shared" ref="H432:AF432" si="221">G557</f>
        <v>0</v>
      </c>
      <c r="I432" s="34">
        <f t="shared" ca="1" si="221"/>
        <v>0</v>
      </c>
      <c r="J432" s="32">
        <f t="shared" ca="1" si="221"/>
        <v>0</v>
      </c>
      <c r="K432" s="32">
        <f t="shared" ca="1" si="221"/>
        <v>29.811494759999999</v>
      </c>
      <c r="L432" s="32">
        <f t="shared" ca="1" si="221"/>
        <v>27.299484069959998</v>
      </c>
      <c r="M432" s="32">
        <f t="shared" ca="1" si="221"/>
        <v>24.598280413837664</v>
      </c>
      <c r="N432" s="32">
        <f t="shared" ca="1" si="221"/>
        <v>21.746519771193416</v>
      </c>
      <c r="O432" s="32">
        <f t="shared" ca="1" si="221"/>
        <v>18.724924489446749</v>
      </c>
      <c r="P432" s="32">
        <f t="shared" ca="1" si="221"/>
        <v>15.588159184291882</v>
      </c>
      <c r="Q432" s="32">
        <f t="shared" ca="1" si="221"/>
        <v>12.361063829606035</v>
      </c>
      <c r="R432" s="32">
        <f t="shared" ca="1" si="221"/>
        <v>9.0271083281351494</v>
      </c>
      <c r="S432" s="32">
        <f t="shared" ca="1" si="221"/>
        <v>5.5859746334500304</v>
      </c>
      <c r="T432" s="32">
        <f t="shared" ca="1" si="221"/>
        <v>1.9575117107153392</v>
      </c>
      <c r="U432" s="32">
        <f t="shared" ca="1" si="221"/>
        <v>0</v>
      </c>
      <c r="V432" s="32">
        <f t="shared" ca="1" si="221"/>
        <v>0</v>
      </c>
      <c r="W432" s="32">
        <f t="shared" ca="1" si="221"/>
        <v>0</v>
      </c>
      <c r="X432" s="32">
        <f t="shared" ca="1" si="221"/>
        <v>0</v>
      </c>
      <c r="Y432" s="32">
        <f t="shared" ca="1" si="221"/>
        <v>0</v>
      </c>
      <c r="Z432" s="32">
        <f t="shared" ca="1" si="221"/>
        <v>0</v>
      </c>
      <c r="AA432" s="32">
        <f t="shared" ca="1" si="221"/>
        <v>0</v>
      </c>
      <c r="AB432" s="32">
        <f t="shared" ca="1" si="221"/>
        <v>0</v>
      </c>
      <c r="AC432" s="32">
        <f t="shared" ca="1" si="221"/>
        <v>0</v>
      </c>
      <c r="AD432" s="32">
        <f t="shared" ca="1" si="221"/>
        <v>0</v>
      </c>
      <c r="AE432" s="32">
        <f t="shared" ca="1" si="221"/>
        <v>0</v>
      </c>
      <c r="AF432" s="32">
        <f t="shared" ca="1" si="221"/>
        <v>0</v>
      </c>
      <c r="AG432" s="21"/>
    </row>
    <row r="433" spans="4:33" ht="15" hidden="1" outlineLevel="1" x14ac:dyDescent="0.25">
      <c r="D433" t="s">
        <v>47</v>
      </c>
      <c r="E433" s="19">
        <v>2029</v>
      </c>
      <c r="F433" s="20" t="s">
        <v>50</v>
      </c>
      <c r="G433" s="26"/>
      <c r="H433" s="34">
        <f t="shared" ref="H433:AF433" si="222">G558</f>
        <v>0</v>
      </c>
      <c r="I433" s="34">
        <f t="shared" ca="1" si="222"/>
        <v>0</v>
      </c>
      <c r="J433" s="34">
        <f t="shared" ca="1" si="222"/>
        <v>0</v>
      </c>
      <c r="K433" s="32">
        <f t="shared" ca="1" si="222"/>
        <v>0</v>
      </c>
      <c r="L433" s="32">
        <f t="shared" ca="1" si="222"/>
        <v>24.350028919967997</v>
      </c>
      <c r="M433" s="32">
        <f t="shared" ca="1" si="222"/>
        <v>22.242213521827402</v>
      </c>
      <c r="N433" s="32">
        <f t="shared" ca="1" si="222"/>
        <v>20.012497034539273</v>
      </c>
      <c r="O433" s="32">
        <f t="shared" ca="1" si="222"/>
        <v>17.642350302415338</v>
      </c>
      <c r="P433" s="32">
        <f t="shared" ca="1" si="222"/>
        <v>15.180428172906748</v>
      </c>
      <c r="Q433" s="32">
        <f t="shared" ca="1" si="222"/>
        <v>12.651092831515522</v>
      </c>
      <c r="R433" s="32">
        <f t="shared" ca="1" si="222"/>
        <v>10.042156354260765</v>
      </c>
      <c r="S433" s="32">
        <f t="shared" ca="1" si="222"/>
        <v>7.3617613639320778</v>
      </c>
      <c r="T433" s="32">
        <f t="shared" ca="1" si="222"/>
        <v>4.5429429376824855</v>
      </c>
      <c r="U433" s="32">
        <f t="shared" ca="1" si="222"/>
        <v>1.5910900482076622</v>
      </c>
      <c r="V433" s="32">
        <f t="shared" ca="1" si="222"/>
        <v>0</v>
      </c>
      <c r="W433" s="32">
        <f t="shared" ca="1" si="222"/>
        <v>0</v>
      </c>
      <c r="X433" s="32">
        <f t="shared" ca="1" si="222"/>
        <v>0</v>
      </c>
      <c r="Y433" s="32">
        <f t="shared" ca="1" si="222"/>
        <v>0</v>
      </c>
      <c r="Z433" s="32">
        <f t="shared" ca="1" si="222"/>
        <v>0</v>
      </c>
      <c r="AA433" s="32">
        <f t="shared" ca="1" si="222"/>
        <v>0</v>
      </c>
      <c r="AB433" s="32">
        <f t="shared" ca="1" si="222"/>
        <v>0</v>
      </c>
      <c r="AC433" s="32">
        <f t="shared" ca="1" si="222"/>
        <v>0</v>
      </c>
      <c r="AD433" s="32">
        <f t="shared" ca="1" si="222"/>
        <v>0</v>
      </c>
      <c r="AE433" s="32">
        <f t="shared" ca="1" si="222"/>
        <v>0</v>
      </c>
      <c r="AF433" s="32">
        <f t="shared" ca="1" si="222"/>
        <v>0</v>
      </c>
      <c r="AG433" s="21"/>
    </row>
    <row r="434" spans="4:33" ht="15" hidden="1" outlineLevel="1" x14ac:dyDescent="0.25">
      <c r="D434" t="s">
        <v>47</v>
      </c>
      <c r="E434" s="19">
        <v>2030</v>
      </c>
      <c r="F434" s="20" t="s">
        <v>50</v>
      </c>
      <c r="G434" s="26"/>
      <c r="H434" s="34">
        <f t="shared" ref="H434:AF434" si="223">G559</f>
        <v>0</v>
      </c>
      <c r="I434" s="34">
        <f t="shared" ca="1" si="223"/>
        <v>0</v>
      </c>
      <c r="J434" s="34">
        <f t="shared" ca="1" si="223"/>
        <v>0</v>
      </c>
      <c r="K434" s="34">
        <f t="shared" ca="1" si="223"/>
        <v>0</v>
      </c>
      <c r="L434" s="32">
        <f t="shared" ca="1" si="223"/>
        <v>0</v>
      </c>
      <c r="M434" s="32">
        <f t="shared" ca="1" si="223"/>
        <v>40.308733498753519</v>
      </c>
      <c r="N434" s="32">
        <f t="shared" ca="1" si="223"/>
        <v>36.767080882815669</v>
      </c>
      <c r="O434" s="32">
        <f t="shared" ca="1" si="223"/>
        <v>32.989371460579548</v>
      </c>
      <c r="P434" s="32">
        <f t="shared" ca="1" si="223"/>
        <v>29.062536611055233</v>
      </c>
      <c r="Q434" s="32">
        <f t="shared" ca="1" si="223"/>
        <v>25.033127688919389</v>
      </c>
      <c r="R434" s="32">
        <f t="shared" ca="1" si="223"/>
        <v>20.88217997032039</v>
      </c>
      <c r="S434" s="32">
        <f t="shared" ca="1" si="223"/>
        <v>16.634280515913439</v>
      </c>
      <c r="T434" s="32">
        <f t="shared" ca="1" si="223"/>
        <v>12.166075136760291</v>
      </c>
      <c r="U434" s="32">
        <f t="shared" ca="1" si="223"/>
        <v>7.5052517518674247</v>
      </c>
      <c r="V434" s="32">
        <f t="shared" ca="1" si="223"/>
        <v>2.6345935399638618</v>
      </c>
      <c r="W434" s="32">
        <f t="shared" ca="1" si="223"/>
        <v>0</v>
      </c>
      <c r="X434" s="32">
        <f t="shared" ca="1" si="223"/>
        <v>0</v>
      </c>
      <c r="Y434" s="32">
        <f t="shared" ca="1" si="223"/>
        <v>0</v>
      </c>
      <c r="Z434" s="32">
        <f t="shared" ca="1" si="223"/>
        <v>0</v>
      </c>
      <c r="AA434" s="32">
        <f t="shared" ca="1" si="223"/>
        <v>0</v>
      </c>
      <c r="AB434" s="32">
        <f t="shared" ca="1" si="223"/>
        <v>0</v>
      </c>
      <c r="AC434" s="32">
        <f t="shared" ca="1" si="223"/>
        <v>0</v>
      </c>
      <c r="AD434" s="32">
        <f t="shared" ca="1" si="223"/>
        <v>0</v>
      </c>
      <c r="AE434" s="32">
        <f t="shared" ca="1" si="223"/>
        <v>0</v>
      </c>
      <c r="AF434" s="32">
        <f t="shared" ca="1" si="223"/>
        <v>0</v>
      </c>
      <c r="AG434" s="21"/>
    </row>
    <row r="435" spans="4:33" ht="15" hidden="1" outlineLevel="1" x14ac:dyDescent="0.25">
      <c r="D435" t="s">
        <v>47</v>
      </c>
      <c r="E435" s="19">
        <v>2031</v>
      </c>
      <c r="F435" s="20" t="s">
        <v>50</v>
      </c>
      <c r="G435" s="26"/>
      <c r="H435" s="34">
        <f t="shared" ref="H435:AF435" si="224">G560</f>
        <v>0</v>
      </c>
      <c r="I435" s="34">
        <f t="shared" ca="1" si="224"/>
        <v>0</v>
      </c>
      <c r="J435" s="34">
        <f t="shared" ca="1" si="224"/>
        <v>0</v>
      </c>
      <c r="K435" s="34">
        <f t="shared" ca="1" si="224"/>
        <v>0</v>
      </c>
      <c r="L435" s="34">
        <f t="shared" ca="1" si="224"/>
        <v>0</v>
      </c>
      <c r="M435" s="32">
        <f t="shared" ca="1" si="224"/>
        <v>0</v>
      </c>
      <c r="N435" s="32">
        <f t="shared" ca="1" si="224"/>
        <v>31.546234970486026</v>
      </c>
      <c r="O435" s="32">
        <f t="shared" ca="1" si="224"/>
        <v>28.695617558863528</v>
      </c>
      <c r="P435" s="32">
        <f t="shared" ca="1" si="224"/>
        <v>25.730009883030156</v>
      </c>
      <c r="Q435" s="32">
        <f t="shared" ca="1" si="224"/>
        <v>22.690438048848193</v>
      </c>
      <c r="R435" s="32">
        <f t="shared" ca="1" si="224"/>
        <v>19.562648434730043</v>
      </c>
      <c r="S435" s="32">
        <f t="shared" ca="1" si="224"/>
        <v>16.373581055352052</v>
      </c>
      <c r="T435" s="32">
        <f t="shared" ca="1" si="224"/>
        <v>13.01499572354256</v>
      </c>
      <c r="U435" s="32">
        <f t="shared" ca="1" si="224"/>
        <v>9.5163789445439839</v>
      </c>
      <c r="V435" s="32">
        <f t="shared" ca="1" si="224"/>
        <v>5.8782672740448181</v>
      </c>
      <c r="W435" s="32">
        <f t="shared" ca="1" si="224"/>
        <v>2.0511233941567046</v>
      </c>
      <c r="X435" s="32">
        <f t="shared" ca="1" si="224"/>
        <v>0</v>
      </c>
      <c r="Y435" s="32">
        <f t="shared" ca="1" si="224"/>
        <v>0</v>
      </c>
      <c r="Z435" s="32">
        <f t="shared" ca="1" si="224"/>
        <v>0</v>
      </c>
      <c r="AA435" s="32">
        <f t="shared" ca="1" si="224"/>
        <v>0</v>
      </c>
      <c r="AB435" s="32">
        <f t="shared" ca="1" si="224"/>
        <v>0</v>
      </c>
      <c r="AC435" s="32">
        <f t="shared" ca="1" si="224"/>
        <v>0</v>
      </c>
      <c r="AD435" s="32">
        <f t="shared" ca="1" si="224"/>
        <v>0</v>
      </c>
      <c r="AE435" s="32">
        <f t="shared" ca="1" si="224"/>
        <v>0</v>
      </c>
      <c r="AF435" s="32">
        <f t="shared" ca="1" si="224"/>
        <v>0</v>
      </c>
      <c r="AG435" s="21"/>
    </row>
    <row r="436" spans="4:33" ht="15" hidden="1" outlineLevel="1" x14ac:dyDescent="0.25">
      <c r="D436" t="s">
        <v>47</v>
      </c>
      <c r="E436" s="19">
        <v>2032</v>
      </c>
      <c r="F436" s="20" t="s">
        <v>50</v>
      </c>
      <c r="G436" s="26"/>
      <c r="H436" s="34">
        <f t="shared" ref="H436:AF436" si="225">G561</f>
        <v>0</v>
      </c>
      <c r="I436" s="34">
        <f t="shared" ca="1" si="225"/>
        <v>0</v>
      </c>
      <c r="J436" s="34">
        <f t="shared" ca="1" si="225"/>
        <v>0</v>
      </c>
      <c r="K436" s="34">
        <f t="shared" ca="1" si="225"/>
        <v>0</v>
      </c>
      <c r="L436" s="34">
        <f t="shared" ca="1" si="225"/>
        <v>0</v>
      </c>
      <c r="M436" s="34">
        <f t="shared" ca="1" si="225"/>
        <v>0</v>
      </c>
      <c r="N436" s="32">
        <f t="shared" ca="1" si="225"/>
        <v>0</v>
      </c>
      <c r="O436" s="32">
        <f t="shared" ca="1" si="225"/>
        <v>40.553946903958604</v>
      </c>
      <c r="P436" s="32">
        <f t="shared" ca="1" si="225"/>
        <v>36.86503182847904</v>
      </c>
      <c r="Q436" s="32">
        <f t="shared" ca="1" si="225"/>
        <v>33.088317744215558</v>
      </c>
      <c r="R436" s="32">
        <f t="shared" ca="1" si="225"/>
        <v>29.205955128894267</v>
      </c>
      <c r="S436" s="32">
        <f t="shared" ca="1" si="225"/>
        <v>25.261803219333746</v>
      </c>
      <c r="T436" s="32">
        <f t="shared" ca="1" si="225"/>
        <v>21.100724923596403</v>
      </c>
      <c r="U436" s="32">
        <f t="shared" ca="1" si="225"/>
        <v>16.76827719178376</v>
      </c>
      <c r="V436" s="32">
        <f t="shared" ca="1" si="225"/>
        <v>12.274139357568686</v>
      </c>
      <c r="W436" s="32">
        <f t="shared" ca="1" si="225"/>
        <v>7.5559601885192835</v>
      </c>
      <c r="X436" s="32">
        <f t="shared" ca="1" si="225"/>
        <v>2.6259480308500684</v>
      </c>
      <c r="Y436" s="32">
        <f t="shared" ca="1" si="225"/>
        <v>0</v>
      </c>
      <c r="Z436" s="32">
        <f t="shared" ca="1" si="225"/>
        <v>0</v>
      </c>
      <c r="AA436" s="32">
        <f t="shared" ca="1" si="225"/>
        <v>0</v>
      </c>
      <c r="AB436" s="32">
        <f t="shared" ca="1" si="225"/>
        <v>0</v>
      </c>
      <c r="AC436" s="32">
        <f t="shared" ca="1" si="225"/>
        <v>0</v>
      </c>
      <c r="AD436" s="32">
        <f t="shared" ca="1" si="225"/>
        <v>0</v>
      </c>
      <c r="AE436" s="32">
        <f t="shared" ca="1" si="225"/>
        <v>0</v>
      </c>
      <c r="AF436" s="32">
        <f t="shared" ca="1" si="225"/>
        <v>0</v>
      </c>
      <c r="AG436" s="21"/>
    </row>
    <row r="437" spans="4:33" ht="15" hidden="1" outlineLevel="1" x14ac:dyDescent="0.25">
      <c r="D437" t="s">
        <v>47</v>
      </c>
      <c r="E437" s="19">
        <v>2033</v>
      </c>
      <c r="F437" s="20" t="s">
        <v>50</v>
      </c>
      <c r="G437" s="26"/>
      <c r="H437" s="34">
        <f t="shared" ref="H437:AF437" si="226">G562</f>
        <v>0</v>
      </c>
      <c r="I437" s="34">
        <f t="shared" ca="1" si="226"/>
        <v>0</v>
      </c>
      <c r="J437" s="34">
        <f t="shared" ca="1" si="226"/>
        <v>0</v>
      </c>
      <c r="K437" s="34">
        <f t="shared" ca="1" si="226"/>
        <v>0</v>
      </c>
      <c r="L437" s="34">
        <f t="shared" ca="1" si="226"/>
        <v>0</v>
      </c>
      <c r="M437" s="34">
        <f t="shared" ca="1" si="226"/>
        <v>0</v>
      </c>
      <c r="N437" s="34">
        <f t="shared" ca="1" si="226"/>
        <v>0</v>
      </c>
      <c r="O437" s="32">
        <f t="shared" ca="1" si="226"/>
        <v>0</v>
      </c>
      <c r="P437" s="32">
        <f t="shared" ca="1" si="226"/>
        <v>38.968927905491249</v>
      </c>
      <c r="Q437" s="32">
        <f t="shared" ca="1" si="226"/>
        <v>35.459263198550374</v>
      </c>
      <c r="R437" s="32">
        <f t="shared" ca="1" si="226"/>
        <v>31.854933386368312</v>
      </c>
      <c r="S437" s="32">
        <f t="shared" ca="1" si="226"/>
        <v>28.206481682516262</v>
      </c>
      <c r="T437" s="32">
        <f t="shared" ca="1" si="226"/>
        <v>24.349353798900172</v>
      </c>
      <c r="U437" s="32">
        <f t="shared" ca="1" si="226"/>
        <v>20.333702641937919</v>
      </c>
      <c r="V437" s="32">
        <f t="shared" ca="1" si="226"/>
        <v>16.175008591602907</v>
      </c>
      <c r="W437" s="32">
        <f t="shared" ca="1" si="226"/>
        <v>11.805907699459652</v>
      </c>
      <c r="X437" s="32">
        <f t="shared" ca="1" si="226"/>
        <v>7.2511885090081183</v>
      </c>
      <c r="Y437" s="32">
        <f t="shared" ca="1" si="226"/>
        <v>2.5200297131639546</v>
      </c>
      <c r="Z437" s="32">
        <f t="shared" ca="1" si="226"/>
        <v>0</v>
      </c>
      <c r="AA437" s="32">
        <f t="shared" ca="1" si="226"/>
        <v>0</v>
      </c>
      <c r="AB437" s="32">
        <f t="shared" ca="1" si="226"/>
        <v>0</v>
      </c>
      <c r="AC437" s="32">
        <f t="shared" ca="1" si="226"/>
        <v>0</v>
      </c>
      <c r="AD437" s="32">
        <f t="shared" ca="1" si="226"/>
        <v>0</v>
      </c>
      <c r="AE437" s="32">
        <f t="shared" ca="1" si="226"/>
        <v>0</v>
      </c>
      <c r="AF437" s="32">
        <f t="shared" ca="1" si="226"/>
        <v>0</v>
      </c>
      <c r="AG437" s="21"/>
    </row>
    <row r="438" spans="4:33" ht="15" hidden="1" outlineLevel="1" x14ac:dyDescent="0.25">
      <c r="D438" t="s">
        <v>47</v>
      </c>
      <c r="E438" s="19">
        <v>2034</v>
      </c>
      <c r="F438" s="20" t="s">
        <v>50</v>
      </c>
      <c r="G438" s="26"/>
      <c r="H438" s="34">
        <f t="shared" ref="H438:AF438" si="227">G563</f>
        <v>0</v>
      </c>
      <c r="I438" s="34">
        <f t="shared" ca="1" si="227"/>
        <v>0</v>
      </c>
      <c r="J438" s="34">
        <f t="shared" ca="1" si="227"/>
        <v>0</v>
      </c>
      <c r="K438" s="34">
        <f t="shared" ca="1" si="227"/>
        <v>0</v>
      </c>
      <c r="L438" s="34">
        <f t="shared" ca="1" si="227"/>
        <v>0</v>
      </c>
      <c r="M438" s="34">
        <f t="shared" ca="1" si="227"/>
        <v>0</v>
      </c>
      <c r="N438" s="34">
        <f t="shared" ca="1" si="227"/>
        <v>0</v>
      </c>
      <c r="O438" s="34">
        <f t="shared" ca="1" si="227"/>
        <v>0</v>
      </c>
      <c r="P438" s="32">
        <f t="shared" ca="1" si="227"/>
        <v>0</v>
      </c>
      <c r="Q438" s="32">
        <f t="shared" ca="1" si="227"/>
        <v>29.670941707241045</v>
      </c>
      <c r="R438" s="32">
        <f t="shared" ca="1" si="227"/>
        <v>27.022419752742053</v>
      </c>
      <c r="S438" s="32">
        <f t="shared" ca="1" si="227"/>
        <v>24.351333037888654</v>
      </c>
      <c r="T438" s="32">
        <f t="shared" ca="1" si="227"/>
        <v>21.520896427784731</v>
      </c>
      <c r="U438" s="32">
        <f t="shared" ca="1" si="227"/>
        <v>18.573692434678179</v>
      </c>
      <c r="V438" s="32">
        <f t="shared" ca="1" si="227"/>
        <v>15.525411802648676</v>
      </c>
      <c r="W438" s="32">
        <f t="shared" ca="1" si="227"/>
        <v>12.31751671507029</v>
      </c>
      <c r="X438" s="32">
        <f t="shared" ca="1" si="227"/>
        <v>8.973134962404206</v>
      </c>
      <c r="Y438" s="32">
        <f t="shared" ca="1" si="227"/>
        <v>5.5112994939086635</v>
      </c>
      <c r="Z438" s="32">
        <f t="shared" ca="1" si="227"/>
        <v>1.9203204536609086</v>
      </c>
      <c r="AA438" s="32">
        <f t="shared" ca="1" si="227"/>
        <v>0</v>
      </c>
      <c r="AB438" s="32">
        <f t="shared" ca="1" si="227"/>
        <v>0</v>
      </c>
      <c r="AC438" s="32">
        <f t="shared" ca="1" si="227"/>
        <v>0</v>
      </c>
      <c r="AD438" s="32">
        <f t="shared" ca="1" si="227"/>
        <v>0</v>
      </c>
      <c r="AE438" s="32">
        <f t="shared" ca="1" si="227"/>
        <v>0</v>
      </c>
      <c r="AF438" s="32">
        <f t="shared" ca="1" si="227"/>
        <v>0</v>
      </c>
      <c r="AG438" s="21"/>
    </row>
    <row r="439" spans="4:33" ht="15" hidden="1" outlineLevel="1" x14ac:dyDescent="0.25">
      <c r="D439" t="s">
        <v>47</v>
      </c>
      <c r="E439" s="19">
        <v>2035</v>
      </c>
      <c r="F439" s="20" t="s">
        <v>50</v>
      </c>
      <c r="G439" s="26"/>
      <c r="H439" s="34">
        <f t="shared" ref="H439:AF439" si="228">G564</f>
        <v>0</v>
      </c>
      <c r="I439" s="34">
        <f t="shared" ca="1" si="228"/>
        <v>0</v>
      </c>
      <c r="J439" s="34">
        <f t="shared" ca="1" si="228"/>
        <v>0</v>
      </c>
      <c r="K439" s="34">
        <f t="shared" ca="1" si="228"/>
        <v>0</v>
      </c>
      <c r="L439" s="34">
        <f t="shared" ca="1" si="228"/>
        <v>0</v>
      </c>
      <c r="M439" s="34">
        <f t="shared" ca="1" si="228"/>
        <v>0</v>
      </c>
      <c r="N439" s="34">
        <f t="shared" ca="1" si="228"/>
        <v>0</v>
      </c>
      <c r="O439" s="34">
        <f t="shared" ca="1" si="228"/>
        <v>0</v>
      </c>
      <c r="P439" s="34">
        <f t="shared" ca="1" si="228"/>
        <v>0</v>
      </c>
      <c r="Q439" s="32">
        <f t="shared" ca="1" si="228"/>
        <v>0</v>
      </c>
      <c r="R439" s="32">
        <f t="shared" ca="1" si="228"/>
        <v>39.077729152203389</v>
      </c>
      <c r="S439" s="32">
        <f t="shared" ca="1" si="228"/>
        <v>35.698945286348668</v>
      </c>
      <c r="T439" s="32">
        <f t="shared" ca="1" si="228"/>
        <v>32.109521334704212</v>
      </c>
      <c r="U439" s="32">
        <f t="shared" ca="1" si="228"/>
        <v>28.370902733966819</v>
      </c>
      <c r="V439" s="32">
        <f t="shared" ca="1" si="228"/>
        <v>24.508313445593906</v>
      </c>
      <c r="W439" s="32">
        <f t="shared" ca="1" si="228"/>
        <v>20.434586145237191</v>
      </c>
      <c r="X439" s="32">
        <f t="shared" ca="1" si="228"/>
        <v>16.183738125113518</v>
      </c>
      <c r="Y439" s="32">
        <f t="shared" ca="1" si="228"/>
        <v>11.789622027886267</v>
      </c>
      <c r="Z439" s="32">
        <f t="shared" ca="1" si="228"/>
        <v>7.2517965093528431</v>
      </c>
      <c r="AA439" s="32">
        <f t="shared" ca="1" si="228"/>
        <v>2.5289431693616482</v>
      </c>
      <c r="AB439" s="32">
        <f t="shared" ca="1" si="228"/>
        <v>0</v>
      </c>
      <c r="AC439" s="32">
        <f t="shared" ca="1" si="228"/>
        <v>0</v>
      </c>
      <c r="AD439" s="32">
        <f t="shared" ca="1" si="228"/>
        <v>0</v>
      </c>
      <c r="AE439" s="32">
        <f t="shared" ca="1" si="228"/>
        <v>0</v>
      </c>
      <c r="AF439" s="32">
        <f t="shared" ca="1" si="228"/>
        <v>0</v>
      </c>
      <c r="AG439" s="21"/>
    </row>
    <row r="440" spans="4:33" ht="15" hidden="1" outlineLevel="1" x14ac:dyDescent="0.25">
      <c r="D440" t="s">
        <v>47</v>
      </c>
      <c r="E440" s="19">
        <v>2036</v>
      </c>
      <c r="F440" s="20" t="s">
        <v>50</v>
      </c>
      <c r="G440" s="26"/>
      <c r="H440" s="34">
        <f t="shared" ref="H440:AF440" si="229">G565</f>
        <v>0</v>
      </c>
      <c r="I440" s="34">
        <f t="shared" ca="1" si="229"/>
        <v>0</v>
      </c>
      <c r="J440" s="34">
        <f t="shared" ca="1" si="229"/>
        <v>0</v>
      </c>
      <c r="K440" s="34">
        <f t="shared" ca="1" si="229"/>
        <v>0</v>
      </c>
      <c r="L440" s="34">
        <f t="shared" ca="1" si="229"/>
        <v>0</v>
      </c>
      <c r="M440" s="34">
        <f t="shared" ca="1" si="229"/>
        <v>0</v>
      </c>
      <c r="N440" s="34">
        <f t="shared" ca="1" si="229"/>
        <v>0</v>
      </c>
      <c r="O440" s="34">
        <f t="shared" ca="1" si="229"/>
        <v>0</v>
      </c>
      <c r="P440" s="34">
        <f t="shared" ca="1" si="229"/>
        <v>0</v>
      </c>
      <c r="Q440" s="34">
        <f t="shared" ca="1" si="229"/>
        <v>0</v>
      </c>
      <c r="R440" s="32">
        <f t="shared" ca="1" si="229"/>
        <v>0</v>
      </c>
      <c r="S440" s="32">
        <f t="shared" ca="1" si="229"/>
        <v>32.987409238505123</v>
      </c>
      <c r="T440" s="32">
        <f t="shared" ca="1" si="229"/>
        <v>30.079135069272496</v>
      </c>
      <c r="U440" s="32">
        <f t="shared" ca="1" si="229"/>
        <v>27.048750679087615</v>
      </c>
      <c r="V440" s="32">
        <f t="shared" ca="1" si="229"/>
        <v>23.92101347556245</v>
      </c>
      <c r="W440" s="32">
        <f t="shared" ca="1" si="229"/>
        <v>20.614025366463924</v>
      </c>
      <c r="X440" s="32">
        <f t="shared" ca="1" si="229"/>
        <v>17.158739914583361</v>
      </c>
      <c r="Y440" s="32">
        <f t="shared" ca="1" si="229"/>
        <v>13.589340707018586</v>
      </c>
      <c r="Z440" s="32">
        <f t="shared" ca="1" si="229"/>
        <v>9.9118709782606853</v>
      </c>
      <c r="AA440" s="32">
        <f t="shared" ca="1" si="229"/>
        <v>6.0997654000216261</v>
      </c>
      <c r="AB440" s="32">
        <f t="shared" ca="1" si="229"/>
        <v>2.1223117081808578</v>
      </c>
      <c r="AC440" s="32">
        <f t="shared" ca="1" si="229"/>
        <v>0</v>
      </c>
      <c r="AD440" s="32">
        <f t="shared" ca="1" si="229"/>
        <v>0</v>
      </c>
      <c r="AE440" s="32">
        <f t="shared" ca="1" si="229"/>
        <v>0</v>
      </c>
      <c r="AF440" s="32">
        <f t="shared" ca="1" si="229"/>
        <v>0</v>
      </c>
      <c r="AG440" s="21"/>
    </row>
    <row r="441" spans="4:33" ht="15" hidden="1" outlineLevel="1" x14ac:dyDescent="0.25">
      <c r="D441" t="s">
        <v>47</v>
      </c>
      <c r="E441" s="19">
        <v>2037</v>
      </c>
      <c r="F441" s="20" t="s">
        <v>50</v>
      </c>
      <c r="G441" s="26"/>
      <c r="H441" s="34">
        <f t="shared" ref="H441:AF441" si="230">G566</f>
        <v>0</v>
      </c>
      <c r="I441" s="34">
        <f t="shared" ca="1" si="230"/>
        <v>0</v>
      </c>
      <c r="J441" s="34">
        <f t="shared" ca="1" si="230"/>
        <v>0</v>
      </c>
      <c r="K441" s="34">
        <f t="shared" ca="1" si="230"/>
        <v>0</v>
      </c>
      <c r="L441" s="34">
        <f t="shared" ca="1" si="230"/>
        <v>0</v>
      </c>
      <c r="M441" s="34">
        <f t="shared" ca="1" si="230"/>
        <v>0</v>
      </c>
      <c r="N441" s="34">
        <f t="shared" ca="1" si="230"/>
        <v>0</v>
      </c>
      <c r="O441" s="34">
        <f t="shared" ca="1" si="230"/>
        <v>0</v>
      </c>
      <c r="P441" s="34">
        <f t="shared" ca="1" si="230"/>
        <v>0</v>
      </c>
      <c r="Q441" s="34">
        <f t="shared" ca="1" si="230"/>
        <v>0</v>
      </c>
      <c r="R441" s="34">
        <f t="shared" ca="1" si="230"/>
        <v>0</v>
      </c>
      <c r="S441" s="32">
        <f t="shared" ca="1" si="230"/>
        <v>0</v>
      </c>
      <c r="T441" s="32">
        <f t="shared" ca="1" si="230"/>
        <v>35.865390070034152</v>
      </c>
      <c r="U441" s="32">
        <f t="shared" ca="1" si="230"/>
        <v>32.696210944319397</v>
      </c>
      <c r="V441" s="32">
        <f t="shared" ca="1" si="230"/>
        <v>29.428320825760977</v>
      </c>
      <c r="W441" s="32">
        <f t="shared" ca="1" si="230"/>
        <v>25.963626520541386</v>
      </c>
      <c r="X441" s="32">
        <f t="shared" ca="1" si="230"/>
        <v>22.337905937049786</v>
      </c>
      <c r="Y441" s="32">
        <f t="shared" ca="1" si="230"/>
        <v>18.593666758255932</v>
      </c>
      <c r="Z441" s="32">
        <f t="shared" ca="1" si="230"/>
        <v>14.742505180026498</v>
      </c>
      <c r="AA441" s="32">
        <f t="shared" ca="1" si="230"/>
        <v>10.757395422648479</v>
      </c>
      <c r="AB441" s="32">
        <f t="shared" ca="1" si="230"/>
        <v>6.6114952267597547</v>
      </c>
      <c r="AC441" s="32">
        <f t="shared" ca="1" si="230"/>
        <v>2.2858142830650729</v>
      </c>
      <c r="AD441" s="32">
        <f t="shared" ca="1" si="230"/>
        <v>0</v>
      </c>
      <c r="AE441" s="32">
        <f t="shared" ca="1" si="230"/>
        <v>0</v>
      </c>
      <c r="AF441" s="32">
        <f t="shared" ca="1" si="230"/>
        <v>0</v>
      </c>
      <c r="AG441" s="21"/>
    </row>
    <row r="442" spans="4:33" ht="15" hidden="1" outlineLevel="1" x14ac:dyDescent="0.25">
      <c r="D442" t="s">
        <v>47</v>
      </c>
      <c r="E442" s="19">
        <v>2038</v>
      </c>
      <c r="F442" s="20" t="s">
        <v>50</v>
      </c>
      <c r="G442" s="26"/>
      <c r="H442" s="34">
        <f t="shared" ref="H442:AF442" si="231">G567</f>
        <v>0</v>
      </c>
      <c r="I442" s="34">
        <f t="shared" ca="1" si="231"/>
        <v>0</v>
      </c>
      <c r="J442" s="34">
        <f t="shared" ca="1" si="231"/>
        <v>0</v>
      </c>
      <c r="K442" s="34">
        <f t="shared" ca="1" si="231"/>
        <v>0</v>
      </c>
      <c r="L442" s="34">
        <f t="shared" ca="1" si="231"/>
        <v>0</v>
      </c>
      <c r="M442" s="34">
        <f t="shared" ca="1" si="231"/>
        <v>0</v>
      </c>
      <c r="N442" s="34">
        <f t="shared" ca="1" si="231"/>
        <v>0</v>
      </c>
      <c r="O442" s="34">
        <f t="shared" ca="1" si="231"/>
        <v>0</v>
      </c>
      <c r="P442" s="34">
        <f t="shared" ca="1" si="231"/>
        <v>0</v>
      </c>
      <c r="Q442" s="34">
        <f t="shared" ca="1" si="231"/>
        <v>0</v>
      </c>
      <c r="R442" s="34">
        <f t="shared" ca="1" si="231"/>
        <v>0</v>
      </c>
      <c r="S442" s="34">
        <f t="shared" ca="1" si="231"/>
        <v>0</v>
      </c>
      <c r="T442" s="32">
        <f t="shared" ca="1" si="231"/>
        <v>0</v>
      </c>
      <c r="U442" s="32">
        <f t="shared" ca="1" si="231"/>
        <v>25.883010760283547</v>
      </c>
      <c r="V442" s="32">
        <f t="shared" ca="1" si="231"/>
        <v>23.616612602289667</v>
      </c>
      <c r="W442" s="32">
        <f t="shared" ca="1" si="231"/>
        <v>21.206606746851307</v>
      </c>
      <c r="X442" s="32">
        <f t="shared" ca="1" si="231"/>
        <v>18.680192996409755</v>
      </c>
      <c r="Y442" s="32">
        <f t="shared" ca="1" si="231"/>
        <v>16.071575891357273</v>
      </c>
      <c r="Z442" s="32">
        <f t="shared" ca="1" si="231"/>
        <v>13.392151979797262</v>
      </c>
      <c r="AA442" s="32">
        <f t="shared" ca="1" si="231"/>
        <v>10.622357346997859</v>
      </c>
      <c r="AB442" s="32">
        <f t="shared" ca="1" si="231"/>
        <v>7.7424845222646397</v>
      </c>
      <c r="AC442" s="32">
        <f t="shared" ca="1" si="231"/>
        <v>4.7414975214348658</v>
      </c>
      <c r="AD442" s="32">
        <f t="shared" ca="1" si="231"/>
        <v>1.6378712938209836</v>
      </c>
      <c r="AE442" s="32">
        <f t="shared" ca="1" si="231"/>
        <v>0</v>
      </c>
      <c r="AF442" s="32">
        <f t="shared" ca="1" si="231"/>
        <v>0</v>
      </c>
      <c r="AG442" s="21"/>
    </row>
    <row r="443" spans="4:33" ht="15" hidden="1" outlineLevel="1" x14ac:dyDescent="0.25">
      <c r="D443" t="s">
        <v>47</v>
      </c>
      <c r="E443" s="19">
        <v>2039</v>
      </c>
      <c r="F443" s="20" t="s">
        <v>50</v>
      </c>
      <c r="G443" s="26"/>
      <c r="H443" s="34">
        <f t="shared" ref="H443:AF443" si="232">G568</f>
        <v>0</v>
      </c>
      <c r="I443" s="34">
        <f t="shared" ca="1" si="232"/>
        <v>0</v>
      </c>
      <c r="J443" s="34">
        <f t="shared" ca="1" si="232"/>
        <v>0</v>
      </c>
      <c r="K443" s="34">
        <f t="shared" ca="1" si="232"/>
        <v>0</v>
      </c>
      <c r="L443" s="34">
        <f t="shared" ca="1" si="232"/>
        <v>0</v>
      </c>
      <c r="M443" s="34">
        <f t="shared" ca="1" si="232"/>
        <v>0</v>
      </c>
      <c r="N443" s="34">
        <f t="shared" ca="1" si="232"/>
        <v>0</v>
      </c>
      <c r="O443" s="34">
        <f t="shared" ca="1" si="232"/>
        <v>0</v>
      </c>
      <c r="P443" s="34">
        <f t="shared" ca="1" si="232"/>
        <v>0</v>
      </c>
      <c r="Q443" s="34">
        <f t="shared" ca="1" si="232"/>
        <v>0</v>
      </c>
      <c r="R443" s="34">
        <f t="shared" ca="1" si="232"/>
        <v>0</v>
      </c>
      <c r="S443" s="34">
        <f t="shared" ca="1" si="232"/>
        <v>0</v>
      </c>
      <c r="T443" s="34">
        <f t="shared" ca="1" si="232"/>
        <v>0</v>
      </c>
      <c r="U443" s="32">
        <f t="shared" ca="1" si="232"/>
        <v>0</v>
      </c>
      <c r="V443" s="32">
        <f t="shared" ca="1" si="232"/>
        <v>40.709034623871787</v>
      </c>
      <c r="W443" s="32">
        <f t="shared" ca="1" si="232"/>
        <v>37.058934024649261</v>
      </c>
      <c r="X443" s="32">
        <f t="shared" ca="1" si="232"/>
        <v>33.225296296664069</v>
      </c>
      <c r="Y443" s="32">
        <f t="shared" ca="1" si="232"/>
        <v>29.267055997854825</v>
      </c>
      <c r="Z443" s="32">
        <f t="shared" ca="1" si="232"/>
        <v>25.206364543752457</v>
      </c>
      <c r="AA443" s="32">
        <f t="shared" ca="1" si="232"/>
        <v>21.01156718613489</v>
      </c>
      <c r="AB443" s="32">
        <f t="shared" ca="1" si="232"/>
        <v>16.64909891457804</v>
      </c>
      <c r="AC443" s="32">
        <f t="shared" ca="1" si="232"/>
        <v>12.098662336953655</v>
      </c>
      <c r="AD443" s="32">
        <f t="shared" ca="1" si="232"/>
        <v>7.4055912164493325</v>
      </c>
      <c r="AE443" s="32">
        <f t="shared" ca="1" si="232"/>
        <v>2.5485107906207629</v>
      </c>
      <c r="AF443" s="32">
        <f t="shared" ca="1" si="232"/>
        <v>0</v>
      </c>
      <c r="AG443" s="21"/>
    </row>
    <row r="444" spans="4:33" ht="15" hidden="1" outlineLevel="1" x14ac:dyDescent="0.25">
      <c r="D444" t="s">
        <v>47</v>
      </c>
      <c r="E444" s="19">
        <v>2040</v>
      </c>
      <c r="F444" s="20" t="s">
        <v>50</v>
      </c>
      <c r="G444" s="26"/>
      <c r="H444" s="34">
        <f t="shared" ref="H444:AF444" si="233">G569</f>
        <v>0</v>
      </c>
      <c r="I444" s="34">
        <f t="shared" ca="1" si="233"/>
        <v>0</v>
      </c>
      <c r="J444" s="34">
        <f t="shared" ca="1" si="233"/>
        <v>0</v>
      </c>
      <c r="K444" s="34">
        <f t="shared" ca="1" si="233"/>
        <v>0</v>
      </c>
      <c r="L444" s="34">
        <f t="shared" ca="1" si="233"/>
        <v>0</v>
      </c>
      <c r="M444" s="34">
        <f t="shared" ca="1" si="233"/>
        <v>0</v>
      </c>
      <c r="N444" s="34">
        <f t="shared" ca="1" si="233"/>
        <v>0</v>
      </c>
      <c r="O444" s="34">
        <f t="shared" ca="1" si="233"/>
        <v>0</v>
      </c>
      <c r="P444" s="34">
        <f t="shared" ca="1" si="233"/>
        <v>0</v>
      </c>
      <c r="Q444" s="34">
        <f t="shared" ca="1" si="233"/>
        <v>0</v>
      </c>
      <c r="R444" s="34">
        <f t="shared" ca="1" si="233"/>
        <v>0</v>
      </c>
      <c r="S444" s="34">
        <f t="shared" ca="1" si="233"/>
        <v>0</v>
      </c>
      <c r="T444" s="34">
        <f t="shared" ca="1" si="233"/>
        <v>0</v>
      </c>
      <c r="U444" s="34">
        <f t="shared" ca="1" si="233"/>
        <v>0</v>
      </c>
      <c r="V444" s="32">
        <f t="shared" ca="1" si="233"/>
        <v>0</v>
      </c>
      <c r="W444" s="32">
        <f t="shared" ca="1" si="233"/>
        <v>27.96806464623813</v>
      </c>
      <c r="X444" s="32">
        <f t="shared" ca="1" si="233"/>
        <v>25.421204359347538</v>
      </c>
      <c r="Y444" s="32">
        <f t="shared" ca="1" si="233"/>
        <v>22.79145553662115</v>
      </c>
      <c r="Z444" s="32">
        <f t="shared" ca="1" si="233"/>
        <v>20.096745777007975</v>
      </c>
      <c r="AA444" s="32">
        <f t="shared" ca="1" si="233"/>
        <v>17.314428619357287</v>
      </c>
      <c r="AB444" s="32">
        <f t="shared" ca="1" si="233"/>
        <v>14.41914134640767</v>
      </c>
      <c r="AC444" s="32">
        <f t="shared" ca="1" si="233"/>
        <v>11.393685066568088</v>
      </c>
      <c r="AD444" s="32">
        <f t="shared" ca="1" si="233"/>
        <v>8.2762100654255359</v>
      </c>
      <c r="AE444" s="32">
        <f t="shared" ca="1" si="233"/>
        <v>5.0551091079619175</v>
      </c>
      <c r="AF444" s="32">
        <f t="shared" ca="1" si="233"/>
        <v>1.733059905846277</v>
      </c>
      <c r="AG444" s="21"/>
    </row>
    <row r="445" spans="4:33" ht="15" hidden="1" outlineLevel="1" x14ac:dyDescent="0.25">
      <c r="D445" t="s">
        <v>47</v>
      </c>
      <c r="E445" s="19">
        <v>2041</v>
      </c>
      <c r="F445" s="20" t="s">
        <v>50</v>
      </c>
      <c r="G445" s="26"/>
      <c r="H445" s="34">
        <f t="shared" ref="H445:AF445" si="234">G570</f>
        <v>0</v>
      </c>
      <c r="I445" s="34">
        <f t="shared" ca="1" si="234"/>
        <v>0</v>
      </c>
      <c r="J445" s="34">
        <f t="shared" ca="1" si="234"/>
        <v>0</v>
      </c>
      <c r="K445" s="34">
        <f t="shared" ca="1" si="234"/>
        <v>0</v>
      </c>
      <c r="L445" s="34">
        <f t="shared" ca="1" si="234"/>
        <v>0</v>
      </c>
      <c r="M445" s="34">
        <f t="shared" ca="1" si="234"/>
        <v>0</v>
      </c>
      <c r="N445" s="34">
        <f t="shared" ca="1" si="234"/>
        <v>0</v>
      </c>
      <c r="O445" s="34">
        <f t="shared" ca="1" si="234"/>
        <v>0</v>
      </c>
      <c r="P445" s="34">
        <f t="shared" ca="1" si="234"/>
        <v>0</v>
      </c>
      <c r="Q445" s="34">
        <f t="shared" ca="1" si="234"/>
        <v>0</v>
      </c>
      <c r="R445" s="34">
        <f t="shared" ca="1" si="234"/>
        <v>0</v>
      </c>
      <c r="S445" s="34">
        <f t="shared" ca="1" si="234"/>
        <v>0</v>
      </c>
      <c r="T445" s="34">
        <f t="shared" ca="1" si="234"/>
        <v>0</v>
      </c>
      <c r="U445" s="34">
        <f t="shared" ca="1" si="234"/>
        <v>0</v>
      </c>
      <c r="V445" s="34">
        <f t="shared" ca="1" si="234"/>
        <v>0</v>
      </c>
      <c r="W445" s="32">
        <f t="shared" ca="1" si="234"/>
        <v>0</v>
      </c>
      <c r="X445" s="32">
        <f t="shared" ca="1" si="234"/>
        <v>49.330802024721237</v>
      </c>
      <c r="Y445" s="32">
        <f t="shared" ca="1" si="234"/>
        <v>44.838583410870044</v>
      </c>
      <c r="Z445" s="32">
        <f t="shared" ca="1" si="234"/>
        <v>40.240518560271823</v>
      </c>
      <c r="AA445" s="32">
        <f t="shared" ca="1" si="234"/>
        <v>35.4948200713971</v>
      </c>
      <c r="AB445" s="32">
        <f t="shared" ca="1" si="234"/>
        <v>30.552302894993794</v>
      </c>
      <c r="AC445" s="32">
        <f t="shared" ca="1" si="234"/>
        <v>25.376187288165575</v>
      </c>
      <c r="AD445" s="32">
        <f t="shared" ca="1" si="234"/>
        <v>20.044086423648917</v>
      </c>
      <c r="AE445" s="32">
        <f t="shared" ca="1" si="234"/>
        <v>14.533680721696063</v>
      </c>
      <c r="AF445" s="32">
        <f t="shared" ca="1" si="234"/>
        <v>8.8582783998737504</v>
      </c>
      <c r="AG445" s="21"/>
    </row>
    <row r="446" spans="4:33" ht="15" hidden="1" outlineLevel="1" x14ac:dyDescent="0.25">
      <c r="D446" t="s">
        <v>47</v>
      </c>
      <c r="E446" s="19">
        <v>2042</v>
      </c>
      <c r="F446" s="20" t="s">
        <v>50</v>
      </c>
      <c r="G446" s="26"/>
      <c r="H446" s="34">
        <f t="shared" ref="H446:AF446" si="235">G571</f>
        <v>0</v>
      </c>
      <c r="I446" s="34">
        <f t="shared" ca="1" si="235"/>
        <v>0</v>
      </c>
      <c r="J446" s="34">
        <f t="shared" ca="1" si="235"/>
        <v>0</v>
      </c>
      <c r="K446" s="34">
        <f t="shared" ca="1" si="235"/>
        <v>0</v>
      </c>
      <c r="L446" s="34">
        <f t="shared" ca="1" si="235"/>
        <v>0</v>
      </c>
      <c r="M446" s="34">
        <f t="shared" ca="1" si="235"/>
        <v>0</v>
      </c>
      <c r="N446" s="34">
        <f t="shared" ca="1" si="235"/>
        <v>0</v>
      </c>
      <c r="O446" s="34">
        <f t="shared" ca="1" si="235"/>
        <v>0</v>
      </c>
      <c r="P446" s="34">
        <f t="shared" ca="1" si="235"/>
        <v>0</v>
      </c>
      <c r="Q446" s="34">
        <f t="shared" ca="1" si="235"/>
        <v>0</v>
      </c>
      <c r="R446" s="34">
        <f t="shared" ca="1" si="235"/>
        <v>0</v>
      </c>
      <c r="S446" s="34">
        <f t="shared" ca="1" si="235"/>
        <v>0</v>
      </c>
      <c r="T446" s="34">
        <f t="shared" ca="1" si="235"/>
        <v>0</v>
      </c>
      <c r="U446" s="34">
        <f t="shared" ca="1" si="235"/>
        <v>0</v>
      </c>
      <c r="V446" s="34">
        <f t="shared" ca="1" si="235"/>
        <v>0</v>
      </c>
      <c r="W446" s="34">
        <f t="shared" ca="1" si="235"/>
        <v>0</v>
      </c>
      <c r="X446" s="32">
        <f t="shared" ca="1" si="235"/>
        <v>0</v>
      </c>
      <c r="Y446" s="32">
        <f t="shared" ca="1" si="235"/>
        <v>45.028169472125057</v>
      </c>
      <c r="Z446" s="32">
        <f t="shared" ca="1" si="235"/>
        <v>40.968287518298879</v>
      </c>
      <c r="AA446" s="32">
        <f t="shared" ca="1" si="235"/>
        <v>36.779400614516106</v>
      </c>
      <c r="AB446" s="32">
        <f t="shared" ca="1" si="235"/>
        <v>32.412459781552556</v>
      </c>
      <c r="AC446" s="32">
        <f t="shared" ca="1" si="235"/>
        <v>27.8278420087588</v>
      </c>
      <c r="AD446" s="32">
        <f t="shared" ca="1" si="235"/>
        <v>23.104951259108638</v>
      </c>
      <c r="AE446" s="32">
        <f t="shared" ca="1" si="235"/>
        <v>18.220051119571757</v>
      </c>
      <c r="AF446" s="32">
        <f t="shared" ca="1" si="235"/>
        <v>13.187412713901473</v>
      </c>
      <c r="AG446" s="21"/>
    </row>
    <row r="447" spans="4:33" ht="15" hidden="1" outlineLevel="1" x14ac:dyDescent="0.25">
      <c r="D447" t="s">
        <v>47</v>
      </c>
      <c r="E447" s="19">
        <v>2043</v>
      </c>
      <c r="F447" s="20" t="s">
        <v>50</v>
      </c>
      <c r="G447" s="26"/>
      <c r="H447" s="34">
        <f t="shared" ref="H447:AF447" si="236">G572</f>
        <v>0</v>
      </c>
      <c r="I447" s="34">
        <f t="shared" ca="1" si="236"/>
        <v>0</v>
      </c>
      <c r="J447" s="34">
        <f t="shared" ca="1" si="236"/>
        <v>0</v>
      </c>
      <c r="K447" s="34">
        <f t="shared" ca="1" si="236"/>
        <v>0</v>
      </c>
      <c r="L447" s="34">
        <f t="shared" ca="1" si="236"/>
        <v>0</v>
      </c>
      <c r="M447" s="34">
        <f t="shared" ca="1" si="236"/>
        <v>0</v>
      </c>
      <c r="N447" s="34">
        <f t="shared" ca="1" si="236"/>
        <v>0</v>
      </c>
      <c r="O447" s="34">
        <f t="shared" ca="1" si="236"/>
        <v>0</v>
      </c>
      <c r="P447" s="34">
        <f t="shared" ca="1" si="236"/>
        <v>0</v>
      </c>
      <c r="Q447" s="34">
        <f t="shared" ca="1" si="236"/>
        <v>0</v>
      </c>
      <c r="R447" s="34">
        <f t="shared" ca="1" si="236"/>
        <v>0</v>
      </c>
      <c r="S447" s="34">
        <f t="shared" ca="1" si="236"/>
        <v>0</v>
      </c>
      <c r="T447" s="34">
        <f t="shared" ca="1" si="236"/>
        <v>0</v>
      </c>
      <c r="U447" s="34">
        <f t="shared" ca="1" si="236"/>
        <v>0</v>
      </c>
      <c r="V447" s="34">
        <f t="shared" ca="1" si="236"/>
        <v>0</v>
      </c>
      <c r="W447" s="34">
        <f t="shared" ca="1" si="236"/>
        <v>0</v>
      </c>
      <c r="X447" s="34">
        <f t="shared" ca="1" si="236"/>
        <v>0</v>
      </c>
      <c r="Y447" s="32">
        <f t="shared" ca="1" si="236"/>
        <v>0</v>
      </c>
      <c r="Z447" s="32">
        <f t="shared" ca="1" si="236"/>
        <v>30.472063220769421</v>
      </c>
      <c r="AA447" s="32">
        <f t="shared" ca="1" si="236"/>
        <v>27.733747392183012</v>
      </c>
      <c r="AB447" s="32">
        <f t="shared" ca="1" si="236"/>
        <v>24.875866293263822</v>
      </c>
      <c r="AC447" s="32">
        <f t="shared" ca="1" si="236"/>
        <v>21.867544862865117</v>
      </c>
      <c r="AD447" s="32">
        <f t="shared" ca="1" si="236"/>
        <v>18.767904484495769</v>
      </c>
      <c r="AE447" s="32">
        <f t="shared" ca="1" si="236"/>
        <v>15.558251583020002</v>
      </c>
      <c r="AF447" s="32">
        <f t="shared" ca="1" si="236"/>
        <v>12.248665732387582</v>
      </c>
      <c r="AG447" s="21"/>
    </row>
    <row r="448" spans="4:33" ht="15" hidden="1" outlineLevel="1" x14ac:dyDescent="0.25">
      <c r="D448" t="s">
        <v>47</v>
      </c>
      <c r="E448" s="19">
        <v>2044</v>
      </c>
      <c r="F448" s="20" t="s">
        <v>50</v>
      </c>
      <c r="G448" s="26"/>
      <c r="H448" s="34">
        <f t="shared" ref="H448:AF448" si="237">G573</f>
        <v>0</v>
      </c>
      <c r="I448" s="34">
        <f t="shared" ca="1" si="237"/>
        <v>0</v>
      </c>
      <c r="J448" s="34">
        <f t="shared" ca="1" si="237"/>
        <v>0</v>
      </c>
      <c r="K448" s="34">
        <f t="shared" ca="1" si="237"/>
        <v>0</v>
      </c>
      <c r="L448" s="34">
        <f t="shared" ca="1" si="237"/>
        <v>0</v>
      </c>
      <c r="M448" s="34">
        <f t="shared" ca="1" si="237"/>
        <v>0</v>
      </c>
      <c r="N448" s="34">
        <f t="shared" ca="1" si="237"/>
        <v>0</v>
      </c>
      <c r="O448" s="34">
        <f t="shared" ca="1" si="237"/>
        <v>0</v>
      </c>
      <c r="P448" s="34">
        <f t="shared" ca="1" si="237"/>
        <v>0</v>
      </c>
      <c r="Q448" s="34">
        <f t="shared" ca="1" si="237"/>
        <v>0</v>
      </c>
      <c r="R448" s="34">
        <f t="shared" ca="1" si="237"/>
        <v>0</v>
      </c>
      <c r="S448" s="34">
        <f t="shared" ca="1" si="237"/>
        <v>0</v>
      </c>
      <c r="T448" s="34">
        <f t="shared" ca="1" si="237"/>
        <v>0</v>
      </c>
      <c r="U448" s="34">
        <f t="shared" ca="1" si="237"/>
        <v>0</v>
      </c>
      <c r="V448" s="34">
        <f t="shared" ca="1" si="237"/>
        <v>0</v>
      </c>
      <c r="W448" s="34">
        <f t="shared" ca="1" si="237"/>
        <v>0</v>
      </c>
      <c r="X448" s="34">
        <f t="shared" ca="1" si="237"/>
        <v>0</v>
      </c>
      <c r="Y448" s="34">
        <f t="shared" ca="1" si="237"/>
        <v>0</v>
      </c>
      <c r="Z448" s="32">
        <f t="shared" ca="1" si="237"/>
        <v>0</v>
      </c>
      <c r="AA448" s="32">
        <f t="shared" ca="1" si="237"/>
        <v>51.568888323948798</v>
      </c>
      <c r="AB448" s="32">
        <f t="shared" ca="1" si="237"/>
        <v>46.893490059378578</v>
      </c>
      <c r="AC448" s="32">
        <f t="shared" ca="1" si="237"/>
        <v>41.958088152658569</v>
      </c>
      <c r="AD448" s="32">
        <f t="shared" ca="1" si="237"/>
        <v>36.871369265617929</v>
      </c>
      <c r="AE448" s="32">
        <f t="shared" ca="1" si="237"/>
        <v>31.597061705129999</v>
      </c>
      <c r="AF448" s="32">
        <f t="shared" ca="1" si="237"/>
        <v>26.152313481305097</v>
      </c>
      <c r="AG448" s="21"/>
    </row>
    <row r="449" spans="4:33" ht="15" hidden="1" outlineLevel="1" x14ac:dyDescent="0.25">
      <c r="D449" t="s">
        <v>47</v>
      </c>
      <c r="E449" s="19">
        <v>2045</v>
      </c>
      <c r="F449" s="20" t="s">
        <v>50</v>
      </c>
      <c r="G449" s="26"/>
      <c r="H449" s="34">
        <f t="shared" ref="H449:AF449" si="238">G574</f>
        <v>0</v>
      </c>
      <c r="I449" s="34">
        <f t="shared" ca="1" si="238"/>
        <v>0</v>
      </c>
      <c r="J449" s="34">
        <f t="shared" ca="1" si="238"/>
        <v>0</v>
      </c>
      <c r="K449" s="34">
        <f t="shared" ca="1" si="238"/>
        <v>0</v>
      </c>
      <c r="L449" s="34">
        <f t="shared" ca="1" si="238"/>
        <v>0</v>
      </c>
      <c r="M449" s="34">
        <f t="shared" ca="1" si="238"/>
        <v>0</v>
      </c>
      <c r="N449" s="34">
        <f t="shared" ca="1" si="238"/>
        <v>0</v>
      </c>
      <c r="O449" s="34">
        <f t="shared" ca="1" si="238"/>
        <v>0</v>
      </c>
      <c r="P449" s="34">
        <f t="shared" ca="1" si="238"/>
        <v>0</v>
      </c>
      <c r="Q449" s="34">
        <f t="shared" ca="1" si="238"/>
        <v>0</v>
      </c>
      <c r="R449" s="34">
        <f t="shared" ca="1" si="238"/>
        <v>0</v>
      </c>
      <c r="S449" s="34">
        <f t="shared" ca="1" si="238"/>
        <v>0</v>
      </c>
      <c r="T449" s="34">
        <f t="shared" ca="1" si="238"/>
        <v>0</v>
      </c>
      <c r="U449" s="34">
        <f t="shared" ca="1" si="238"/>
        <v>0</v>
      </c>
      <c r="V449" s="34">
        <f t="shared" ca="1" si="238"/>
        <v>0</v>
      </c>
      <c r="W449" s="34">
        <f t="shared" ca="1" si="238"/>
        <v>0</v>
      </c>
      <c r="X449" s="34">
        <f t="shared" ca="1" si="238"/>
        <v>0</v>
      </c>
      <c r="Y449" s="34">
        <f t="shared" ca="1" si="238"/>
        <v>0</v>
      </c>
      <c r="Z449" s="34">
        <f t="shared" ca="1" si="238"/>
        <v>0</v>
      </c>
      <c r="AA449" s="32">
        <f t="shared" ca="1" si="238"/>
        <v>0</v>
      </c>
      <c r="AB449" s="32">
        <f t="shared" ca="1" si="238"/>
        <v>30.0850316037501</v>
      </c>
      <c r="AC449" s="32">
        <f t="shared" ca="1" si="238"/>
        <v>27.291240563662907</v>
      </c>
      <c r="AD449" s="32">
        <f t="shared" ca="1" si="238"/>
        <v>24.410730390522886</v>
      </c>
      <c r="AE449" s="32">
        <f t="shared" ca="1" si="238"/>
        <v>21.419602226670815</v>
      </c>
      <c r="AF449" s="32">
        <f t="shared" ca="1" si="238"/>
        <v>18.327765028336369</v>
      </c>
      <c r="AG449" s="21"/>
    </row>
    <row r="450" spans="4:33" ht="15" hidden="1" outlineLevel="1" x14ac:dyDescent="0.25">
      <c r="D450" t="s">
        <v>47</v>
      </c>
      <c r="E450" s="19">
        <v>2046</v>
      </c>
      <c r="F450" s="20" t="s">
        <v>50</v>
      </c>
      <c r="G450" s="26"/>
      <c r="H450" s="34">
        <f t="shared" ref="H450:AF450" si="239">G575</f>
        <v>0</v>
      </c>
      <c r="I450" s="34">
        <f t="shared" ca="1" si="239"/>
        <v>0</v>
      </c>
      <c r="J450" s="34">
        <f t="shared" ca="1" si="239"/>
        <v>0</v>
      </c>
      <c r="K450" s="34">
        <f t="shared" ca="1" si="239"/>
        <v>0</v>
      </c>
      <c r="L450" s="34">
        <f t="shared" ca="1" si="239"/>
        <v>0</v>
      </c>
      <c r="M450" s="34">
        <f t="shared" ca="1" si="239"/>
        <v>0</v>
      </c>
      <c r="N450" s="34">
        <f t="shared" ca="1" si="239"/>
        <v>0</v>
      </c>
      <c r="O450" s="34">
        <f t="shared" ca="1" si="239"/>
        <v>0</v>
      </c>
      <c r="P450" s="34">
        <f t="shared" ca="1" si="239"/>
        <v>0</v>
      </c>
      <c r="Q450" s="34">
        <f t="shared" ca="1" si="239"/>
        <v>0</v>
      </c>
      <c r="R450" s="34">
        <f t="shared" ca="1" si="239"/>
        <v>0</v>
      </c>
      <c r="S450" s="34">
        <f t="shared" ca="1" si="239"/>
        <v>0</v>
      </c>
      <c r="T450" s="34">
        <f t="shared" ca="1" si="239"/>
        <v>0</v>
      </c>
      <c r="U450" s="34">
        <f t="shared" ca="1" si="239"/>
        <v>0</v>
      </c>
      <c r="V450" s="34">
        <f t="shared" ca="1" si="239"/>
        <v>0</v>
      </c>
      <c r="W450" s="34">
        <f t="shared" ca="1" si="239"/>
        <v>0</v>
      </c>
      <c r="X450" s="34">
        <f t="shared" ca="1" si="239"/>
        <v>0</v>
      </c>
      <c r="Y450" s="34">
        <f t="shared" ca="1" si="239"/>
        <v>0</v>
      </c>
      <c r="Z450" s="34">
        <f t="shared" ca="1" si="239"/>
        <v>0</v>
      </c>
      <c r="AA450" s="34">
        <f t="shared" ca="1" si="239"/>
        <v>0</v>
      </c>
      <c r="AB450" s="32">
        <f t="shared" ca="1" si="239"/>
        <v>0</v>
      </c>
      <c r="AC450" s="32">
        <f t="shared" ca="1" si="239"/>
        <v>38.403673646672239</v>
      </c>
      <c r="AD450" s="32">
        <f t="shared" ca="1" si="239"/>
        <v>34.825866134989369</v>
      </c>
      <c r="AE450" s="32">
        <f t="shared" ca="1" si="239"/>
        <v>31.104824767483802</v>
      </c>
      <c r="AF450" s="32">
        <f t="shared" ca="1" si="239"/>
        <v>27.253010633777059</v>
      </c>
      <c r="AG450" s="21"/>
    </row>
    <row r="451" spans="4:33" ht="15" hidden="1" outlineLevel="1" x14ac:dyDescent="0.25">
      <c r="D451" t="s">
        <v>47</v>
      </c>
      <c r="E451" s="19">
        <v>2047</v>
      </c>
      <c r="F451" s="20" t="s">
        <v>50</v>
      </c>
      <c r="G451" s="26"/>
      <c r="H451" s="34">
        <f t="shared" ref="H451:AF451" si="240">G576</f>
        <v>0</v>
      </c>
      <c r="I451" s="34">
        <f t="shared" ca="1" si="240"/>
        <v>0</v>
      </c>
      <c r="J451" s="34">
        <f t="shared" ca="1" si="240"/>
        <v>0</v>
      </c>
      <c r="K451" s="34">
        <f t="shared" ca="1" si="240"/>
        <v>0</v>
      </c>
      <c r="L451" s="34">
        <f t="shared" ca="1" si="240"/>
        <v>0</v>
      </c>
      <c r="M451" s="34">
        <f t="shared" ca="1" si="240"/>
        <v>0</v>
      </c>
      <c r="N451" s="34">
        <f t="shared" ca="1" si="240"/>
        <v>0</v>
      </c>
      <c r="O451" s="34">
        <f t="shared" ca="1" si="240"/>
        <v>0</v>
      </c>
      <c r="P451" s="34">
        <f t="shared" ca="1" si="240"/>
        <v>0</v>
      </c>
      <c r="Q451" s="34">
        <f t="shared" ca="1" si="240"/>
        <v>0</v>
      </c>
      <c r="R451" s="34">
        <f t="shared" ca="1" si="240"/>
        <v>0</v>
      </c>
      <c r="S451" s="34">
        <f t="shared" ca="1" si="240"/>
        <v>0</v>
      </c>
      <c r="T451" s="34">
        <f t="shared" ca="1" si="240"/>
        <v>0</v>
      </c>
      <c r="U451" s="34">
        <f t="shared" ca="1" si="240"/>
        <v>0</v>
      </c>
      <c r="V451" s="34">
        <f t="shared" ca="1" si="240"/>
        <v>0</v>
      </c>
      <c r="W451" s="34">
        <f t="shared" ca="1" si="240"/>
        <v>0</v>
      </c>
      <c r="X451" s="34">
        <f t="shared" ca="1" si="240"/>
        <v>0</v>
      </c>
      <c r="Y451" s="34">
        <f t="shared" ca="1" si="240"/>
        <v>0</v>
      </c>
      <c r="Z451" s="34">
        <f t="shared" ca="1" si="240"/>
        <v>0</v>
      </c>
      <c r="AA451" s="34">
        <f t="shared" ca="1" si="240"/>
        <v>0</v>
      </c>
      <c r="AB451" s="34">
        <f t="shared" ca="1" si="240"/>
        <v>0</v>
      </c>
      <c r="AC451" s="32">
        <f t="shared" ca="1" si="240"/>
        <v>0</v>
      </c>
      <c r="AD451" s="32">
        <f t="shared" ca="1" si="240"/>
        <v>53.611528410754445</v>
      </c>
      <c r="AE451" s="32">
        <f t="shared" ca="1" si="240"/>
        <v>48.547214137511176</v>
      </c>
      <c r="AF451" s="32">
        <f t="shared" ca="1" si="240"/>
        <v>43.296975714463272</v>
      </c>
      <c r="AG451" s="21"/>
    </row>
    <row r="452" spans="4:33" ht="15" hidden="1" outlineLevel="1" x14ac:dyDescent="0.25">
      <c r="D452" t="s">
        <v>47</v>
      </c>
      <c r="E452" s="19">
        <v>2048</v>
      </c>
      <c r="F452" s="20" t="s">
        <v>50</v>
      </c>
      <c r="G452" s="26"/>
      <c r="H452" s="34">
        <f t="shared" ref="H452:AF452" si="241">G577</f>
        <v>0</v>
      </c>
      <c r="I452" s="34">
        <f t="shared" ca="1" si="241"/>
        <v>0</v>
      </c>
      <c r="J452" s="34">
        <f t="shared" ca="1" si="241"/>
        <v>0</v>
      </c>
      <c r="K452" s="34">
        <f t="shared" ca="1" si="241"/>
        <v>0</v>
      </c>
      <c r="L452" s="34">
        <f t="shared" ca="1" si="241"/>
        <v>0</v>
      </c>
      <c r="M452" s="34">
        <f t="shared" ca="1" si="241"/>
        <v>0</v>
      </c>
      <c r="N452" s="34">
        <f t="shared" ca="1" si="241"/>
        <v>0</v>
      </c>
      <c r="O452" s="34">
        <f t="shared" ca="1" si="241"/>
        <v>0</v>
      </c>
      <c r="P452" s="34">
        <f t="shared" ca="1" si="241"/>
        <v>0</v>
      </c>
      <c r="Q452" s="34">
        <f t="shared" ca="1" si="241"/>
        <v>0</v>
      </c>
      <c r="R452" s="34">
        <f t="shared" ca="1" si="241"/>
        <v>0</v>
      </c>
      <c r="S452" s="34">
        <f t="shared" ca="1" si="241"/>
        <v>0</v>
      </c>
      <c r="T452" s="34">
        <f t="shared" ca="1" si="241"/>
        <v>0</v>
      </c>
      <c r="U452" s="34">
        <f t="shared" ca="1" si="241"/>
        <v>0</v>
      </c>
      <c r="V452" s="34">
        <f t="shared" ca="1" si="241"/>
        <v>0</v>
      </c>
      <c r="W452" s="34">
        <f t="shared" ca="1" si="241"/>
        <v>0</v>
      </c>
      <c r="X452" s="34">
        <f t="shared" ca="1" si="241"/>
        <v>0</v>
      </c>
      <c r="Y452" s="34">
        <f t="shared" ca="1" si="241"/>
        <v>0</v>
      </c>
      <c r="Z452" s="34">
        <f t="shared" ca="1" si="241"/>
        <v>0</v>
      </c>
      <c r="AA452" s="34">
        <f t="shared" ca="1" si="241"/>
        <v>0</v>
      </c>
      <c r="AB452" s="34">
        <f t="shared" ca="1" si="241"/>
        <v>0</v>
      </c>
      <c r="AC452" s="34">
        <f t="shared" ca="1" si="241"/>
        <v>0</v>
      </c>
      <c r="AD452" s="32">
        <f t="shared" ca="1" si="241"/>
        <v>0</v>
      </c>
      <c r="AE452" s="32">
        <f t="shared" ca="1" si="241"/>
        <v>36.578609719373652</v>
      </c>
      <c r="AF452" s="32">
        <f t="shared" ca="1" si="241"/>
        <v>33.07572654124732</v>
      </c>
      <c r="AG452" s="21"/>
    </row>
    <row r="453" spans="4:33" ht="15" hidden="1" outlineLevel="1" x14ac:dyDescent="0.25">
      <c r="D453" t="s">
        <v>47</v>
      </c>
      <c r="E453" s="19">
        <v>2049</v>
      </c>
      <c r="F453" s="20" t="s">
        <v>50</v>
      </c>
      <c r="G453" s="26"/>
      <c r="H453" s="34">
        <f t="shared" ref="H453:AF453" si="242">G578</f>
        <v>0</v>
      </c>
      <c r="I453" s="34">
        <f t="shared" ca="1" si="242"/>
        <v>0</v>
      </c>
      <c r="J453" s="34">
        <f t="shared" ca="1" si="242"/>
        <v>0</v>
      </c>
      <c r="K453" s="34">
        <f t="shared" ca="1" si="242"/>
        <v>0</v>
      </c>
      <c r="L453" s="34">
        <f t="shared" ca="1" si="242"/>
        <v>0</v>
      </c>
      <c r="M453" s="34">
        <f t="shared" ca="1" si="242"/>
        <v>0</v>
      </c>
      <c r="N453" s="34">
        <f t="shared" ca="1" si="242"/>
        <v>0</v>
      </c>
      <c r="O453" s="34">
        <f t="shared" ca="1" si="242"/>
        <v>0</v>
      </c>
      <c r="P453" s="34">
        <f t="shared" ca="1" si="242"/>
        <v>0</v>
      </c>
      <c r="Q453" s="34">
        <f t="shared" ca="1" si="242"/>
        <v>0</v>
      </c>
      <c r="R453" s="34">
        <f t="shared" ca="1" si="242"/>
        <v>0</v>
      </c>
      <c r="S453" s="34">
        <f t="shared" ca="1" si="242"/>
        <v>0</v>
      </c>
      <c r="T453" s="34">
        <f t="shared" ca="1" si="242"/>
        <v>0</v>
      </c>
      <c r="U453" s="34">
        <f t="shared" ca="1" si="242"/>
        <v>0</v>
      </c>
      <c r="V453" s="34">
        <f t="shared" ca="1" si="242"/>
        <v>0</v>
      </c>
      <c r="W453" s="34">
        <f t="shared" ca="1" si="242"/>
        <v>0</v>
      </c>
      <c r="X453" s="34">
        <f t="shared" ca="1" si="242"/>
        <v>0</v>
      </c>
      <c r="Y453" s="34">
        <f t="shared" ca="1" si="242"/>
        <v>0</v>
      </c>
      <c r="Z453" s="34">
        <f t="shared" ca="1" si="242"/>
        <v>0</v>
      </c>
      <c r="AA453" s="34">
        <f t="shared" ca="1" si="242"/>
        <v>0</v>
      </c>
      <c r="AB453" s="34">
        <f t="shared" ca="1" si="242"/>
        <v>0</v>
      </c>
      <c r="AC453" s="34">
        <f t="shared" ca="1" si="242"/>
        <v>0</v>
      </c>
      <c r="AD453" s="34">
        <f t="shared" ca="1" si="242"/>
        <v>0</v>
      </c>
      <c r="AE453" s="32">
        <f t="shared" ca="1" si="242"/>
        <v>0</v>
      </c>
      <c r="AF453" s="32">
        <f t="shared" ca="1" si="242"/>
        <v>45.131907958753857</v>
      </c>
      <c r="AG453" s="21"/>
    </row>
    <row r="454" spans="4:33" ht="15" hidden="1" outlineLevel="1" x14ac:dyDescent="0.25">
      <c r="D454" t="s">
        <v>47</v>
      </c>
      <c r="E454" s="19">
        <v>2050</v>
      </c>
      <c r="F454" s="20" t="s">
        <v>50</v>
      </c>
      <c r="G454" s="26"/>
      <c r="H454" s="35">
        <f t="shared" ref="H454:AF454" si="243">G579</f>
        <v>0</v>
      </c>
      <c r="I454" s="35">
        <f t="shared" ca="1" si="243"/>
        <v>0</v>
      </c>
      <c r="J454" s="35">
        <f t="shared" ca="1" si="243"/>
        <v>0</v>
      </c>
      <c r="K454" s="35">
        <f t="shared" ca="1" si="243"/>
        <v>0</v>
      </c>
      <c r="L454" s="35">
        <f t="shared" ca="1" si="243"/>
        <v>0</v>
      </c>
      <c r="M454" s="35">
        <f t="shared" ca="1" si="243"/>
        <v>0</v>
      </c>
      <c r="N454" s="35">
        <f t="shared" ca="1" si="243"/>
        <v>0</v>
      </c>
      <c r="O454" s="35">
        <f t="shared" ca="1" si="243"/>
        <v>0</v>
      </c>
      <c r="P454" s="35">
        <f t="shared" ca="1" si="243"/>
        <v>0</v>
      </c>
      <c r="Q454" s="35">
        <f t="shared" ca="1" si="243"/>
        <v>0</v>
      </c>
      <c r="R454" s="35">
        <f t="shared" ca="1" si="243"/>
        <v>0</v>
      </c>
      <c r="S454" s="35">
        <f t="shared" ca="1" si="243"/>
        <v>0</v>
      </c>
      <c r="T454" s="35">
        <f t="shared" ca="1" si="243"/>
        <v>0</v>
      </c>
      <c r="U454" s="35">
        <f t="shared" ca="1" si="243"/>
        <v>0</v>
      </c>
      <c r="V454" s="35">
        <f t="shared" ca="1" si="243"/>
        <v>0</v>
      </c>
      <c r="W454" s="35">
        <f t="shared" ca="1" si="243"/>
        <v>0</v>
      </c>
      <c r="X454" s="35">
        <f t="shared" ca="1" si="243"/>
        <v>0</v>
      </c>
      <c r="Y454" s="35">
        <f t="shared" ca="1" si="243"/>
        <v>0</v>
      </c>
      <c r="Z454" s="35">
        <f t="shared" ca="1" si="243"/>
        <v>0</v>
      </c>
      <c r="AA454" s="35">
        <f t="shared" ca="1" si="243"/>
        <v>0</v>
      </c>
      <c r="AB454" s="35">
        <f t="shared" ca="1" si="243"/>
        <v>0</v>
      </c>
      <c r="AC454" s="35">
        <f t="shared" ca="1" si="243"/>
        <v>0</v>
      </c>
      <c r="AD454" s="35">
        <f t="shared" ca="1" si="243"/>
        <v>0</v>
      </c>
      <c r="AE454" s="35">
        <f t="shared" ca="1" si="243"/>
        <v>0</v>
      </c>
      <c r="AF454" s="36">
        <f t="shared" ca="1" si="243"/>
        <v>0</v>
      </c>
      <c r="AG454" s="21"/>
    </row>
    <row r="455" spans="4:33" ht="15" hidden="1" outlineLevel="1" x14ac:dyDescent="0.25">
      <c r="D455" s="27" t="s">
        <v>51</v>
      </c>
      <c r="E455" s="28">
        <v>2026</v>
      </c>
      <c r="F455" s="29" t="s">
        <v>50</v>
      </c>
      <c r="G455" s="30"/>
      <c r="H455" s="33">
        <f t="shared" ref="H455:Q464" ca="1" si="244">_xlfn.XLOOKUP($E455,$H$2:$AF$2,$H$28:$AF$28)
*($E455=H$2)</f>
        <v>34</v>
      </c>
      <c r="I455" s="33">
        <f t="shared" ca="1" si="244"/>
        <v>0</v>
      </c>
      <c r="J455" s="33">
        <f t="shared" ca="1" si="244"/>
        <v>0</v>
      </c>
      <c r="K455" s="33">
        <f t="shared" ca="1" si="244"/>
        <v>0</v>
      </c>
      <c r="L455" s="33">
        <f t="shared" ca="1" si="244"/>
        <v>0</v>
      </c>
      <c r="M455" s="33">
        <f t="shared" ca="1" si="244"/>
        <v>0</v>
      </c>
      <c r="N455" s="33">
        <f t="shared" ca="1" si="244"/>
        <v>0</v>
      </c>
      <c r="O455" s="33">
        <f t="shared" ca="1" si="244"/>
        <v>0</v>
      </c>
      <c r="P455" s="33">
        <f t="shared" ca="1" si="244"/>
        <v>0</v>
      </c>
      <c r="Q455" s="33">
        <f t="shared" ca="1" si="244"/>
        <v>0</v>
      </c>
      <c r="R455" s="33">
        <f t="shared" ref="R455:AF464" ca="1" si="245">_xlfn.XLOOKUP($E455,$H$2:$AF$2,$H$28:$AF$28)
*($E455=R$2)</f>
        <v>0</v>
      </c>
      <c r="S455" s="33">
        <f t="shared" ca="1" si="245"/>
        <v>0</v>
      </c>
      <c r="T455" s="33">
        <f t="shared" ca="1" si="245"/>
        <v>0</v>
      </c>
      <c r="U455" s="33">
        <f t="shared" ca="1" si="245"/>
        <v>0</v>
      </c>
      <c r="V455" s="33">
        <f t="shared" ca="1" si="245"/>
        <v>0</v>
      </c>
      <c r="W455" s="33">
        <f t="shared" ca="1" si="245"/>
        <v>0</v>
      </c>
      <c r="X455" s="33">
        <f t="shared" ca="1" si="245"/>
        <v>0</v>
      </c>
      <c r="Y455" s="33">
        <f t="shared" ca="1" si="245"/>
        <v>0</v>
      </c>
      <c r="Z455" s="33">
        <f t="shared" ca="1" si="245"/>
        <v>0</v>
      </c>
      <c r="AA455" s="33">
        <f t="shared" ca="1" si="245"/>
        <v>0</v>
      </c>
      <c r="AB455" s="33">
        <f t="shared" ca="1" si="245"/>
        <v>0</v>
      </c>
      <c r="AC455" s="33">
        <f t="shared" ca="1" si="245"/>
        <v>0</v>
      </c>
      <c r="AD455" s="33">
        <f t="shared" ca="1" si="245"/>
        <v>0</v>
      </c>
      <c r="AE455" s="33">
        <f t="shared" ca="1" si="245"/>
        <v>0</v>
      </c>
      <c r="AF455" s="33">
        <f t="shared" ca="1" si="245"/>
        <v>0</v>
      </c>
      <c r="AG455" s="21"/>
    </row>
    <row r="456" spans="4:33" ht="15" hidden="1" outlineLevel="1" x14ac:dyDescent="0.25">
      <c r="D456" t="s">
        <v>51</v>
      </c>
      <c r="E456" s="19">
        <v>2027</v>
      </c>
      <c r="F456" s="20" t="s">
        <v>50</v>
      </c>
      <c r="G456" s="26"/>
      <c r="H456" s="34">
        <f t="shared" ca="1" si="244"/>
        <v>0</v>
      </c>
      <c r="I456" s="32">
        <f t="shared" ca="1" si="244"/>
        <v>31.691299999999998</v>
      </c>
      <c r="J456" s="32">
        <f t="shared" ca="1" si="244"/>
        <v>0</v>
      </c>
      <c r="K456" s="32">
        <f t="shared" ca="1" si="244"/>
        <v>0</v>
      </c>
      <c r="L456" s="32">
        <f t="shared" ca="1" si="244"/>
        <v>0</v>
      </c>
      <c r="M456" s="32">
        <f t="shared" ca="1" si="244"/>
        <v>0</v>
      </c>
      <c r="N456" s="32">
        <f t="shared" ca="1" si="244"/>
        <v>0</v>
      </c>
      <c r="O456" s="32">
        <f t="shared" ca="1" si="244"/>
        <v>0</v>
      </c>
      <c r="P456" s="32">
        <f t="shared" ca="1" si="244"/>
        <v>0</v>
      </c>
      <c r="Q456" s="32">
        <f t="shared" ca="1" si="244"/>
        <v>0</v>
      </c>
      <c r="R456" s="32">
        <f t="shared" ca="1" si="245"/>
        <v>0</v>
      </c>
      <c r="S456" s="32">
        <f t="shared" ca="1" si="245"/>
        <v>0</v>
      </c>
      <c r="T456" s="32">
        <f t="shared" ca="1" si="245"/>
        <v>0</v>
      </c>
      <c r="U456" s="32">
        <f t="shared" ca="1" si="245"/>
        <v>0</v>
      </c>
      <c r="V456" s="32">
        <f t="shared" ca="1" si="245"/>
        <v>0</v>
      </c>
      <c r="W456" s="32">
        <f t="shared" ca="1" si="245"/>
        <v>0</v>
      </c>
      <c r="X456" s="32">
        <f t="shared" ca="1" si="245"/>
        <v>0</v>
      </c>
      <c r="Y456" s="32">
        <f t="shared" ca="1" si="245"/>
        <v>0</v>
      </c>
      <c r="Z456" s="32">
        <f t="shared" ca="1" si="245"/>
        <v>0</v>
      </c>
      <c r="AA456" s="32">
        <f t="shared" ca="1" si="245"/>
        <v>0</v>
      </c>
      <c r="AB456" s="32">
        <f t="shared" ca="1" si="245"/>
        <v>0</v>
      </c>
      <c r="AC456" s="32">
        <f t="shared" ca="1" si="245"/>
        <v>0</v>
      </c>
      <c r="AD456" s="32">
        <f t="shared" ca="1" si="245"/>
        <v>0</v>
      </c>
      <c r="AE456" s="32">
        <f t="shared" ca="1" si="245"/>
        <v>0</v>
      </c>
      <c r="AF456" s="32">
        <f t="shared" ca="1" si="245"/>
        <v>0</v>
      </c>
      <c r="AG456" s="21"/>
    </row>
    <row r="457" spans="4:33" ht="15" hidden="1" outlineLevel="1" x14ac:dyDescent="0.25">
      <c r="D457" t="s">
        <v>51</v>
      </c>
      <c r="E457" s="19">
        <v>2028</v>
      </c>
      <c r="F457" s="20" t="s">
        <v>50</v>
      </c>
      <c r="G457" s="26"/>
      <c r="H457" s="34">
        <f t="shared" ca="1" si="244"/>
        <v>0</v>
      </c>
      <c r="I457" s="34">
        <f t="shared" ca="1" si="244"/>
        <v>0</v>
      </c>
      <c r="J457" s="32">
        <f t="shared" ca="1" si="244"/>
        <v>31.380520799999999</v>
      </c>
      <c r="K457" s="32">
        <f t="shared" ca="1" si="244"/>
        <v>0</v>
      </c>
      <c r="L457" s="32">
        <f t="shared" ca="1" si="244"/>
        <v>0</v>
      </c>
      <c r="M457" s="32">
        <f t="shared" ca="1" si="244"/>
        <v>0</v>
      </c>
      <c r="N457" s="32">
        <f t="shared" ca="1" si="244"/>
        <v>0</v>
      </c>
      <c r="O457" s="32">
        <f t="shared" ca="1" si="244"/>
        <v>0</v>
      </c>
      <c r="P457" s="32">
        <f t="shared" ca="1" si="244"/>
        <v>0</v>
      </c>
      <c r="Q457" s="32">
        <f t="shared" ca="1" si="244"/>
        <v>0</v>
      </c>
      <c r="R457" s="32">
        <f t="shared" ca="1" si="245"/>
        <v>0</v>
      </c>
      <c r="S457" s="32">
        <f t="shared" ca="1" si="245"/>
        <v>0</v>
      </c>
      <c r="T457" s="32">
        <f t="shared" ca="1" si="245"/>
        <v>0</v>
      </c>
      <c r="U457" s="32">
        <f t="shared" ca="1" si="245"/>
        <v>0</v>
      </c>
      <c r="V457" s="32">
        <f t="shared" ca="1" si="245"/>
        <v>0</v>
      </c>
      <c r="W457" s="32">
        <f t="shared" ca="1" si="245"/>
        <v>0</v>
      </c>
      <c r="X457" s="32">
        <f t="shared" ca="1" si="245"/>
        <v>0</v>
      </c>
      <c r="Y457" s="32">
        <f t="shared" ca="1" si="245"/>
        <v>0</v>
      </c>
      <c r="Z457" s="32">
        <f t="shared" ca="1" si="245"/>
        <v>0</v>
      </c>
      <c r="AA457" s="32">
        <f t="shared" ca="1" si="245"/>
        <v>0</v>
      </c>
      <c r="AB457" s="32">
        <f t="shared" ca="1" si="245"/>
        <v>0</v>
      </c>
      <c r="AC457" s="32">
        <f t="shared" ca="1" si="245"/>
        <v>0</v>
      </c>
      <c r="AD457" s="32">
        <f t="shared" ca="1" si="245"/>
        <v>0</v>
      </c>
      <c r="AE457" s="32">
        <f t="shared" ca="1" si="245"/>
        <v>0</v>
      </c>
      <c r="AF457" s="32">
        <f t="shared" ca="1" si="245"/>
        <v>0</v>
      </c>
      <c r="AG457" s="21"/>
    </row>
    <row r="458" spans="4:33" ht="15" hidden="1" outlineLevel="1" x14ac:dyDescent="0.25">
      <c r="D458" t="s">
        <v>51</v>
      </c>
      <c r="E458" s="19">
        <v>2029</v>
      </c>
      <c r="F458" s="20" t="s">
        <v>50</v>
      </c>
      <c r="G458" s="26"/>
      <c r="H458" s="34">
        <f t="shared" ca="1" si="244"/>
        <v>0</v>
      </c>
      <c r="I458" s="34">
        <f t="shared" ca="1" si="244"/>
        <v>0</v>
      </c>
      <c r="J458" s="34">
        <f t="shared" ca="1" si="244"/>
        <v>0</v>
      </c>
      <c r="K458" s="32">
        <f t="shared" ca="1" si="244"/>
        <v>25.631609389439998</v>
      </c>
      <c r="L458" s="32">
        <f t="shared" ca="1" si="244"/>
        <v>0</v>
      </c>
      <c r="M458" s="32">
        <f t="shared" ca="1" si="244"/>
        <v>0</v>
      </c>
      <c r="N458" s="32">
        <f t="shared" ca="1" si="244"/>
        <v>0</v>
      </c>
      <c r="O458" s="32">
        <f t="shared" ca="1" si="244"/>
        <v>0</v>
      </c>
      <c r="P458" s="32">
        <f t="shared" ca="1" si="244"/>
        <v>0</v>
      </c>
      <c r="Q458" s="32">
        <f t="shared" ca="1" si="244"/>
        <v>0</v>
      </c>
      <c r="R458" s="32">
        <f t="shared" ca="1" si="245"/>
        <v>0</v>
      </c>
      <c r="S458" s="32">
        <f t="shared" ca="1" si="245"/>
        <v>0</v>
      </c>
      <c r="T458" s="32">
        <f t="shared" ca="1" si="245"/>
        <v>0</v>
      </c>
      <c r="U458" s="32">
        <f t="shared" ca="1" si="245"/>
        <v>0</v>
      </c>
      <c r="V458" s="32">
        <f t="shared" ca="1" si="245"/>
        <v>0</v>
      </c>
      <c r="W458" s="32">
        <f t="shared" ca="1" si="245"/>
        <v>0</v>
      </c>
      <c r="X458" s="32">
        <f t="shared" ca="1" si="245"/>
        <v>0</v>
      </c>
      <c r="Y458" s="32">
        <f t="shared" ca="1" si="245"/>
        <v>0</v>
      </c>
      <c r="Z458" s="32">
        <f t="shared" ca="1" si="245"/>
        <v>0</v>
      </c>
      <c r="AA458" s="32">
        <f t="shared" ca="1" si="245"/>
        <v>0</v>
      </c>
      <c r="AB458" s="32">
        <f t="shared" ca="1" si="245"/>
        <v>0</v>
      </c>
      <c r="AC458" s="32">
        <f t="shared" ca="1" si="245"/>
        <v>0</v>
      </c>
      <c r="AD458" s="32">
        <f t="shared" ca="1" si="245"/>
        <v>0</v>
      </c>
      <c r="AE458" s="32">
        <f t="shared" ca="1" si="245"/>
        <v>0</v>
      </c>
      <c r="AF458" s="32">
        <f t="shared" ca="1" si="245"/>
        <v>0</v>
      </c>
      <c r="AG458" s="21"/>
    </row>
    <row r="459" spans="4:33" ht="15" hidden="1" outlineLevel="1" x14ac:dyDescent="0.25">
      <c r="D459" t="s">
        <v>51</v>
      </c>
      <c r="E459" s="19">
        <v>2030</v>
      </c>
      <c r="F459" s="20" t="s">
        <v>50</v>
      </c>
      <c r="G459" s="26"/>
      <c r="H459" s="34">
        <f t="shared" ca="1" si="244"/>
        <v>0</v>
      </c>
      <c r="I459" s="34">
        <f t="shared" ca="1" si="244"/>
        <v>0</v>
      </c>
      <c r="J459" s="34">
        <f t="shared" ca="1" si="244"/>
        <v>0</v>
      </c>
      <c r="K459" s="34">
        <f t="shared" ca="1" si="244"/>
        <v>0</v>
      </c>
      <c r="L459" s="32">
        <f t="shared" ca="1" si="244"/>
        <v>42.430245788161599</v>
      </c>
      <c r="M459" s="32">
        <f t="shared" ca="1" si="244"/>
        <v>0</v>
      </c>
      <c r="N459" s="32">
        <f t="shared" ca="1" si="244"/>
        <v>0</v>
      </c>
      <c r="O459" s="32">
        <f t="shared" ca="1" si="244"/>
        <v>0</v>
      </c>
      <c r="P459" s="32">
        <f t="shared" ca="1" si="244"/>
        <v>0</v>
      </c>
      <c r="Q459" s="32">
        <f t="shared" ca="1" si="244"/>
        <v>0</v>
      </c>
      <c r="R459" s="32">
        <f t="shared" ca="1" si="245"/>
        <v>0</v>
      </c>
      <c r="S459" s="32">
        <f t="shared" ca="1" si="245"/>
        <v>0</v>
      </c>
      <c r="T459" s="32">
        <f t="shared" ca="1" si="245"/>
        <v>0</v>
      </c>
      <c r="U459" s="32">
        <f t="shared" ca="1" si="245"/>
        <v>0</v>
      </c>
      <c r="V459" s="32">
        <f t="shared" ca="1" si="245"/>
        <v>0</v>
      </c>
      <c r="W459" s="32">
        <f t="shared" ca="1" si="245"/>
        <v>0</v>
      </c>
      <c r="X459" s="32">
        <f t="shared" ca="1" si="245"/>
        <v>0</v>
      </c>
      <c r="Y459" s="32">
        <f t="shared" ca="1" si="245"/>
        <v>0</v>
      </c>
      <c r="Z459" s="32">
        <f t="shared" ca="1" si="245"/>
        <v>0</v>
      </c>
      <c r="AA459" s="32">
        <f t="shared" ca="1" si="245"/>
        <v>0</v>
      </c>
      <c r="AB459" s="32">
        <f t="shared" ca="1" si="245"/>
        <v>0</v>
      </c>
      <c r="AC459" s="32">
        <f t="shared" ca="1" si="245"/>
        <v>0</v>
      </c>
      <c r="AD459" s="32">
        <f t="shared" ca="1" si="245"/>
        <v>0</v>
      </c>
      <c r="AE459" s="32">
        <f t="shared" ca="1" si="245"/>
        <v>0</v>
      </c>
      <c r="AF459" s="32">
        <f t="shared" ca="1" si="245"/>
        <v>0</v>
      </c>
      <c r="AG459" s="21"/>
    </row>
    <row r="460" spans="4:33" ht="15" hidden="1" outlineLevel="1" x14ac:dyDescent="0.25">
      <c r="D460" t="s">
        <v>51</v>
      </c>
      <c r="E460" s="19">
        <v>2031</v>
      </c>
      <c r="F460" s="20" t="s">
        <v>50</v>
      </c>
      <c r="G460" s="26"/>
      <c r="H460" s="34">
        <f t="shared" ca="1" si="244"/>
        <v>0</v>
      </c>
      <c r="I460" s="34">
        <f t="shared" ca="1" si="244"/>
        <v>0</v>
      </c>
      <c r="J460" s="34">
        <f t="shared" ca="1" si="244"/>
        <v>0</v>
      </c>
      <c r="K460" s="34">
        <f t="shared" ca="1" si="244"/>
        <v>0</v>
      </c>
      <c r="L460" s="34">
        <f t="shared" ca="1" si="244"/>
        <v>0</v>
      </c>
      <c r="M460" s="32">
        <f t="shared" ca="1" si="244"/>
        <v>33.206563126827398</v>
      </c>
      <c r="N460" s="32">
        <f t="shared" ca="1" si="244"/>
        <v>0</v>
      </c>
      <c r="O460" s="32">
        <f t="shared" ca="1" si="244"/>
        <v>0</v>
      </c>
      <c r="P460" s="32">
        <f t="shared" ca="1" si="244"/>
        <v>0</v>
      </c>
      <c r="Q460" s="32">
        <f t="shared" ca="1" si="244"/>
        <v>0</v>
      </c>
      <c r="R460" s="32">
        <f t="shared" ca="1" si="245"/>
        <v>0</v>
      </c>
      <c r="S460" s="32">
        <f t="shared" ca="1" si="245"/>
        <v>0</v>
      </c>
      <c r="T460" s="32">
        <f t="shared" ca="1" si="245"/>
        <v>0</v>
      </c>
      <c r="U460" s="32">
        <f t="shared" ca="1" si="245"/>
        <v>0</v>
      </c>
      <c r="V460" s="32">
        <f t="shared" ca="1" si="245"/>
        <v>0</v>
      </c>
      <c r="W460" s="32">
        <f t="shared" ca="1" si="245"/>
        <v>0</v>
      </c>
      <c r="X460" s="32">
        <f t="shared" ca="1" si="245"/>
        <v>0</v>
      </c>
      <c r="Y460" s="32">
        <f t="shared" ca="1" si="245"/>
        <v>0</v>
      </c>
      <c r="Z460" s="32">
        <f t="shared" ca="1" si="245"/>
        <v>0</v>
      </c>
      <c r="AA460" s="32">
        <f t="shared" ca="1" si="245"/>
        <v>0</v>
      </c>
      <c r="AB460" s="32">
        <f t="shared" ca="1" si="245"/>
        <v>0</v>
      </c>
      <c r="AC460" s="32">
        <f t="shared" ca="1" si="245"/>
        <v>0</v>
      </c>
      <c r="AD460" s="32">
        <f t="shared" ca="1" si="245"/>
        <v>0</v>
      </c>
      <c r="AE460" s="32">
        <f t="shared" ca="1" si="245"/>
        <v>0</v>
      </c>
      <c r="AF460" s="32">
        <f t="shared" ca="1" si="245"/>
        <v>0</v>
      </c>
      <c r="AG460" s="21"/>
    </row>
    <row r="461" spans="4:33" ht="15" hidden="1" outlineLevel="1" x14ac:dyDescent="0.25">
      <c r="D461" t="s">
        <v>51</v>
      </c>
      <c r="E461" s="19">
        <v>2032</v>
      </c>
      <c r="F461" s="20" t="s">
        <v>50</v>
      </c>
      <c r="G461" s="26"/>
      <c r="H461" s="34">
        <f t="shared" ca="1" si="244"/>
        <v>0</v>
      </c>
      <c r="I461" s="34">
        <f t="shared" ca="1" si="244"/>
        <v>0</v>
      </c>
      <c r="J461" s="34">
        <f t="shared" ca="1" si="244"/>
        <v>0</v>
      </c>
      <c r="K461" s="34">
        <f t="shared" ca="1" si="244"/>
        <v>0</v>
      </c>
      <c r="L461" s="34">
        <f t="shared" ca="1" si="244"/>
        <v>0</v>
      </c>
      <c r="M461" s="34">
        <f t="shared" ca="1" si="244"/>
        <v>0</v>
      </c>
      <c r="N461" s="32">
        <f t="shared" ca="1" si="244"/>
        <v>42.688365162061686</v>
      </c>
      <c r="O461" s="32">
        <f t="shared" ca="1" si="244"/>
        <v>0</v>
      </c>
      <c r="P461" s="32">
        <f t="shared" ca="1" si="244"/>
        <v>0</v>
      </c>
      <c r="Q461" s="32">
        <f t="shared" ca="1" si="244"/>
        <v>0</v>
      </c>
      <c r="R461" s="32">
        <f t="shared" ca="1" si="245"/>
        <v>0</v>
      </c>
      <c r="S461" s="32">
        <f t="shared" ca="1" si="245"/>
        <v>0</v>
      </c>
      <c r="T461" s="32">
        <f t="shared" ca="1" si="245"/>
        <v>0</v>
      </c>
      <c r="U461" s="32">
        <f t="shared" ca="1" si="245"/>
        <v>0</v>
      </c>
      <c r="V461" s="32">
        <f t="shared" ca="1" si="245"/>
        <v>0</v>
      </c>
      <c r="W461" s="32">
        <f t="shared" ca="1" si="245"/>
        <v>0</v>
      </c>
      <c r="X461" s="32">
        <f t="shared" ca="1" si="245"/>
        <v>0</v>
      </c>
      <c r="Y461" s="32">
        <f t="shared" ca="1" si="245"/>
        <v>0</v>
      </c>
      <c r="Z461" s="32">
        <f t="shared" ca="1" si="245"/>
        <v>0</v>
      </c>
      <c r="AA461" s="32">
        <f t="shared" ca="1" si="245"/>
        <v>0</v>
      </c>
      <c r="AB461" s="32">
        <f t="shared" ca="1" si="245"/>
        <v>0</v>
      </c>
      <c r="AC461" s="32">
        <f t="shared" ca="1" si="245"/>
        <v>0</v>
      </c>
      <c r="AD461" s="32">
        <f t="shared" ca="1" si="245"/>
        <v>0</v>
      </c>
      <c r="AE461" s="32">
        <f t="shared" ca="1" si="245"/>
        <v>0</v>
      </c>
      <c r="AF461" s="32">
        <f t="shared" ca="1" si="245"/>
        <v>0</v>
      </c>
      <c r="AG461" s="21"/>
    </row>
    <row r="462" spans="4:33" ht="15" hidden="1" outlineLevel="1" x14ac:dyDescent="0.25">
      <c r="D462" t="s">
        <v>51</v>
      </c>
      <c r="E462" s="19">
        <v>2033</v>
      </c>
      <c r="F462" s="20" t="s">
        <v>50</v>
      </c>
      <c r="G462" s="26"/>
      <c r="H462" s="34">
        <f t="shared" ca="1" si="244"/>
        <v>0</v>
      </c>
      <c r="I462" s="34">
        <f t="shared" ca="1" si="244"/>
        <v>0</v>
      </c>
      <c r="J462" s="34">
        <f t="shared" ca="1" si="244"/>
        <v>0</v>
      </c>
      <c r="K462" s="34">
        <f t="shared" ca="1" si="244"/>
        <v>0</v>
      </c>
      <c r="L462" s="34">
        <f t="shared" ca="1" si="244"/>
        <v>0</v>
      </c>
      <c r="M462" s="34">
        <f t="shared" ca="1" si="244"/>
        <v>0</v>
      </c>
      <c r="N462" s="34">
        <f t="shared" ca="1" si="244"/>
        <v>0</v>
      </c>
      <c r="O462" s="32">
        <f t="shared" ca="1" si="244"/>
        <v>41.019924111043423</v>
      </c>
      <c r="P462" s="32">
        <f t="shared" ca="1" si="244"/>
        <v>0</v>
      </c>
      <c r="Q462" s="32">
        <f t="shared" ca="1" si="244"/>
        <v>0</v>
      </c>
      <c r="R462" s="32">
        <f t="shared" ca="1" si="245"/>
        <v>0</v>
      </c>
      <c r="S462" s="32">
        <f t="shared" ca="1" si="245"/>
        <v>0</v>
      </c>
      <c r="T462" s="32">
        <f t="shared" ca="1" si="245"/>
        <v>0</v>
      </c>
      <c r="U462" s="32">
        <f t="shared" ca="1" si="245"/>
        <v>0</v>
      </c>
      <c r="V462" s="32">
        <f t="shared" ca="1" si="245"/>
        <v>0</v>
      </c>
      <c r="W462" s="32">
        <f t="shared" ca="1" si="245"/>
        <v>0</v>
      </c>
      <c r="X462" s="32">
        <f t="shared" ca="1" si="245"/>
        <v>0</v>
      </c>
      <c r="Y462" s="32">
        <f t="shared" ca="1" si="245"/>
        <v>0</v>
      </c>
      <c r="Z462" s="32">
        <f t="shared" ca="1" si="245"/>
        <v>0</v>
      </c>
      <c r="AA462" s="32">
        <f t="shared" ca="1" si="245"/>
        <v>0</v>
      </c>
      <c r="AB462" s="32">
        <f t="shared" ca="1" si="245"/>
        <v>0</v>
      </c>
      <c r="AC462" s="32">
        <f t="shared" ca="1" si="245"/>
        <v>0</v>
      </c>
      <c r="AD462" s="32">
        <f t="shared" ca="1" si="245"/>
        <v>0</v>
      </c>
      <c r="AE462" s="32">
        <f t="shared" ca="1" si="245"/>
        <v>0</v>
      </c>
      <c r="AF462" s="32">
        <f t="shared" ca="1" si="245"/>
        <v>0</v>
      </c>
      <c r="AG462" s="21"/>
    </row>
    <row r="463" spans="4:33" ht="15" hidden="1" outlineLevel="1" x14ac:dyDescent="0.25">
      <c r="D463" t="s">
        <v>51</v>
      </c>
      <c r="E463" s="19">
        <v>2034</v>
      </c>
      <c r="F463" s="20" t="s">
        <v>50</v>
      </c>
      <c r="G463" s="26"/>
      <c r="H463" s="34">
        <f t="shared" ca="1" si="244"/>
        <v>0</v>
      </c>
      <c r="I463" s="34">
        <f t="shared" ca="1" si="244"/>
        <v>0</v>
      </c>
      <c r="J463" s="34">
        <f t="shared" ca="1" si="244"/>
        <v>0</v>
      </c>
      <c r="K463" s="34">
        <f t="shared" ca="1" si="244"/>
        <v>0</v>
      </c>
      <c r="L463" s="34">
        <f t="shared" ca="1" si="244"/>
        <v>0</v>
      </c>
      <c r="M463" s="34">
        <f t="shared" ca="1" si="244"/>
        <v>0</v>
      </c>
      <c r="N463" s="34">
        <f t="shared" ca="1" si="244"/>
        <v>0</v>
      </c>
      <c r="O463" s="34">
        <f t="shared" ca="1" si="244"/>
        <v>0</v>
      </c>
      <c r="P463" s="32">
        <f t="shared" ca="1" si="244"/>
        <v>31.232570218148467</v>
      </c>
      <c r="Q463" s="32">
        <f t="shared" ca="1" si="244"/>
        <v>0</v>
      </c>
      <c r="R463" s="32">
        <f t="shared" ca="1" si="245"/>
        <v>0</v>
      </c>
      <c r="S463" s="32">
        <f t="shared" ca="1" si="245"/>
        <v>0</v>
      </c>
      <c r="T463" s="32">
        <f t="shared" ca="1" si="245"/>
        <v>0</v>
      </c>
      <c r="U463" s="32">
        <f t="shared" ca="1" si="245"/>
        <v>0</v>
      </c>
      <c r="V463" s="32">
        <f t="shared" ca="1" si="245"/>
        <v>0</v>
      </c>
      <c r="W463" s="32">
        <f t="shared" ca="1" si="245"/>
        <v>0</v>
      </c>
      <c r="X463" s="32">
        <f t="shared" ca="1" si="245"/>
        <v>0</v>
      </c>
      <c r="Y463" s="32">
        <f t="shared" ca="1" si="245"/>
        <v>0</v>
      </c>
      <c r="Z463" s="32">
        <f t="shared" ca="1" si="245"/>
        <v>0</v>
      </c>
      <c r="AA463" s="32">
        <f t="shared" ca="1" si="245"/>
        <v>0</v>
      </c>
      <c r="AB463" s="32">
        <f t="shared" ca="1" si="245"/>
        <v>0</v>
      </c>
      <c r="AC463" s="32">
        <f t="shared" ca="1" si="245"/>
        <v>0</v>
      </c>
      <c r="AD463" s="32">
        <f t="shared" ca="1" si="245"/>
        <v>0</v>
      </c>
      <c r="AE463" s="32">
        <f t="shared" ca="1" si="245"/>
        <v>0</v>
      </c>
      <c r="AF463" s="32">
        <f t="shared" ca="1" si="245"/>
        <v>0</v>
      </c>
      <c r="AG463" s="21"/>
    </row>
    <row r="464" spans="4:33" ht="15" hidden="1" outlineLevel="1" x14ac:dyDescent="0.25">
      <c r="D464" t="s">
        <v>51</v>
      </c>
      <c r="E464" s="19">
        <v>2035</v>
      </c>
      <c r="F464" s="20" t="s">
        <v>50</v>
      </c>
      <c r="G464" s="26"/>
      <c r="H464" s="34">
        <f t="shared" ca="1" si="244"/>
        <v>0</v>
      </c>
      <c r="I464" s="34">
        <f t="shared" ca="1" si="244"/>
        <v>0</v>
      </c>
      <c r="J464" s="34">
        <f t="shared" ca="1" si="244"/>
        <v>0</v>
      </c>
      <c r="K464" s="34">
        <f t="shared" ca="1" si="244"/>
        <v>0</v>
      </c>
      <c r="L464" s="34">
        <f t="shared" ca="1" si="244"/>
        <v>0</v>
      </c>
      <c r="M464" s="34">
        <f t="shared" ca="1" si="244"/>
        <v>0</v>
      </c>
      <c r="N464" s="34">
        <f t="shared" ca="1" si="244"/>
        <v>0</v>
      </c>
      <c r="O464" s="34">
        <f t="shared" ca="1" si="244"/>
        <v>0</v>
      </c>
      <c r="P464" s="34">
        <f t="shared" ca="1" si="244"/>
        <v>0</v>
      </c>
      <c r="Q464" s="32">
        <f t="shared" ca="1" si="244"/>
        <v>41.134451739161463</v>
      </c>
      <c r="R464" s="32">
        <f t="shared" ca="1" si="245"/>
        <v>0</v>
      </c>
      <c r="S464" s="32">
        <f t="shared" ca="1" si="245"/>
        <v>0</v>
      </c>
      <c r="T464" s="32">
        <f t="shared" ca="1" si="245"/>
        <v>0</v>
      </c>
      <c r="U464" s="32">
        <f t="shared" ca="1" si="245"/>
        <v>0</v>
      </c>
      <c r="V464" s="32">
        <f t="shared" ca="1" si="245"/>
        <v>0</v>
      </c>
      <c r="W464" s="32">
        <f t="shared" ca="1" si="245"/>
        <v>0</v>
      </c>
      <c r="X464" s="32">
        <f t="shared" ca="1" si="245"/>
        <v>0</v>
      </c>
      <c r="Y464" s="32">
        <f t="shared" ca="1" si="245"/>
        <v>0</v>
      </c>
      <c r="Z464" s="32">
        <f t="shared" ca="1" si="245"/>
        <v>0</v>
      </c>
      <c r="AA464" s="32">
        <f t="shared" ca="1" si="245"/>
        <v>0</v>
      </c>
      <c r="AB464" s="32">
        <f t="shared" ca="1" si="245"/>
        <v>0</v>
      </c>
      <c r="AC464" s="32">
        <f t="shared" ca="1" si="245"/>
        <v>0</v>
      </c>
      <c r="AD464" s="32">
        <f t="shared" ca="1" si="245"/>
        <v>0</v>
      </c>
      <c r="AE464" s="32">
        <f t="shared" ca="1" si="245"/>
        <v>0</v>
      </c>
      <c r="AF464" s="32">
        <f t="shared" ca="1" si="245"/>
        <v>0</v>
      </c>
      <c r="AG464" s="21"/>
    </row>
    <row r="465" spans="4:33" ht="15" hidden="1" outlineLevel="1" x14ac:dyDescent="0.25">
      <c r="D465" t="s">
        <v>51</v>
      </c>
      <c r="E465" s="19">
        <v>2036</v>
      </c>
      <c r="F465" s="20" t="s">
        <v>50</v>
      </c>
      <c r="G465" s="26"/>
      <c r="H465" s="34">
        <f t="shared" ref="H465:Q479" ca="1" si="246">_xlfn.XLOOKUP($E465,$H$2:$AF$2,$H$28:$AF$28)
*($E465=H$2)</f>
        <v>0</v>
      </c>
      <c r="I465" s="34">
        <f t="shared" ca="1" si="246"/>
        <v>0</v>
      </c>
      <c r="J465" s="34">
        <f t="shared" ca="1" si="246"/>
        <v>0</v>
      </c>
      <c r="K465" s="34">
        <f t="shared" ca="1" si="246"/>
        <v>0</v>
      </c>
      <c r="L465" s="34">
        <f t="shared" ca="1" si="246"/>
        <v>0</v>
      </c>
      <c r="M465" s="34">
        <f t="shared" ca="1" si="246"/>
        <v>0</v>
      </c>
      <c r="N465" s="34">
        <f t="shared" ca="1" si="246"/>
        <v>0</v>
      </c>
      <c r="O465" s="34">
        <f t="shared" ca="1" si="246"/>
        <v>0</v>
      </c>
      <c r="P465" s="34">
        <f t="shared" ca="1" si="246"/>
        <v>0</v>
      </c>
      <c r="Q465" s="34">
        <f t="shared" ca="1" si="246"/>
        <v>0</v>
      </c>
      <c r="R465" s="32">
        <f t="shared" ref="R465:AF479" ca="1" si="247">_xlfn.XLOOKUP($E465,$H$2:$AF$2,$H$28:$AF$28)
*($E465=R$2)</f>
        <v>34.723588672110658</v>
      </c>
      <c r="S465" s="32">
        <f t="shared" ca="1" si="247"/>
        <v>0</v>
      </c>
      <c r="T465" s="32">
        <f t="shared" ca="1" si="247"/>
        <v>0</v>
      </c>
      <c r="U465" s="32">
        <f t="shared" ca="1" si="247"/>
        <v>0</v>
      </c>
      <c r="V465" s="32">
        <f t="shared" ca="1" si="247"/>
        <v>0</v>
      </c>
      <c r="W465" s="32">
        <f t="shared" ca="1" si="247"/>
        <v>0</v>
      </c>
      <c r="X465" s="32">
        <f t="shared" ca="1" si="247"/>
        <v>0</v>
      </c>
      <c r="Y465" s="32">
        <f t="shared" ca="1" si="247"/>
        <v>0</v>
      </c>
      <c r="Z465" s="32">
        <f t="shared" ca="1" si="247"/>
        <v>0</v>
      </c>
      <c r="AA465" s="32">
        <f t="shared" ca="1" si="247"/>
        <v>0</v>
      </c>
      <c r="AB465" s="32">
        <f t="shared" ca="1" si="247"/>
        <v>0</v>
      </c>
      <c r="AC465" s="32">
        <f t="shared" ca="1" si="247"/>
        <v>0</v>
      </c>
      <c r="AD465" s="32">
        <f t="shared" ca="1" si="247"/>
        <v>0</v>
      </c>
      <c r="AE465" s="32">
        <f t="shared" ca="1" si="247"/>
        <v>0</v>
      </c>
      <c r="AF465" s="32">
        <f t="shared" ca="1" si="247"/>
        <v>0</v>
      </c>
      <c r="AG465" s="21"/>
    </row>
    <row r="466" spans="4:33" ht="15" hidden="1" outlineLevel="1" x14ac:dyDescent="0.25">
      <c r="D466" t="s">
        <v>51</v>
      </c>
      <c r="E466" s="19">
        <v>2037</v>
      </c>
      <c r="F466" s="20" t="s">
        <v>50</v>
      </c>
      <c r="G466" s="26"/>
      <c r="H466" s="34">
        <f t="shared" ca="1" si="246"/>
        <v>0</v>
      </c>
      <c r="I466" s="34">
        <f t="shared" ca="1" si="246"/>
        <v>0</v>
      </c>
      <c r="J466" s="34">
        <f t="shared" ca="1" si="246"/>
        <v>0</v>
      </c>
      <c r="K466" s="34">
        <f t="shared" ca="1" si="246"/>
        <v>0</v>
      </c>
      <c r="L466" s="34">
        <f t="shared" ca="1" si="246"/>
        <v>0</v>
      </c>
      <c r="M466" s="34">
        <f t="shared" ca="1" si="246"/>
        <v>0</v>
      </c>
      <c r="N466" s="34">
        <f t="shared" ca="1" si="246"/>
        <v>0</v>
      </c>
      <c r="O466" s="34">
        <f t="shared" ca="1" si="246"/>
        <v>0</v>
      </c>
      <c r="P466" s="34">
        <f t="shared" ca="1" si="246"/>
        <v>0</v>
      </c>
      <c r="Q466" s="34">
        <f t="shared" ca="1" si="246"/>
        <v>0</v>
      </c>
      <c r="R466" s="34">
        <f t="shared" ca="1" si="247"/>
        <v>0</v>
      </c>
      <c r="S466" s="32">
        <f t="shared" ca="1" si="247"/>
        <v>37.753042178983321</v>
      </c>
      <c r="T466" s="32">
        <f t="shared" ca="1" si="247"/>
        <v>0</v>
      </c>
      <c r="U466" s="32">
        <f t="shared" ca="1" si="247"/>
        <v>0</v>
      </c>
      <c r="V466" s="32">
        <f t="shared" ca="1" si="247"/>
        <v>0</v>
      </c>
      <c r="W466" s="32">
        <f t="shared" ca="1" si="247"/>
        <v>0</v>
      </c>
      <c r="X466" s="32">
        <f t="shared" ca="1" si="247"/>
        <v>0</v>
      </c>
      <c r="Y466" s="32">
        <f t="shared" ca="1" si="247"/>
        <v>0</v>
      </c>
      <c r="Z466" s="32">
        <f t="shared" ca="1" si="247"/>
        <v>0</v>
      </c>
      <c r="AA466" s="32">
        <f t="shared" ca="1" si="247"/>
        <v>0</v>
      </c>
      <c r="AB466" s="32">
        <f t="shared" ca="1" si="247"/>
        <v>0</v>
      </c>
      <c r="AC466" s="32">
        <f t="shared" ca="1" si="247"/>
        <v>0</v>
      </c>
      <c r="AD466" s="32">
        <f t="shared" ca="1" si="247"/>
        <v>0</v>
      </c>
      <c r="AE466" s="32">
        <f t="shared" ca="1" si="247"/>
        <v>0</v>
      </c>
      <c r="AF466" s="32">
        <f t="shared" ca="1" si="247"/>
        <v>0</v>
      </c>
      <c r="AG466" s="21"/>
    </row>
    <row r="467" spans="4:33" ht="15" hidden="1" outlineLevel="1" x14ac:dyDescent="0.25">
      <c r="D467" t="s">
        <v>51</v>
      </c>
      <c r="E467" s="19">
        <v>2038</v>
      </c>
      <c r="F467" s="20" t="s">
        <v>50</v>
      </c>
      <c r="G467" s="26"/>
      <c r="H467" s="34">
        <f t="shared" ca="1" si="246"/>
        <v>0</v>
      </c>
      <c r="I467" s="34">
        <f t="shared" ca="1" si="246"/>
        <v>0</v>
      </c>
      <c r="J467" s="34">
        <f t="shared" ca="1" si="246"/>
        <v>0</v>
      </c>
      <c r="K467" s="34">
        <f t="shared" ca="1" si="246"/>
        <v>0</v>
      </c>
      <c r="L467" s="34">
        <f t="shared" ca="1" si="246"/>
        <v>0</v>
      </c>
      <c r="M467" s="34">
        <f t="shared" ca="1" si="246"/>
        <v>0</v>
      </c>
      <c r="N467" s="34">
        <f t="shared" ca="1" si="246"/>
        <v>0</v>
      </c>
      <c r="O467" s="34">
        <f t="shared" ca="1" si="246"/>
        <v>0</v>
      </c>
      <c r="P467" s="34">
        <f t="shared" ca="1" si="246"/>
        <v>0</v>
      </c>
      <c r="Q467" s="34">
        <f t="shared" ca="1" si="246"/>
        <v>0</v>
      </c>
      <c r="R467" s="34">
        <f t="shared" ca="1" si="247"/>
        <v>0</v>
      </c>
      <c r="S467" s="34">
        <f t="shared" ca="1" si="247"/>
        <v>0</v>
      </c>
      <c r="T467" s="32">
        <f t="shared" ca="1" si="247"/>
        <v>27.245274484508997</v>
      </c>
      <c r="U467" s="32">
        <f t="shared" ca="1" si="247"/>
        <v>0</v>
      </c>
      <c r="V467" s="32">
        <f t="shared" ca="1" si="247"/>
        <v>0</v>
      </c>
      <c r="W467" s="32">
        <f t="shared" ca="1" si="247"/>
        <v>0</v>
      </c>
      <c r="X467" s="32">
        <f t="shared" ca="1" si="247"/>
        <v>0</v>
      </c>
      <c r="Y467" s="32">
        <f t="shared" ca="1" si="247"/>
        <v>0</v>
      </c>
      <c r="Z467" s="32">
        <f t="shared" ca="1" si="247"/>
        <v>0</v>
      </c>
      <c r="AA467" s="32">
        <f t="shared" ca="1" si="247"/>
        <v>0</v>
      </c>
      <c r="AB467" s="32">
        <f t="shared" ca="1" si="247"/>
        <v>0</v>
      </c>
      <c r="AC467" s="32">
        <f t="shared" ca="1" si="247"/>
        <v>0</v>
      </c>
      <c r="AD467" s="32">
        <f t="shared" ca="1" si="247"/>
        <v>0</v>
      </c>
      <c r="AE467" s="32">
        <f t="shared" ca="1" si="247"/>
        <v>0</v>
      </c>
      <c r="AF467" s="32">
        <f t="shared" ca="1" si="247"/>
        <v>0</v>
      </c>
      <c r="AG467" s="21"/>
    </row>
    <row r="468" spans="4:33" ht="15" hidden="1" outlineLevel="1" x14ac:dyDescent="0.25">
      <c r="D468" t="s">
        <v>51</v>
      </c>
      <c r="E468" s="19">
        <v>2039</v>
      </c>
      <c r="F468" s="20" t="s">
        <v>50</v>
      </c>
      <c r="G468" s="26"/>
      <c r="H468" s="34">
        <f t="shared" ca="1" si="246"/>
        <v>0</v>
      </c>
      <c r="I468" s="34">
        <f t="shared" ca="1" si="246"/>
        <v>0</v>
      </c>
      <c r="J468" s="34">
        <f t="shared" ca="1" si="246"/>
        <v>0</v>
      </c>
      <c r="K468" s="34">
        <f t="shared" ca="1" si="246"/>
        <v>0</v>
      </c>
      <c r="L468" s="34">
        <f t="shared" ca="1" si="246"/>
        <v>0</v>
      </c>
      <c r="M468" s="34">
        <f t="shared" ca="1" si="246"/>
        <v>0</v>
      </c>
      <c r="N468" s="34">
        <f t="shared" ca="1" si="246"/>
        <v>0</v>
      </c>
      <c r="O468" s="34">
        <f t="shared" ca="1" si="246"/>
        <v>0</v>
      </c>
      <c r="P468" s="34">
        <f t="shared" ca="1" si="246"/>
        <v>0</v>
      </c>
      <c r="Q468" s="34">
        <f t="shared" ca="1" si="246"/>
        <v>0</v>
      </c>
      <c r="R468" s="34">
        <f t="shared" ca="1" si="247"/>
        <v>0</v>
      </c>
      <c r="S468" s="34">
        <f t="shared" ca="1" si="247"/>
        <v>0</v>
      </c>
      <c r="T468" s="34">
        <f t="shared" ca="1" si="247"/>
        <v>0</v>
      </c>
      <c r="U468" s="32">
        <f t="shared" ca="1" si="247"/>
        <v>42.851615393549253</v>
      </c>
      <c r="V468" s="32">
        <f t="shared" ca="1" si="247"/>
        <v>0</v>
      </c>
      <c r="W468" s="32">
        <f t="shared" ca="1" si="247"/>
        <v>0</v>
      </c>
      <c r="X468" s="32">
        <f t="shared" ca="1" si="247"/>
        <v>0</v>
      </c>
      <c r="Y468" s="32">
        <f t="shared" ca="1" si="247"/>
        <v>0</v>
      </c>
      <c r="Z468" s="32">
        <f t="shared" ca="1" si="247"/>
        <v>0</v>
      </c>
      <c r="AA468" s="32">
        <f t="shared" ca="1" si="247"/>
        <v>0</v>
      </c>
      <c r="AB468" s="32">
        <f t="shared" ca="1" si="247"/>
        <v>0</v>
      </c>
      <c r="AC468" s="32">
        <f t="shared" ca="1" si="247"/>
        <v>0</v>
      </c>
      <c r="AD468" s="32">
        <f t="shared" ca="1" si="247"/>
        <v>0</v>
      </c>
      <c r="AE468" s="32">
        <f t="shared" ca="1" si="247"/>
        <v>0</v>
      </c>
      <c r="AF468" s="32">
        <f t="shared" ca="1" si="247"/>
        <v>0</v>
      </c>
      <c r="AG468" s="21"/>
    </row>
    <row r="469" spans="4:33" ht="15" hidden="1" outlineLevel="1" x14ac:dyDescent="0.25">
      <c r="D469" t="s">
        <v>51</v>
      </c>
      <c r="E469" s="19">
        <v>2040</v>
      </c>
      <c r="F469" s="20" t="s">
        <v>50</v>
      </c>
      <c r="G469" s="26"/>
      <c r="H469" s="34">
        <f t="shared" ca="1" si="246"/>
        <v>0</v>
      </c>
      <c r="I469" s="34">
        <f t="shared" ca="1" si="246"/>
        <v>0</v>
      </c>
      <c r="J469" s="34">
        <f t="shared" ca="1" si="246"/>
        <v>0</v>
      </c>
      <c r="K469" s="34">
        <f t="shared" ca="1" si="246"/>
        <v>0</v>
      </c>
      <c r="L469" s="34">
        <f t="shared" ca="1" si="246"/>
        <v>0</v>
      </c>
      <c r="M469" s="34">
        <f t="shared" ca="1" si="246"/>
        <v>0</v>
      </c>
      <c r="N469" s="34">
        <f t="shared" ca="1" si="246"/>
        <v>0</v>
      </c>
      <c r="O469" s="34">
        <f t="shared" ca="1" si="246"/>
        <v>0</v>
      </c>
      <c r="P469" s="34">
        <f t="shared" ca="1" si="246"/>
        <v>0</v>
      </c>
      <c r="Q469" s="34">
        <f t="shared" ca="1" si="246"/>
        <v>0</v>
      </c>
      <c r="R469" s="34">
        <f t="shared" ca="1" si="247"/>
        <v>0</v>
      </c>
      <c r="S469" s="34">
        <f t="shared" ca="1" si="247"/>
        <v>0</v>
      </c>
      <c r="T469" s="34">
        <f t="shared" ca="1" si="247"/>
        <v>0</v>
      </c>
      <c r="U469" s="34">
        <f t="shared" ca="1" si="247"/>
        <v>0</v>
      </c>
      <c r="V469" s="32">
        <f t="shared" ca="1" si="247"/>
        <v>29.440068048671716</v>
      </c>
      <c r="W469" s="32">
        <f t="shared" ca="1" si="247"/>
        <v>0</v>
      </c>
      <c r="X469" s="32">
        <f t="shared" ca="1" si="247"/>
        <v>0</v>
      </c>
      <c r="Y469" s="32">
        <f t="shared" ca="1" si="247"/>
        <v>0</v>
      </c>
      <c r="Z469" s="32">
        <f t="shared" ca="1" si="247"/>
        <v>0</v>
      </c>
      <c r="AA469" s="32">
        <f t="shared" ca="1" si="247"/>
        <v>0</v>
      </c>
      <c r="AB469" s="32">
        <f t="shared" ca="1" si="247"/>
        <v>0</v>
      </c>
      <c r="AC469" s="32">
        <f t="shared" ca="1" si="247"/>
        <v>0</v>
      </c>
      <c r="AD469" s="32">
        <f t="shared" ca="1" si="247"/>
        <v>0</v>
      </c>
      <c r="AE469" s="32">
        <f t="shared" ca="1" si="247"/>
        <v>0</v>
      </c>
      <c r="AF469" s="32">
        <f t="shared" ca="1" si="247"/>
        <v>0</v>
      </c>
      <c r="AG469" s="21"/>
    </row>
    <row r="470" spans="4:33" ht="15" hidden="1" outlineLevel="1" x14ac:dyDescent="0.25">
      <c r="D470" t="s">
        <v>51</v>
      </c>
      <c r="E470" s="19">
        <v>2041</v>
      </c>
      <c r="F470" s="20" t="s">
        <v>50</v>
      </c>
      <c r="G470" s="26"/>
      <c r="H470" s="34">
        <f t="shared" ca="1" si="246"/>
        <v>0</v>
      </c>
      <c r="I470" s="34">
        <f t="shared" ca="1" si="246"/>
        <v>0</v>
      </c>
      <c r="J470" s="34">
        <f t="shared" ca="1" si="246"/>
        <v>0</v>
      </c>
      <c r="K470" s="34">
        <f t="shared" ca="1" si="246"/>
        <v>0</v>
      </c>
      <c r="L470" s="34">
        <f t="shared" ca="1" si="246"/>
        <v>0</v>
      </c>
      <c r="M470" s="34">
        <f t="shared" ca="1" si="246"/>
        <v>0</v>
      </c>
      <c r="N470" s="34">
        <f t="shared" ca="1" si="246"/>
        <v>0</v>
      </c>
      <c r="O470" s="34">
        <f t="shared" ca="1" si="246"/>
        <v>0</v>
      </c>
      <c r="P470" s="34">
        <f t="shared" ca="1" si="246"/>
        <v>0</v>
      </c>
      <c r="Q470" s="34">
        <f t="shared" ca="1" si="246"/>
        <v>0</v>
      </c>
      <c r="R470" s="34">
        <f t="shared" ca="1" si="247"/>
        <v>0</v>
      </c>
      <c r="S470" s="34">
        <f t="shared" ca="1" si="247"/>
        <v>0</v>
      </c>
      <c r="T470" s="34">
        <f t="shared" ca="1" si="247"/>
        <v>0</v>
      </c>
      <c r="U470" s="34">
        <f t="shared" ca="1" si="247"/>
        <v>0</v>
      </c>
      <c r="V470" s="34">
        <f t="shared" ca="1" si="247"/>
        <v>0</v>
      </c>
      <c r="W470" s="32">
        <f t="shared" ca="1" si="247"/>
        <v>51.927160026022356</v>
      </c>
      <c r="X470" s="32">
        <f t="shared" ca="1" si="247"/>
        <v>0</v>
      </c>
      <c r="Y470" s="32">
        <f t="shared" ca="1" si="247"/>
        <v>0</v>
      </c>
      <c r="Z470" s="32">
        <f t="shared" ca="1" si="247"/>
        <v>0</v>
      </c>
      <c r="AA470" s="32">
        <f t="shared" ca="1" si="247"/>
        <v>0</v>
      </c>
      <c r="AB470" s="32">
        <f t="shared" ca="1" si="247"/>
        <v>0</v>
      </c>
      <c r="AC470" s="32">
        <f t="shared" ca="1" si="247"/>
        <v>0</v>
      </c>
      <c r="AD470" s="32">
        <f t="shared" ca="1" si="247"/>
        <v>0</v>
      </c>
      <c r="AE470" s="32">
        <f t="shared" ca="1" si="247"/>
        <v>0</v>
      </c>
      <c r="AF470" s="32">
        <f t="shared" ca="1" si="247"/>
        <v>0</v>
      </c>
      <c r="AG470" s="21"/>
    </row>
    <row r="471" spans="4:33" ht="15" hidden="1" outlineLevel="1" x14ac:dyDescent="0.25">
      <c r="D471" t="s">
        <v>51</v>
      </c>
      <c r="E471" s="19">
        <v>2042</v>
      </c>
      <c r="F471" s="20" t="s">
        <v>50</v>
      </c>
      <c r="G471" s="26"/>
      <c r="H471" s="34">
        <f t="shared" ca="1" si="246"/>
        <v>0</v>
      </c>
      <c r="I471" s="34">
        <f t="shared" ca="1" si="246"/>
        <v>0</v>
      </c>
      <c r="J471" s="34">
        <f t="shared" ca="1" si="246"/>
        <v>0</v>
      </c>
      <c r="K471" s="34">
        <f t="shared" ca="1" si="246"/>
        <v>0</v>
      </c>
      <c r="L471" s="34">
        <f t="shared" ca="1" si="246"/>
        <v>0</v>
      </c>
      <c r="M471" s="34">
        <f t="shared" ca="1" si="246"/>
        <v>0</v>
      </c>
      <c r="N471" s="34">
        <f t="shared" ca="1" si="246"/>
        <v>0</v>
      </c>
      <c r="O471" s="34">
        <f t="shared" ca="1" si="246"/>
        <v>0</v>
      </c>
      <c r="P471" s="34">
        <f t="shared" ca="1" si="246"/>
        <v>0</v>
      </c>
      <c r="Q471" s="34">
        <f t="shared" ca="1" si="246"/>
        <v>0</v>
      </c>
      <c r="R471" s="34">
        <f t="shared" ca="1" si="247"/>
        <v>0</v>
      </c>
      <c r="S471" s="34">
        <f t="shared" ca="1" si="247"/>
        <v>0</v>
      </c>
      <c r="T471" s="34">
        <f t="shared" ca="1" si="247"/>
        <v>0</v>
      </c>
      <c r="U471" s="34">
        <f t="shared" ca="1" si="247"/>
        <v>0</v>
      </c>
      <c r="V471" s="34">
        <f t="shared" ca="1" si="247"/>
        <v>0</v>
      </c>
      <c r="W471" s="34">
        <f t="shared" ca="1" si="247"/>
        <v>0</v>
      </c>
      <c r="X471" s="32">
        <f t="shared" ca="1" si="247"/>
        <v>47.398073128552689</v>
      </c>
      <c r="Y471" s="32">
        <f t="shared" ca="1" si="247"/>
        <v>0</v>
      </c>
      <c r="Z471" s="32">
        <f t="shared" ca="1" si="247"/>
        <v>0</v>
      </c>
      <c r="AA471" s="32">
        <f t="shared" ca="1" si="247"/>
        <v>0</v>
      </c>
      <c r="AB471" s="32">
        <f t="shared" ca="1" si="247"/>
        <v>0</v>
      </c>
      <c r="AC471" s="32">
        <f t="shared" ca="1" si="247"/>
        <v>0</v>
      </c>
      <c r="AD471" s="32">
        <f t="shared" ca="1" si="247"/>
        <v>0</v>
      </c>
      <c r="AE471" s="32">
        <f t="shared" ca="1" si="247"/>
        <v>0</v>
      </c>
      <c r="AF471" s="32">
        <f t="shared" ca="1" si="247"/>
        <v>0</v>
      </c>
      <c r="AG471" s="21"/>
    </row>
    <row r="472" spans="4:33" ht="15" hidden="1" outlineLevel="1" x14ac:dyDescent="0.25">
      <c r="D472" t="s">
        <v>51</v>
      </c>
      <c r="E472" s="19">
        <v>2043</v>
      </c>
      <c r="F472" s="20" t="s">
        <v>50</v>
      </c>
      <c r="G472" s="26"/>
      <c r="H472" s="34">
        <f t="shared" ca="1" si="246"/>
        <v>0</v>
      </c>
      <c r="I472" s="34">
        <f t="shared" ca="1" si="246"/>
        <v>0</v>
      </c>
      <c r="J472" s="34">
        <f t="shared" ca="1" si="246"/>
        <v>0</v>
      </c>
      <c r="K472" s="34">
        <f t="shared" ca="1" si="246"/>
        <v>0</v>
      </c>
      <c r="L472" s="34">
        <f t="shared" ca="1" si="246"/>
        <v>0</v>
      </c>
      <c r="M472" s="34">
        <f t="shared" ca="1" si="246"/>
        <v>0</v>
      </c>
      <c r="N472" s="34">
        <f t="shared" ca="1" si="246"/>
        <v>0</v>
      </c>
      <c r="O472" s="34">
        <f t="shared" ca="1" si="246"/>
        <v>0</v>
      </c>
      <c r="P472" s="34">
        <f t="shared" ca="1" si="246"/>
        <v>0</v>
      </c>
      <c r="Q472" s="34">
        <f t="shared" ca="1" si="246"/>
        <v>0</v>
      </c>
      <c r="R472" s="34">
        <f t="shared" ca="1" si="247"/>
        <v>0</v>
      </c>
      <c r="S472" s="34">
        <f t="shared" ca="1" si="247"/>
        <v>0</v>
      </c>
      <c r="T472" s="34">
        <f t="shared" ca="1" si="247"/>
        <v>0</v>
      </c>
      <c r="U472" s="34">
        <f t="shared" ca="1" si="247"/>
        <v>0</v>
      </c>
      <c r="V472" s="34">
        <f t="shared" ca="1" si="247"/>
        <v>0</v>
      </c>
      <c r="W472" s="34">
        <f t="shared" ca="1" si="247"/>
        <v>0</v>
      </c>
      <c r="X472" s="34">
        <f t="shared" ca="1" si="247"/>
        <v>0</v>
      </c>
      <c r="Y472" s="32">
        <f t="shared" ca="1" si="247"/>
        <v>32.075856021862549</v>
      </c>
      <c r="Z472" s="32">
        <f t="shared" ca="1" si="247"/>
        <v>0</v>
      </c>
      <c r="AA472" s="32">
        <f t="shared" ca="1" si="247"/>
        <v>0</v>
      </c>
      <c r="AB472" s="32">
        <f t="shared" ca="1" si="247"/>
        <v>0</v>
      </c>
      <c r="AC472" s="32">
        <f t="shared" ca="1" si="247"/>
        <v>0</v>
      </c>
      <c r="AD472" s="32">
        <f t="shared" ca="1" si="247"/>
        <v>0</v>
      </c>
      <c r="AE472" s="32">
        <f t="shared" ca="1" si="247"/>
        <v>0</v>
      </c>
      <c r="AF472" s="32">
        <f t="shared" ca="1" si="247"/>
        <v>0</v>
      </c>
      <c r="AG472" s="21"/>
    </row>
    <row r="473" spans="4:33" ht="15" hidden="1" outlineLevel="1" x14ac:dyDescent="0.25">
      <c r="D473" t="s">
        <v>51</v>
      </c>
      <c r="E473" s="19">
        <v>2044</v>
      </c>
      <c r="F473" s="20" t="s">
        <v>50</v>
      </c>
      <c r="G473" s="26"/>
      <c r="H473" s="34">
        <f t="shared" ca="1" si="246"/>
        <v>0</v>
      </c>
      <c r="I473" s="34">
        <f t="shared" ca="1" si="246"/>
        <v>0</v>
      </c>
      <c r="J473" s="34">
        <f t="shared" ca="1" si="246"/>
        <v>0</v>
      </c>
      <c r="K473" s="34">
        <f t="shared" ca="1" si="246"/>
        <v>0</v>
      </c>
      <c r="L473" s="34">
        <f t="shared" ca="1" si="246"/>
        <v>0</v>
      </c>
      <c r="M473" s="34">
        <f t="shared" ca="1" si="246"/>
        <v>0</v>
      </c>
      <c r="N473" s="34">
        <f t="shared" ca="1" si="246"/>
        <v>0</v>
      </c>
      <c r="O473" s="34">
        <f t="shared" ca="1" si="246"/>
        <v>0</v>
      </c>
      <c r="P473" s="34">
        <f t="shared" ca="1" si="246"/>
        <v>0</v>
      </c>
      <c r="Q473" s="34">
        <f t="shared" ca="1" si="246"/>
        <v>0</v>
      </c>
      <c r="R473" s="34">
        <f t="shared" ca="1" si="247"/>
        <v>0</v>
      </c>
      <c r="S473" s="34">
        <f t="shared" ca="1" si="247"/>
        <v>0</v>
      </c>
      <c r="T473" s="34">
        <f t="shared" ca="1" si="247"/>
        <v>0</v>
      </c>
      <c r="U473" s="34">
        <f t="shared" ca="1" si="247"/>
        <v>0</v>
      </c>
      <c r="V473" s="34">
        <f t="shared" ca="1" si="247"/>
        <v>0</v>
      </c>
      <c r="W473" s="34">
        <f t="shared" ca="1" si="247"/>
        <v>0</v>
      </c>
      <c r="X473" s="34">
        <f t="shared" ca="1" si="247"/>
        <v>0</v>
      </c>
      <c r="Y473" s="34">
        <f t="shared" ca="1" si="247"/>
        <v>0</v>
      </c>
      <c r="Z473" s="32">
        <f t="shared" ca="1" si="247"/>
        <v>54.283040340998731</v>
      </c>
      <c r="AA473" s="32">
        <f t="shared" ca="1" si="247"/>
        <v>0</v>
      </c>
      <c r="AB473" s="32">
        <f t="shared" ca="1" si="247"/>
        <v>0</v>
      </c>
      <c r="AC473" s="32">
        <f t="shared" ca="1" si="247"/>
        <v>0</v>
      </c>
      <c r="AD473" s="32">
        <f t="shared" ca="1" si="247"/>
        <v>0</v>
      </c>
      <c r="AE473" s="32">
        <f t="shared" ca="1" si="247"/>
        <v>0</v>
      </c>
      <c r="AF473" s="32">
        <f t="shared" ca="1" si="247"/>
        <v>0</v>
      </c>
      <c r="AG473" s="21"/>
    </row>
    <row r="474" spans="4:33" ht="15" hidden="1" outlineLevel="1" x14ac:dyDescent="0.25">
      <c r="D474" t="s">
        <v>51</v>
      </c>
      <c r="E474" s="19">
        <v>2045</v>
      </c>
      <c r="F474" s="20" t="s">
        <v>50</v>
      </c>
      <c r="G474" s="26"/>
      <c r="H474" s="34">
        <f t="shared" ca="1" si="246"/>
        <v>0</v>
      </c>
      <c r="I474" s="34">
        <f t="shared" ca="1" si="246"/>
        <v>0</v>
      </c>
      <c r="J474" s="34">
        <f t="shared" ca="1" si="246"/>
        <v>0</v>
      </c>
      <c r="K474" s="34">
        <f t="shared" ca="1" si="246"/>
        <v>0</v>
      </c>
      <c r="L474" s="34">
        <f t="shared" ca="1" si="246"/>
        <v>0</v>
      </c>
      <c r="M474" s="34">
        <f t="shared" ca="1" si="246"/>
        <v>0</v>
      </c>
      <c r="N474" s="34">
        <f t="shared" ca="1" si="246"/>
        <v>0</v>
      </c>
      <c r="O474" s="34">
        <f t="shared" ca="1" si="246"/>
        <v>0</v>
      </c>
      <c r="P474" s="34">
        <f t="shared" ca="1" si="246"/>
        <v>0</v>
      </c>
      <c r="Q474" s="34">
        <f t="shared" ca="1" si="246"/>
        <v>0</v>
      </c>
      <c r="R474" s="34">
        <f t="shared" ca="1" si="247"/>
        <v>0</v>
      </c>
      <c r="S474" s="34">
        <f t="shared" ca="1" si="247"/>
        <v>0</v>
      </c>
      <c r="T474" s="34">
        <f t="shared" ca="1" si="247"/>
        <v>0</v>
      </c>
      <c r="U474" s="34">
        <f t="shared" ca="1" si="247"/>
        <v>0</v>
      </c>
      <c r="V474" s="34">
        <f t="shared" ca="1" si="247"/>
        <v>0</v>
      </c>
      <c r="W474" s="34">
        <f t="shared" ca="1" si="247"/>
        <v>0</v>
      </c>
      <c r="X474" s="34">
        <f t="shared" ca="1" si="247"/>
        <v>0</v>
      </c>
      <c r="Y474" s="34">
        <f t="shared" ca="1" si="247"/>
        <v>0</v>
      </c>
      <c r="Z474" s="34">
        <f t="shared" ca="1" si="247"/>
        <v>0</v>
      </c>
      <c r="AA474" s="32">
        <f t="shared" ca="1" si="247"/>
        <v>31.668454319736949</v>
      </c>
      <c r="AB474" s="32">
        <f t="shared" ca="1" si="247"/>
        <v>0</v>
      </c>
      <c r="AC474" s="32">
        <f t="shared" ca="1" si="247"/>
        <v>0</v>
      </c>
      <c r="AD474" s="32">
        <f t="shared" ca="1" si="247"/>
        <v>0</v>
      </c>
      <c r="AE474" s="32">
        <f t="shared" ca="1" si="247"/>
        <v>0</v>
      </c>
      <c r="AF474" s="32">
        <f t="shared" ca="1" si="247"/>
        <v>0</v>
      </c>
      <c r="AG474" s="21"/>
    </row>
    <row r="475" spans="4:33" ht="15" hidden="1" outlineLevel="1" x14ac:dyDescent="0.25">
      <c r="D475" t="s">
        <v>51</v>
      </c>
      <c r="E475" s="19">
        <v>2046</v>
      </c>
      <c r="F475" s="20" t="s">
        <v>50</v>
      </c>
      <c r="G475" s="26"/>
      <c r="H475" s="34">
        <f t="shared" ca="1" si="246"/>
        <v>0</v>
      </c>
      <c r="I475" s="34">
        <f t="shared" ca="1" si="246"/>
        <v>0</v>
      </c>
      <c r="J475" s="34">
        <f t="shared" ca="1" si="246"/>
        <v>0</v>
      </c>
      <c r="K475" s="34">
        <f t="shared" ca="1" si="246"/>
        <v>0</v>
      </c>
      <c r="L475" s="34">
        <f t="shared" ca="1" si="246"/>
        <v>0</v>
      </c>
      <c r="M475" s="34">
        <f t="shared" ca="1" si="246"/>
        <v>0</v>
      </c>
      <c r="N475" s="34">
        <f t="shared" ca="1" si="246"/>
        <v>0</v>
      </c>
      <c r="O475" s="34">
        <f t="shared" ca="1" si="246"/>
        <v>0</v>
      </c>
      <c r="P475" s="34">
        <f t="shared" ca="1" si="246"/>
        <v>0</v>
      </c>
      <c r="Q475" s="34">
        <f t="shared" ca="1" si="246"/>
        <v>0</v>
      </c>
      <c r="R475" s="34">
        <f t="shared" ca="1" si="247"/>
        <v>0</v>
      </c>
      <c r="S475" s="34">
        <f t="shared" ca="1" si="247"/>
        <v>0</v>
      </c>
      <c r="T475" s="34">
        <f t="shared" ca="1" si="247"/>
        <v>0</v>
      </c>
      <c r="U475" s="34">
        <f t="shared" ca="1" si="247"/>
        <v>0</v>
      </c>
      <c r="V475" s="34">
        <f t="shared" ca="1" si="247"/>
        <v>0</v>
      </c>
      <c r="W475" s="34">
        <f t="shared" ca="1" si="247"/>
        <v>0</v>
      </c>
      <c r="X475" s="34">
        <f t="shared" ca="1" si="247"/>
        <v>0</v>
      </c>
      <c r="Y475" s="34">
        <f t="shared" ca="1" si="247"/>
        <v>0</v>
      </c>
      <c r="Z475" s="34">
        <f t="shared" ca="1" si="247"/>
        <v>0</v>
      </c>
      <c r="AA475" s="34">
        <f t="shared" ca="1" si="247"/>
        <v>0</v>
      </c>
      <c r="AB475" s="32">
        <f t="shared" ca="1" si="247"/>
        <v>40.42491962807604</v>
      </c>
      <c r="AC475" s="32">
        <f t="shared" ca="1" si="247"/>
        <v>0</v>
      </c>
      <c r="AD475" s="32">
        <f t="shared" ca="1" si="247"/>
        <v>0</v>
      </c>
      <c r="AE475" s="32">
        <f t="shared" ca="1" si="247"/>
        <v>0</v>
      </c>
      <c r="AF475" s="32">
        <f t="shared" ca="1" si="247"/>
        <v>0</v>
      </c>
      <c r="AG475" s="21"/>
    </row>
    <row r="476" spans="4:33" ht="15" hidden="1" outlineLevel="1" x14ac:dyDescent="0.25">
      <c r="D476" t="s">
        <v>51</v>
      </c>
      <c r="E476" s="19">
        <v>2047</v>
      </c>
      <c r="F476" s="20" t="s">
        <v>50</v>
      </c>
      <c r="G476" s="26"/>
      <c r="H476" s="34">
        <f t="shared" ca="1" si="246"/>
        <v>0</v>
      </c>
      <c r="I476" s="34">
        <f t="shared" ca="1" si="246"/>
        <v>0</v>
      </c>
      <c r="J476" s="34">
        <f t="shared" ca="1" si="246"/>
        <v>0</v>
      </c>
      <c r="K476" s="34">
        <f t="shared" ca="1" si="246"/>
        <v>0</v>
      </c>
      <c r="L476" s="34">
        <f t="shared" ca="1" si="246"/>
        <v>0</v>
      </c>
      <c r="M476" s="34">
        <f t="shared" ca="1" si="246"/>
        <v>0</v>
      </c>
      <c r="N476" s="34">
        <f t="shared" ca="1" si="246"/>
        <v>0</v>
      </c>
      <c r="O476" s="34">
        <f t="shared" ca="1" si="246"/>
        <v>0</v>
      </c>
      <c r="P476" s="34">
        <f t="shared" ca="1" si="246"/>
        <v>0</v>
      </c>
      <c r="Q476" s="34">
        <f t="shared" ca="1" si="246"/>
        <v>0</v>
      </c>
      <c r="R476" s="34">
        <f t="shared" ca="1" si="247"/>
        <v>0</v>
      </c>
      <c r="S476" s="34">
        <f t="shared" ca="1" si="247"/>
        <v>0</v>
      </c>
      <c r="T476" s="34">
        <f t="shared" ca="1" si="247"/>
        <v>0</v>
      </c>
      <c r="U476" s="34">
        <f t="shared" ca="1" si="247"/>
        <v>0</v>
      </c>
      <c r="V476" s="34">
        <f t="shared" ca="1" si="247"/>
        <v>0</v>
      </c>
      <c r="W476" s="34">
        <f t="shared" ca="1" si="247"/>
        <v>0</v>
      </c>
      <c r="X476" s="34">
        <f t="shared" ca="1" si="247"/>
        <v>0</v>
      </c>
      <c r="Y476" s="34">
        <f t="shared" ca="1" si="247"/>
        <v>0</v>
      </c>
      <c r="Z476" s="34">
        <f t="shared" ca="1" si="247"/>
        <v>0</v>
      </c>
      <c r="AA476" s="34">
        <f t="shared" ca="1" si="247"/>
        <v>0</v>
      </c>
      <c r="AB476" s="34">
        <f t="shared" ca="1" si="247"/>
        <v>0</v>
      </c>
      <c r="AC476" s="32">
        <f t="shared" ca="1" si="247"/>
        <v>56.433187800794151</v>
      </c>
      <c r="AD476" s="32">
        <f t="shared" ca="1" si="247"/>
        <v>0</v>
      </c>
      <c r="AE476" s="32">
        <f t="shared" ca="1" si="247"/>
        <v>0</v>
      </c>
      <c r="AF476" s="32">
        <f t="shared" ca="1" si="247"/>
        <v>0</v>
      </c>
      <c r="AG476" s="21"/>
    </row>
    <row r="477" spans="4:33" ht="15" hidden="1" outlineLevel="1" x14ac:dyDescent="0.25">
      <c r="D477" t="s">
        <v>51</v>
      </c>
      <c r="E477" s="19">
        <v>2048</v>
      </c>
      <c r="F477" s="20" t="s">
        <v>50</v>
      </c>
      <c r="G477" s="26"/>
      <c r="H477" s="34">
        <f t="shared" ca="1" si="246"/>
        <v>0</v>
      </c>
      <c r="I477" s="34">
        <f t="shared" ca="1" si="246"/>
        <v>0</v>
      </c>
      <c r="J477" s="34">
        <f t="shared" ca="1" si="246"/>
        <v>0</v>
      </c>
      <c r="K477" s="34">
        <f t="shared" ca="1" si="246"/>
        <v>0</v>
      </c>
      <c r="L477" s="34">
        <f t="shared" ca="1" si="246"/>
        <v>0</v>
      </c>
      <c r="M477" s="34">
        <f t="shared" ca="1" si="246"/>
        <v>0</v>
      </c>
      <c r="N477" s="34">
        <f t="shared" ca="1" si="246"/>
        <v>0</v>
      </c>
      <c r="O477" s="34">
        <f t="shared" ca="1" si="246"/>
        <v>0</v>
      </c>
      <c r="P477" s="34">
        <f t="shared" ca="1" si="246"/>
        <v>0</v>
      </c>
      <c r="Q477" s="34">
        <f t="shared" ca="1" si="246"/>
        <v>0</v>
      </c>
      <c r="R477" s="34">
        <f t="shared" ca="1" si="247"/>
        <v>0</v>
      </c>
      <c r="S477" s="34">
        <f t="shared" ca="1" si="247"/>
        <v>0</v>
      </c>
      <c r="T477" s="34">
        <f t="shared" ca="1" si="247"/>
        <v>0</v>
      </c>
      <c r="U477" s="34">
        <f t="shared" ca="1" si="247"/>
        <v>0</v>
      </c>
      <c r="V477" s="34">
        <f t="shared" ca="1" si="247"/>
        <v>0</v>
      </c>
      <c r="W477" s="34">
        <f t="shared" ca="1" si="247"/>
        <v>0</v>
      </c>
      <c r="X477" s="34">
        <f t="shared" ca="1" si="247"/>
        <v>0</v>
      </c>
      <c r="Y477" s="34">
        <f t="shared" ca="1" si="247"/>
        <v>0</v>
      </c>
      <c r="Z477" s="34">
        <f t="shared" ca="1" si="247"/>
        <v>0</v>
      </c>
      <c r="AA477" s="34">
        <f t="shared" ca="1" si="247"/>
        <v>0</v>
      </c>
      <c r="AB477" s="34">
        <f t="shared" ca="1" si="247"/>
        <v>0</v>
      </c>
      <c r="AC477" s="34">
        <f t="shared" ca="1" si="247"/>
        <v>0</v>
      </c>
      <c r="AD477" s="32">
        <f t="shared" ca="1" si="247"/>
        <v>38.503799704603843</v>
      </c>
      <c r="AE477" s="32">
        <f t="shared" ca="1" si="247"/>
        <v>0</v>
      </c>
      <c r="AF477" s="32">
        <f t="shared" ca="1" si="247"/>
        <v>0</v>
      </c>
      <c r="AG477" s="21"/>
    </row>
    <row r="478" spans="4:33" ht="15" hidden="1" outlineLevel="1" x14ac:dyDescent="0.25">
      <c r="D478" t="s">
        <v>51</v>
      </c>
      <c r="E478" s="19">
        <v>2049</v>
      </c>
      <c r="F478" s="20" t="s">
        <v>50</v>
      </c>
      <c r="G478" s="26"/>
      <c r="H478" s="34">
        <f t="shared" ca="1" si="246"/>
        <v>0</v>
      </c>
      <c r="I478" s="34">
        <f t="shared" ca="1" si="246"/>
        <v>0</v>
      </c>
      <c r="J478" s="34">
        <f t="shared" ca="1" si="246"/>
        <v>0</v>
      </c>
      <c r="K478" s="34">
        <f t="shared" ca="1" si="246"/>
        <v>0</v>
      </c>
      <c r="L478" s="34">
        <f t="shared" ca="1" si="246"/>
        <v>0</v>
      </c>
      <c r="M478" s="34">
        <f t="shared" ca="1" si="246"/>
        <v>0</v>
      </c>
      <c r="N478" s="34">
        <f t="shared" ca="1" si="246"/>
        <v>0</v>
      </c>
      <c r="O478" s="34">
        <f t="shared" ca="1" si="246"/>
        <v>0</v>
      </c>
      <c r="P478" s="34">
        <f t="shared" ca="1" si="246"/>
        <v>0</v>
      </c>
      <c r="Q478" s="34">
        <f t="shared" ca="1" si="246"/>
        <v>0</v>
      </c>
      <c r="R478" s="34">
        <f t="shared" ca="1" si="247"/>
        <v>0</v>
      </c>
      <c r="S478" s="34">
        <f t="shared" ca="1" si="247"/>
        <v>0</v>
      </c>
      <c r="T478" s="34">
        <f t="shared" ca="1" si="247"/>
        <v>0</v>
      </c>
      <c r="U478" s="34">
        <f t="shared" ca="1" si="247"/>
        <v>0</v>
      </c>
      <c r="V478" s="34">
        <f t="shared" ca="1" si="247"/>
        <v>0</v>
      </c>
      <c r="W478" s="34">
        <f t="shared" ca="1" si="247"/>
        <v>0</v>
      </c>
      <c r="X478" s="34">
        <f t="shared" ca="1" si="247"/>
        <v>0</v>
      </c>
      <c r="Y478" s="34">
        <f t="shared" ca="1" si="247"/>
        <v>0</v>
      </c>
      <c r="Z478" s="34">
        <f t="shared" ca="1" si="247"/>
        <v>0</v>
      </c>
      <c r="AA478" s="34">
        <f t="shared" ca="1" si="247"/>
        <v>0</v>
      </c>
      <c r="AB478" s="34">
        <f t="shared" ca="1" si="247"/>
        <v>0</v>
      </c>
      <c r="AC478" s="34">
        <f t="shared" ca="1" si="247"/>
        <v>0</v>
      </c>
      <c r="AD478" s="34">
        <f t="shared" ca="1" si="247"/>
        <v>0</v>
      </c>
      <c r="AE478" s="32">
        <f t="shared" ca="1" si="247"/>
        <v>47.507271535530379</v>
      </c>
      <c r="AF478" s="32">
        <f t="shared" ca="1" si="247"/>
        <v>0</v>
      </c>
      <c r="AG478" s="21"/>
    </row>
    <row r="479" spans="4:33" ht="15" hidden="1" outlineLevel="1" x14ac:dyDescent="0.25">
      <c r="D479" t="s">
        <v>51</v>
      </c>
      <c r="E479" s="19">
        <v>2050</v>
      </c>
      <c r="F479" s="20" t="s">
        <v>50</v>
      </c>
      <c r="G479" s="26"/>
      <c r="H479" s="35">
        <f t="shared" ca="1" si="246"/>
        <v>0</v>
      </c>
      <c r="I479" s="35">
        <f t="shared" ca="1" si="246"/>
        <v>0</v>
      </c>
      <c r="J479" s="35">
        <f t="shared" ca="1" si="246"/>
        <v>0</v>
      </c>
      <c r="K479" s="35">
        <f t="shared" ca="1" si="246"/>
        <v>0</v>
      </c>
      <c r="L479" s="35">
        <f t="shared" ca="1" si="246"/>
        <v>0</v>
      </c>
      <c r="M479" s="35">
        <f t="shared" ca="1" si="246"/>
        <v>0</v>
      </c>
      <c r="N479" s="35">
        <f t="shared" ca="1" si="246"/>
        <v>0</v>
      </c>
      <c r="O479" s="35">
        <f t="shared" ca="1" si="246"/>
        <v>0</v>
      </c>
      <c r="P479" s="35">
        <f t="shared" ca="1" si="246"/>
        <v>0</v>
      </c>
      <c r="Q479" s="35">
        <f t="shared" ca="1" si="246"/>
        <v>0</v>
      </c>
      <c r="R479" s="35">
        <f t="shared" ca="1" si="247"/>
        <v>0</v>
      </c>
      <c r="S479" s="35">
        <f t="shared" ca="1" si="247"/>
        <v>0</v>
      </c>
      <c r="T479" s="35">
        <f t="shared" ca="1" si="247"/>
        <v>0</v>
      </c>
      <c r="U479" s="35">
        <f t="shared" ca="1" si="247"/>
        <v>0</v>
      </c>
      <c r="V479" s="35">
        <f t="shared" ca="1" si="247"/>
        <v>0</v>
      </c>
      <c r="W479" s="35">
        <f t="shared" ca="1" si="247"/>
        <v>0</v>
      </c>
      <c r="X479" s="35">
        <f t="shared" ca="1" si="247"/>
        <v>0</v>
      </c>
      <c r="Y479" s="35">
        <f t="shared" ca="1" si="247"/>
        <v>0</v>
      </c>
      <c r="Z479" s="35">
        <f t="shared" ca="1" si="247"/>
        <v>0</v>
      </c>
      <c r="AA479" s="35">
        <f t="shared" ca="1" si="247"/>
        <v>0</v>
      </c>
      <c r="AB479" s="35">
        <f t="shared" ca="1" si="247"/>
        <v>0</v>
      </c>
      <c r="AC479" s="35">
        <f t="shared" ca="1" si="247"/>
        <v>0</v>
      </c>
      <c r="AD479" s="35">
        <f t="shared" ca="1" si="247"/>
        <v>0</v>
      </c>
      <c r="AE479" s="35">
        <f t="shared" ca="1" si="247"/>
        <v>0</v>
      </c>
      <c r="AF479" s="36">
        <f t="shared" ca="1" si="247"/>
        <v>53.910244008517608</v>
      </c>
      <c r="AG479" s="21"/>
    </row>
    <row r="480" spans="4:33" ht="15" hidden="1" outlineLevel="1" x14ac:dyDescent="0.25">
      <c r="D480" s="27" t="s">
        <v>52</v>
      </c>
      <c r="E480" s="28">
        <v>2026</v>
      </c>
      <c r="F480" s="29" t="s">
        <v>50</v>
      </c>
      <c r="G480" s="30"/>
      <c r="H480" s="33">
        <f ca="1">H430*H$36
*((H405&gt;1)+(H405=0)*1)</f>
        <v>0</v>
      </c>
      <c r="I480" s="33">
        <f t="shared" ref="I480:AF480" ca="1" si="248">I430*I$36
*((I405&gt;1)+(I405=0)*1)</f>
        <v>0.72028999999999999</v>
      </c>
      <c r="J480" s="33">
        <f t="shared" ca="1" si="248"/>
        <v>0.68719072800000003</v>
      </c>
      <c r="K480" s="33">
        <f t="shared" ca="1" si="248"/>
        <v>0.56327755528800005</v>
      </c>
      <c r="L480" s="33">
        <f t="shared" ca="1" si="248"/>
        <v>0.44524050834900564</v>
      </c>
      <c r="M480" s="33">
        <f t="shared" ca="1" si="248"/>
        <v>0.3582985353101007</v>
      </c>
      <c r="N480" s="33">
        <f t="shared" ca="1" si="248"/>
        <v>0.2563722614733227</v>
      </c>
      <c r="O480" s="33">
        <f t="shared" ca="1" si="248"/>
        <v>0.1950372148638978</v>
      </c>
      <c r="P480" s="33">
        <f t="shared" ca="1" si="248"/>
        <v>0.15104476875940012</v>
      </c>
      <c r="Q480" s="33">
        <f t="shared" ca="1" si="248"/>
        <v>9.7813412358718876E-2</v>
      </c>
      <c r="R480" s="33">
        <f t="shared" ca="1" si="248"/>
        <v>0</v>
      </c>
      <c r="S480" s="33">
        <f t="shared" ca="1" si="248"/>
        <v>0</v>
      </c>
      <c r="T480" s="33">
        <f t="shared" ca="1" si="248"/>
        <v>0</v>
      </c>
      <c r="U480" s="33">
        <f t="shared" ca="1" si="248"/>
        <v>0</v>
      </c>
      <c r="V480" s="33">
        <f t="shared" ca="1" si="248"/>
        <v>0</v>
      </c>
      <c r="W480" s="33">
        <f t="shared" ca="1" si="248"/>
        <v>0</v>
      </c>
      <c r="X480" s="33">
        <f t="shared" ca="1" si="248"/>
        <v>0</v>
      </c>
      <c r="Y480" s="33">
        <f t="shared" ca="1" si="248"/>
        <v>0</v>
      </c>
      <c r="Z480" s="33">
        <f t="shared" ca="1" si="248"/>
        <v>0</v>
      </c>
      <c r="AA480" s="33">
        <f t="shared" ca="1" si="248"/>
        <v>0</v>
      </c>
      <c r="AB480" s="33">
        <f t="shared" ca="1" si="248"/>
        <v>0</v>
      </c>
      <c r="AC480" s="33">
        <f t="shared" ca="1" si="248"/>
        <v>0</v>
      </c>
      <c r="AD480" s="33">
        <f t="shared" ca="1" si="248"/>
        <v>0</v>
      </c>
      <c r="AE480" s="33">
        <f t="shared" ca="1" si="248"/>
        <v>0</v>
      </c>
      <c r="AF480" s="33">
        <f t="shared" ca="1" si="248"/>
        <v>0</v>
      </c>
      <c r="AG480" s="21"/>
    </row>
    <row r="481" spans="4:33" ht="15" hidden="1" outlineLevel="1" x14ac:dyDescent="0.25">
      <c r="D481" t="s">
        <v>52</v>
      </c>
      <c r="E481" s="19">
        <v>2027</v>
      </c>
      <c r="F481" s="20" t="s">
        <v>50</v>
      </c>
      <c r="G481" s="26"/>
      <c r="H481" s="34">
        <f t="shared" ref="H481:AF491" ca="1" si="249">H431*H$36
*((H406&gt;1)+(H406=0)*1)</f>
        <v>0</v>
      </c>
      <c r="I481" s="32">
        <f t="shared" ca="1" si="249"/>
        <v>0</v>
      </c>
      <c r="J481" s="32">
        <f t="shared" ca="1" si="249"/>
        <v>0.69847625199999996</v>
      </c>
      <c r="K481" s="32">
        <f t="shared" ca="1" si="249"/>
        <v>0.58035770629200001</v>
      </c>
      <c r="L481" s="32">
        <f t="shared" ca="1" si="249"/>
        <v>0.46684802976566037</v>
      </c>
      <c r="M481" s="32">
        <f t="shared" ca="1" si="249"/>
        <v>0.38459739576424112</v>
      </c>
      <c r="N481" s="32">
        <f t="shared" ca="1" si="249"/>
        <v>0.28440208902075598</v>
      </c>
      <c r="O481" s="32">
        <f t="shared" ca="1" si="249"/>
        <v>0.22738939561412735</v>
      </c>
      <c r="P481" s="32">
        <f t="shared" ca="1" si="249"/>
        <v>0.19144568705997925</v>
      </c>
      <c r="Q481" s="32">
        <f t="shared" ca="1" si="249"/>
        <v>0.14700725660196662</v>
      </c>
      <c r="R481" s="32">
        <f t="shared" ca="1" si="249"/>
        <v>0.10640385232850345</v>
      </c>
      <c r="S481" s="32">
        <f t="shared" ca="1" si="249"/>
        <v>0</v>
      </c>
      <c r="T481" s="32">
        <f t="shared" ca="1" si="249"/>
        <v>0</v>
      </c>
      <c r="U481" s="32">
        <f t="shared" ca="1" si="249"/>
        <v>0</v>
      </c>
      <c r="V481" s="32">
        <f t="shared" ca="1" si="249"/>
        <v>0</v>
      </c>
      <c r="W481" s="32">
        <f t="shared" ca="1" si="249"/>
        <v>0</v>
      </c>
      <c r="X481" s="32">
        <f t="shared" ca="1" si="249"/>
        <v>0</v>
      </c>
      <c r="Y481" s="32">
        <f t="shared" ca="1" si="249"/>
        <v>0</v>
      </c>
      <c r="Z481" s="32">
        <f t="shared" ca="1" si="249"/>
        <v>0</v>
      </c>
      <c r="AA481" s="32">
        <f t="shared" ca="1" si="249"/>
        <v>0</v>
      </c>
      <c r="AB481" s="32">
        <f t="shared" ca="1" si="249"/>
        <v>0</v>
      </c>
      <c r="AC481" s="32">
        <f t="shared" ca="1" si="249"/>
        <v>0</v>
      </c>
      <c r="AD481" s="32">
        <f t="shared" ca="1" si="249"/>
        <v>0</v>
      </c>
      <c r="AE481" s="32">
        <f t="shared" ca="1" si="249"/>
        <v>0</v>
      </c>
      <c r="AF481" s="32">
        <f t="shared" ca="1" si="249"/>
        <v>0</v>
      </c>
      <c r="AG481" s="21"/>
    </row>
    <row r="482" spans="4:33" ht="15" hidden="1" outlineLevel="1" x14ac:dyDescent="0.25">
      <c r="D482" t="s">
        <v>52</v>
      </c>
      <c r="E482" s="19">
        <v>2028</v>
      </c>
      <c r="F482" s="20" t="s">
        <v>50</v>
      </c>
      <c r="G482" s="26"/>
      <c r="H482" s="34">
        <f t="shared" ca="1" si="249"/>
        <v>0</v>
      </c>
      <c r="I482" s="34">
        <f t="shared" ca="1" si="249"/>
        <v>0</v>
      </c>
      <c r="J482" s="32">
        <f t="shared" ca="1" si="249"/>
        <v>0</v>
      </c>
      <c r="K482" s="32">
        <f t="shared" ca="1" si="249"/>
        <v>0.62604138996000003</v>
      </c>
      <c r="L482" s="32">
        <f t="shared" ca="1" si="249"/>
        <v>0.51050035210825195</v>
      </c>
      <c r="M482" s="32">
        <f t="shared" ca="1" si="249"/>
        <v>0.42801007920077538</v>
      </c>
      <c r="N482" s="32">
        <f t="shared" ca="1" si="249"/>
        <v>0.32402314459078196</v>
      </c>
      <c r="O482" s="32">
        <f t="shared" ca="1" si="249"/>
        <v>0.26776642019908853</v>
      </c>
      <c r="P482" s="32">
        <f t="shared" ca="1" si="249"/>
        <v>0.23694001960123665</v>
      </c>
      <c r="Q482" s="32">
        <f t="shared" ca="1" si="249"/>
        <v>0.19777702127369656</v>
      </c>
      <c r="R482" s="32">
        <f t="shared" ca="1" si="249"/>
        <v>0.16970963656894081</v>
      </c>
      <c r="S482" s="32">
        <f t="shared" ca="1" si="249"/>
        <v>9.5520166231995524E-2</v>
      </c>
      <c r="T482" s="32">
        <f t="shared" ca="1" si="249"/>
        <v>0</v>
      </c>
      <c r="U482" s="32">
        <f t="shared" ca="1" si="249"/>
        <v>0</v>
      </c>
      <c r="V482" s="32">
        <f t="shared" ca="1" si="249"/>
        <v>0</v>
      </c>
      <c r="W482" s="32">
        <f t="shared" ca="1" si="249"/>
        <v>0</v>
      </c>
      <c r="X482" s="32">
        <f t="shared" ca="1" si="249"/>
        <v>0</v>
      </c>
      <c r="Y482" s="32">
        <f t="shared" ca="1" si="249"/>
        <v>0</v>
      </c>
      <c r="Z482" s="32">
        <f t="shared" ca="1" si="249"/>
        <v>0</v>
      </c>
      <c r="AA482" s="32">
        <f t="shared" ca="1" si="249"/>
        <v>0</v>
      </c>
      <c r="AB482" s="32">
        <f t="shared" ca="1" si="249"/>
        <v>0</v>
      </c>
      <c r="AC482" s="32">
        <f t="shared" ca="1" si="249"/>
        <v>0</v>
      </c>
      <c r="AD482" s="32">
        <f t="shared" ca="1" si="249"/>
        <v>0</v>
      </c>
      <c r="AE482" s="32">
        <f t="shared" ca="1" si="249"/>
        <v>0</v>
      </c>
      <c r="AF482" s="32">
        <f t="shared" ca="1" si="249"/>
        <v>0</v>
      </c>
      <c r="AG482" s="21"/>
    </row>
    <row r="483" spans="4:33" ht="15" hidden="1" outlineLevel="1" x14ac:dyDescent="0.25">
      <c r="D483" t="s">
        <v>52</v>
      </c>
      <c r="E483" s="19">
        <v>2029</v>
      </c>
      <c r="F483" s="20" t="s">
        <v>50</v>
      </c>
      <c r="G483" s="26"/>
      <c r="H483" s="34">
        <f t="shared" ca="1" si="249"/>
        <v>0</v>
      </c>
      <c r="I483" s="34">
        <f t="shared" ca="1" si="249"/>
        <v>0</v>
      </c>
      <c r="J483" s="34">
        <f t="shared" ca="1" si="249"/>
        <v>0</v>
      </c>
      <c r="K483" s="32">
        <f t="shared" ca="1" si="249"/>
        <v>0</v>
      </c>
      <c r="L483" s="32">
        <f t="shared" ca="1" si="249"/>
        <v>0.45534554080340156</v>
      </c>
      <c r="M483" s="32">
        <f t="shared" ca="1" si="249"/>
        <v>0.38701451527979686</v>
      </c>
      <c r="N483" s="32">
        <f t="shared" ca="1" si="249"/>
        <v>0.29818620581463517</v>
      </c>
      <c r="O483" s="32">
        <f t="shared" ca="1" si="249"/>
        <v>0.25228560932453936</v>
      </c>
      <c r="P483" s="32">
        <f t="shared" ca="1" si="249"/>
        <v>0.2307425082281826</v>
      </c>
      <c r="Q483" s="32">
        <f t="shared" ca="1" si="249"/>
        <v>0.20241748530424836</v>
      </c>
      <c r="R483" s="32">
        <f t="shared" ca="1" si="249"/>
        <v>0.18879253946010238</v>
      </c>
      <c r="S483" s="32">
        <f t="shared" ca="1" si="249"/>
        <v>0.12588611932323854</v>
      </c>
      <c r="T483" s="32">
        <f t="shared" ca="1" si="249"/>
        <v>7.6775735646834015E-2</v>
      </c>
      <c r="U483" s="32">
        <f t="shared" ca="1" si="249"/>
        <v>0</v>
      </c>
      <c r="V483" s="32">
        <f t="shared" ca="1" si="249"/>
        <v>0</v>
      </c>
      <c r="W483" s="32">
        <f t="shared" ca="1" si="249"/>
        <v>0</v>
      </c>
      <c r="X483" s="32">
        <f t="shared" ca="1" si="249"/>
        <v>0</v>
      </c>
      <c r="Y483" s="32">
        <f t="shared" ca="1" si="249"/>
        <v>0</v>
      </c>
      <c r="Z483" s="32">
        <f t="shared" ca="1" si="249"/>
        <v>0</v>
      </c>
      <c r="AA483" s="32">
        <f t="shared" ca="1" si="249"/>
        <v>0</v>
      </c>
      <c r="AB483" s="32">
        <f t="shared" ca="1" si="249"/>
        <v>0</v>
      </c>
      <c r="AC483" s="32">
        <f t="shared" ca="1" si="249"/>
        <v>0</v>
      </c>
      <c r="AD483" s="32">
        <f t="shared" ca="1" si="249"/>
        <v>0</v>
      </c>
      <c r="AE483" s="32">
        <f t="shared" ca="1" si="249"/>
        <v>0</v>
      </c>
      <c r="AF483" s="32">
        <f t="shared" ca="1" si="249"/>
        <v>0</v>
      </c>
      <c r="AG483" s="21"/>
    </row>
    <row r="484" spans="4:33" ht="15" hidden="1" outlineLevel="1" x14ac:dyDescent="0.25">
      <c r="D484" t="s">
        <v>52</v>
      </c>
      <c r="E484" s="19">
        <v>2030</v>
      </c>
      <c r="F484" s="20" t="s">
        <v>50</v>
      </c>
      <c r="G484" s="26"/>
      <c r="H484" s="34">
        <f t="shared" ca="1" si="249"/>
        <v>0</v>
      </c>
      <c r="I484" s="34">
        <f t="shared" ca="1" si="249"/>
        <v>0</v>
      </c>
      <c r="J484" s="34">
        <f t="shared" ca="1" si="249"/>
        <v>0</v>
      </c>
      <c r="K484" s="34">
        <f t="shared" ca="1" si="249"/>
        <v>0</v>
      </c>
      <c r="L484" s="32">
        <f t="shared" ca="1" si="249"/>
        <v>0</v>
      </c>
      <c r="M484" s="32">
        <f t="shared" ca="1" si="249"/>
        <v>0.70137196287831127</v>
      </c>
      <c r="N484" s="32">
        <f t="shared" ca="1" si="249"/>
        <v>0.54782950515395357</v>
      </c>
      <c r="O484" s="32">
        <f t="shared" ca="1" si="249"/>
        <v>0.47174801188628762</v>
      </c>
      <c r="P484" s="32">
        <f t="shared" ca="1" si="249"/>
        <v>0.44175055648803957</v>
      </c>
      <c r="Q484" s="32">
        <f t="shared" ca="1" si="249"/>
        <v>0.40053004302271022</v>
      </c>
      <c r="R484" s="32">
        <f t="shared" ca="1" si="249"/>
        <v>0.39258498344202336</v>
      </c>
      <c r="S484" s="32">
        <f t="shared" ca="1" si="249"/>
        <v>0.2844461968221198</v>
      </c>
      <c r="T484" s="32">
        <f t="shared" ca="1" si="249"/>
        <v>0.20560666981124895</v>
      </c>
      <c r="U484" s="32">
        <f t="shared" ca="1" si="249"/>
        <v>0.13284295600805343</v>
      </c>
      <c r="V484" s="32">
        <f t="shared" ca="1" si="249"/>
        <v>0</v>
      </c>
      <c r="W484" s="32">
        <f t="shared" ca="1" si="249"/>
        <v>0</v>
      </c>
      <c r="X484" s="32">
        <f t="shared" ca="1" si="249"/>
        <v>0</v>
      </c>
      <c r="Y484" s="32">
        <f t="shared" ca="1" si="249"/>
        <v>0</v>
      </c>
      <c r="Z484" s="32">
        <f t="shared" ca="1" si="249"/>
        <v>0</v>
      </c>
      <c r="AA484" s="32">
        <f t="shared" ca="1" si="249"/>
        <v>0</v>
      </c>
      <c r="AB484" s="32">
        <f t="shared" ca="1" si="249"/>
        <v>0</v>
      </c>
      <c r="AC484" s="32">
        <f t="shared" ca="1" si="249"/>
        <v>0</v>
      </c>
      <c r="AD484" s="32">
        <f t="shared" ca="1" si="249"/>
        <v>0</v>
      </c>
      <c r="AE484" s="32">
        <f t="shared" ca="1" si="249"/>
        <v>0</v>
      </c>
      <c r="AF484" s="32">
        <f t="shared" ca="1" si="249"/>
        <v>0</v>
      </c>
      <c r="AG484" s="21"/>
    </row>
    <row r="485" spans="4:33" ht="15" hidden="1" outlineLevel="1" x14ac:dyDescent="0.25">
      <c r="D485" t="s">
        <v>52</v>
      </c>
      <c r="E485" s="19">
        <v>2031</v>
      </c>
      <c r="F485" s="20" t="s">
        <v>50</v>
      </c>
      <c r="G485" s="26"/>
      <c r="H485" s="34">
        <f t="shared" ca="1" si="249"/>
        <v>0</v>
      </c>
      <c r="I485" s="34">
        <f t="shared" ca="1" si="249"/>
        <v>0</v>
      </c>
      <c r="J485" s="34">
        <f t="shared" ca="1" si="249"/>
        <v>0</v>
      </c>
      <c r="K485" s="34">
        <f t="shared" ca="1" si="249"/>
        <v>0</v>
      </c>
      <c r="L485" s="34">
        <f t="shared" ca="1" si="249"/>
        <v>0</v>
      </c>
      <c r="M485" s="32">
        <f t="shared" ca="1" si="249"/>
        <v>0</v>
      </c>
      <c r="N485" s="32">
        <f t="shared" ca="1" si="249"/>
        <v>0.47003890106024182</v>
      </c>
      <c r="O485" s="32">
        <f t="shared" ca="1" si="249"/>
        <v>0.41034733109174854</v>
      </c>
      <c r="P485" s="32">
        <f t="shared" ca="1" si="249"/>
        <v>0.3910961502220584</v>
      </c>
      <c r="Q485" s="32">
        <f t="shared" ca="1" si="249"/>
        <v>0.36304700878157109</v>
      </c>
      <c r="R485" s="32">
        <f t="shared" ca="1" si="249"/>
        <v>0.36777779057292481</v>
      </c>
      <c r="S485" s="32">
        <f t="shared" ca="1" si="249"/>
        <v>0.27998823604652007</v>
      </c>
      <c r="T485" s="32">
        <f t="shared" ca="1" si="249"/>
        <v>0.2199534277278693</v>
      </c>
      <c r="U485" s="32">
        <f t="shared" ca="1" si="249"/>
        <v>0.16843990731842853</v>
      </c>
      <c r="V485" s="32">
        <f t="shared" ca="1" si="249"/>
        <v>9.1700969475099162E-2</v>
      </c>
      <c r="W485" s="32">
        <f t="shared" ca="1" si="249"/>
        <v>0</v>
      </c>
      <c r="X485" s="32">
        <f t="shared" ca="1" si="249"/>
        <v>0</v>
      </c>
      <c r="Y485" s="32">
        <f t="shared" ca="1" si="249"/>
        <v>0</v>
      </c>
      <c r="Z485" s="32">
        <f t="shared" ca="1" si="249"/>
        <v>0</v>
      </c>
      <c r="AA485" s="32">
        <f t="shared" ca="1" si="249"/>
        <v>0</v>
      </c>
      <c r="AB485" s="32">
        <f t="shared" ca="1" si="249"/>
        <v>0</v>
      </c>
      <c r="AC485" s="32">
        <f t="shared" ca="1" si="249"/>
        <v>0</v>
      </c>
      <c r="AD485" s="32">
        <f t="shared" ca="1" si="249"/>
        <v>0</v>
      </c>
      <c r="AE485" s="32">
        <f t="shared" ca="1" si="249"/>
        <v>0</v>
      </c>
      <c r="AF485" s="32">
        <f t="shared" ca="1" si="249"/>
        <v>0</v>
      </c>
      <c r="AG485" s="21"/>
    </row>
    <row r="486" spans="4:33" ht="15" hidden="1" outlineLevel="1" x14ac:dyDescent="0.25">
      <c r="D486" t="s">
        <v>52</v>
      </c>
      <c r="E486" s="19">
        <v>2032</v>
      </c>
      <c r="F486" s="20" t="s">
        <v>50</v>
      </c>
      <c r="G486" s="26"/>
      <c r="H486" s="34">
        <f t="shared" ca="1" si="249"/>
        <v>0</v>
      </c>
      <c r="I486" s="34">
        <f t="shared" ca="1" si="249"/>
        <v>0</v>
      </c>
      <c r="J486" s="34">
        <f t="shared" ca="1" si="249"/>
        <v>0</v>
      </c>
      <c r="K486" s="34">
        <f t="shared" ca="1" si="249"/>
        <v>0</v>
      </c>
      <c r="L486" s="34">
        <f t="shared" ca="1" si="249"/>
        <v>0</v>
      </c>
      <c r="M486" s="34">
        <f t="shared" ca="1" si="249"/>
        <v>0</v>
      </c>
      <c r="N486" s="32">
        <f t="shared" ca="1" si="249"/>
        <v>0</v>
      </c>
      <c r="O486" s="32">
        <f t="shared" ca="1" si="249"/>
        <v>0.57992144072660812</v>
      </c>
      <c r="P486" s="32">
        <f t="shared" ca="1" si="249"/>
        <v>0.56034848379288149</v>
      </c>
      <c r="Q486" s="32">
        <f t="shared" ca="1" si="249"/>
        <v>0.5294130839074489</v>
      </c>
      <c r="R486" s="32">
        <f t="shared" ca="1" si="249"/>
        <v>0.54907195642321227</v>
      </c>
      <c r="S486" s="32">
        <f t="shared" ca="1" si="249"/>
        <v>0.43197683505060708</v>
      </c>
      <c r="T486" s="32">
        <f t="shared" ca="1" si="249"/>
        <v>0.35660225120877925</v>
      </c>
      <c r="U486" s="32">
        <f t="shared" ca="1" si="249"/>
        <v>0.29679850629457255</v>
      </c>
      <c r="V486" s="32">
        <f t="shared" ca="1" si="249"/>
        <v>0.1914765739780715</v>
      </c>
      <c r="W486" s="32">
        <f t="shared" ca="1" si="249"/>
        <v>0.10729463467697384</v>
      </c>
      <c r="X486" s="32">
        <f t="shared" ca="1" si="249"/>
        <v>0</v>
      </c>
      <c r="Y486" s="32">
        <f t="shared" ca="1" si="249"/>
        <v>0</v>
      </c>
      <c r="Z486" s="32">
        <f t="shared" ca="1" si="249"/>
        <v>0</v>
      </c>
      <c r="AA486" s="32">
        <f t="shared" ca="1" si="249"/>
        <v>0</v>
      </c>
      <c r="AB486" s="32">
        <f t="shared" ca="1" si="249"/>
        <v>0</v>
      </c>
      <c r="AC486" s="32">
        <f t="shared" ca="1" si="249"/>
        <v>0</v>
      </c>
      <c r="AD486" s="32">
        <f t="shared" ca="1" si="249"/>
        <v>0</v>
      </c>
      <c r="AE486" s="32">
        <f t="shared" ca="1" si="249"/>
        <v>0</v>
      </c>
      <c r="AF486" s="32">
        <f t="shared" ca="1" si="249"/>
        <v>0</v>
      </c>
      <c r="AG486" s="21"/>
    </row>
    <row r="487" spans="4:33" ht="15" hidden="1" outlineLevel="1" x14ac:dyDescent="0.25">
      <c r="D487" t="s">
        <v>52</v>
      </c>
      <c r="E487" s="19">
        <v>2033</v>
      </c>
      <c r="F487" s="20" t="s">
        <v>50</v>
      </c>
      <c r="G487" s="26"/>
      <c r="H487" s="34">
        <f t="shared" ca="1" si="249"/>
        <v>0</v>
      </c>
      <c r="I487" s="34">
        <f t="shared" ca="1" si="249"/>
        <v>0</v>
      </c>
      <c r="J487" s="34">
        <f t="shared" ca="1" si="249"/>
        <v>0</v>
      </c>
      <c r="K487" s="34">
        <f t="shared" ca="1" si="249"/>
        <v>0</v>
      </c>
      <c r="L487" s="34">
        <f t="shared" ca="1" si="249"/>
        <v>0</v>
      </c>
      <c r="M487" s="34">
        <f t="shared" ca="1" si="249"/>
        <v>0</v>
      </c>
      <c r="N487" s="34">
        <f t="shared" ca="1" si="249"/>
        <v>0</v>
      </c>
      <c r="O487" s="32">
        <f t="shared" ca="1" si="249"/>
        <v>0</v>
      </c>
      <c r="P487" s="32">
        <f t="shared" ca="1" si="249"/>
        <v>0.59232770416346703</v>
      </c>
      <c r="Q487" s="32">
        <f t="shared" ca="1" si="249"/>
        <v>0.56734821117680601</v>
      </c>
      <c r="R487" s="32">
        <f t="shared" ca="1" si="249"/>
        <v>0.59887274766372434</v>
      </c>
      <c r="S487" s="32">
        <f t="shared" ca="1" si="249"/>
        <v>0.48233083677102812</v>
      </c>
      <c r="T487" s="32">
        <f t="shared" ca="1" si="249"/>
        <v>0.41150407920141296</v>
      </c>
      <c r="U487" s="32">
        <f t="shared" ca="1" si="249"/>
        <v>0.35990653676230117</v>
      </c>
      <c r="V487" s="32">
        <f t="shared" ca="1" si="249"/>
        <v>0.25233013402900539</v>
      </c>
      <c r="W487" s="32">
        <f t="shared" ca="1" si="249"/>
        <v>0.16764388933232707</v>
      </c>
      <c r="X487" s="32">
        <f t="shared" ca="1" si="249"/>
        <v>0.10296687682791529</v>
      </c>
      <c r="Y487" s="32">
        <f t="shared" ca="1" si="249"/>
        <v>0</v>
      </c>
      <c r="Z487" s="32">
        <f t="shared" ca="1" si="249"/>
        <v>0</v>
      </c>
      <c r="AA487" s="32">
        <f t="shared" ca="1" si="249"/>
        <v>0</v>
      </c>
      <c r="AB487" s="32">
        <f t="shared" ca="1" si="249"/>
        <v>0</v>
      </c>
      <c r="AC487" s="32">
        <f t="shared" ca="1" si="249"/>
        <v>0</v>
      </c>
      <c r="AD487" s="32">
        <f t="shared" ca="1" si="249"/>
        <v>0</v>
      </c>
      <c r="AE487" s="32">
        <f t="shared" ca="1" si="249"/>
        <v>0</v>
      </c>
      <c r="AF487" s="32">
        <f t="shared" ca="1" si="249"/>
        <v>0</v>
      </c>
      <c r="AG487" s="21"/>
    </row>
    <row r="488" spans="4:33" ht="15" hidden="1" outlineLevel="1" x14ac:dyDescent="0.25">
      <c r="D488" t="s">
        <v>52</v>
      </c>
      <c r="E488" s="19">
        <v>2034</v>
      </c>
      <c r="F488" s="20" t="s">
        <v>50</v>
      </c>
      <c r="G488" s="26"/>
      <c r="H488" s="34">
        <f t="shared" ca="1" si="249"/>
        <v>0</v>
      </c>
      <c r="I488" s="34">
        <f t="shared" ca="1" si="249"/>
        <v>0</v>
      </c>
      <c r="J488" s="34">
        <f t="shared" ca="1" si="249"/>
        <v>0</v>
      </c>
      <c r="K488" s="34">
        <f t="shared" ca="1" si="249"/>
        <v>0</v>
      </c>
      <c r="L488" s="34">
        <f t="shared" ca="1" si="249"/>
        <v>0</v>
      </c>
      <c r="M488" s="34">
        <f t="shared" ca="1" si="249"/>
        <v>0</v>
      </c>
      <c r="N488" s="34">
        <f t="shared" ca="1" si="249"/>
        <v>0</v>
      </c>
      <c r="O488" s="34">
        <f t="shared" ca="1" si="249"/>
        <v>0</v>
      </c>
      <c r="P488" s="32">
        <f t="shared" ca="1" si="249"/>
        <v>0</v>
      </c>
      <c r="Q488" s="32">
        <f t="shared" ca="1" si="249"/>
        <v>0.47473506731585674</v>
      </c>
      <c r="R488" s="32">
        <f t="shared" ca="1" si="249"/>
        <v>0.50802149135155061</v>
      </c>
      <c r="S488" s="32">
        <f t="shared" ca="1" si="249"/>
        <v>0.41640779494789598</v>
      </c>
      <c r="T488" s="32">
        <f t="shared" ca="1" si="249"/>
        <v>0.36370314962956202</v>
      </c>
      <c r="U488" s="32">
        <f t="shared" ca="1" si="249"/>
        <v>0.32875435609380377</v>
      </c>
      <c r="V488" s="32">
        <f t="shared" ca="1" si="249"/>
        <v>0.24219642412131936</v>
      </c>
      <c r="W488" s="32">
        <f t="shared" ca="1" si="249"/>
        <v>0.17490873735399814</v>
      </c>
      <c r="X488" s="32">
        <f t="shared" ca="1" si="249"/>
        <v>0.12741851646613972</v>
      </c>
      <c r="Y488" s="32">
        <f t="shared" ca="1" si="249"/>
        <v>8.3220622358020815E-2</v>
      </c>
      <c r="Z488" s="32">
        <f t="shared" ca="1" si="249"/>
        <v>0</v>
      </c>
      <c r="AA488" s="32">
        <f t="shared" ca="1" si="249"/>
        <v>0</v>
      </c>
      <c r="AB488" s="32">
        <f t="shared" ca="1" si="249"/>
        <v>0</v>
      </c>
      <c r="AC488" s="32">
        <f t="shared" ca="1" si="249"/>
        <v>0</v>
      </c>
      <c r="AD488" s="32">
        <f t="shared" ca="1" si="249"/>
        <v>0</v>
      </c>
      <c r="AE488" s="32">
        <f t="shared" ca="1" si="249"/>
        <v>0</v>
      </c>
      <c r="AF488" s="32">
        <f t="shared" ca="1" si="249"/>
        <v>0</v>
      </c>
      <c r="AG488" s="21"/>
    </row>
    <row r="489" spans="4:33" ht="15" hidden="1" outlineLevel="1" x14ac:dyDescent="0.25">
      <c r="D489" t="s">
        <v>52</v>
      </c>
      <c r="E489" s="19">
        <v>2035</v>
      </c>
      <c r="F489" s="20" t="s">
        <v>50</v>
      </c>
      <c r="G489" s="26"/>
      <c r="H489" s="34">
        <f t="shared" ca="1" si="249"/>
        <v>0</v>
      </c>
      <c r="I489" s="34">
        <f t="shared" ca="1" si="249"/>
        <v>0</v>
      </c>
      <c r="J489" s="34">
        <f t="shared" ca="1" si="249"/>
        <v>0</v>
      </c>
      <c r="K489" s="34">
        <f t="shared" ca="1" si="249"/>
        <v>0</v>
      </c>
      <c r="L489" s="34">
        <f t="shared" ca="1" si="249"/>
        <v>0</v>
      </c>
      <c r="M489" s="34">
        <f t="shared" ca="1" si="249"/>
        <v>0</v>
      </c>
      <c r="N489" s="34">
        <f t="shared" ca="1" si="249"/>
        <v>0</v>
      </c>
      <c r="O489" s="34">
        <f t="shared" ca="1" si="249"/>
        <v>0</v>
      </c>
      <c r="P489" s="34">
        <f t="shared" ca="1" si="249"/>
        <v>0</v>
      </c>
      <c r="Q489" s="32">
        <f t="shared" ca="1" si="249"/>
        <v>0</v>
      </c>
      <c r="R489" s="32">
        <f t="shared" ca="1" si="249"/>
        <v>0.73466130806142371</v>
      </c>
      <c r="S489" s="32">
        <f t="shared" ca="1" si="249"/>
        <v>0.61045196439656224</v>
      </c>
      <c r="T489" s="32">
        <f t="shared" ca="1" si="249"/>
        <v>0.54265091055650128</v>
      </c>
      <c r="U489" s="32">
        <f t="shared" ca="1" si="249"/>
        <v>0.50216497839121266</v>
      </c>
      <c r="V489" s="32">
        <f t="shared" ca="1" si="249"/>
        <v>0.38232968975126497</v>
      </c>
      <c r="W489" s="32">
        <f t="shared" ca="1" si="249"/>
        <v>0.2901711232623681</v>
      </c>
      <c r="X489" s="32">
        <f t="shared" ca="1" si="249"/>
        <v>0.22980908137661196</v>
      </c>
      <c r="Y489" s="32">
        <f t="shared" ca="1" si="249"/>
        <v>0.17802329262108263</v>
      </c>
      <c r="Z489" s="32">
        <f t="shared" ca="1" si="249"/>
        <v>0.11167766624403379</v>
      </c>
      <c r="AA489" s="32">
        <f t="shared" ca="1" si="249"/>
        <v>0</v>
      </c>
      <c r="AB489" s="32">
        <f t="shared" ca="1" si="249"/>
        <v>0</v>
      </c>
      <c r="AC489" s="32">
        <f t="shared" ca="1" si="249"/>
        <v>0</v>
      </c>
      <c r="AD489" s="32">
        <f t="shared" ca="1" si="249"/>
        <v>0</v>
      </c>
      <c r="AE489" s="32">
        <f t="shared" ca="1" si="249"/>
        <v>0</v>
      </c>
      <c r="AF489" s="32">
        <f t="shared" ca="1" si="249"/>
        <v>0</v>
      </c>
      <c r="AG489" s="21"/>
    </row>
    <row r="490" spans="4:33" ht="15" hidden="1" outlineLevel="1" x14ac:dyDescent="0.25">
      <c r="D490" t="s">
        <v>52</v>
      </c>
      <c r="E490" s="19">
        <v>2036</v>
      </c>
      <c r="F490" s="20" t="s">
        <v>50</v>
      </c>
      <c r="G490" s="26"/>
      <c r="H490" s="34">
        <f t="shared" ca="1" si="249"/>
        <v>0</v>
      </c>
      <c r="I490" s="34">
        <f t="shared" ca="1" si="249"/>
        <v>0</v>
      </c>
      <c r="J490" s="34">
        <f t="shared" ca="1" si="249"/>
        <v>0</v>
      </c>
      <c r="K490" s="34">
        <f t="shared" ca="1" si="249"/>
        <v>0</v>
      </c>
      <c r="L490" s="34">
        <f t="shared" ca="1" si="249"/>
        <v>0</v>
      </c>
      <c r="M490" s="34">
        <f t="shared" ca="1" si="249"/>
        <v>0</v>
      </c>
      <c r="N490" s="34">
        <f t="shared" ca="1" si="249"/>
        <v>0</v>
      </c>
      <c r="O490" s="34">
        <f t="shared" ca="1" si="249"/>
        <v>0</v>
      </c>
      <c r="P490" s="34">
        <f t="shared" ca="1" si="249"/>
        <v>0</v>
      </c>
      <c r="Q490" s="34">
        <f t="shared" ca="1" si="249"/>
        <v>0</v>
      </c>
      <c r="R490" s="32">
        <f t="shared" ca="1" si="249"/>
        <v>0</v>
      </c>
      <c r="S490" s="32">
        <f t="shared" ca="1" si="249"/>
        <v>0.56408469797843763</v>
      </c>
      <c r="T490" s="32">
        <f t="shared" ca="1" si="249"/>
        <v>0.50833738267070527</v>
      </c>
      <c r="U490" s="32">
        <f t="shared" ca="1" si="249"/>
        <v>0.47876288701985081</v>
      </c>
      <c r="V490" s="32">
        <f t="shared" ca="1" si="249"/>
        <v>0.37316781021877427</v>
      </c>
      <c r="W490" s="32">
        <f t="shared" ca="1" si="249"/>
        <v>0.29271916020378774</v>
      </c>
      <c r="X490" s="32">
        <f t="shared" ca="1" si="249"/>
        <v>0.24365410678708374</v>
      </c>
      <c r="Y490" s="32">
        <f t="shared" ca="1" si="249"/>
        <v>0.20519904467598066</v>
      </c>
      <c r="Z490" s="32">
        <f t="shared" ca="1" si="249"/>
        <v>0.15264281306521457</v>
      </c>
      <c r="AA490" s="32">
        <f t="shared" ca="1" si="249"/>
        <v>8.9056574840315747E-2</v>
      </c>
      <c r="AB490" s="32">
        <f t="shared" ca="1" si="249"/>
        <v>0</v>
      </c>
      <c r="AC490" s="32">
        <f t="shared" ca="1" si="249"/>
        <v>0</v>
      </c>
      <c r="AD490" s="32">
        <f t="shared" ca="1" si="249"/>
        <v>0</v>
      </c>
      <c r="AE490" s="32">
        <f t="shared" ca="1" si="249"/>
        <v>0</v>
      </c>
      <c r="AF490" s="32">
        <f t="shared" ca="1" si="249"/>
        <v>0</v>
      </c>
      <c r="AG490" s="21"/>
    </row>
    <row r="491" spans="4:33" ht="15" hidden="1" outlineLevel="1" x14ac:dyDescent="0.25">
      <c r="D491" t="s">
        <v>52</v>
      </c>
      <c r="E491" s="19">
        <v>2037</v>
      </c>
      <c r="F491" s="20" t="s">
        <v>50</v>
      </c>
      <c r="G491" s="26"/>
      <c r="H491" s="34">
        <f t="shared" ca="1" si="249"/>
        <v>0</v>
      </c>
      <c r="I491" s="34">
        <f t="shared" ca="1" si="249"/>
        <v>0</v>
      </c>
      <c r="J491" s="34">
        <f t="shared" ca="1" si="249"/>
        <v>0</v>
      </c>
      <c r="K491" s="34">
        <f t="shared" ca="1" si="249"/>
        <v>0</v>
      </c>
      <c r="L491" s="34">
        <f t="shared" ca="1" si="249"/>
        <v>0</v>
      </c>
      <c r="M491" s="34">
        <f t="shared" ref="M491:AF491" ca="1" si="250">M441*M$36
*((M416&gt;1)+(M416=0)*1)</f>
        <v>0</v>
      </c>
      <c r="N491" s="34">
        <f t="shared" ca="1" si="250"/>
        <v>0</v>
      </c>
      <c r="O491" s="34">
        <f t="shared" ca="1" si="250"/>
        <v>0</v>
      </c>
      <c r="P491" s="34">
        <f t="shared" ca="1" si="250"/>
        <v>0</v>
      </c>
      <c r="Q491" s="34">
        <f t="shared" ca="1" si="250"/>
        <v>0</v>
      </c>
      <c r="R491" s="34">
        <f t="shared" ca="1" si="250"/>
        <v>0</v>
      </c>
      <c r="S491" s="32">
        <f t="shared" ca="1" si="250"/>
        <v>0</v>
      </c>
      <c r="T491" s="32">
        <f t="shared" ca="1" si="250"/>
        <v>0.60612509218357724</v>
      </c>
      <c r="U491" s="32">
        <f t="shared" ca="1" si="250"/>
        <v>0.57872293371445338</v>
      </c>
      <c r="V491" s="32">
        <f t="shared" ca="1" si="250"/>
        <v>0.45908180488187128</v>
      </c>
      <c r="W491" s="32">
        <f t="shared" ca="1" si="250"/>
        <v>0.3686834965916877</v>
      </c>
      <c r="X491" s="32">
        <f t="shared" ca="1" si="250"/>
        <v>0.31719826430610698</v>
      </c>
      <c r="Y491" s="32">
        <f t="shared" ca="1" si="250"/>
        <v>0.28076436804966459</v>
      </c>
      <c r="Z491" s="32">
        <f t="shared" ca="1" si="250"/>
        <v>0.22703457977240807</v>
      </c>
      <c r="AA491" s="32">
        <f t="shared" ca="1" si="250"/>
        <v>0.1570579731706678</v>
      </c>
      <c r="AB491" s="32">
        <f t="shared" ca="1" si="250"/>
        <v>8.198254081182095E-2</v>
      </c>
      <c r="AC491" s="32">
        <f t="shared" ca="1" si="250"/>
        <v>0</v>
      </c>
      <c r="AD491" s="32">
        <f t="shared" ca="1" si="250"/>
        <v>0</v>
      </c>
      <c r="AE491" s="32">
        <f t="shared" ca="1" si="250"/>
        <v>0</v>
      </c>
      <c r="AF491" s="32">
        <f t="shared" ca="1" si="250"/>
        <v>0</v>
      </c>
      <c r="AG491" s="21"/>
    </row>
    <row r="492" spans="4:33" ht="15" hidden="1" outlineLevel="1" x14ac:dyDescent="0.25">
      <c r="D492" t="s">
        <v>52</v>
      </c>
      <c r="E492" s="19">
        <v>2038</v>
      </c>
      <c r="F492" s="20" t="s">
        <v>50</v>
      </c>
      <c r="G492" s="26"/>
      <c r="H492" s="34">
        <f t="shared" ref="H492:AF502" ca="1" si="251">H442*H$36
*((H417&gt;1)+(H417=0)*1)</f>
        <v>0</v>
      </c>
      <c r="I492" s="34">
        <f t="shared" ca="1" si="251"/>
        <v>0</v>
      </c>
      <c r="J492" s="34">
        <f t="shared" ca="1" si="251"/>
        <v>0</v>
      </c>
      <c r="K492" s="34">
        <f t="shared" ca="1" si="251"/>
        <v>0</v>
      </c>
      <c r="L492" s="34">
        <f t="shared" ca="1" si="251"/>
        <v>0</v>
      </c>
      <c r="M492" s="34">
        <f t="shared" ca="1" si="251"/>
        <v>0</v>
      </c>
      <c r="N492" s="34">
        <f t="shared" ca="1" si="251"/>
        <v>0</v>
      </c>
      <c r="O492" s="34">
        <f t="shared" ca="1" si="251"/>
        <v>0</v>
      </c>
      <c r="P492" s="34">
        <f t="shared" ca="1" si="251"/>
        <v>0</v>
      </c>
      <c r="Q492" s="34">
        <f t="shared" ca="1" si="251"/>
        <v>0</v>
      </c>
      <c r="R492" s="34">
        <f t="shared" ca="1" si="251"/>
        <v>0</v>
      </c>
      <c r="S492" s="34">
        <f t="shared" ca="1" si="251"/>
        <v>0</v>
      </c>
      <c r="T492" s="32">
        <f t="shared" ca="1" si="251"/>
        <v>0</v>
      </c>
      <c r="U492" s="32">
        <f t="shared" ca="1" si="251"/>
        <v>0.45812929045701878</v>
      </c>
      <c r="V492" s="32">
        <f t="shared" ca="1" si="251"/>
        <v>0.36841915659571883</v>
      </c>
      <c r="W492" s="32">
        <f t="shared" ca="1" si="251"/>
        <v>0.30113381580528858</v>
      </c>
      <c r="X492" s="32">
        <f t="shared" ca="1" si="251"/>
        <v>0.26525874054901855</v>
      </c>
      <c r="Y492" s="32">
        <f t="shared" ca="1" si="251"/>
        <v>0.24268079595949485</v>
      </c>
      <c r="Z492" s="32">
        <f t="shared" ca="1" si="251"/>
        <v>0.20623914048887784</v>
      </c>
      <c r="AA492" s="32">
        <f t="shared" ca="1" si="251"/>
        <v>0.15508641726616873</v>
      </c>
      <c r="AB492" s="32">
        <f t="shared" ca="1" si="251"/>
        <v>9.6006808076081529E-2</v>
      </c>
      <c r="AC492" s="32">
        <f t="shared" ca="1" si="251"/>
        <v>5.7372120009361871E-2</v>
      </c>
      <c r="AD492" s="32">
        <f t="shared" ca="1" si="251"/>
        <v>0</v>
      </c>
      <c r="AE492" s="32">
        <f t="shared" ca="1" si="251"/>
        <v>0</v>
      </c>
      <c r="AF492" s="32">
        <f t="shared" ca="1" si="251"/>
        <v>0</v>
      </c>
      <c r="AG492" s="21"/>
    </row>
    <row r="493" spans="4:33" ht="15" hidden="1" outlineLevel="1" x14ac:dyDescent="0.25">
      <c r="D493" t="s">
        <v>52</v>
      </c>
      <c r="E493" s="19">
        <v>2039</v>
      </c>
      <c r="F493" s="20" t="s">
        <v>50</v>
      </c>
      <c r="G493" s="26"/>
      <c r="H493" s="34">
        <f t="shared" ca="1" si="251"/>
        <v>0</v>
      </c>
      <c r="I493" s="34">
        <f t="shared" ca="1" si="251"/>
        <v>0</v>
      </c>
      <c r="J493" s="34">
        <f t="shared" ca="1" si="251"/>
        <v>0</v>
      </c>
      <c r="K493" s="34">
        <f t="shared" ca="1" si="251"/>
        <v>0</v>
      </c>
      <c r="L493" s="34">
        <f t="shared" ca="1" si="251"/>
        <v>0</v>
      </c>
      <c r="M493" s="34">
        <f t="shared" ca="1" si="251"/>
        <v>0</v>
      </c>
      <c r="N493" s="34">
        <f t="shared" ca="1" si="251"/>
        <v>0</v>
      </c>
      <c r="O493" s="34">
        <f t="shared" ca="1" si="251"/>
        <v>0</v>
      </c>
      <c r="P493" s="34">
        <f t="shared" ca="1" si="251"/>
        <v>0</v>
      </c>
      <c r="Q493" s="34">
        <f t="shared" ca="1" si="251"/>
        <v>0</v>
      </c>
      <c r="R493" s="34">
        <f t="shared" ca="1" si="251"/>
        <v>0</v>
      </c>
      <c r="S493" s="34">
        <f t="shared" ca="1" si="251"/>
        <v>0</v>
      </c>
      <c r="T493" s="34">
        <f t="shared" ca="1" si="251"/>
        <v>0</v>
      </c>
      <c r="U493" s="32">
        <f t="shared" ca="1" si="251"/>
        <v>0</v>
      </c>
      <c r="V493" s="32">
        <f t="shared" ca="1" si="251"/>
        <v>0.63506094013239989</v>
      </c>
      <c r="W493" s="32">
        <f t="shared" ca="1" si="251"/>
        <v>0.5262368631500195</v>
      </c>
      <c r="X493" s="32">
        <f t="shared" ca="1" si="251"/>
        <v>0.47179920741262982</v>
      </c>
      <c r="Y493" s="32">
        <f t="shared" ca="1" si="251"/>
        <v>0.44193254556760786</v>
      </c>
      <c r="Z493" s="32">
        <f t="shared" ca="1" si="251"/>
        <v>0.38817801397378787</v>
      </c>
      <c r="AA493" s="32">
        <f t="shared" ca="1" si="251"/>
        <v>0.30676888091756938</v>
      </c>
      <c r="AB493" s="32">
        <f t="shared" ca="1" si="251"/>
        <v>0.20644882654076768</v>
      </c>
      <c r="AC493" s="32">
        <f t="shared" ca="1" si="251"/>
        <v>0.14639381427713921</v>
      </c>
      <c r="AD493" s="32">
        <f t="shared" ca="1" si="251"/>
        <v>7.9980385137652793E-2</v>
      </c>
      <c r="AE493" s="32">
        <f t="shared" ca="1" si="251"/>
        <v>0</v>
      </c>
      <c r="AF493" s="32">
        <f t="shared" ca="1" si="251"/>
        <v>0</v>
      </c>
      <c r="AG493" s="21"/>
    </row>
    <row r="494" spans="4:33" ht="15" hidden="1" outlineLevel="1" x14ac:dyDescent="0.25">
      <c r="D494" t="s">
        <v>52</v>
      </c>
      <c r="E494" s="19">
        <v>2040</v>
      </c>
      <c r="F494" s="20" t="s">
        <v>50</v>
      </c>
      <c r="G494" s="26"/>
      <c r="H494" s="34">
        <f t="shared" ca="1" si="251"/>
        <v>0</v>
      </c>
      <c r="I494" s="34">
        <f t="shared" ca="1" si="251"/>
        <v>0</v>
      </c>
      <c r="J494" s="34">
        <f t="shared" ca="1" si="251"/>
        <v>0</v>
      </c>
      <c r="K494" s="34">
        <f t="shared" ca="1" si="251"/>
        <v>0</v>
      </c>
      <c r="L494" s="34">
        <f t="shared" ca="1" si="251"/>
        <v>0</v>
      </c>
      <c r="M494" s="34">
        <f t="shared" ca="1" si="251"/>
        <v>0</v>
      </c>
      <c r="N494" s="34">
        <f t="shared" ca="1" si="251"/>
        <v>0</v>
      </c>
      <c r="O494" s="34">
        <f t="shared" ca="1" si="251"/>
        <v>0</v>
      </c>
      <c r="P494" s="34">
        <f t="shared" ca="1" si="251"/>
        <v>0</v>
      </c>
      <c r="Q494" s="34">
        <f t="shared" ca="1" si="251"/>
        <v>0</v>
      </c>
      <c r="R494" s="34">
        <f t="shared" ca="1" si="251"/>
        <v>0</v>
      </c>
      <c r="S494" s="34">
        <f t="shared" ca="1" si="251"/>
        <v>0</v>
      </c>
      <c r="T494" s="34">
        <f t="shared" ca="1" si="251"/>
        <v>0</v>
      </c>
      <c r="U494" s="34">
        <f t="shared" ca="1" si="251"/>
        <v>0</v>
      </c>
      <c r="V494" s="32">
        <f t="shared" ca="1" si="251"/>
        <v>0</v>
      </c>
      <c r="W494" s="32">
        <f t="shared" ca="1" si="251"/>
        <v>0.39714651797658146</v>
      </c>
      <c r="X494" s="32">
        <f t="shared" ca="1" si="251"/>
        <v>0.36098110190273508</v>
      </c>
      <c r="Y494" s="32">
        <f t="shared" ca="1" si="251"/>
        <v>0.34415097860297938</v>
      </c>
      <c r="Z494" s="32">
        <f t="shared" ca="1" si="251"/>
        <v>0.30948988496592283</v>
      </c>
      <c r="AA494" s="32">
        <f t="shared" ca="1" si="251"/>
        <v>0.2527906578426164</v>
      </c>
      <c r="AB494" s="32">
        <f t="shared" ca="1" si="251"/>
        <v>0.1787973526954551</v>
      </c>
      <c r="AC494" s="32">
        <f t="shared" ca="1" si="251"/>
        <v>0.13786358930547385</v>
      </c>
      <c r="AD494" s="32">
        <f t="shared" ca="1" si="251"/>
        <v>8.9383068706595792E-2</v>
      </c>
      <c r="AE494" s="32">
        <f t="shared" ca="1" si="251"/>
        <v>4.8023536525638226E-2</v>
      </c>
      <c r="AF494" s="32">
        <f t="shared" ca="1" si="251"/>
        <v>0</v>
      </c>
      <c r="AG494" s="21"/>
    </row>
    <row r="495" spans="4:33" ht="15" hidden="1" outlineLevel="1" x14ac:dyDescent="0.25">
      <c r="D495" t="s">
        <v>52</v>
      </c>
      <c r="E495" s="19">
        <v>2041</v>
      </c>
      <c r="F495" s="20" t="s">
        <v>50</v>
      </c>
      <c r="G495" s="26"/>
      <c r="H495" s="34">
        <f t="shared" ca="1" si="251"/>
        <v>0</v>
      </c>
      <c r="I495" s="34">
        <f t="shared" ca="1" si="251"/>
        <v>0</v>
      </c>
      <c r="J495" s="34">
        <f t="shared" ca="1" si="251"/>
        <v>0</v>
      </c>
      <c r="K495" s="34">
        <f t="shared" ca="1" si="251"/>
        <v>0</v>
      </c>
      <c r="L495" s="34">
        <f t="shared" ca="1" si="251"/>
        <v>0</v>
      </c>
      <c r="M495" s="34">
        <f t="shared" ca="1" si="251"/>
        <v>0</v>
      </c>
      <c r="N495" s="34">
        <f t="shared" ca="1" si="251"/>
        <v>0</v>
      </c>
      <c r="O495" s="34">
        <f t="shared" ca="1" si="251"/>
        <v>0</v>
      </c>
      <c r="P495" s="34">
        <f t="shared" ca="1" si="251"/>
        <v>0</v>
      </c>
      <c r="Q495" s="34">
        <f t="shared" ca="1" si="251"/>
        <v>0</v>
      </c>
      <c r="R495" s="34">
        <f t="shared" ca="1" si="251"/>
        <v>0</v>
      </c>
      <c r="S495" s="34">
        <f t="shared" ca="1" si="251"/>
        <v>0</v>
      </c>
      <c r="T495" s="34">
        <f t="shared" ca="1" si="251"/>
        <v>0</v>
      </c>
      <c r="U495" s="34">
        <f t="shared" ca="1" si="251"/>
        <v>0</v>
      </c>
      <c r="V495" s="34">
        <f t="shared" ca="1" si="251"/>
        <v>0</v>
      </c>
      <c r="W495" s="32">
        <f t="shared" ca="1" si="251"/>
        <v>0</v>
      </c>
      <c r="X495" s="32">
        <f t="shared" ca="1" si="251"/>
        <v>0.70049738875104162</v>
      </c>
      <c r="Y495" s="32">
        <f t="shared" ca="1" si="251"/>
        <v>0.67706260950413766</v>
      </c>
      <c r="Z495" s="32">
        <f t="shared" ca="1" si="251"/>
        <v>0.61970398582818609</v>
      </c>
      <c r="AA495" s="32">
        <f t="shared" ca="1" si="251"/>
        <v>0.51822437304239766</v>
      </c>
      <c r="AB495" s="32">
        <f t="shared" ca="1" si="251"/>
        <v>0.37884855589792304</v>
      </c>
      <c r="AC495" s="32">
        <f t="shared" ca="1" si="251"/>
        <v>0.30705186618680347</v>
      </c>
      <c r="AD495" s="32">
        <f t="shared" ca="1" si="251"/>
        <v>0.2164761333754083</v>
      </c>
      <c r="AE495" s="32">
        <f t="shared" ca="1" si="251"/>
        <v>0.13806996685611261</v>
      </c>
      <c r="AF495" s="32">
        <f t="shared" ca="1" si="251"/>
        <v>0.1071851686384724</v>
      </c>
      <c r="AG495" s="21"/>
    </row>
    <row r="496" spans="4:33" ht="15" hidden="1" outlineLevel="1" x14ac:dyDescent="0.25">
      <c r="D496" t="s">
        <v>52</v>
      </c>
      <c r="E496" s="19">
        <v>2042</v>
      </c>
      <c r="F496" s="20" t="s">
        <v>50</v>
      </c>
      <c r="G496" s="26"/>
      <c r="H496" s="34">
        <f t="shared" ca="1" si="251"/>
        <v>0</v>
      </c>
      <c r="I496" s="34">
        <f t="shared" ca="1" si="251"/>
        <v>0</v>
      </c>
      <c r="J496" s="34">
        <f t="shared" ca="1" si="251"/>
        <v>0</v>
      </c>
      <c r="K496" s="34">
        <f t="shared" ca="1" si="251"/>
        <v>0</v>
      </c>
      <c r="L496" s="34">
        <f t="shared" ca="1" si="251"/>
        <v>0</v>
      </c>
      <c r="M496" s="34">
        <f t="shared" ca="1" si="251"/>
        <v>0</v>
      </c>
      <c r="N496" s="34">
        <f t="shared" ca="1" si="251"/>
        <v>0</v>
      </c>
      <c r="O496" s="34">
        <f t="shared" ca="1" si="251"/>
        <v>0</v>
      </c>
      <c r="P496" s="34">
        <f t="shared" ca="1" si="251"/>
        <v>0</v>
      </c>
      <c r="Q496" s="34">
        <f t="shared" ca="1" si="251"/>
        <v>0</v>
      </c>
      <c r="R496" s="34">
        <f t="shared" ca="1" si="251"/>
        <v>0</v>
      </c>
      <c r="S496" s="34">
        <f t="shared" ca="1" si="251"/>
        <v>0</v>
      </c>
      <c r="T496" s="34">
        <f t="shared" ca="1" si="251"/>
        <v>0</v>
      </c>
      <c r="U496" s="34">
        <f t="shared" ca="1" si="251"/>
        <v>0</v>
      </c>
      <c r="V496" s="34">
        <f t="shared" ca="1" si="251"/>
        <v>0</v>
      </c>
      <c r="W496" s="34">
        <f t="shared" ca="1" si="251"/>
        <v>0</v>
      </c>
      <c r="X496" s="32">
        <f t="shared" ca="1" si="251"/>
        <v>0</v>
      </c>
      <c r="Y496" s="32">
        <f t="shared" ca="1" si="251"/>
        <v>0.67992535902908835</v>
      </c>
      <c r="Z496" s="32">
        <f t="shared" ca="1" si="251"/>
        <v>0.63091162778180276</v>
      </c>
      <c r="AA496" s="32">
        <f t="shared" ca="1" si="251"/>
        <v>0.53697924897193516</v>
      </c>
      <c r="AB496" s="32">
        <f t="shared" ca="1" si="251"/>
        <v>0.40191450129125167</v>
      </c>
      <c r="AC496" s="32">
        <f t="shared" ca="1" si="251"/>
        <v>0.33671688830598145</v>
      </c>
      <c r="AD496" s="32">
        <f t="shared" ca="1" si="251"/>
        <v>0.2495334735983733</v>
      </c>
      <c r="AE496" s="32">
        <f t="shared" ca="1" si="251"/>
        <v>0.17309048563593171</v>
      </c>
      <c r="AF496" s="32">
        <f t="shared" ca="1" si="251"/>
        <v>0.15956769383820785</v>
      </c>
      <c r="AG496" s="21"/>
    </row>
    <row r="497" spans="4:33" ht="15" hidden="1" outlineLevel="1" x14ac:dyDescent="0.25">
      <c r="D497" t="s">
        <v>52</v>
      </c>
      <c r="E497" s="19">
        <v>2043</v>
      </c>
      <c r="F497" s="20" t="s">
        <v>50</v>
      </c>
      <c r="G497" s="26"/>
      <c r="H497" s="34">
        <f t="shared" ca="1" si="251"/>
        <v>0</v>
      </c>
      <c r="I497" s="34">
        <f t="shared" ca="1" si="251"/>
        <v>0</v>
      </c>
      <c r="J497" s="34">
        <f t="shared" ca="1" si="251"/>
        <v>0</v>
      </c>
      <c r="K497" s="34">
        <f t="shared" ca="1" si="251"/>
        <v>0</v>
      </c>
      <c r="L497" s="34">
        <f t="shared" ca="1" si="251"/>
        <v>0</v>
      </c>
      <c r="M497" s="34">
        <f t="shared" ca="1" si="251"/>
        <v>0</v>
      </c>
      <c r="N497" s="34">
        <f t="shared" ca="1" si="251"/>
        <v>0</v>
      </c>
      <c r="O497" s="34">
        <f t="shared" ca="1" si="251"/>
        <v>0</v>
      </c>
      <c r="P497" s="34">
        <f t="shared" ca="1" si="251"/>
        <v>0</v>
      </c>
      <c r="Q497" s="34">
        <f t="shared" ca="1" si="251"/>
        <v>0</v>
      </c>
      <c r="R497" s="34">
        <f t="shared" ca="1" si="251"/>
        <v>0</v>
      </c>
      <c r="S497" s="34">
        <f t="shared" ca="1" si="251"/>
        <v>0</v>
      </c>
      <c r="T497" s="34">
        <f t="shared" ca="1" si="251"/>
        <v>0</v>
      </c>
      <c r="U497" s="34">
        <f t="shared" ca="1" si="251"/>
        <v>0</v>
      </c>
      <c r="V497" s="34">
        <f t="shared" ca="1" si="251"/>
        <v>0</v>
      </c>
      <c r="W497" s="34">
        <f t="shared" ca="1" si="251"/>
        <v>0</v>
      </c>
      <c r="X497" s="34">
        <f t="shared" ca="1" si="251"/>
        <v>0</v>
      </c>
      <c r="Y497" s="32">
        <f t="shared" ca="1" si="251"/>
        <v>0</v>
      </c>
      <c r="Z497" s="32">
        <f t="shared" ca="1" si="251"/>
        <v>0.46926977359984912</v>
      </c>
      <c r="AA497" s="32">
        <f t="shared" ca="1" si="251"/>
        <v>0.40491271192587197</v>
      </c>
      <c r="AB497" s="32">
        <f t="shared" ca="1" si="251"/>
        <v>0.30846074203647139</v>
      </c>
      <c r="AC497" s="32">
        <f t="shared" ca="1" si="251"/>
        <v>0.26459729284066791</v>
      </c>
      <c r="AD497" s="32">
        <f t="shared" ca="1" si="251"/>
        <v>0.20269336843255431</v>
      </c>
      <c r="AE497" s="32">
        <f t="shared" ca="1" si="251"/>
        <v>0.14780339003869006</v>
      </c>
      <c r="AF497" s="32">
        <f t="shared" ca="1" si="251"/>
        <v>0.14820885536188977</v>
      </c>
      <c r="AG497" s="21"/>
    </row>
    <row r="498" spans="4:33" ht="15" hidden="1" outlineLevel="1" x14ac:dyDescent="0.25">
      <c r="D498" t="s">
        <v>52</v>
      </c>
      <c r="E498" s="19">
        <v>2044</v>
      </c>
      <c r="F498" s="20" t="s">
        <v>50</v>
      </c>
      <c r="G498" s="26"/>
      <c r="H498" s="34">
        <f t="shared" ca="1" si="251"/>
        <v>0</v>
      </c>
      <c r="I498" s="34">
        <f t="shared" ca="1" si="251"/>
        <v>0</v>
      </c>
      <c r="J498" s="34">
        <f t="shared" ca="1" si="251"/>
        <v>0</v>
      </c>
      <c r="K498" s="34">
        <f t="shared" ca="1" si="251"/>
        <v>0</v>
      </c>
      <c r="L498" s="34">
        <f t="shared" ca="1" si="251"/>
        <v>0</v>
      </c>
      <c r="M498" s="34">
        <f t="shared" ca="1" si="251"/>
        <v>0</v>
      </c>
      <c r="N498" s="34">
        <f t="shared" ca="1" si="251"/>
        <v>0</v>
      </c>
      <c r="O498" s="34">
        <f t="shared" ca="1" si="251"/>
        <v>0</v>
      </c>
      <c r="P498" s="34">
        <f t="shared" ca="1" si="251"/>
        <v>0</v>
      </c>
      <c r="Q498" s="34">
        <f t="shared" ca="1" si="251"/>
        <v>0</v>
      </c>
      <c r="R498" s="34">
        <f t="shared" ca="1" si="251"/>
        <v>0</v>
      </c>
      <c r="S498" s="34">
        <f t="shared" ca="1" si="251"/>
        <v>0</v>
      </c>
      <c r="T498" s="34">
        <f t="shared" ca="1" si="251"/>
        <v>0</v>
      </c>
      <c r="U498" s="34">
        <f t="shared" ca="1" si="251"/>
        <v>0</v>
      </c>
      <c r="V498" s="34">
        <f t="shared" ca="1" si="251"/>
        <v>0</v>
      </c>
      <c r="W498" s="34">
        <f t="shared" ca="1" si="251"/>
        <v>0</v>
      </c>
      <c r="X498" s="34">
        <f t="shared" ca="1" si="251"/>
        <v>0</v>
      </c>
      <c r="Y498" s="34">
        <f t="shared" ca="1" si="251"/>
        <v>0</v>
      </c>
      <c r="Z498" s="32">
        <f t="shared" ca="1" si="251"/>
        <v>0</v>
      </c>
      <c r="AA498" s="32">
        <f t="shared" ca="1" si="251"/>
        <v>0.75290576952965249</v>
      </c>
      <c r="AB498" s="32">
        <f t="shared" ca="1" si="251"/>
        <v>0.5814792767362944</v>
      </c>
      <c r="AC498" s="32">
        <f t="shared" ca="1" si="251"/>
        <v>0.50769286664716862</v>
      </c>
      <c r="AD498" s="32">
        <f t="shared" ca="1" si="251"/>
        <v>0.39821078806867366</v>
      </c>
      <c r="AE498" s="32">
        <f t="shared" ca="1" si="251"/>
        <v>0.30017208619873503</v>
      </c>
      <c r="AF498" s="32">
        <f t="shared" ca="1" si="251"/>
        <v>0.3164429931237917</v>
      </c>
      <c r="AG498" s="21"/>
    </row>
    <row r="499" spans="4:33" ht="15" hidden="1" outlineLevel="1" x14ac:dyDescent="0.25">
      <c r="D499" t="s">
        <v>52</v>
      </c>
      <c r="E499" s="19">
        <v>2045</v>
      </c>
      <c r="F499" s="20" t="s">
        <v>50</v>
      </c>
      <c r="G499" s="26"/>
      <c r="H499" s="34">
        <f t="shared" ca="1" si="251"/>
        <v>0</v>
      </c>
      <c r="I499" s="34">
        <f t="shared" ca="1" si="251"/>
        <v>0</v>
      </c>
      <c r="J499" s="34">
        <f t="shared" ca="1" si="251"/>
        <v>0</v>
      </c>
      <c r="K499" s="34">
        <f t="shared" ca="1" si="251"/>
        <v>0</v>
      </c>
      <c r="L499" s="34">
        <f t="shared" ca="1" si="251"/>
        <v>0</v>
      </c>
      <c r="M499" s="34">
        <f t="shared" ca="1" si="251"/>
        <v>0</v>
      </c>
      <c r="N499" s="34">
        <f t="shared" ca="1" si="251"/>
        <v>0</v>
      </c>
      <c r="O499" s="34">
        <f t="shared" ca="1" si="251"/>
        <v>0</v>
      </c>
      <c r="P499" s="34">
        <f t="shared" ca="1" si="251"/>
        <v>0</v>
      </c>
      <c r="Q499" s="34">
        <f t="shared" ca="1" si="251"/>
        <v>0</v>
      </c>
      <c r="R499" s="34">
        <f t="shared" ca="1" si="251"/>
        <v>0</v>
      </c>
      <c r="S499" s="34">
        <f t="shared" ca="1" si="251"/>
        <v>0</v>
      </c>
      <c r="T499" s="34">
        <f t="shared" ca="1" si="251"/>
        <v>0</v>
      </c>
      <c r="U499" s="34">
        <f t="shared" ca="1" si="251"/>
        <v>0</v>
      </c>
      <c r="V499" s="34">
        <f t="shared" ca="1" si="251"/>
        <v>0</v>
      </c>
      <c r="W499" s="34">
        <f t="shared" ca="1" si="251"/>
        <v>0</v>
      </c>
      <c r="X499" s="34">
        <f t="shared" ca="1" si="251"/>
        <v>0</v>
      </c>
      <c r="Y499" s="34">
        <f t="shared" ca="1" si="251"/>
        <v>0</v>
      </c>
      <c r="Z499" s="34">
        <f t="shared" ca="1" si="251"/>
        <v>0</v>
      </c>
      <c r="AA499" s="32">
        <f t="shared" ca="1" si="251"/>
        <v>0</v>
      </c>
      <c r="AB499" s="32">
        <f t="shared" ca="1" si="251"/>
        <v>0.37305439188650125</v>
      </c>
      <c r="AC499" s="32">
        <f t="shared" ca="1" si="251"/>
        <v>0.33022401082032116</v>
      </c>
      <c r="AD499" s="32">
        <f t="shared" ca="1" si="251"/>
        <v>0.26363588821764716</v>
      </c>
      <c r="AE499" s="32">
        <f t="shared" ca="1" si="251"/>
        <v>0.20348622115337278</v>
      </c>
      <c r="AF499" s="32">
        <f t="shared" ca="1" si="251"/>
        <v>0.22176595684287009</v>
      </c>
      <c r="AG499" s="21"/>
    </row>
    <row r="500" spans="4:33" ht="15" hidden="1" outlineLevel="1" x14ac:dyDescent="0.25">
      <c r="D500" t="s">
        <v>52</v>
      </c>
      <c r="E500" s="19">
        <v>2046</v>
      </c>
      <c r="F500" s="20" t="s">
        <v>50</v>
      </c>
      <c r="G500" s="26"/>
      <c r="H500" s="34">
        <f t="shared" ca="1" si="251"/>
        <v>0</v>
      </c>
      <c r="I500" s="34">
        <f t="shared" ca="1" si="251"/>
        <v>0</v>
      </c>
      <c r="J500" s="34">
        <f t="shared" ca="1" si="251"/>
        <v>0</v>
      </c>
      <c r="K500" s="34">
        <f t="shared" ca="1" si="251"/>
        <v>0</v>
      </c>
      <c r="L500" s="34">
        <f t="shared" ca="1" si="251"/>
        <v>0</v>
      </c>
      <c r="M500" s="34">
        <f t="shared" ca="1" si="251"/>
        <v>0</v>
      </c>
      <c r="N500" s="34">
        <f t="shared" ca="1" si="251"/>
        <v>0</v>
      </c>
      <c r="O500" s="34">
        <f t="shared" ca="1" si="251"/>
        <v>0</v>
      </c>
      <c r="P500" s="34">
        <f t="shared" ca="1" si="251"/>
        <v>0</v>
      </c>
      <c r="Q500" s="34">
        <f t="shared" ca="1" si="251"/>
        <v>0</v>
      </c>
      <c r="R500" s="34">
        <f t="shared" ca="1" si="251"/>
        <v>0</v>
      </c>
      <c r="S500" s="34">
        <f t="shared" ca="1" si="251"/>
        <v>0</v>
      </c>
      <c r="T500" s="34">
        <f t="shared" ca="1" si="251"/>
        <v>0</v>
      </c>
      <c r="U500" s="34">
        <f t="shared" ca="1" si="251"/>
        <v>0</v>
      </c>
      <c r="V500" s="34">
        <f t="shared" ca="1" si="251"/>
        <v>0</v>
      </c>
      <c r="W500" s="34">
        <f t="shared" ca="1" si="251"/>
        <v>0</v>
      </c>
      <c r="X500" s="34">
        <f t="shared" ca="1" si="251"/>
        <v>0</v>
      </c>
      <c r="Y500" s="34">
        <f t="shared" ca="1" si="251"/>
        <v>0</v>
      </c>
      <c r="Z500" s="34">
        <f t="shared" ca="1" si="251"/>
        <v>0</v>
      </c>
      <c r="AA500" s="34">
        <f t="shared" ca="1" si="251"/>
        <v>0</v>
      </c>
      <c r="AB500" s="32">
        <f t="shared" ca="1" si="251"/>
        <v>0</v>
      </c>
      <c r="AC500" s="32">
        <f t="shared" ca="1" si="251"/>
        <v>0.46468445112473405</v>
      </c>
      <c r="AD500" s="32">
        <f t="shared" ca="1" si="251"/>
        <v>0.37611935425788517</v>
      </c>
      <c r="AE500" s="32">
        <f t="shared" ca="1" si="251"/>
        <v>0.29549583529109619</v>
      </c>
      <c r="AF500" s="32">
        <f t="shared" ca="1" si="251"/>
        <v>0.32976142866870245</v>
      </c>
      <c r="AG500" s="21"/>
    </row>
    <row r="501" spans="4:33" ht="15" hidden="1" outlineLevel="1" x14ac:dyDescent="0.25">
      <c r="D501" t="s">
        <v>52</v>
      </c>
      <c r="E501" s="19">
        <v>2047</v>
      </c>
      <c r="F501" s="20" t="s">
        <v>50</v>
      </c>
      <c r="G501" s="26"/>
      <c r="H501" s="34">
        <f t="shared" ca="1" si="251"/>
        <v>0</v>
      </c>
      <c r="I501" s="34">
        <f t="shared" ca="1" si="251"/>
        <v>0</v>
      </c>
      <c r="J501" s="34">
        <f t="shared" ca="1" si="251"/>
        <v>0</v>
      </c>
      <c r="K501" s="34">
        <f t="shared" ca="1" si="251"/>
        <v>0</v>
      </c>
      <c r="L501" s="34">
        <f t="shared" ca="1" si="251"/>
        <v>0</v>
      </c>
      <c r="M501" s="34">
        <f t="shared" ca="1" si="251"/>
        <v>0</v>
      </c>
      <c r="N501" s="34">
        <f t="shared" ca="1" si="251"/>
        <v>0</v>
      </c>
      <c r="O501" s="34">
        <f t="shared" ca="1" si="251"/>
        <v>0</v>
      </c>
      <c r="P501" s="34">
        <f t="shared" ca="1" si="251"/>
        <v>0</v>
      </c>
      <c r="Q501" s="34">
        <f t="shared" ca="1" si="251"/>
        <v>0</v>
      </c>
      <c r="R501" s="34">
        <f t="shared" ca="1" si="251"/>
        <v>0</v>
      </c>
      <c r="S501" s="34">
        <f t="shared" ca="1" si="251"/>
        <v>0</v>
      </c>
      <c r="T501" s="34">
        <f t="shared" ca="1" si="251"/>
        <v>0</v>
      </c>
      <c r="U501" s="34">
        <f t="shared" ca="1" si="251"/>
        <v>0</v>
      </c>
      <c r="V501" s="34">
        <f t="shared" ca="1" si="251"/>
        <v>0</v>
      </c>
      <c r="W501" s="34">
        <f t="shared" ca="1" si="251"/>
        <v>0</v>
      </c>
      <c r="X501" s="34">
        <f t="shared" ca="1" si="251"/>
        <v>0</v>
      </c>
      <c r="Y501" s="34">
        <f t="shared" ca="1" si="251"/>
        <v>0</v>
      </c>
      <c r="Z501" s="34">
        <f t="shared" ca="1" si="251"/>
        <v>0</v>
      </c>
      <c r="AA501" s="34">
        <f t="shared" ca="1" si="251"/>
        <v>0</v>
      </c>
      <c r="AB501" s="34">
        <f t="shared" ca="1" si="251"/>
        <v>0</v>
      </c>
      <c r="AC501" s="32">
        <f t="shared" ca="1" si="251"/>
        <v>0</v>
      </c>
      <c r="AD501" s="32">
        <f t="shared" ca="1" si="251"/>
        <v>0.57900450683614801</v>
      </c>
      <c r="AE501" s="32">
        <f t="shared" ca="1" si="251"/>
        <v>0.46119853430635627</v>
      </c>
      <c r="AF501" s="32">
        <f t="shared" ca="1" si="251"/>
        <v>0.52389340614500568</v>
      </c>
      <c r="AG501" s="21"/>
    </row>
    <row r="502" spans="4:33" ht="15" hidden="1" outlineLevel="1" x14ac:dyDescent="0.25">
      <c r="D502" t="s">
        <v>52</v>
      </c>
      <c r="E502" s="19">
        <v>2048</v>
      </c>
      <c r="F502" s="20" t="s">
        <v>50</v>
      </c>
      <c r="G502" s="26"/>
      <c r="H502" s="34">
        <f t="shared" ca="1" si="251"/>
        <v>0</v>
      </c>
      <c r="I502" s="34">
        <f t="shared" ca="1" si="251"/>
        <v>0</v>
      </c>
      <c r="J502" s="34">
        <f t="shared" ca="1" si="251"/>
        <v>0</v>
      </c>
      <c r="K502" s="34">
        <f t="shared" ca="1" si="251"/>
        <v>0</v>
      </c>
      <c r="L502" s="34">
        <f t="shared" ca="1" si="251"/>
        <v>0</v>
      </c>
      <c r="M502" s="34">
        <f t="shared" ref="M502:AF502" ca="1" si="252">M452*M$36
*((M427&gt;1)+(M427=0)*1)</f>
        <v>0</v>
      </c>
      <c r="N502" s="34">
        <f t="shared" ca="1" si="252"/>
        <v>0</v>
      </c>
      <c r="O502" s="34">
        <f t="shared" ca="1" si="252"/>
        <v>0</v>
      </c>
      <c r="P502" s="34">
        <f t="shared" ca="1" si="252"/>
        <v>0</v>
      </c>
      <c r="Q502" s="34">
        <f t="shared" ca="1" si="252"/>
        <v>0</v>
      </c>
      <c r="R502" s="34">
        <f t="shared" ca="1" si="252"/>
        <v>0</v>
      </c>
      <c r="S502" s="34">
        <f t="shared" ca="1" si="252"/>
        <v>0</v>
      </c>
      <c r="T502" s="34">
        <f t="shared" ca="1" si="252"/>
        <v>0</v>
      </c>
      <c r="U502" s="34">
        <f t="shared" ca="1" si="252"/>
        <v>0</v>
      </c>
      <c r="V502" s="34">
        <f t="shared" ca="1" si="252"/>
        <v>0</v>
      </c>
      <c r="W502" s="34">
        <f t="shared" ca="1" si="252"/>
        <v>0</v>
      </c>
      <c r="X502" s="34">
        <f t="shared" ca="1" si="252"/>
        <v>0</v>
      </c>
      <c r="Y502" s="34">
        <f t="shared" ca="1" si="252"/>
        <v>0</v>
      </c>
      <c r="Z502" s="34">
        <f t="shared" ca="1" si="252"/>
        <v>0</v>
      </c>
      <c r="AA502" s="34">
        <f t="shared" ca="1" si="252"/>
        <v>0</v>
      </c>
      <c r="AB502" s="34">
        <f t="shared" ca="1" si="252"/>
        <v>0</v>
      </c>
      <c r="AC502" s="34">
        <f t="shared" ca="1" si="252"/>
        <v>0</v>
      </c>
      <c r="AD502" s="32">
        <f t="shared" ca="1" si="252"/>
        <v>0</v>
      </c>
      <c r="AE502" s="32">
        <f t="shared" ca="1" si="252"/>
        <v>0.34749679233404973</v>
      </c>
      <c r="AF502" s="32">
        <f t="shared" ca="1" si="252"/>
        <v>0.40021629114909263</v>
      </c>
      <c r="AG502" s="21"/>
    </row>
    <row r="503" spans="4:33" ht="15" hidden="1" outlineLevel="1" x14ac:dyDescent="0.25">
      <c r="D503" t="s">
        <v>52</v>
      </c>
      <c r="E503" s="19">
        <v>2049</v>
      </c>
      <c r="F503" s="20" t="s">
        <v>50</v>
      </c>
      <c r="G503" s="26"/>
      <c r="H503" s="34">
        <f t="shared" ref="H503:AF504" ca="1" si="253">H453*H$36
*((H428&gt;1)+(H428=0)*1)</f>
        <v>0</v>
      </c>
      <c r="I503" s="34">
        <f t="shared" ca="1" si="253"/>
        <v>0</v>
      </c>
      <c r="J503" s="34">
        <f t="shared" ca="1" si="253"/>
        <v>0</v>
      </c>
      <c r="K503" s="34">
        <f t="shared" ca="1" si="253"/>
        <v>0</v>
      </c>
      <c r="L503" s="34">
        <f t="shared" ca="1" si="253"/>
        <v>0</v>
      </c>
      <c r="M503" s="34">
        <f t="shared" ca="1" si="253"/>
        <v>0</v>
      </c>
      <c r="N503" s="34">
        <f t="shared" ca="1" si="253"/>
        <v>0</v>
      </c>
      <c r="O503" s="34">
        <f t="shared" ca="1" si="253"/>
        <v>0</v>
      </c>
      <c r="P503" s="34">
        <f t="shared" ca="1" si="253"/>
        <v>0</v>
      </c>
      <c r="Q503" s="34">
        <f t="shared" ca="1" si="253"/>
        <v>0</v>
      </c>
      <c r="R503" s="34">
        <f t="shared" ca="1" si="253"/>
        <v>0</v>
      </c>
      <c r="S503" s="34">
        <f t="shared" ca="1" si="253"/>
        <v>0</v>
      </c>
      <c r="T503" s="34">
        <f t="shared" ca="1" si="253"/>
        <v>0</v>
      </c>
      <c r="U503" s="34">
        <f t="shared" ca="1" si="253"/>
        <v>0</v>
      </c>
      <c r="V503" s="34">
        <f t="shared" ca="1" si="253"/>
        <v>0</v>
      </c>
      <c r="W503" s="34">
        <f t="shared" ca="1" si="253"/>
        <v>0</v>
      </c>
      <c r="X503" s="34">
        <f t="shared" ca="1" si="253"/>
        <v>0</v>
      </c>
      <c r="Y503" s="34">
        <f t="shared" ca="1" si="253"/>
        <v>0</v>
      </c>
      <c r="Z503" s="34">
        <f t="shared" ca="1" si="253"/>
        <v>0</v>
      </c>
      <c r="AA503" s="34">
        <f t="shared" ca="1" si="253"/>
        <v>0</v>
      </c>
      <c r="AB503" s="34">
        <f t="shared" ca="1" si="253"/>
        <v>0</v>
      </c>
      <c r="AC503" s="34">
        <f t="shared" ca="1" si="253"/>
        <v>0</v>
      </c>
      <c r="AD503" s="34">
        <f t="shared" ca="1" si="253"/>
        <v>0</v>
      </c>
      <c r="AE503" s="32">
        <f t="shared" ca="1" si="253"/>
        <v>0</v>
      </c>
      <c r="AF503" s="32">
        <f t="shared" ca="1" si="253"/>
        <v>0.54609608630092177</v>
      </c>
      <c r="AG503" s="21"/>
    </row>
    <row r="504" spans="4:33" ht="15" hidden="1" outlineLevel="1" x14ac:dyDescent="0.25">
      <c r="D504" t="s">
        <v>52</v>
      </c>
      <c r="E504" s="19">
        <v>2050</v>
      </c>
      <c r="F504" s="20" t="s">
        <v>50</v>
      </c>
      <c r="G504" s="26"/>
      <c r="H504" s="35">
        <f t="shared" ca="1" si="253"/>
        <v>0</v>
      </c>
      <c r="I504" s="35">
        <f t="shared" ca="1" si="253"/>
        <v>0</v>
      </c>
      <c r="J504" s="35">
        <f t="shared" ca="1" si="253"/>
        <v>0</v>
      </c>
      <c r="K504" s="35">
        <f t="shared" ca="1" si="253"/>
        <v>0</v>
      </c>
      <c r="L504" s="35">
        <f t="shared" ca="1" si="253"/>
        <v>0</v>
      </c>
      <c r="M504" s="35">
        <f t="shared" ca="1" si="253"/>
        <v>0</v>
      </c>
      <c r="N504" s="35">
        <f t="shared" ca="1" si="253"/>
        <v>0</v>
      </c>
      <c r="O504" s="35">
        <f t="shared" ca="1" si="253"/>
        <v>0</v>
      </c>
      <c r="P504" s="35">
        <f t="shared" ca="1" si="253"/>
        <v>0</v>
      </c>
      <c r="Q504" s="35">
        <f t="shared" ca="1" si="253"/>
        <v>0</v>
      </c>
      <c r="R504" s="35">
        <f t="shared" ca="1" si="253"/>
        <v>0</v>
      </c>
      <c r="S504" s="35">
        <f t="shared" ca="1" si="253"/>
        <v>0</v>
      </c>
      <c r="T504" s="35">
        <f t="shared" ca="1" si="253"/>
        <v>0</v>
      </c>
      <c r="U504" s="35">
        <f t="shared" ca="1" si="253"/>
        <v>0</v>
      </c>
      <c r="V504" s="35">
        <f t="shared" ca="1" si="253"/>
        <v>0</v>
      </c>
      <c r="W504" s="35">
        <f t="shared" ca="1" si="253"/>
        <v>0</v>
      </c>
      <c r="X504" s="35">
        <f t="shared" ca="1" si="253"/>
        <v>0</v>
      </c>
      <c r="Y504" s="35">
        <f t="shared" ca="1" si="253"/>
        <v>0</v>
      </c>
      <c r="Z504" s="35">
        <f t="shared" ca="1" si="253"/>
        <v>0</v>
      </c>
      <c r="AA504" s="35">
        <f t="shared" ca="1" si="253"/>
        <v>0</v>
      </c>
      <c r="AB504" s="35">
        <f t="shared" ca="1" si="253"/>
        <v>0</v>
      </c>
      <c r="AC504" s="35">
        <f t="shared" ca="1" si="253"/>
        <v>0</v>
      </c>
      <c r="AD504" s="35">
        <f t="shared" ca="1" si="253"/>
        <v>0</v>
      </c>
      <c r="AE504" s="35">
        <f t="shared" ca="1" si="253"/>
        <v>0</v>
      </c>
      <c r="AF504" s="36">
        <f t="shared" ca="1" si="253"/>
        <v>0</v>
      </c>
      <c r="AG504" s="21"/>
    </row>
    <row r="505" spans="4:33" ht="15" hidden="1" outlineLevel="1" x14ac:dyDescent="0.25">
      <c r="D505" s="27" t="s">
        <v>56</v>
      </c>
      <c r="E505" s="28">
        <v>2026</v>
      </c>
      <c r="F505" s="29" t="s">
        <v>50</v>
      </c>
      <c r="G505" s="30"/>
      <c r="H505" s="33">
        <f ca="1">-IFERROR(H455/H405/2,0)</f>
        <v>-1.7</v>
      </c>
      <c r="I505" s="33">
        <f t="shared" ref="I505:AF505" ca="1" si="254">-IFERROR(I455/I405/2,0)</f>
        <v>0</v>
      </c>
      <c r="J505" s="33">
        <f t="shared" ca="1" si="254"/>
        <v>0</v>
      </c>
      <c r="K505" s="33">
        <f t="shared" ca="1" si="254"/>
        <v>0</v>
      </c>
      <c r="L505" s="33">
        <f t="shared" ca="1" si="254"/>
        <v>0</v>
      </c>
      <c r="M505" s="33">
        <f t="shared" ca="1" si="254"/>
        <v>0</v>
      </c>
      <c r="N505" s="33">
        <f t="shared" ca="1" si="254"/>
        <v>0</v>
      </c>
      <c r="O505" s="33">
        <f t="shared" ca="1" si="254"/>
        <v>0</v>
      </c>
      <c r="P505" s="33">
        <f t="shared" ca="1" si="254"/>
        <v>0</v>
      </c>
      <c r="Q505" s="33">
        <f t="shared" ca="1" si="254"/>
        <v>0</v>
      </c>
      <c r="R505" s="33">
        <f t="shared" ca="1" si="254"/>
        <v>0</v>
      </c>
      <c r="S505" s="33">
        <f t="shared" ca="1" si="254"/>
        <v>0</v>
      </c>
      <c r="T505" s="33">
        <f t="shared" ca="1" si="254"/>
        <v>0</v>
      </c>
      <c r="U505" s="33">
        <f t="shared" ca="1" si="254"/>
        <v>0</v>
      </c>
      <c r="V505" s="33">
        <f t="shared" ca="1" si="254"/>
        <v>0</v>
      </c>
      <c r="W505" s="33">
        <f t="shared" ca="1" si="254"/>
        <v>0</v>
      </c>
      <c r="X505" s="33">
        <f t="shared" ca="1" si="254"/>
        <v>0</v>
      </c>
      <c r="Y505" s="33">
        <f t="shared" ca="1" si="254"/>
        <v>0</v>
      </c>
      <c r="Z505" s="33">
        <f t="shared" ca="1" si="254"/>
        <v>0</v>
      </c>
      <c r="AA505" s="33">
        <f t="shared" ca="1" si="254"/>
        <v>0</v>
      </c>
      <c r="AB505" s="33">
        <f t="shared" ca="1" si="254"/>
        <v>0</v>
      </c>
      <c r="AC505" s="33">
        <f t="shared" ca="1" si="254"/>
        <v>0</v>
      </c>
      <c r="AD505" s="33">
        <f t="shared" ca="1" si="254"/>
        <v>0</v>
      </c>
      <c r="AE505" s="33">
        <f t="shared" ca="1" si="254"/>
        <v>0</v>
      </c>
      <c r="AF505" s="33">
        <f t="shared" ca="1" si="254"/>
        <v>0</v>
      </c>
      <c r="AG505" s="21"/>
    </row>
    <row r="506" spans="4:33" ht="15" hidden="1" outlineLevel="1" x14ac:dyDescent="0.25">
      <c r="D506" t="s">
        <v>56</v>
      </c>
      <c r="E506" s="19">
        <v>2027</v>
      </c>
      <c r="F506" s="20" t="s">
        <v>50</v>
      </c>
      <c r="G506" s="26"/>
      <c r="H506" s="34">
        <f t="shared" ref="H506:AF506" ca="1" si="255">-IFERROR(H456/H406/2,0)</f>
        <v>0</v>
      </c>
      <c r="I506" s="32">
        <f t="shared" ca="1" si="255"/>
        <v>-1.584565</v>
      </c>
      <c r="J506" s="32">
        <f t="shared" ca="1" si="255"/>
        <v>0</v>
      </c>
      <c r="K506" s="32">
        <f t="shared" ca="1" si="255"/>
        <v>0</v>
      </c>
      <c r="L506" s="32">
        <f t="shared" ca="1" si="255"/>
        <v>0</v>
      </c>
      <c r="M506" s="32">
        <f t="shared" ca="1" si="255"/>
        <v>0</v>
      </c>
      <c r="N506" s="32">
        <f t="shared" ca="1" si="255"/>
        <v>0</v>
      </c>
      <c r="O506" s="32">
        <f t="shared" ca="1" si="255"/>
        <v>0</v>
      </c>
      <c r="P506" s="32">
        <f t="shared" ca="1" si="255"/>
        <v>0</v>
      </c>
      <c r="Q506" s="32">
        <f t="shared" ca="1" si="255"/>
        <v>0</v>
      </c>
      <c r="R506" s="32">
        <f t="shared" ca="1" si="255"/>
        <v>0</v>
      </c>
      <c r="S506" s="32">
        <f t="shared" ca="1" si="255"/>
        <v>0</v>
      </c>
      <c r="T506" s="32">
        <f t="shared" ca="1" si="255"/>
        <v>0</v>
      </c>
      <c r="U506" s="32">
        <f t="shared" ca="1" si="255"/>
        <v>0</v>
      </c>
      <c r="V506" s="32">
        <f t="shared" ca="1" si="255"/>
        <v>0</v>
      </c>
      <c r="W506" s="32">
        <f t="shared" ca="1" si="255"/>
        <v>0</v>
      </c>
      <c r="X506" s="32">
        <f t="shared" ca="1" si="255"/>
        <v>0</v>
      </c>
      <c r="Y506" s="32">
        <f t="shared" ca="1" si="255"/>
        <v>0</v>
      </c>
      <c r="Z506" s="32">
        <f t="shared" ca="1" si="255"/>
        <v>0</v>
      </c>
      <c r="AA506" s="32">
        <f t="shared" ca="1" si="255"/>
        <v>0</v>
      </c>
      <c r="AB506" s="32">
        <f t="shared" ca="1" si="255"/>
        <v>0</v>
      </c>
      <c r="AC506" s="32">
        <f t="shared" ca="1" si="255"/>
        <v>0</v>
      </c>
      <c r="AD506" s="32">
        <f t="shared" ca="1" si="255"/>
        <v>0</v>
      </c>
      <c r="AE506" s="32">
        <f t="shared" ca="1" si="255"/>
        <v>0</v>
      </c>
      <c r="AF506" s="32">
        <f t="shared" ca="1" si="255"/>
        <v>0</v>
      </c>
      <c r="AG506" s="21"/>
    </row>
    <row r="507" spans="4:33" ht="15" hidden="1" outlineLevel="1" x14ac:dyDescent="0.25">
      <c r="D507" t="s">
        <v>56</v>
      </c>
      <c r="E507" s="19">
        <v>2028</v>
      </c>
      <c r="F507" s="20" t="s">
        <v>50</v>
      </c>
      <c r="G507" s="26"/>
      <c r="H507" s="34">
        <f t="shared" ref="H507:AF507" ca="1" si="256">-IFERROR(H457/H407/2,0)</f>
        <v>0</v>
      </c>
      <c r="I507" s="34">
        <f t="shared" ca="1" si="256"/>
        <v>0</v>
      </c>
      <c r="J507" s="32">
        <f t="shared" ca="1" si="256"/>
        <v>-1.56902604</v>
      </c>
      <c r="K507" s="32">
        <f t="shared" ca="1" si="256"/>
        <v>0</v>
      </c>
      <c r="L507" s="32">
        <f t="shared" ca="1" si="256"/>
        <v>0</v>
      </c>
      <c r="M507" s="32">
        <f t="shared" ca="1" si="256"/>
        <v>0</v>
      </c>
      <c r="N507" s="32">
        <f t="shared" ca="1" si="256"/>
        <v>0</v>
      </c>
      <c r="O507" s="32">
        <f t="shared" ca="1" si="256"/>
        <v>0</v>
      </c>
      <c r="P507" s="32">
        <f t="shared" ca="1" si="256"/>
        <v>0</v>
      </c>
      <c r="Q507" s="32">
        <f t="shared" ca="1" si="256"/>
        <v>0</v>
      </c>
      <c r="R507" s="32">
        <f t="shared" ca="1" si="256"/>
        <v>0</v>
      </c>
      <c r="S507" s="32">
        <f t="shared" ca="1" si="256"/>
        <v>0</v>
      </c>
      <c r="T507" s="32">
        <f t="shared" ca="1" si="256"/>
        <v>0</v>
      </c>
      <c r="U507" s="32">
        <f t="shared" ca="1" si="256"/>
        <v>0</v>
      </c>
      <c r="V507" s="32">
        <f t="shared" ca="1" si="256"/>
        <v>0</v>
      </c>
      <c r="W507" s="32">
        <f t="shared" ca="1" si="256"/>
        <v>0</v>
      </c>
      <c r="X507" s="32">
        <f t="shared" ca="1" si="256"/>
        <v>0</v>
      </c>
      <c r="Y507" s="32">
        <f t="shared" ca="1" si="256"/>
        <v>0</v>
      </c>
      <c r="Z507" s="32">
        <f t="shared" ca="1" si="256"/>
        <v>0</v>
      </c>
      <c r="AA507" s="32">
        <f t="shared" ca="1" si="256"/>
        <v>0</v>
      </c>
      <c r="AB507" s="32">
        <f t="shared" ca="1" si="256"/>
        <v>0</v>
      </c>
      <c r="AC507" s="32">
        <f t="shared" ca="1" si="256"/>
        <v>0</v>
      </c>
      <c r="AD507" s="32">
        <f t="shared" ca="1" si="256"/>
        <v>0</v>
      </c>
      <c r="AE507" s="32">
        <f t="shared" ca="1" si="256"/>
        <v>0</v>
      </c>
      <c r="AF507" s="32">
        <f t="shared" ca="1" si="256"/>
        <v>0</v>
      </c>
      <c r="AG507" s="21"/>
    </row>
    <row r="508" spans="4:33" ht="15" hidden="1" outlineLevel="1" x14ac:dyDescent="0.25">
      <c r="D508" t="s">
        <v>56</v>
      </c>
      <c r="E508" s="19">
        <v>2029</v>
      </c>
      <c r="F508" s="20" t="s">
        <v>50</v>
      </c>
      <c r="G508" s="26"/>
      <c r="H508" s="34">
        <f t="shared" ref="H508:AF508" ca="1" si="257">-IFERROR(H458/H408/2,0)</f>
        <v>0</v>
      </c>
      <c r="I508" s="34">
        <f t="shared" ca="1" si="257"/>
        <v>0</v>
      </c>
      <c r="J508" s="34">
        <f t="shared" ca="1" si="257"/>
        <v>0</v>
      </c>
      <c r="K508" s="32">
        <f t="shared" ca="1" si="257"/>
        <v>-1.2815804694719999</v>
      </c>
      <c r="L508" s="32">
        <f t="shared" ca="1" si="257"/>
        <v>0</v>
      </c>
      <c r="M508" s="32">
        <f t="shared" ca="1" si="257"/>
        <v>0</v>
      </c>
      <c r="N508" s="32">
        <f t="shared" ca="1" si="257"/>
        <v>0</v>
      </c>
      <c r="O508" s="32">
        <f t="shared" ca="1" si="257"/>
        <v>0</v>
      </c>
      <c r="P508" s="32">
        <f t="shared" ca="1" si="257"/>
        <v>0</v>
      </c>
      <c r="Q508" s="32">
        <f t="shared" ca="1" si="257"/>
        <v>0</v>
      </c>
      <c r="R508" s="32">
        <f t="shared" ca="1" si="257"/>
        <v>0</v>
      </c>
      <c r="S508" s="32">
        <f t="shared" ca="1" si="257"/>
        <v>0</v>
      </c>
      <c r="T508" s="32">
        <f t="shared" ca="1" si="257"/>
        <v>0</v>
      </c>
      <c r="U508" s="32">
        <f t="shared" ca="1" si="257"/>
        <v>0</v>
      </c>
      <c r="V508" s="32">
        <f t="shared" ca="1" si="257"/>
        <v>0</v>
      </c>
      <c r="W508" s="32">
        <f t="shared" ca="1" si="257"/>
        <v>0</v>
      </c>
      <c r="X508" s="32">
        <f t="shared" ca="1" si="257"/>
        <v>0</v>
      </c>
      <c r="Y508" s="32">
        <f t="shared" ca="1" si="257"/>
        <v>0</v>
      </c>
      <c r="Z508" s="32">
        <f t="shared" ca="1" si="257"/>
        <v>0</v>
      </c>
      <c r="AA508" s="32">
        <f t="shared" ca="1" si="257"/>
        <v>0</v>
      </c>
      <c r="AB508" s="32">
        <f t="shared" ca="1" si="257"/>
        <v>0</v>
      </c>
      <c r="AC508" s="32">
        <f t="shared" ca="1" si="257"/>
        <v>0</v>
      </c>
      <c r="AD508" s="32">
        <f t="shared" ca="1" si="257"/>
        <v>0</v>
      </c>
      <c r="AE508" s="32">
        <f t="shared" ca="1" si="257"/>
        <v>0</v>
      </c>
      <c r="AF508" s="32">
        <f t="shared" ca="1" si="257"/>
        <v>0</v>
      </c>
      <c r="AG508" s="21"/>
    </row>
    <row r="509" spans="4:33" ht="15" hidden="1" outlineLevel="1" x14ac:dyDescent="0.25">
      <c r="D509" t="s">
        <v>56</v>
      </c>
      <c r="E509" s="19">
        <v>2030</v>
      </c>
      <c r="F509" s="20" t="s">
        <v>50</v>
      </c>
      <c r="G509" s="26"/>
      <c r="H509" s="34">
        <f t="shared" ref="H509:AF509" ca="1" si="258">-IFERROR(H459/H409/2,0)</f>
        <v>0</v>
      </c>
      <c r="I509" s="34">
        <f t="shared" ca="1" si="258"/>
        <v>0</v>
      </c>
      <c r="J509" s="34">
        <f t="shared" ca="1" si="258"/>
        <v>0</v>
      </c>
      <c r="K509" s="34">
        <f t="shared" ca="1" si="258"/>
        <v>0</v>
      </c>
      <c r="L509" s="32">
        <f t="shared" ca="1" si="258"/>
        <v>-2.1215122894080798</v>
      </c>
      <c r="M509" s="32">
        <f t="shared" ca="1" si="258"/>
        <v>0</v>
      </c>
      <c r="N509" s="32">
        <f t="shared" ca="1" si="258"/>
        <v>0</v>
      </c>
      <c r="O509" s="32">
        <f t="shared" ca="1" si="258"/>
        <v>0</v>
      </c>
      <c r="P509" s="32">
        <f t="shared" ca="1" si="258"/>
        <v>0</v>
      </c>
      <c r="Q509" s="32">
        <f t="shared" ca="1" si="258"/>
        <v>0</v>
      </c>
      <c r="R509" s="32">
        <f t="shared" ca="1" si="258"/>
        <v>0</v>
      </c>
      <c r="S509" s="32">
        <f t="shared" ca="1" si="258"/>
        <v>0</v>
      </c>
      <c r="T509" s="32">
        <f t="shared" ca="1" si="258"/>
        <v>0</v>
      </c>
      <c r="U509" s="32">
        <f t="shared" ca="1" si="258"/>
        <v>0</v>
      </c>
      <c r="V509" s="32">
        <f t="shared" ca="1" si="258"/>
        <v>0</v>
      </c>
      <c r="W509" s="32">
        <f t="shared" ca="1" si="258"/>
        <v>0</v>
      </c>
      <c r="X509" s="32">
        <f t="shared" ca="1" si="258"/>
        <v>0</v>
      </c>
      <c r="Y509" s="32">
        <f t="shared" ca="1" si="258"/>
        <v>0</v>
      </c>
      <c r="Z509" s="32">
        <f t="shared" ca="1" si="258"/>
        <v>0</v>
      </c>
      <c r="AA509" s="32">
        <f t="shared" ca="1" si="258"/>
        <v>0</v>
      </c>
      <c r="AB509" s="32">
        <f t="shared" ca="1" si="258"/>
        <v>0</v>
      </c>
      <c r="AC509" s="32">
        <f t="shared" ca="1" si="258"/>
        <v>0</v>
      </c>
      <c r="AD509" s="32">
        <f t="shared" ca="1" si="258"/>
        <v>0</v>
      </c>
      <c r="AE509" s="32">
        <f t="shared" ca="1" si="258"/>
        <v>0</v>
      </c>
      <c r="AF509" s="32">
        <f t="shared" ca="1" si="258"/>
        <v>0</v>
      </c>
      <c r="AG509" s="21"/>
    </row>
    <row r="510" spans="4:33" ht="15" hidden="1" outlineLevel="1" x14ac:dyDescent="0.25">
      <c r="D510" t="s">
        <v>56</v>
      </c>
      <c r="E510" s="19">
        <v>2031</v>
      </c>
      <c r="F510" s="20" t="s">
        <v>50</v>
      </c>
      <c r="G510" s="26"/>
      <c r="H510" s="34">
        <f t="shared" ref="H510:AF510" ca="1" si="259">-IFERROR(H460/H410/2,0)</f>
        <v>0</v>
      </c>
      <c r="I510" s="34">
        <f t="shared" ca="1" si="259"/>
        <v>0</v>
      </c>
      <c r="J510" s="34">
        <f t="shared" ca="1" si="259"/>
        <v>0</v>
      </c>
      <c r="K510" s="34">
        <f t="shared" ca="1" si="259"/>
        <v>0</v>
      </c>
      <c r="L510" s="34">
        <f t="shared" ca="1" si="259"/>
        <v>0</v>
      </c>
      <c r="M510" s="32">
        <f t="shared" ca="1" si="259"/>
        <v>-1.6603281563413699</v>
      </c>
      <c r="N510" s="32">
        <f t="shared" ca="1" si="259"/>
        <v>0</v>
      </c>
      <c r="O510" s="32">
        <f t="shared" ca="1" si="259"/>
        <v>0</v>
      </c>
      <c r="P510" s="32">
        <f t="shared" ca="1" si="259"/>
        <v>0</v>
      </c>
      <c r="Q510" s="32">
        <f t="shared" ca="1" si="259"/>
        <v>0</v>
      </c>
      <c r="R510" s="32">
        <f t="shared" ca="1" si="259"/>
        <v>0</v>
      </c>
      <c r="S510" s="32">
        <f t="shared" ca="1" si="259"/>
        <v>0</v>
      </c>
      <c r="T510" s="32">
        <f t="shared" ca="1" si="259"/>
        <v>0</v>
      </c>
      <c r="U510" s="32">
        <f t="shared" ca="1" si="259"/>
        <v>0</v>
      </c>
      <c r="V510" s="32">
        <f t="shared" ca="1" si="259"/>
        <v>0</v>
      </c>
      <c r="W510" s="32">
        <f t="shared" ca="1" si="259"/>
        <v>0</v>
      </c>
      <c r="X510" s="32">
        <f t="shared" ca="1" si="259"/>
        <v>0</v>
      </c>
      <c r="Y510" s="32">
        <f t="shared" ca="1" si="259"/>
        <v>0</v>
      </c>
      <c r="Z510" s="32">
        <f t="shared" ca="1" si="259"/>
        <v>0</v>
      </c>
      <c r="AA510" s="32">
        <f t="shared" ca="1" si="259"/>
        <v>0</v>
      </c>
      <c r="AB510" s="32">
        <f t="shared" ca="1" si="259"/>
        <v>0</v>
      </c>
      <c r="AC510" s="32">
        <f t="shared" ca="1" si="259"/>
        <v>0</v>
      </c>
      <c r="AD510" s="32">
        <f t="shared" ca="1" si="259"/>
        <v>0</v>
      </c>
      <c r="AE510" s="32">
        <f t="shared" ca="1" si="259"/>
        <v>0</v>
      </c>
      <c r="AF510" s="32">
        <f t="shared" ca="1" si="259"/>
        <v>0</v>
      </c>
      <c r="AG510" s="21"/>
    </row>
    <row r="511" spans="4:33" ht="15" hidden="1" outlineLevel="1" x14ac:dyDescent="0.25">
      <c r="D511" t="s">
        <v>56</v>
      </c>
      <c r="E511" s="19">
        <v>2032</v>
      </c>
      <c r="F511" s="20" t="s">
        <v>50</v>
      </c>
      <c r="G511" s="26"/>
      <c r="H511" s="34">
        <f t="shared" ref="H511:AF511" ca="1" si="260">-IFERROR(H461/H411/2,0)</f>
        <v>0</v>
      </c>
      <c r="I511" s="34">
        <f t="shared" ca="1" si="260"/>
        <v>0</v>
      </c>
      <c r="J511" s="34">
        <f t="shared" ca="1" si="260"/>
        <v>0</v>
      </c>
      <c r="K511" s="34">
        <f t="shared" ca="1" si="260"/>
        <v>0</v>
      </c>
      <c r="L511" s="34">
        <f t="shared" ca="1" si="260"/>
        <v>0</v>
      </c>
      <c r="M511" s="34">
        <f t="shared" ca="1" si="260"/>
        <v>0</v>
      </c>
      <c r="N511" s="32">
        <f t="shared" ca="1" si="260"/>
        <v>-2.1344182581030844</v>
      </c>
      <c r="O511" s="32">
        <f t="shared" ca="1" si="260"/>
        <v>0</v>
      </c>
      <c r="P511" s="32">
        <f t="shared" ca="1" si="260"/>
        <v>0</v>
      </c>
      <c r="Q511" s="32">
        <f t="shared" ca="1" si="260"/>
        <v>0</v>
      </c>
      <c r="R511" s="32">
        <f t="shared" ca="1" si="260"/>
        <v>0</v>
      </c>
      <c r="S511" s="32">
        <f t="shared" ca="1" si="260"/>
        <v>0</v>
      </c>
      <c r="T511" s="32">
        <f t="shared" ca="1" si="260"/>
        <v>0</v>
      </c>
      <c r="U511" s="32">
        <f t="shared" ca="1" si="260"/>
        <v>0</v>
      </c>
      <c r="V511" s="32">
        <f t="shared" ca="1" si="260"/>
        <v>0</v>
      </c>
      <c r="W511" s="32">
        <f t="shared" ca="1" si="260"/>
        <v>0</v>
      </c>
      <c r="X511" s="32">
        <f t="shared" ca="1" si="260"/>
        <v>0</v>
      </c>
      <c r="Y511" s="32">
        <f t="shared" ca="1" si="260"/>
        <v>0</v>
      </c>
      <c r="Z511" s="32">
        <f t="shared" ca="1" si="260"/>
        <v>0</v>
      </c>
      <c r="AA511" s="32">
        <f t="shared" ca="1" si="260"/>
        <v>0</v>
      </c>
      <c r="AB511" s="32">
        <f t="shared" ca="1" si="260"/>
        <v>0</v>
      </c>
      <c r="AC511" s="32">
        <f t="shared" ca="1" si="260"/>
        <v>0</v>
      </c>
      <c r="AD511" s="32">
        <f t="shared" ca="1" si="260"/>
        <v>0</v>
      </c>
      <c r="AE511" s="32">
        <f t="shared" ca="1" si="260"/>
        <v>0</v>
      </c>
      <c r="AF511" s="32">
        <f t="shared" ca="1" si="260"/>
        <v>0</v>
      </c>
      <c r="AG511" s="21"/>
    </row>
    <row r="512" spans="4:33" ht="15" hidden="1" outlineLevel="1" x14ac:dyDescent="0.25">
      <c r="D512" t="s">
        <v>56</v>
      </c>
      <c r="E512" s="19">
        <v>2033</v>
      </c>
      <c r="F512" s="20" t="s">
        <v>50</v>
      </c>
      <c r="G512" s="26"/>
      <c r="H512" s="34">
        <f t="shared" ref="H512:AF512" ca="1" si="261">-IFERROR(H462/H412/2,0)</f>
        <v>0</v>
      </c>
      <c r="I512" s="34">
        <f t="shared" ca="1" si="261"/>
        <v>0</v>
      </c>
      <c r="J512" s="34">
        <f t="shared" ca="1" si="261"/>
        <v>0</v>
      </c>
      <c r="K512" s="34">
        <f t="shared" ca="1" si="261"/>
        <v>0</v>
      </c>
      <c r="L512" s="34">
        <f t="shared" ca="1" si="261"/>
        <v>0</v>
      </c>
      <c r="M512" s="34">
        <f t="shared" ca="1" si="261"/>
        <v>0</v>
      </c>
      <c r="N512" s="34">
        <f t="shared" ca="1" si="261"/>
        <v>0</v>
      </c>
      <c r="O512" s="32">
        <f t="shared" ca="1" si="261"/>
        <v>-2.0509962055521713</v>
      </c>
      <c r="P512" s="32">
        <f t="shared" ca="1" si="261"/>
        <v>0</v>
      </c>
      <c r="Q512" s="32">
        <f t="shared" ca="1" si="261"/>
        <v>0</v>
      </c>
      <c r="R512" s="32">
        <f t="shared" ca="1" si="261"/>
        <v>0</v>
      </c>
      <c r="S512" s="32">
        <f t="shared" ca="1" si="261"/>
        <v>0</v>
      </c>
      <c r="T512" s="32">
        <f t="shared" ca="1" si="261"/>
        <v>0</v>
      </c>
      <c r="U512" s="32">
        <f t="shared" ca="1" si="261"/>
        <v>0</v>
      </c>
      <c r="V512" s="32">
        <f t="shared" ca="1" si="261"/>
        <v>0</v>
      </c>
      <c r="W512" s="32">
        <f t="shared" ca="1" si="261"/>
        <v>0</v>
      </c>
      <c r="X512" s="32">
        <f t="shared" ca="1" si="261"/>
        <v>0</v>
      </c>
      <c r="Y512" s="32">
        <f t="shared" ca="1" si="261"/>
        <v>0</v>
      </c>
      <c r="Z512" s="32">
        <f t="shared" ca="1" si="261"/>
        <v>0</v>
      </c>
      <c r="AA512" s="32">
        <f t="shared" ca="1" si="261"/>
        <v>0</v>
      </c>
      <c r="AB512" s="32">
        <f t="shared" ca="1" si="261"/>
        <v>0</v>
      </c>
      <c r="AC512" s="32">
        <f t="shared" ca="1" si="261"/>
        <v>0</v>
      </c>
      <c r="AD512" s="32">
        <f t="shared" ca="1" si="261"/>
        <v>0</v>
      </c>
      <c r="AE512" s="32">
        <f t="shared" ca="1" si="261"/>
        <v>0</v>
      </c>
      <c r="AF512" s="32">
        <f t="shared" ca="1" si="261"/>
        <v>0</v>
      </c>
      <c r="AG512" s="21"/>
    </row>
    <row r="513" spans="4:33" ht="15" hidden="1" outlineLevel="1" x14ac:dyDescent="0.25">
      <c r="D513" t="s">
        <v>56</v>
      </c>
      <c r="E513" s="19">
        <v>2034</v>
      </c>
      <c r="F513" s="20" t="s">
        <v>50</v>
      </c>
      <c r="G513" s="26"/>
      <c r="H513" s="34">
        <f t="shared" ref="H513:AF513" ca="1" si="262">-IFERROR(H463/H413/2,0)</f>
        <v>0</v>
      </c>
      <c r="I513" s="34">
        <f t="shared" ca="1" si="262"/>
        <v>0</v>
      </c>
      <c r="J513" s="34">
        <f t="shared" ca="1" si="262"/>
        <v>0</v>
      </c>
      <c r="K513" s="34">
        <f t="shared" ca="1" si="262"/>
        <v>0</v>
      </c>
      <c r="L513" s="34">
        <f t="shared" ca="1" si="262"/>
        <v>0</v>
      </c>
      <c r="M513" s="34">
        <f t="shared" ca="1" si="262"/>
        <v>0</v>
      </c>
      <c r="N513" s="34">
        <f t="shared" ca="1" si="262"/>
        <v>0</v>
      </c>
      <c r="O513" s="34">
        <f t="shared" ca="1" si="262"/>
        <v>0</v>
      </c>
      <c r="P513" s="32">
        <f t="shared" ca="1" si="262"/>
        <v>-1.5616285109074233</v>
      </c>
      <c r="Q513" s="32">
        <f t="shared" ca="1" si="262"/>
        <v>0</v>
      </c>
      <c r="R513" s="32">
        <f t="shared" ca="1" si="262"/>
        <v>0</v>
      </c>
      <c r="S513" s="32">
        <f t="shared" ca="1" si="262"/>
        <v>0</v>
      </c>
      <c r="T513" s="32">
        <f t="shared" ca="1" si="262"/>
        <v>0</v>
      </c>
      <c r="U513" s="32">
        <f t="shared" ca="1" si="262"/>
        <v>0</v>
      </c>
      <c r="V513" s="32">
        <f t="shared" ca="1" si="262"/>
        <v>0</v>
      </c>
      <c r="W513" s="32">
        <f t="shared" ca="1" si="262"/>
        <v>0</v>
      </c>
      <c r="X513" s="32">
        <f t="shared" ca="1" si="262"/>
        <v>0</v>
      </c>
      <c r="Y513" s="32">
        <f t="shared" ca="1" si="262"/>
        <v>0</v>
      </c>
      <c r="Z513" s="32">
        <f t="shared" ca="1" si="262"/>
        <v>0</v>
      </c>
      <c r="AA513" s="32">
        <f t="shared" ca="1" si="262"/>
        <v>0</v>
      </c>
      <c r="AB513" s="32">
        <f t="shared" ca="1" si="262"/>
        <v>0</v>
      </c>
      <c r="AC513" s="32">
        <f t="shared" ca="1" si="262"/>
        <v>0</v>
      </c>
      <c r="AD513" s="32">
        <f t="shared" ca="1" si="262"/>
        <v>0</v>
      </c>
      <c r="AE513" s="32">
        <f t="shared" ca="1" si="262"/>
        <v>0</v>
      </c>
      <c r="AF513" s="32">
        <f t="shared" ca="1" si="262"/>
        <v>0</v>
      </c>
      <c r="AG513" s="21"/>
    </row>
    <row r="514" spans="4:33" ht="15" hidden="1" outlineLevel="1" x14ac:dyDescent="0.25">
      <c r="D514" t="s">
        <v>56</v>
      </c>
      <c r="E514" s="19">
        <v>2035</v>
      </c>
      <c r="F514" s="20" t="s">
        <v>50</v>
      </c>
      <c r="G514" s="26"/>
      <c r="H514" s="34">
        <f t="shared" ref="H514:AF514" ca="1" si="263">-IFERROR(H464/H414/2,0)</f>
        <v>0</v>
      </c>
      <c r="I514" s="34">
        <f t="shared" ca="1" si="263"/>
        <v>0</v>
      </c>
      <c r="J514" s="34">
        <f t="shared" ca="1" si="263"/>
        <v>0</v>
      </c>
      <c r="K514" s="34">
        <f t="shared" ca="1" si="263"/>
        <v>0</v>
      </c>
      <c r="L514" s="34">
        <f t="shared" ca="1" si="263"/>
        <v>0</v>
      </c>
      <c r="M514" s="34">
        <f t="shared" ca="1" si="263"/>
        <v>0</v>
      </c>
      <c r="N514" s="34">
        <f t="shared" ca="1" si="263"/>
        <v>0</v>
      </c>
      <c r="O514" s="34">
        <f t="shared" ca="1" si="263"/>
        <v>0</v>
      </c>
      <c r="P514" s="34">
        <f t="shared" ca="1" si="263"/>
        <v>0</v>
      </c>
      <c r="Q514" s="32">
        <f t="shared" ca="1" si="263"/>
        <v>-2.056722586958073</v>
      </c>
      <c r="R514" s="32">
        <f t="shared" ca="1" si="263"/>
        <v>0</v>
      </c>
      <c r="S514" s="32">
        <f t="shared" ca="1" si="263"/>
        <v>0</v>
      </c>
      <c r="T514" s="32">
        <f t="shared" ca="1" si="263"/>
        <v>0</v>
      </c>
      <c r="U514" s="32">
        <f t="shared" ca="1" si="263"/>
        <v>0</v>
      </c>
      <c r="V514" s="32">
        <f t="shared" ca="1" si="263"/>
        <v>0</v>
      </c>
      <c r="W514" s="32">
        <f t="shared" ca="1" si="263"/>
        <v>0</v>
      </c>
      <c r="X514" s="32">
        <f t="shared" ca="1" si="263"/>
        <v>0</v>
      </c>
      <c r="Y514" s="32">
        <f t="shared" ca="1" si="263"/>
        <v>0</v>
      </c>
      <c r="Z514" s="32">
        <f t="shared" ca="1" si="263"/>
        <v>0</v>
      </c>
      <c r="AA514" s="32">
        <f t="shared" ca="1" si="263"/>
        <v>0</v>
      </c>
      <c r="AB514" s="32">
        <f t="shared" ca="1" si="263"/>
        <v>0</v>
      </c>
      <c r="AC514" s="32">
        <f t="shared" ca="1" si="263"/>
        <v>0</v>
      </c>
      <c r="AD514" s="32">
        <f t="shared" ca="1" si="263"/>
        <v>0</v>
      </c>
      <c r="AE514" s="32">
        <f t="shared" ca="1" si="263"/>
        <v>0</v>
      </c>
      <c r="AF514" s="32">
        <f t="shared" ca="1" si="263"/>
        <v>0</v>
      </c>
      <c r="AG514" s="21"/>
    </row>
    <row r="515" spans="4:33" ht="15" hidden="1" outlineLevel="1" x14ac:dyDescent="0.25">
      <c r="D515" t="s">
        <v>56</v>
      </c>
      <c r="E515" s="19">
        <v>2036</v>
      </c>
      <c r="F515" s="20" t="s">
        <v>50</v>
      </c>
      <c r="G515" s="26"/>
      <c r="H515" s="34">
        <f t="shared" ref="H515:AF515" ca="1" si="264">-IFERROR(H465/H415/2,0)</f>
        <v>0</v>
      </c>
      <c r="I515" s="34">
        <f t="shared" ca="1" si="264"/>
        <v>0</v>
      </c>
      <c r="J515" s="34">
        <f t="shared" ca="1" si="264"/>
        <v>0</v>
      </c>
      <c r="K515" s="34">
        <f t="shared" ca="1" si="264"/>
        <v>0</v>
      </c>
      <c r="L515" s="34">
        <f t="shared" ca="1" si="264"/>
        <v>0</v>
      </c>
      <c r="M515" s="34">
        <f t="shared" ca="1" si="264"/>
        <v>0</v>
      </c>
      <c r="N515" s="34">
        <f t="shared" ca="1" si="264"/>
        <v>0</v>
      </c>
      <c r="O515" s="34">
        <f t="shared" ca="1" si="264"/>
        <v>0</v>
      </c>
      <c r="P515" s="34">
        <f t="shared" ca="1" si="264"/>
        <v>0</v>
      </c>
      <c r="Q515" s="34">
        <f t="shared" ca="1" si="264"/>
        <v>0</v>
      </c>
      <c r="R515" s="32">
        <f t="shared" ca="1" si="264"/>
        <v>-1.736179433605533</v>
      </c>
      <c r="S515" s="32">
        <f t="shared" ca="1" si="264"/>
        <v>0</v>
      </c>
      <c r="T515" s="32">
        <f t="shared" ca="1" si="264"/>
        <v>0</v>
      </c>
      <c r="U515" s="32">
        <f t="shared" ca="1" si="264"/>
        <v>0</v>
      </c>
      <c r="V515" s="32">
        <f t="shared" ca="1" si="264"/>
        <v>0</v>
      </c>
      <c r="W515" s="32">
        <f t="shared" ca="1" si="264"/>
        <v>0</v>
      </c>
      <c r="X515" s="32">
        <f t="shared" ca="1" si="264"/>
        <v>0</v>
      </c>
      <c r="Y515" s="32">
        <f t="shared" ca="1" si="264"/>
        <v>0</v>
      </c>
      <c r="Z515" s="32">
        <f t="shared" ca="1" si="264"/>
        <v>0</v>
      </c>
      <c r="AA515" s="32">
        <f t="shared" ca="1" si="264"/>
        <v>0</v>
      </c>
      <c r="AB515" s="32">
        <f t="shared" ca="1" si="264"/>
        <v>0</v>
      </c>
      <c r="AC515" s="32">
        <f t="shared" ca="1" si="264"/>
        <v>0</v>
      </c>
      <c r="AD515" s="32">
        <f t="shared" ca="1" si="264"/>
        <v>0</v>
      </c>
      <c r="AE515" s="32">
        <f t="shared" ca="1" si="264"/>
        <v>0</v>
      </c>
      <c r="AF515" s="32">
        <f t="shared" ca="1" si="264"/>
        <v>0</v>
      </c>
      <c r="AG515" s="21"/>
    </row>
    <row r="516" spans="4:33" ht="15" hidden="1" outlineLevel="1" x14ac:dyDescent="0.25">
      <c r="D516" t="s">
        <v>56</v>
      </c>
      <c r="E516" s="19">
        <v>2037</v>
      </c>
      <c r="F516" s="20" t="s">
        <v>50</v>
      </c>
      <c r="G516" s="26"/>
      <c r="H516" s="34">
        <f t="shared" ref="H516:AF516" ca="1" si="265">-IFERROR(H466/H416/2,0)</f>
        <v>0</v>
      </c>
      <c r="I516" s="34">
        <f t="shared" ca="1" si="265"/>
        <v>0</v>
      </c>
      <c r="J516" s="34">
        <f t="shared" ca="1" si="265"/>
        <v>0</v>
      </c>
      <c r="K516" s="34">
        <f t="shared" ca="1" si="265"/>
        <v>0</v>
      </c>
      <c r="L516" s="34">
        <f t="shared" ca="1" si="265"/>
        <v>0</v>
      </c>
      <c r="M516" s="34">
        <f t="shared" ca="1" si="265"/>
        <v>0</v>
      </c>
      <c r="N516" s="34">
        <f t="shared" ca="1" si="265"/>
        <v>0</v>
      </c>
      <c r="O516" s="34">
        <f t="shared" ca="1" si="265"/>
        <v>0</v>
      </c>
      <c r="P516" s="34">
        <f t="shared" ca="1" si="265"/>
        <v>0</v>
      </c>
      <c r="Q516" s="34">
        <f t="shared" ca="1" si="265"/>
        <v>0</v>
      </c>
      <c r="R516" s="34">
        <f t="shared" ca="1" si="265"/>
        <v>0</v>
      </c>
      <c r="S516" s="32">
        <f t="shared" ca="1" si="265"/>
        <v>-1.887652108949166</v>
      </c>
      <c r="T516" s="32">
        <f t="shared" ca="1" si="265"/>
        <v>0</v>
      </c>
      <c r="U516" s="32">
        <f t="shared" ca="1" si="265"/>
        <v>0</v>
      </c>
      <c r="V516" s="32">
        <f t="shared" ca="1" si="265"/>
        <v>0</v>
      </c>
      <c r="W516" s="32">
        <f t="shared" ca="1" si="265"/>
        <v>0</v>
      </c>
      <c r="X516" s="32">
        <f t="shared" ca="1" si="265"/>
        <v>0</v>
      </c>
      <c r="Y516" s="32">
        <f t="shared" ca="1" si="265"/>
        <v>0</v>
      </c>
      <c r="Z516" s="32">
        <f t="shared" ca="1" si="265"/>
        <v>0</v>
      </c>
      <c r="AA516" s="32">
        <f t="shared" ca="1" si="265"/>
        <v>0</v>
      </c>
      <c r="AB516" s="32">
        <f t="shared" ca="1" si="265"/>
        <v>0</v>
      </c>
      <c r="AC516" s="32">
        <f t="shared" ca="1" si="265"/>
        <v>0</v>
      </c>
      <c r="AD516" s="32">
        <f t="shared" ca="1" si="265"/>
        <v>0</v>
      </c>
      <c r="AE516" s="32">
        <f t="shared" ca="1" si="265"/>
        <v>0</v>
      </c>
      <c r="AF516" s="32">
        <f t="shared" ca="1" si="265"/>
        <v>0</v>
      </c>
      <c r="AG516" s="21"/>
    </row>
    <row r="517" spans="4:33" ht="15" hidden="1" outlineLevel="1" x14ac:dyDescent="0.25">
      <c r="D517" t="s">
        <v>56</v>
      </c>
      <c r="E517" s="19">
        <v>2038</v>
      </c>
      <c r="F517" s="20" t="s">
        <v>50</v>
      </c>
      <c r="G517" s="26"/>
      <c r="H517" s="34">
        <f t="shared" ref="H517:AF517" ca="1" si="266">-IFERROR(H467/H417/2,0)</f>
        <v>0</v>
      </c>
      <c r="I517" s="34">
        <f t="shared" ca="1" si="266"/>
        <v>0</v>
      </c>
      <c r="J517" s="34">
        <f t="shared" ca="1" si="266"/>
        <v>0</v>
      </c>
      <c r="K517" s="34">
        <f t="shared" ca="1" si="266"/>
        <v>0</v>
      </c>
      <c r="L517" s="34">
        <f t="shared" ca="1" si="266"/>
        <v>0</v>
      </c>
      <c r="M517" s="34">
        <f t="shared" ca="1" si="266"/>
        <v>0</v>
      </c>
      <c r="N517" s="34">
        <f t="shared" ca="1" si="266"/>
        <v>0</v>
      </c>
      <c r="O517" s="34">
        <f t="shared" ca="1" si="266"/>
        <v>0</v>
      </c>
      <c r="P517" s="34">
        <f t="shared" ca="1" si="266"/>
        <v>0</v>
      </c>
      <c r="Q517" s="34">
        <f t="shared" ca="1" si="266"/>
        <v>0</v>
      </c>
      <c r="R517" s="34">
        <f t="shared" ca="1" si="266"/>
        <v>0</v>
      </c>
      <c r="S517" s="34">
        <f t="shared" ca="1" si="266"/>
        <v>0</v>
      </c>
      <c r="T517" s="32">
        <f t="shared" ca="1" si="266"/>
        <v>-1.3622637242254498</v>
      </c>
      <c r="U517" s="32">
        <f t="shared" ca="1" si="266"/>
        <v>0</v>
      </c>
      <c r="V517" s="32">
        <f t="shared" ca="1" si="266"/>
        <v>0</v>
      </c>
      <c r="W517" s="32">
        <f t="shared" ca="1" si="266"/>
        <v>0</v>
      </c>
      <c r="X517" s="32">
        <f t="shared" ca="1" si="266"/>
        <v>0</v>
      </c>
      <c r="Y517" s="32">
        <f t="shared" ca="1" si="266"/>
        <v>0</v>
      </c>
      <c r="Z517" s="32">
        <f t="shared" ca="1" si="266"/>
        <v>0</v>
      </c>
      <c r="AA517" s="32">
        <f t="shared" ca="1" si="266"/>
        <v>0</v>
      </c>
      <c r="AB517" s="32">
        <f t="shared" ca="1" si="266"/>
        <v>0</v>
      </c>
      <c r="AC517" s="32">
        <f t="shared" ca="1" si="266"/>
        <v>0</v>
      </c>
      <c r="AD517" s="32">
        <f t="shared" ca="1" si="266"/>
        <v>0</v>
      </c>
      <c r="AE517" s="32">
        <f t="shared" ca="1" si="266"/>
        <v>0</v>
      </c>
      <c r="AF517" s="32">
        <f t="shared" ca="1" si="266"/>
        <v>0</v>
      </c>
      <c r="AG517" s="21"/>
    </row>
    <row r="518" spans="4:33" ht="15" hidden="1" outlineLevel="1" x14ac:dyDescent="0.25">
      <c r="D518" t="s">
        <v>56</v>
      </c>
      <c r="E518" s="19">
        <v>2039</v>
      </c>
      <c r="F518" s="20" t="s">
        <v>50</v>
      </c>
      <c r="G518" s="26"/>
      <c r="H518" s="34">
        <f t="shared" ref="H518:AF518" ca="1" si="267">-IFERROR(H468/H418/2,0)</f>
        <v>0</v>
      </c>
      <c r="I518" s="34">
        <f t="shared" ca="1" si="267"/>
        <v>0</v>
      </c>
      <c r="J518" s="34">
        <f t="shared" ca="1" si="267"/>
        <v>0</v>
      </c>
      <c r="K518" s="34">
        <f t="shared" ca="1" si="267"/>
        <v>0</v>
      </c>
      <c r="L518" s="34">
        <f t="shared" ca="1" si="267"/>
        <v>0</v>
      </c>
      <c r="M518" s="34">
        <f t="shared" ca="1" si="267"/>
        <v>0</v>
      </c>
      <c r="N518" s="34">
        <f t="shared" ca="1" si="267"/>
        <v>0</v>
      </c>
      <c r="O518" s="34">
        <f t="shared" ca="1" si="267"/>
        <v>0</v>
      </c>
      <c r="P518" s="34">
        <f t="shared" ca="1" si="267"/>
        <v>0</v>
      </c>
      <c r="Q518" s="34">
        <f t="shared" ca="1" si="267"/>
        <v>0</v>
      </c>
      <c r="R518" s="34">
        <f t="shared" ca="1" si="267"/>
        <v>0</v>
      </c>
      <c r="S518" s="34">
        <f t="shared" ca="1" si="267"/>
        <v>0</v>
      </c>
      <c r="T518" s="34">
        <f t="shared" ca="1" si="267"/>
        <v>0</v>
      </c>
      <c r="U518" s="32">
        <f t="shared" ca="1" si="267"/>
        <v>-2.1425807696774628</v>
      </c>
      <c r="V518" s="32">
        <f t="shared" ca="1" si="267"/>
        <v>0</v>
      </c>
      <c r="W518" s="32">
        <f t="shared" ca="1" si="267"/>
        <v>0</v>
      </c>
      <c r="X518" s="32">
        <f t="shared" ca="1" si="267"/>
        <v>0</v>
      </c>
      <c r="Y518" s="32">
        <f t="shared" ca="1" si="267"/>
        <v>0</v>
      </c>
      <c r="Z518" s="32">
        <f t="shared" ca="1" si="267"/>
        <v>0</v>
      </c>
      <c r="AA518" s="32">
        <f t="shared" ca="1" si="267"/>
        <v>0</v>
      </c>
      <c r="AB518" s="32">
        <f t="shared" ca="1" si="267"/>
        <v>0</v>
      </c>
      <c r="AC518" s="32">
        <f t="shared" ca="1" si="267"/>
        <v>0</v>
      </c>
      <c r="AD518" s="32">
        <f t="shared" ca="1" si="267"/>
        <v>0</v>
      </c>
      <c r="AE518" s="32">
        <f t="shared" ca="1" si="267"/>
        <v>0</v>
      </c>
      <c r="AF518" s="32">
        <f t="shared" ca="1" si="267"/>
        <v>0</v>
      </c>
      <c r="AG518" s="21"/>
    </row>
    <row r="519" spans="4:33" ht="15" hidden="1" outlineLevel="1" x14ac:dyDescent="0.25">
      <c r="D519" t="s">
        <v>56</v>
      </c>
      <c r="E519" s="19">
        <v>2040</v>
      </c>
      <c r="F519" s="20" t="s">
        <v>50</v>
      </c>
      <c r="G519" s="26"/>
      <c r="H519" s="34">
        <f t="shared" ref="H519:AF519" ca="1" si="268">-IFERROR(H469/H419/2,0)</f>
        <v>0</v>
      </c>
      <c r="I519" s="34">
        <f t="shared" ca="1" si="268"/>
        <v>0</v>
      </c>
      <c r="J519" s="34">
        <f t="shared" ca="1" si="268"/>
        <v>0</v>
      </c>
      <c r="K519" s="34">
        <f t="shared" ca="1" si="268"/>
        <v>0</v>
      </c>
      <c r="L519" s="34">
        <f t="shared" ca="1" si="268"/>
        <v>0</v>
      </c>
      <c r="M519" s="34">
        <f t="shared" ca="1" si="268"/>
        <v>0</v>
      </c>
      <c r="N519" s="34">
        <f t="shared" ca="1" si="268"/>
        <v>0</v>
      </c>
      <c r="O519" s="34">
        <f t="shared" ca="1" si="268"/>
        <v>0</v>
      </c>
      <c r="P519" s="34">
        <f t="shared" ca="1" si="268"/>
        <v>0</v>
      </c>
      <c r="Q519" s="34">
        <f t="shared" ca="1" si="268"/>
        <v>0</v>
      </c>
      <c r="R519" s="34">
        <f t="shared" ca="1" si="268"/>
        <v>0</v>
      </c>
      <c r="S519" s="34">
        <f t="shared" ca="1" si="268"/>
        <v>0</v>
      </c>
      <c r="T519" s="34">
        <f t="shared" ca="1" si="268"/>
        <v>0</v>
      </c>
      <c r="U519" s="34">
        <f t="shared" ca="1" si="268"/>
        <v>0</v>
      </c>
      <c r="V519" s="32">
        <f t="shared" ca="1" si="268"/>
        <v>-1.4720034024335857</v>
      </c>
      <c r="W519" s="32">
        <f t="shared" ca="1" si="268"/>
        <v>0</v>
      </c>
      <c r="X519" s="32">
        <f t="shared" ca="1" si="268"/>
        <v>0</v>
      </c>
      <c r="Y519" s="32">
        <f t="shared" ca="1" si="268"/>
        <v>0</v>
      </c>
      <c r="Z519" s="32">
        <f t="shared" ca="1" si="268"/>
        <v>0</v>
      </c>
      <c r="AA519" s="32">
        <f t="shared" ca="1" si="268"/>
        <v>0</v>
      </c>
      <c r="AB519" s="32">
        <f t="shared" ca="1" si="268"/>
        <v>0</v>
      </c>
      <c r="AC519" s="32">
        <f t="shared" ca="1" si="268"/>
        <v>0</v>
      </c>
      <c r="AD519" s="32">
        <f t="shared" ca="1" si="268"/>
        <v>0</v>
      </c>
      <c r="AE519" s="32">
        <f t="shared" ca="1" si="268"/>
        <v>0</v>
      </c>
      <c r="AF519" s="32">
        <f t="shared" ca="1" si="268"/>
        <v>0</v>
      </c>
      <c r="AG519" s="21"/>
    </row>
    <row r="520" spans="4:33" ht="15" hidden="1" outlineLevel="1" x14ac:dyDescent="0.25">
      <c r="D520" t="s">
        <v>56</v>
      </c>
      <c r="E520" s="19">
        <v>2041</v>
      </c>
      <c r="F520" s="20" t="s">
        <v>50</v>
      </c>
      <c r="G520" s="26"/>
      <c r="H520" s="34">
        <f t="shared" ref="H520:AF520" ca="1" si="269">-IFERROR(H470/H420/2,0)</f>
        <v>0</v>
      </c>
      <c r="I520" s="34">
        <f t="shared" ca="1" si="269"/>
        <v>0</v>
      </c>
      <c r="J520" s="34">
        <f t="shared" ca="1" si="269"/>
        <v>0</v>
      </c>
      <c r="K520" s="34">
        <f t="shared" ca="1" si="269"/>
        <v>0</v>
      </c>
      <c r="L520" s="34">
        <f t="shared" ca="1" si="269"/>
        <v>0</v>
      </c>
      <c r="M520" s="34">
        <f t="shared" ca="1" si="269"/>
        <v>0</v>
      </c>
      <c r="N520" s="34">
        <f t="shared" ca="1" si="269"/>
        <v>0</v>
      </c>
      <c r="O520" s="34">
        <f t="shared" ca="1" si="269"/>
        <v>0</v>
      </c>
      <c r="P520" s="34">
        <f t="shared" ca="1" si="269"/>
        <v>0</v>
      </c>
      <c r="Q520" s="34">
        <f t="shared" ca="1" si="269"/>
        <v>0</v>
      </c>
      <c r="R520" s="34">
        <f t="shared" ca="1" si="269"/>
        <v>0</v>
      </c>
      <c r="S520" s="34">
        <f t="shared" ca="1" si="269"/>
        <v>0</v>
      </c>
      <c r="T520" s="34">
        <f t="shared" ca="1" si="269"/>
        <v>0</v>
      </c>
      <c r="U520" s="34">
        <f t="shared" ca="1" si="269"/>
        <v>0</v>
      </c>
      <c r="V520" s="34">
        <f t="shared" ca="1" si="269"/>
        <v>0</v>
      </c>
      <c r="W520" s="32">
        <f t="shared" ca="1" si="269"/>
        <v>-2.5963580013011178</v>
      </c>
      <c r="X520" s="32">
        <f t="shared" ca="1" si="269"/>
        <v>0</v>
      </c>
      <c r="Y520" s="32">
        <f t="shared" ca="1" si="269"/>
        <v>0</v>
      </c>
      <c r="Z520" s="32">
        <f t="shared" ca="1" si="269"/>
        <v>0</v>
      </c>
      <c r="AA520" s="32">
        <f t="shared" ca="1" si="269"/>
        <v>0</v>
      </c>
      <c r="AB520" s="32">
        <f t="shared" ca="1" si="269"/>
        <v>0</v>
      </c>
      <c r="AC520" s="32">
        <f t="shared" ca="1" si="269"/>
        <v>0</v>
      </c>
      <c r="AD520" s="32">
        <f t="shared" ca="1" si="269"/>
        <v>0</v>
      </c>
      <c r="AE520" s="32">
        <f t="shared" ca="1" si="269"/>
        <v>0</v>
      </c>
      <c r="AF520" s="32">
        <f t="shared" ca="1" si="269"/>
        <v>0</v>
      </c>
      <c r="AG520" s="21"/>
    </row>
    <row r="521" spans="4:33" ht="15" hidden="1" outlineLevel="1" x14ac:dyDescent="0.25">
      <c r="D521" t="s">
        <v>56</v>
      </c>
      <c r="E521" s="19">
        <v>2042</v>
      </c>
      <c r="F521" s="20" t="s">
        <v>50</v>
      </c>
      <c r="G521" s="26"/>
      <c r="H521" s="34">
        <f t="shared" ref="H521:AF521" ca="1" si="270">-IFERROR(H471/H421/2,0)</f>
        <v>0</v>
      </c>
      <c r="I521" s="34">
        <f t="shared" ca="1" si="270"/>
        <v>0</v>
      </c>
      <c r="J521" s="34">
        <f t="shared" ca="1" si="270"/>
        <v>0</v>
      </c>
      <c r="K521" s="34">
        <f t="shared" ca="1" si="270"/>
        <v>0</v>
      </c>
      <c r="L521" s="34">
        <f t="shared" ca="1" si="270"/>
        <v>0</v>
      </c>
      <c r="M521" s="34">
        <f t="shared" ca="1" si="270"/>
        <v>0</v>
      </c>
      <c r="N521" s="34">
        <f t="shared" ca="1" si="270"/>
        <v>0</v>
      </c>
      <c r="O521" s="34">
        <f t="shared" ca="1" si="270"/>
        <v>0</v>
      </c>
      <c r="P521" s="34">
        <f t="shared" ca="1" si="270"/>
        <v>0</v>
      </c>
      <c r="Q521" s="34">
        <f t="shared" ca="1" si="270"/>
        <v>0</v>
      </c>
      <c r="R521" s="34">
        <f t="shared" ca="1" si="270"/>
        <v>0</v>
      </c>
      <c r="S521" s="34">
        <f t="shared" ca="1" si="270"/>
        <v>0</v>
      </c>
      <c r="T521" s="34">
        <f t="shared" ca="1" si="270"/>
        <v>0</v>
      </c>
      <c r="U521" s="34">
        <f t="shared" ca="1" si="270"/>
        <v>0</v>
      </c>
      <c r="V521" s="34">
        <f t="shared" ca="1" si="270"/>
        <v>0</v>
      </c>
      <c r="W521" s="34">
        <f t="shared" ca="1" si="270"/>
        <v>0</v>
      </c>
      <c r="X521" s="32">
        <f t="shared" ca="1" si="270"/>
        <v>-2.3699036564276343</v>
      </c>
      <c r="Y521" s="32">
        <f t="shared" ca="1" si="270"/>
        <v>0</v>
      </c>
      <c r="Z521" s="32">
        <f t="shared" ca="1" si="270"/>
        <v>0</v>
      </c>
      <c r="AA521" s="32">
        <f t="shared" ca="1" si="270"/>
        <v>0</v>
      </c>
      <c r="AB521" s="32">
        <f t="shared" ca="1" si="270"/>
        <v>0</v>
      </c>
      <c r="AC521" s="32">
        <f t="shared" ca="1" si="270"/>
        <v>0</v>
      </c>
      <c r="AD521" s="32">
        <f t="shared" ca="1" si="270"/>
        <v>0</v>
      </c>
      <c r="AE521" s="32">
        <f t="shared" ca="1" si="270"/>
        <v>0</v>
      </c>
      <c r="AF521" s="32">
        <f t="shared" ca="1" si="270"/>
        <v>0</v>
      </c>
      <c r="AG521" s="21"/>
    </row>
    <row r="522" spans="4:33" ht="15" hidden="1" outlineLevel="1" x14ac:dyDescent="0.25">
      <c r="D522" t="s">
        <v>56</v>
      </c>
      <c r="E522" s="19">
        <v>2043</v>
      </c>
      <c r="F522" s="20" t="s">
        <v>50</v>
      </c>
      <c r="G522" s="26"/>
      <c r="H522" s="34">
        <f t="shared" ref="H522:AF522" ca="1" si="271">-IFERROR(H472/H422/2,0)</f>
        <v>0</v>
      </c>
      <c r="I522" s="34">
        <f t="shared" ca="1" si="271"/>
        <v>0</v>
      </c>
      <c r="J522" s="34">
        <f t="shared" ca="1" si="271"/>
        <v>0</v>
      </c>
      <c r="K522" s="34">
        <f t="shared" ca="1" si="271"/>
        <v>0</v>
      </c>
      <c r="L522" s="34">
        <f t="shared" ca="1" si="271"/>
        <v>0</v>
      </c>
      <c r="M522" s="34">
        <f t="shared" ca="1" si="271"/>
        <v>0</v>
      </c>
      <c r="N522" s="34">
        <f t="shared" ca="1" si="271"/>
        <v>0</v>
      </c>
      <c r="O522" s="34">
        <f t="shared" ca="1" si="271"/>
        <v>0</v>
      </c>
      <c r="P522" s="34">
        <f t="shared" ca="1" si="271"/>
        <v>0</v>
      </c>
      <c r="Q522" s="34">
        <f t="shared" ca="1" si="271"/>
        <v>0</v>
      </c>
      <c r="R522" s="34">
        <f t="shared" ca="1" si="271"/>
        <v>0</v>
      </c>
      <c r="S522" s="34">
        <f t="shared" ca="1" si="271"/>
        <v>0</v>
      </c>
      <c r="T522" s="34">
        <f t="shared" ca="1" si="271"/>
        <v>0</v>
      </c>
      <c r="U522" s="34">
        <f t="shared" ca="1" si="271"/>
        <v>0</v>
      </c>
      <c r="V522" s="34">
        <f t="shared" ca="1" si="271"/>
        <v>0</v>
      </c>
      <c r="W522" s="34">
        <f t="shared" ca="1" si="271"/>
        <v>0</v>
      </c>
      <c r="X522" s="34">
        <f t="shared" ca="1" si="271"/>
        <v>0</v>
      </c>
      <c r="Y522" s="32">
        <f t="shared" ca="1" si="271"/>
        <v>-1.6037928010931275</v>
      </c>
      <c r="Z522" s="32">
        <f t="shared" ca="1" si="271"/>
        <v>0</v>
      </c>
      <c r="AA522" s="32">
        <f t="shared" ca="1" si="271"/>
        <v>0</v>
      </c>
      <c r="AB522" s="32">
        <f t="shared" ca="1" si="271"/>
        <v>0</v>
      </c>
      <c r="AC522" s="32">
        <f t="shared" ca="1" si="271"/>
        <v>0</v>
      </c>
      <c r="AD522" s="32">
        <f t="shared" ca="1" si="271"/>
        <v>0</v>
      </c>
      <c r="AE522" s="32">
        <f t="shared" ca="1" si="271"/>
        <v>0</v>
      </c>
      <c r="AF522" s="32">
        <f t="shared" ca="1" si="271"/>
        <v>0</v>
      </c>
      <c r="AG522" s="21"/>
    </row>
    <row r="523" spans="4:33" ht="15" hidden="1" outlineLevel="1" x14ac:dyDescent="0.25">
      <c r="D523" t="s">
        <v>56</v>
      </c>
      <c r="E523" s="19">
        <v>2044</v>
      </c>
      <c r="F523" s="20" t="s">
        <v>50</v>
      </c>
      <c r="G523" s="26"/>
      <c r="H523" s="34">
        <f t="shared" ref="H523:AF523" ca="1" si="272">-IFERROR(H473/H423/2,0)</f>
        <v>0</v>
      </c>
      <c r="I523" s="34">
        <f t="shared" ca="1" si="272"/>
        <v>0</v>
      </c>
      <c r="J523" s="34">
        <f t="shared" ca="1" si="272"/>
        <v>0</v>
      </c>
      <c r="K523" s="34">
        <f t="shared" ca="1" si="272"/>
        <v>0</v>
      </c>
      <c r="L523" s="34">
        <f t="shared" ca="1" si="272"/>
        <v>0</v>
      </c>
      <c r="M523" s="34">
        <f t="shared" ca="1" si="272"/>
        <v>0</v>
      </c>
      <c r="N523" s="34">
        <f t="shared" ca="1" si="272"/>
        <v>0</v>
      </c>
      <c r="O523" s="34">
        <f t="shared" ca="1" si="272"/>
        <v>0</v>
      </c>
      <c r="P523" s="34">
        <f t="shared" ca="1" si="272"/>
        <v>0</v>
      </c>
      <c r="Q523" s="34">
        <f t="shared" ca="1" si="272"/>
        <v>0</v>
      </c>
      <c r="R523" s="34">
        <f t="shared" ca="1" si="272"/>
        <v>0</v>
      </c>
      <c r="S523" s="34">
        <f t="shared" ca="1" si="272"/>
        <v>0</v>
      </c>
      <c r="T523" s="34">
        <f t="shared" ca="1" si="272"/>
        <v>0</v>
      </c>
      <c r="U523" s="34">
        <f t="shared" ca="1" si="272"/>
        <v>0</v>
      </c>
      <c r="V523" s="34">
        <f t="shared" ca="1" si="272"/>
        <v>0</v>
      </c>
      <c r="W523" s="34">
        <f t="shared" ca="1" si="272"/>
        <v>0</v>
      </c>
      <c r="X523" s="34">
        <f t="shared" ca="1" si="272"/>
        <v>0</v>
      </c>
      <c r="Y523" s="34">
        <f t="shared" ca="1" si="272"/>
        <v>0</v>
      </c>
      <c r="Z523" s="32">
        <f t="shared" ca="1" si="272"/>
        <v>-2.7141520170499365</v>
      </c>
      <c r="AA523" s="32">
        <f t="shared" ca="1" si="272"/>
        <v>0</v>
      </c>
      <c r="AB523" s="32">
        <f t="shared" ca="1" si="272"/>
        <v>0</v>
      </c>
      <c r="AC523" s="32">
        <f t="shared" ca="1" si="272"/>
        <v>0</v>
      </c>
      <c r="AD523" s="32">
        <f t="shared" ca="1" si="272"/>
        <v>0</v>
      </c>
      <c r="AE523" s="32">
        <f t="shared" ca="1" si="272"/>
        <v>0</v>
      </c>
      <c r="AF523" s="32">
        <f t="shared" ca="1" si="272"/>
        <v>0</v>
      </c>
      <c r="AG523" s="21"/>
    </row>
    <row r="524" spans="4:33" ht="15" hidden="1" outlineLevel="1" x14ac:dyDescent="0.25">
      <c r="D524" t="s">
        <v>56</v>
      </c>
      <c r="E524" s="19">
        <v>2045</v>
      </c>
      <c r="F524" s="20" t="s">
        <v>50</v>
      </c>
      <c r="G524" s="26"/>
      <c r="H524" s="34">
        <f t="shared" ref="H524:AF524" ca="1" si="273">-IFERROR(H474/H424/2,0)</f>
        <v>0</v>
      </c>
      <c r="I524" s="34">
        <f t="shared" ca="1" si="273"/>
        <v>0</v>
      </c>
      <c r="J524" s="34">
        <f t="shared" ca="1" si="273"/>
        <v>0</v>
      </c>
      <c r="K524" s="34">
        <f t="shared" ca="1" si="273"/>
        <v>0</v>
      </c>
      <c r="L524" s="34">
        <f t="shared" ca="1" si="273"/>
        <v>0</v>
      </c>
      <c r="M524" s="34">
        <f t="shared" ca="1" si="273"/>
        <v>0</v>
      </c>
      <c r="N524" s="34">
        <f t="shared" ca="1" si="273"/>
        <v>0</v>
      </c>
      <c r="O524" s="34">
        <f t="shared" ca="1" si="273"/>
        <v>0</v>
      </c>
      <c r="P524" s="34">
        <f t="shared" ca="1" si="273"/>
        <v>0</v>
      </c>
      <c r="Q524" s="34">
        <f t="shared" ca="1" si="273"/>
        <v>0</v>
      </c>
      <c r="R524" s="34">
        <f t="shared" ca="1" si="273"/>
        <v>0</v>
      </c>
      <c r="S524" s="34">
        <f t="shared" ca="1" si="273"/>
        <v>0</v>
      </c>
      <c r="T524" s="34">
        <f t="shared" ca="1" si="273"/>
        <v>0</v>
      </c>
      <c r="U524" s="34">
        <f t="shared" ca="1" si="273"/>
        <v>0</v>
      </c>
      <c r="V524" s="34">
        <f t="shared" ca="1" si="273"/>
        <v>0</v>
      </c>
      <c r="W524" s="34">
        <f t="shared" ca="1" si="273"/>
        <v>0</v>
      </c>
      <c r="X524" s="34">
        <f t="shared" ca="1" si="273"/>
        <v>0</v>
      </c>
      <c r="Y524" s="34">
        <f t="shared" ca="1" si="273"/>
        <v>0</v>
      </c>
      <c r="Z524" s="34">
        <f t="shared" ca="1" si="273"/>
        <v>0</v>
      </c>
      <c r="AA524" s="32">
        <f t="shared" ca="1" si="273"/>
        <v>-1.5834227159868475</v>
      </c>
      <c r="AB524" s="32">
        <f t="shared" ca="1" si="273"/>
        <v>0</v>
      </c>
      <c r="AC524" s="32">
        <f t="shared" ca="1" si="273"/>
        <v>0</v>
      </c>
      <c r="AD524" s="32">
        <f t="shared" ca="1" si="273"/>
        <v>0</v>
      </c>
      <c r="AE524" s="32">
        <f t="shared" ca="1" si="273"/>
        <v>0</v>
      </c>
      <c r="AF524" s="32">
        <f t="shared" ca="1" si="273"/>
        <v>0</v>
      </c>
      <c r="AG524" s="21"/>
    </row>
    <row r="525" spans="4:33" ht="15" hidden="1" outlineLevel="1" x14ac:dyDescent="0.25">
      <c r="D525" t="s">
        <v>56</v>
      </c>
      <c r="E525" s="19">
        <v>2046</v>
      </c>
      <c r="F525" s="20" t="s">
        <v>50</v>
      </c>
      <c r="G525" s="26"/>
      <c r="H525" s="34">
        <f t="shared" ref="H525:AF525" ca="1" si="274">-IFERROR(H475/H425/2,0)</f>
        <v>0</v>
      </c>
      <c r="I525" s="34">
        <f t="shared" ca="1" si="274"/>
        <v>0</v>
      </c>
      <c r="J525" s="34">
        <f t="shared" ca="1" si="274"/>
        <v>0</v>
      </c>
      <c r="K525" s="34">
        <f t="shared" ca="1" si="274"/>
        <v>0</v>
      </c>
      <c r="L525" s="34">
        <f t="shared" ca="1" si="274"/>
        <v>0</v>
      </c>
      <c r="M525" s="34">
        <f t="shared" ca="1" si="274"/>
        <v>0</v>
      </c>
      <c r="N525" s="34">
        <f t="shared" ca="1" si="274"/>
        <v>0</v>
      </c>
      <c r="O525" s="34">
        <f t="shared" ca="1" si="274"/>
        <v>0</v>
      </c>
      <c r="P525" s="34">
        <f t="shared" ca="1" si="274"/>
        <v>0</v>
      </c>
      <c r="Q525" s="34">
        <f t="shared" ca="1" si="274"/>
        <v>0</v>
      </c>
      <c r="R525" s="34">
        <f t="shared" ca="1" si="274"/>
        <v>0</v>
      </c>
      <c r="S525" s="34">
        <f t="shared" ca="1" si="274"/>
        <v>0</v>
      </c>
      <c r="T525" s="34">
        <f t="shared" ca="1" si="274"/>
        <v>0</v>
      </c>
      <c r="U525" s="34">
        <f t="shared" ca="1" si="274"/>
        <v>0</v>
      </c>
      <c r="V525" s="34">
        <f t="shared" ca="1" si="274"/>
        <v>0</v>
      </c>
      <c r="W525" s="34">
        <f t="shared" ca="1" si="274"/>
        <v>0</v>
      </c>
      <c r="X525" s="34">
        <f t="shared" ca="1" si="274"/>
        <v>0</v>
      </c>
      <c r="Y525" s="34">
        <f t="shared" ca="1" si="274"/>
        <v>0</v>
      </c>
      <c r="Z525" s="34">
        <f t="shared" ca="1" si="274"/>
        <v>0</v>
      </c>
      <c r="AA525" s="34">
        <f t="shared" ca="1" si="274"/>
        <v>0</v>
      </c>
      <c r="AB525" s="32">
        <f t="shared" ca="1" si="274"/>
        <v>-2.0212459814038022</v>
      </c>
      <c r="AC525" s="32">
        <f t="shared" ca="1" si="274"/>
        <v>0</v>
      </c>
      <c r="AD525" s="32">
        <f t="shared" ca="1" si="274"/>
        <v>0</v>
      </c>
      <c r="AE525" s="32">
        <f t="shared" ca="1" si="274"/>
        <v>0</v>
      </c>
      <c r="AF525" s="32">
        <f t="shared" ca="1" si="274"/>
        <v>0</v>
      </c>
      <c r="AG525" s="21"/>
    </row>
    <row r="526" spans="4:33" ht="15" hidden="1" outlineLevel="1" x14ac:dyDescent="0.25">
      <c r="D526" t="s">
        <v>56</v>
      </c>
      <c r="E526" s="19">
        <v>2047</v>
      </c>
      <c r="F526" s="20" t="s">
        <v>50</v>
      </c>
      <c r="G526" s="26"/>
      <c r="H526" s="34">
        <f t="shared" ref="H526:AF526" ca="1" si="275">-IFERROR(H476/H426/2,0)</f>
        <v>0</v>
      </c>
      <c r="I526" s="34">
        <f t="shared" ca="1" si="275"/>
        <v>0</v>
      </c>
      <c r="J526" s="34">
        <f t="shared" ca="1" si="275"/>
        <v>0</v>
      </c>
      <c r="K526" s="34">
        <f t="shared" ca="1" si="275"/>
        <v>0</v>
      </c>
      <c r="L526" s="34">
        <f t="shared" ca="1" si="275"/>
        <v>0</v>
      </c>
      <c r="M526" s="34">
        <f t="shared" ca="1" si="275"/>
        <v>0</v>
      </c>
      <c r="N526" s="34">
        <f t="shared" ca="1" si="275"/>
        <v>0</v>
      </c>
      <c r="O526" s="34">
        <f t="shared" ca="1" si="275"/>
        <v>0</v>
      </c>
      <c r="P526" s="34">
        <f t="shared" ca="1" si="275"/>
        <v>0</v>
      </c>
      <c r="Q526" s="34">
        <f t="shared" ca="1" si="275"/>
        <v>0</v>
      </c>
      <c r="R526" s="34">
        <f t="shared" ca="1" si="275"/>
        <v>0</v>
      </c>
      <c r="S526" s="34">
        <f t="shared" ca="1" si="275"/>
        <v>0</v>
      </c>
      <c r="T526" s="34">
        <f t="shared" ca="1" si="275"/>
        <v>0</v>
      </c>
      <c r="U526" s="34">
        <f t="shared" ca="1" si="275"/>
        <v>0</v>
      </c>
      <c r="V526" s="34">
        <f t="shared" ca="1" si="275"/>
        <v>0</v>
      </c>
      <c r="W526" s="34">
        <f t="shared" ca="1" si="275"/>
        <v>0</v>
      </c>
      <c r="X526" s="34">
        <f t="shared" ca="1" si="275"/>
        <v>0</v>
      </c>
      <c r="Y526" s="34">
        <f t="shared" ca="1" si="275"/>
        <v>0</v>
      </c>
      <c r="Z526" s="34">
        <f t="shared" ca="1" si="275"/>
        <v>0</v>
      </c>
      <c r="AA526" s="34">
        <f t="shared" ca="1" si="275"/>
        <v>0</v>
      </c>
      <c r="AB526" s="34">
        <f t="shared" ca="1" si="275"/>
        <v>0</v>
      </c>
      <c r="AC526" s="32">
        <f t="shared" ca="1" si="275"/>
        <v>-2.8216593900397076</v>
      </c>
      <c r="AD526" s="32">
        <f t="shared" ca="1" si="275"/>
        <v>0</v>
      </c>
      <c r="AE526" s="32">
        <f t="shared" ca="1" si="275"/>
        <v>0</v>
      </c>
      <c r="AF526" s="32">
        <f t="shared" ca="1" si="275"/>
        <v>0</v>
      </c>
      <c r="AG526" s="21"/>
    </row>
    <row r="527" spans="4:33" ht="15" hidden="1" outlineLevel="1" x14ac:dyDescent="0.25">
      <c r="D527" t="s">
        <v>56</v>
      </c>
      <c r="E527" s="19">
        <v>2048</v>
      </c>
      <c r="F527" s="20" t="s">
        <v>50</v>
      </c>
      <c r="G527" s="26"/>
      <c r="H527" s="34">
        <f t="shared" ref="H527:AF527" ca="1" si="276">-IFERROR(H477/H427/2,0)</f>
        <v>0</v>
      </c>
      <c r="I527" s="34">
        <f t="shared" ca="1" si="276"/>
        <v>0</v>
      </c>
      <c r="J527" s="34">
        <f t="shared" ca="1" si="276"/>
        <v>0</v>
      </c>
      <c r="K527" s="34">
        <f t="shared" ca="1" si="276"/>
        <v>0</v>
      </c>
      <c r="L527" s="34">
        <f t="shared" ca="1" si="276"/>
        <v>0</v>
      </c>
      <c r="M527" s="34">
        <f t="shared" ca="1" si="276"/>
        <v>0</v>
      </c>
      <c r="N527" s="34">
        <f t="shared" ca="1" si="276"/>
        <v>0</v>
      </c>
      <c r="O527" s="34">
        <f t="shared" ca="1" si="276"/>
        <v>0</v>
      </c>
      <c r="P527" s="34">
        <f t="shared" ca="1" si="276"/>
        <v>0</v>
      </c>
      <c r="Q527" s="34">
        <f t="shared" ca="1" si="276"/>
        <v>0</v>
      </c>
      <c r="R527" s="34">
        <f t="shared" ca="1" si="276"/>
        <v>0</v>
      </c>
      <c r="S527" s="34">
        <f t="shared" ca="1" si="276"/>
        <v>0</v>
      </c>
      <c r="T527" s="34">
        <f t="shared" ca="1" si="276"/>
        <v>0</v>
      </c>
      <c r="U527" s="34">
        <f t="shared" ca="1" si="276"/>
        <v>0</v>
      </c>
      <c r="V527" s="34">
        <f t="shared" ca="1" si="276"/>
        <v>0</v>
      </c>
      <c r="W527" s="34">
        <f t="shared" ca="1" si="276"/>
        <v>0</v>
      </c>
      <c r="X527" s="34">
        <f t="shared" ca="1" si="276"/>
        <v>0</v>
      </c>
      <c r="Y527" s="34">
        <f t="shared" ca="1" si="276"/>
        <v>0</v>
      </c>
      <c r="Z527" s="34">
        <f t="shared" ca="1" si="276"/>
        <v>0</v>
      </c>
      <c r="AA527" s="34">
        <f t="shared" ca="1" si="276"/>
        <v>0</v>
      </c>
      <c r="AB527" s="34">
        <f t="shared" ca="1" si="276"/>
        <v>0</v>
      </c>
      <c r="AC527" s="34">
        <f t="shared" ca="1" si="276"/>
        <v>0</v>
      </c>
      <c r="AD527" s="32">
        <f t="shared" ca="1" si="276"/>
        <v>-1.9251899852301921</v>
      </c>
      <c r="AE527" s="32">
        <f t="shared" ca="1" si="276"/>
        <v>0</v>
      </c>
      <c r="AF527" s="32">
        <f t="shared" ca="1" si="276"/>
        <v>0</v>
      </c>
      <c r="AG527" s="21"/>
    </row>
    <row r="528" spans="4:33" ht="15" hidden="1" outlineLevel="1" x14ac:dyDescent="0.25">
      <c r="D528" t="s">
        <v>56</v>
      </c>
      <c r="E528" s="19">
        <v>2049</v>
      </c>
      <c r="F528" s="20" t="s">
        <v>50</v>
      </c>
      <c r="G528" s="26"/>
      <c r="H528" s="34">
        <f t="shared" ref="H528:AF528" ca="1" si="277">-IFERROR(H478/H428/2,0)</f>
        <v>0</v>
      </c>
      <c r="I528" s="34">
        <f t="shared" ca="1" si="277"/>
        <v>0</v>
      </c>
      <c r="J528" s="34">
        <f t="shared" ca="1" si="277"/>
        <v>0</v>
      </c>
      <c r="K528" s="34">
        <f t="shared" ca="1" si="277"/>
        <v>0</v>
      </c>
      <c r="L528" s="34">
        <f t="shared" ca="1" si="277"/>
        <v>0</v>
      </c>
      <c r="M528" s="34">
        <f t="shared" ca="1" si="277"/>
        <v>0</v>
      </c>
      <c r="N528" s="34">
        <f t="shared" ca="1" si="277"/>
        <v>0</v>
      </c>
      <c r="O528" s="34">
        <f t="shared" ca="1" si="277"/>
        <v>0</v>
      </c>
      <c r="P528" s="34">
        <f t="shared" ca="1" si="277"/>
        <v>0</v>
      </c>
      <c r="Q528" s="34">
        <f t="shared" ca="1" si="277"/>
        <v>0</v>
      </c>
      <c r="R528" s="34">
        <f t="shared" ca="1" si="277"/>
        <v>0</v>
      </c>
      <c r="S528" s="34">
        <f t="shared" ca="1" si="277"/>
        <v>0</v>
      </c>
      <c r="T528" s="34">
        <f t="shared" ca="1" si="277"/>
        <v>0</v>
      </c>
      <c r="U528" s="34">
        <f t="shared" ca="1" si="277"/>
        <v>0</v>
      </c>
      <c r="V528" s="34">
        <f t="shared" ca="1" si="277"/>
        <v>0</v>
      </c>
      <c r="W528" s="34">
        <f t="shared" ca="1" si="277"/>
        <v>0</v>
      </c>
      <c r="X528" s="34">
        <f t="shared" ca="1" si="277"/>
        <v>0</v>
      </c>
      <c r="Y528" s="34">
        <f t="shared" ca="1" si="277"/>
        <v>0</v>
      </c>
      <c r="Z528" s="34">
        <f t="shared" ca="1" si="277"/>
        <v>0</v>
      </c>
      <c r="AA528" s="34">
        <f t="shared" ca="1" si="277"/>
        <v>0</v>
      </c>
      <c r="AB528" s="34">
        <f t="shared" ca="1" si="277"/>
        <v>0</v>
      </c>
      <c r="AC528" s="34">
        <f t="shared" ca="1" si="277"/>
        <v>0</v>
      </c>
      <c r="AD528" s="34">
        <f t="shared" ca="1" si="277"/>
        <v>0</v>
      </c>
      <c r="AE528" s="32">
        <f t="shared" ca="1" si="277"/>
        <v>-2.3753635767765191</v>
      </c>
      <c r="AF528" s="32">
        <f t="shared" ca="1" si="277"/>
        <v>0</v>
      </c>
      <c r="AG528" s="21"/>
    </row>
    <row r="529" spans="4:33" ht="15" hidden="1" outlineLevel="1" x14ac:dyDescent="0.25">
      <c r="D529" t="s">
        <v>56</v>
      </c>
      <c r="E529" s="19">
        <v>2050</v>
      </c>
      <c r="F529" s="20" t="s">
        <v>50</v>
      </c>
      <c r="G529" s="26"/>
      <c r="H529" s="35">
        <f t="shared" ref="H529:AF529" ca="1" si="278">-IFERROR(H479/H429/2,0)</f>
        <v>0</v>
      </c>
      <c r="I529" s="35">
        <f t="shared" ca="1" si="278"/>
        <v>0</v>
      </c>
      <c r="J529" s="35">
        <f t="shared" ca="1" si="278"/>
        <v>0</v>
      </c>
      <c r="K529" s="35">
        <f t="shared" ca="1" si="278"/>
        <v>0</v>
      </c>
      <c r="L529" s="35">
        <f t="shared" ca="1" si="278"/>
        <v>0</v>
      </c>
      <c r="M529" s="35">
        <f t="shared" ca="1" si="278"/>
        <v>0</v>
      </c>
      <c r="N529" s="35">
        <f t="shared" ca="1" si="278"/>
        <v>0</v>
      </c>
      <c r="O529" s="35">
        <f t="shared" ca="1" si="278"/>
        <v>0</v>
      </c>
      <c r="P529" s="35">
        <f t="shared" ca="1" si="278"/>
        <v>0</v>
      </c>
      <c r="Q529" s="35">
        <f t="shared" ca="1" si="278"/>
        <v>0</v>
      </c>
      <c r="R529" s="35">
        <f t="shared" ca="1" si="278"/>
        <v>0</v>
      </c>
      <c r="S529" s="35">
        <f t="shared" ca="1" si="278"/>
        <v>0</v>
      </c>
      <c r="T529" s="35">
        <f t="shared" ca="1" si="278"/>
        <v>0</v>
      </c>
      <c r="U529" s="35">
        <f t="shared" ca="1" si="278"/>
        <v>0</v>
      </c>
      <c r="V529" s="35">
        <f t="shared" ca="1" si="278"/>
        <v>0</v>
      </c>
      <c r="W529" s="35">
        <f t="shared" ca="1" si="278"/>
        <v>0</v>
      </c>
      <c r="X529" s="35">
        <f t="shared" ca="1" si="278"/>
        <v>0</v>
      </c>
      <c r="Y529" s="35">
        <f t="shared" ca="1" si="278"/>
        <v>0</v>
      </c>
      <c r="Z529" s="35">
        <f t="shared" ca="1" si="278"/>
        <v>0</v>
      </c>
      <c r="AA529" s="35">
        <f t="shared" ca="1" si="278"/>
        <v>0</v>
      </c>
      <c r="AB529" s="35">
        <f t="shared" ca="1" si="278"/>
        <v>0</v>
      </c>
      <c r="AC529" s="35">
        <f t="shared" ca="1" si="278"/>
        <v>0</v>
      </c>
      <c r="AD529" s="35">
        <f t="shared" ca="1" si="278"/>
        <v>0</v>
      </c>
      <c r="AE529" s="35">
        <f t="shared" ca="1" si="278"/>
        <v>0</v>
      </c>
      <c r="AF529" s="36">
        <f t="shared" ca="1" si="278"/>
        <v>-2.6955122004258802</v>
      </c>
      <c r="AG529" s="21"/>
    </row>
    <row r="530" spans="4:33" ht="15" hidden="1" outlineLevel="1" x14ac:dyDescent="0.25">
      <c r="D530" s="27" t="s">
        <v>53</v>
      </c>
      <c r="E530" s="28">
        <v>2026</v>
      </c>
      <c r="F530" s="29" t="s">
        <v>50</v>
      </c>
      <c r="G530" s="30"/>
      <c r="H530" s="33">
        <f xml:space="preserve">
-((H430/MAX(H405,1)))</f>
        <v>0</v>
      </c>
      <c r="I530" s="33">
        <f t="shared" ref="I530:AF530" ca="1" si="279" xml:space="preserve">
-((I430/MAX(I405,1)))</f>
        <v>-3.4</v>
      </c>
      <c r="J530" s="33">
        <f t="shared" ca="1" si="279"/>
        <v>-3.4847399999999995</v>
      </c>
      <c r="K530" s="33">
        <f t="shared" ca="1" si="279"/>
        <v>-3.5763654304000001</v>
      </c>
      <c r="L530" s="33">
        <f t="shared" ca="1" si="279"/>
        <v>-3.663023515828923</v>
      </c>
      <c r="M530" s="33">
        <f t="shared" ca="1" si="279"/>
        <v>-3.7439763355287425</v>
      </c>
      <c r="N530" s="33">
        <f t="shared" ca="1" si="279"/>
        <v>-3.8235982322643207</v>
      </c>
      <c r="O530" s="33">
        <f t="shared" ca="1" si="279"/>
        <v>-3.8968474498281274</v>
      </c>
      <c r="P530" s="33">
        <f t="shared" ca="1" si="279"/>
        <v>-3.974862335773687</v>
      </c>
      <c r="Q530" s="33">
        <f t="shared" ca="1" si="279"/>
        <v>-4.075558848279953</v>
      </c>
      <c r="R530" s="33">
        <f t="shared" ca="1" si="279"/>
        <v>-2.135592836498696</v>
      </c>
      <c r="S530" s="33">
        <f t="shared" ca="1" si="279"/>
        <v>0</v>
      </c>
      <c r="T530" s="33">
        <f t="shared" ca="1" si="279"/>
        <v>0</v>
      </c>
      <c r="U530" s="33">
        <f t="shared" ca="1" si="279"/>
        <v>0</v>
      </c>
      <c r="V530" s="33">
        <f t="shared" ca="1" si="279"/>
        <v>0</v>
      </c>
      <c r="W530" s="33">
        <f t="shared" ca="1" si="279"/>
        <v>0</v>
      </c>
      <c r="X530" s="33">
        <f t="shared" ca="1" si="279"/>
        <v>0</v>
      </c>
      <c r="Y530" s="33">
        <f t="shared" ca="1" si="279"/>
        <v>0</v>
      </c>
      <c r="Z530" s="33">
        <f t="shared" ca="1" si="279"/>
        <v>0</v>
      </c>
      <c r="AA530" s="33">
        <f t="shared" ca="1" si="279"/>
        <v>0</v>
      </c>
      <c r="AB530" s="33">
        <f t="shared" ca="1" si="279"/>
        <v>0</v>
      </c>
      <c r="AC530" s="33">
        <f t="shared" ca="1" si="279"/>
        <v>0</v>
      </c>
      <c r="AD530" s="33">
        <f t="shared" ca="1" si="279"/>
        <v>0</v>
      </c>
      <c r="AE530" s="33">
        <f t="shared" ca="1" si="279"/>
        <v>0</v>
      </c>
      <c r="AF530" s="33">
        <f t="shared" ca="1" si="279"/>
        <v>0</v>
      </c>
      <c r="AG530" s="21"/>
    </row>
    <row r="531" spans="4:33" ht="15" hidden="1" outlineLevel="1" x14ac:dyDescent="0.25">
      <c r="D531" t="s">
        <v>53</v>
      </c>
      <c r="E531" s="19">
        <v>2027</v>
      </c>
      <c r="F531" s="20" t="s">
        <v>50</v>
      </c>
      <c r="G531" s="26"/>
      <c r="H531" s="34">
        <f t="shared" ref="H531:AF531" si="280" xml:space="preserve">
-((H431/MAX(H406,1)))</f>
        <v>0</v>
      </c>
      <c r="I531" s="32">
        <f t="shared" ca="1" si="280"/>
        <v>0</v>
      </c>
      <c r="J531" s="32">
        <f t="shared" ca="1" si="280"/>
        <v>-3.1691299999999996</v>
      </c>
      <c r="K531" s="32">
        <f t="shared" ca="1" si="280"/>
        <v>-3.2513036767058821</v>
      </c>
      <c r="L531" s="32">
        <f t="shared" ca="1" si="280"/>
        <v>-3.328684704211482</v>
      </c>
      <c r="M531" s="32">
        <f t="shared" ca="1" si="280"/>
        <v>-3.4005074780215834</v>
      </c>
      <c r="N531" s="32">
        <f t="shared" ca="1" si="280"/>
        <v>-3.4704342772514454</v>
      </c>
      <c r="O531" s="32">
        <f t="shared" ca="1" si="280"/>
        <v>-3.5336347414782798</v>
      </c>
      <c r="P531" s="32">
        <f t="shared" ca="1" si="280"/>
        <v>-3.5986031402251735</v>
      </c>
      <c r="Q531" s="32">
        <f t="shared" ca="1" si="280"/>
        <v>-3.6751814150491655</v>
      </c>
      <c r="R531" s="32">
        <f t="shared" ca="1" si="280"/>
        <v>-3.7731862527838103</v>
      </c>
      <c r="S531" s="32">
        <f t="shared" ca="1" si="280"/>
        <v>-1.992996978720408</v>
      </c>
      <c r="T531" s="32">
        <f t="shared" ca="1" si="280"/>
        <v>0</v>
      </c>
      <c r="U531" s="32">
        <f t="shared" ca="1" si="280"/>
        <v>0</v>
      </c>
      <c r="V531" s="32">
        <f t="shared" ca="1" si="280"/>
        <v>0</v>
      </c>
      <c r="W531" s="32">
        <f t="shared" ca="1" si="280"/>
        <v>0</v>
      </c>
      <c r="X531" s="32">
        <f t="shared" ca="1" si="280"/>
        <v>0</v>
      </c>
      <c r="Y531" s="32">
        <f t="shared" ca="1" si="280"/>
        <v>0</v>
      </c>
      <c r="Z531" s="32">
        <f t="shared" ca="1" si="280"/>
        <v>0</v>
      </c>
      <c r="AA531" s="32">
        <f t="shared" ca="1" si="280"/>
        <v>0</v>
      </c>
      <c r="AB531" s="32">
        <f t="shared" ca="1" si="280"/>
        <v>0</v>
      </c>
      <c r="AC531" s="32">
        <f t="shared" ca="1" si="280"/>
        <v>0</v>
      </c>
      <c r="AD531" s="32">
        <f t="shared" ca="1" si="280"/>
        <v>0</v>
      </c>
      <c r="AE531" s="32">
        <f t="shared" ca="1" si="280"/>
        <v>0</v>
      </c>
      <c r="AF531" s="32">
        <f t="shared" ca="1" si="280"/>
        <v>0</v>
      </c>
      <c r="AG531" s="21"/>
    </row>
    <row r="532" spans="4:33" ht="15" hidden="1" outlineLevel="1" x14ac:dyDescent="0.25">
      <c r="D532" t="s">
        <v>53</v>
      </c>
      <c r="E532" s="19">
        <v>2028</v>
      </c>
      <c r="F532" s="20" t="s">
        <v>50</v>
      </c>
      <c r="G532" s="26"/>
      <c r="H532" s="34">
        <f t="shared" ref="H532:AF532" si="281" xml:space="preserve">
-((H432/MAX(H407,1)))</f>
        <v>0</v>
      </c>
      <c r="I532" s="34">
        <f t="shared" ca="1" si="281"/>
        <v>0</v>
      </c>
      <c r="J532" s="32">
        <f t="shared" ca="1" si="281"/>
        <v>0</v>
      </c>
      <c r="K532" s="32">
        <f t="shared" ca="1" si="281"/>
        <v>-3.13805208</v>
      </c>
      <c r="L532" s="32">
        <f t="shared" ca="1" si="281"/>
        <v>-3.2117040082305879</v>
      </c>
      <c r="M532" s="32">
        <f t="shared" ca="1" si="281"/>
        <v>-3.2797707218450216</v>
      </c>
      <c r="N532" s="32">
        <f t="shared" ca="1" si="281"/>
        <v>-3.3456184263374484</v>
      </c>
      <c r="O532" s="32">
        <f t="shared" ca="1" si="281"/>
        <v>-3.4045317253539547</v>
      </c>
      <c r="P532" s="32">
        <f t="shared" ca="1" si="281"/>
        <v>-3.4640353742870849</v>
      </c>
      <c r="Q532" s="32">
        <f t="shared" ca="1" si="281"/>
        <v>-3.5317325227445813</v>
      </c>
      <c r="R532" s="32">
        <f t="shared" ca="1" si="281"/>
        <v>-3.6108433312540598</v>
      </c>
      <c r="S532" s="32">
        <f t="shared" ca="1" si="281"/>
        <v>-3.7239830889666869</v>
      </c>
      <c r="T532" s="32">
        <f t="shared" ca="1" si="281"/>
        <v>-1.9575117107153392</v>
      </c>
      <c r="U532" s="32">
        <f t="shared" ca="1" si="281"/>
        <v>0</v>
      </c>
      <c r="V532" s="32">
        <f t="shared" ca="1" si="281"/>
        <v>0</v>
      </c>
      <c r="W532" s="32">
        <f t="shared" ca="1" si="281"/>
        <v>0</v>
      </c>
      <c r="X532" s="32">
        <f t="shared" ca="1" si="281"/>
        <v>0</v>
      </c>
      <c r="Y532" s="32">
        <f t="shared" ca="1" si="281"/>
        <v>0</v>
      </c>
      <c r="Z532" s="32">
        <f t="shared" ca="1" si="281"/>
        <v>0</v>
      </c>
      <c r="AA532" s="32">
        <f t="shared" ca="1" si="281"/>
        <v>0</v>
      </c>
      <c r="AB532" s="32">
        <f t="shared" ca="1" si="281"/>
        <v>0</v>
      </c>
      <c r="AC532" s="32">
        <f t="shared" ca="1" si="281"/>
        <v>0</v>
      </c>
      <c r="AD532" s="32">
        <f t="shared" ca="1" si="281"/>
        <v>0</v>
      </c>
      <c r="AE532" s="32">
        <f t="shared" ca="1" si="281"/>
        <v>0</v>
      </c>
      <c r="AF532" s="32">
        <f t="shared" ca="1" si="281"/>
        <v>0</v>
      </c>
      <c r="AG532" s="21"/>
    </row>
    <row r="533" spans="4:33" ht="15" hidden="1" outlineLevel="1" x14ac:dyDescent="0.25">
      <c r="D533" t="s">
        <v>53</v>
      </c>
      <c r="E533" s="19">
        <v>2029</v>
      </c>
      <c r="F533" s="20" t="s">
        <v>50</v>
      </c>
      <c r="G533" s="26"/>
      <c r="H533" s="34">
        <f t="shared" ref="H533:AF533" si="282" xml:space="preserve">
-((H433/MAX(H408,1)))</f>
        <v>0</v>
      </c>
      <c r="I533" s="34">
        <f t="shared" ca="1" si="282"/>
        <v>0</v>
      </c>
      <c r="J533" s="34">
        <f t="shared" ca="1" si="282"/>
        <v>0</v>
      </c>
      <c r="K533" s="32">
        <f t="shared" ca="1" si="282"/>
        <v>0</v>
      </c>
      <c r="L533" s="32">
        <f t="shared" ca="1" si="282"/>
        <v>-2.5631609389439998</v>
      </c>
      <c r="M533" s="32">
        <f t="shared" ca="1" si="282"/>
        <v>-2.6167310025679296</v>
      </c>
      <c r="N533" s="32">
        <f t="shared" ca="1" si="282"/>
        <v>-2.6683329379385698</v>
      </c>
      <c r="O533" s="32">
        <f t="shared" ca="1" si="282"/>
        <v>-2.7142077388331289</v>
      </c>
      <c r="P533" s="32">
        <f t="shared" ca="1" si="282"/>
        <v>-2.7600778496194085</v>
      </c>
      <c r="Q533" s="32">
        <f t="shared" ca="1" si="282"/>
        <v>-2.8113539625590049</v>
      </c>
      <c r="R533" s="32">
        <f t="shared" ca="1" si="282"/>
        <v>-2.8691875297887899</v>
      </c>
      <c r="S533" s="32">
        <f t="shared" ca="1" si="282"/>
        <v>-2.9447045455728311</v>
      </c>
      <c r="T533" s="32">
        <f t="shared" ca="1" si="282"/>
        <v>-3.028628625121657</v>
      </c>
      <c r="U533" s="32">
        <f t="shared" ca="1" si="282"/>
        <v>-1.5910900482076622</v>
      </c>
      <c r="V533" s="32">
        <f t="shared" ca="1" si="282"/>
        <v>0</v>
      </c>
      <c r="W533" s="32">
        <f t="shared" ca="1" si="282"/>
        <v>0</v>
      </c>
      <c r="X533" s="32">
        <f t="shared" ca="1" si="282"/>
        <v>0</v>
      </c>
      <c r="Y533" s="32">
        <f t="shared" ca="1" si="282"/>
        <v>0</v>
      </c>
      <c r="Z533" s="32">
        <f t="shared" ca="1" si="282"/>
        <v>0</v>
      </c>
      <c r="AA533" s="32">
        <f t="shared" ca="1" si="282"/>
        <v>0</v>
      </c>
      <c r="AB533" s="32">
        <f t="shared" ca="1" si="282"/>
        <v>0</v>
      </c>
      <c r="AC533" s="32">
        <f t="shared" ca="1" si="282"/>
        <v>0</v>
      </c>
      <c r="AD533" s="32">
        <f t="shared" ca="1" si="282"/>
        <v>0</v>
      </c>
      <c r="AE533" s="32">
        <f t="shared" ca="1" si="282"/>
        <v>0</v>
      </c>
      <c r="AF533" s="32">
        <f t="shared" ca="1" si="282"/>
        <v>0</v>
      </c>
      <c r="AG533" s="21"/>
    </row>
    <row r="534" spans="4:33" ht="15" hidden="1" outlineLevel="1" x14ac:dyDescent="0.25">
      <c r="D534" t="s">
        <v>53</v>
      </c>
      <c r="E534" s="19">
        <v>2030</v>
      </c>
      <c r="F534" s="20" t="s">
        <v>50</v>
      </c>
      <c r="G534" s="26"/>
      <c r="H534" s="34">
        <f t="shared" ref="H534:AF534" si="283" xml:space="preserve">
-((H434/MAX(H409,1)))</f>
        <v>0</v>
      </c>
      <c r="I534" s="34">
        <f t="shared" ca="1" si="283"/>
        <v>0</v>
      </c>
      <c r="J534" s="34">
        <f t="shared" ca="1" si="283"/>
        <v>0</v>
      </c>
      <c r="K534" s="34">
        <f t="shared" ca="1" si="283"/>
        <v>0</v>
      </c>
      <c r="L534" s="32">
        <f t="shared" ca="1" si="283"/>
        <v>0</v>
      </c>
      <c r="M534" s="32">
        <f t="shared" ca="1" si="283"/>
        <v>-4.2430245788161596</v>
      </c>
      <c r="N534" s="32">
        <f t="shared" ca="1" si="283"/>
        <v>-4.3255389273900784</v>
      </c>
      <c r="O534" s="32">
        <f t="shared" ca="1" si="283"/>
        <v>-4.3985828614106062</v>
      </c>
      <c r="P534" s="32">
        <f t="shared" ca="1" si="283"/>
        <v>-4.471159478623882</v>
      </c>
      <c r="Q534" s="32">
        <f t="shared" ca="1" si="283"/>
        <v>-4.5514777616217073</v>
      </c>
      <c r="R534" s="32">
        <f t="shared" ca="1" si="283"/>
        <v>-4.6404844378489756</v>
      </c>
      <c r="S534" s="32">
        <f t="shared" ca="1" si="283"/>
        <v>-4.7526515759752685</v>
      </c>
      <c r="T534" s="32">
        <f t="shared" ca="1" si="283"/>
        <v>-4.8664300547041162</v>
      </c>
      <c r="U534" s="32">
        <f t="shared" ca="1" si="283"/>
        <v>-5.0035011679116161</v>
      </c>
      <c r="V534" s="32">
        <f t="shared" ca="1" si="283"/>
        <v>-2.6345935399638618</v>
      </c>
      <c r="W534" s="32">
        <f t="shared" ca="1" si="283"/>
        <v>0</v>
      </c>
      <c r="X534" s="32">
        <f t="shared" ca="1" si="283"/>
        <v>0</v>
      </c>
      <c r="Y534" s="32">
        <f t="shared" ca="1" si="283"/>
        <v>0</v>
      </c>
      <c r="Z534" s="32">
        <f t="shared" ca="1" si="283"/>
        <v>0</v>
      </c>
      <c r="AA534" s="32">
        <f t="shared" ca="1" si="283"/>
        <v>0</v>
      </c>
      <c r="AB534" s="32">
        <f t="shared" ca="1" si="283"/>
        <v>0</v>
      </c>
      <c r="AC534" s="32">
        <f t="shared" ca="1" si="283"/>
        <v>0</v>
      </c>
      <c r="AD534" s="32">
        <f t="shared" ca="1" si="283"/>
        <v>0</v>
      </c>
      <c r="AE534" s="32">
        <f t="shared" ca="1" si="283"/>
        <v>0</v>
      </c>
      <c r="AF534" s="32">
        <f t="shared" ca="1" si="283"/>
        <v>0</v>
      </c>
      <c r="AG534" s="21"/>
    </row>
    <row r="535" spans="4:33" ht="15" hidden="1" outlineLevel="1" x14ac:dyDescent="0.25">
      <c r="D535" t="s">
        <v>53</v>
      </c>
      <c r="E535" s="19">
        <v>2031</v>
      </c>
      <c r="F535" s="20" t="s">
        <v>50</v>
      </c>
      <c r="G535" s="26"/>
      <c r="H535" s="34">
        <f t="shared" ref="H535:AF535" si="284" xml:space="preserve">
-((H435/MAX(H410,1)))</f>
        <v>0</v>
      </c>
      <c r="I535" s="34">
        <f t="shared" ca="1" si="284"/>
        <v>0</v>
      </c>
      <c r="J535" s="34">
        <f t="shared" ca="1" si="284"/>
        <v>0</v>
      </c>
      <c r="K535" s="34">
        <f t="shared" ca="1" si="284"/>
        <v>0</v>
      </c>
      <c r="L535" s="34">
        <f t="shared" ca="1" si="284"/>
        <v>0</v>
      </c>
      <c r="M535" s="32">
        <f t="shared" ca="1" si="284"/>
        <v>0</v>
      </c>
      <c r="N535" s="32">
        <f t="shared" ca="1" si="284"/>
        <v>-3.3206563126827398</v>
      </c>
      <c r="O535" s="32">
        <f t="shared" ca="1" si="284"/>
        <v>-3.3759550069251212</v>
      </c>
      <c r="P535" s="32">
        <f t="shared" ca="1" si="284"/>
        <v>-3.4306679844040207</v>
      </c>
      <c r="Q535" s="32">
        <f t="shared" ca="1" si="284"/>
        <v>-3.4908366228997219</v>
      </c>
      <c r="R535" s="32">
        <f t="shared" ca="1" si="284"/>
        <v>-3.5568451699509169</v>
      </c>
      <c r="S535" s="32">
        <f t="shared" ca="1" si="284"/>
        <v>-3.6385735678560116</v>
      </c>
      <c r="T535" s="32">
        <f t="shared" ca="1" si="284"/>
        <v>-3.7185702067264459</v>
      </c>
      <c r="U535" s="32">
        <f t="shared" ca="1" si="284"/>
        <v>-3.8065515778175936</v>
      </c>
      <c r="V535" s="32">
        <f t="shared" ca="1" si="284"/>
        <v>-3.9188448493632122</v>
      </c>
      <c r="W535" s="32">
        <f t="shared" ca="1" si="284"/>
        <v>-2.0511233941567046</v>
      </c>
      <c r="X535" s="32">
        <f t="shared" ca="1" si="284"/>
        <v>0</v>
      </c>
      <c r="Y535" s="32">
        <f t="shared" ca="1" si="284"/>
        <v>0</v>
      </c>
      <c r="Z535" s="32">
        <f t="shared" ca="1" si="284"/>
        <v>0</v>
      </c>
      <c r="AA535" s="32">
        <f t="shared" ca="1" si="284"/>
        <v>0</v>
      </c>
      <c r="AB535" s="32">
        <f t="shared" ca="1" si="284"/>
        <v>0</v>
      </c>
      <c r="AC535" s="32">
        <f t="shared" ca="1" si="284"/>
        <v>0</v>
      </c>
      <c r="AD535" s="32">
        <f t="shared" ca="1" si="284"/>
        <v>0</v>
      </c>
      <c r="AE535" s="32">
        <f t="shared" ca="1" si="284"/>
        <v>0</v>
      </c>
      <c r="AF535" s="32">
        <f t="shared" ca="1" si="284"/>
        <v>0</v>
      </c>
      <c r="AG535" s="21"/>
    </row>
    <row r="536" spans="4:33" ht="15" hidden="1" outlineLevel="1" x14ac:dyDescent="0.25">
      <c r="D536" t="s">
        <v>53</v>
      </c>
      <c r="E536" s="19">
        <v>2032</v>
      </c>
      <c r="F536" s="20" t="s">
        <v>50</v>
      </c>
      <c r="G536" s="26"/>
      <c r="H536" s="34">
        <f t="shared" ref="H536:AF536" si="285" xml:space="preserve">
-((H436/MAX(H411,1)))</f>
        <v>0</v>
      </c>
      <c r="I536" s="34">
        <f t="shared" ca="1" si="285"/>
        <v>0</v>
      </c>
      <c r="J536" s="34">
        <f t="shared" ca="1" si="285"/>
        <v>0</v>
      </c>
      <c r="K536" s="34">
        <f t="shared" ca="1" si="285"/>
        <v>0</v>
      </c>
      <c r="L536" s="34">
        <f t="shared" ca="1" si="285"/>
        <v>0</v>
      </c>
      <c r="M536" s="34">
        <f t="shared" ca="1" si="285"/>
        <v>0</v>
      </c>
      <c r="N536" s="32">
        <f t="shared" ca="1" si="285"/>
        <v>0</v>
      </c>
      <c r="O536" s="32">
        <f t="shared" ca="1" si="285"/>
        <v>-4.2688365162061688</v>
      </c>
      <c r="P536" s="32">
        <f t="shared" ca="1" si="285"/>
        <v>-4.3370625680563579</v>
      </c>
      <c r="Q536" s="32">
        <f t="shared" ca="1" si="285"/>
        <v>-4.4117756992287411</v>
      </c>
      <c r="R536" s="32">
        <f t="shared" ca="1" si="285"/>
        <v>-4.4932238659837331</v>
      </c>
      <c r="S536" s="32">
        <f t="shared" ca="1" si="285"/>
        <v>-4.5930551307879535</v>
      </c>
      <c r="T536" s="32">
        <f t="shared" ca="1" si="285"/>
        <v>-4.6890499830214232</v>
      </c>
      <c r="U536" s="32">
        <f t="shared" ca="1" si="285"/>
        <v>-4.7909363405096457</v>
      </c>
      <c r="V536" s="32">
        <f t="shared" ca="1" si="285"/>
        <v>-4.9096557430274741</v>
      </c>
      <c r="W536" s="32">
        <f t="shared" ca="1" si="285"/>
        <v>-5.0373067923461887</v>
      </c>
      <c r="X536" s="32">
        <f t="shared" ca="1" si="285"/>
        <v>-2.6259480308500684</v>
      </c>
      <c r="Y536" s="32">
        <f t="shared" ca="1" si="285"/>
        <v>0</v>
      </c>
      <c r="Z536" s="32">
        <f t="shared" ca="1" si="285"/>
        <v>0</v>
      </c>
      <c r="AA536" s="32">
        <f t="shared" ca="1" si="285"/>
        <v>0</v>
      </c>
      <c r="AB536" s="32">
        <f t="shared" ca="1" si="285"/>
        <v>0</v>
      </c>
      <c r="AC536" s="32">
        <f t="shared" ca="1" si="285"/>
        <v>0</v>
      </c>
      <c r="AD536" s="32">
        <f t="shared" ca="1" si="285"/>
        <v>0</v>
      </c>
      <c r="AE536" s="32">
        <f t="shared" ca="1" si="285"/>
        <v>0</v>
      </c>
      <c r="AF536" s="32">
        <f t="shared" ca="1" si="285"/>
        <v>0</v>
      </c>
      <c r="AG536" s="21"/>
    </row>
    <row r="537" spans="4:33" ht="15" hidden="1" outlineLevel="1" x14ac:dyDescent="0.25">
      <c r="D537" t="s">
        <v>53</v>
      </c>
      <c r="E537" s="19">
        <v>2033</v>
      </c>
      <c r="F537" s="20" t="s">
        <v>50</v>
      </c>
      <c r="G537" s="26"/>
      <c r="H537" s="34">
        <f t="shared" ref="H537:AF537" si="286" xml:space="preserve">
-((H437/MAX(H412,1)))</f>
        <v>0</v>
      </c>
      <c r="I537" s="34">
        <f t="shared" ca="1" si="286"/>
        <v>0</v>
      </c>
      <c r="J537" s="34">
        <f t="shared" ca="1" si="286"/>
        <v>0</v>
      </c>
      <c r="K537" s="34">
        <f t="shared" ca="1" si="286"/>
        <v>0</v>
      </c>
      <c r="L537" s="34">
        <f t="shared" ca="1" si="286"/>
        <v>0</v>
      </c>
      <c r="M537" s="34">
        <f t="shared" ca="1" si="286"/>
        <v>0</v>
      </c>
      <c r="N537" s="34">
        <f t="shared" ca="1" si="286"/>
        <v>0</v>
      </c>
      <c r="O537" s="32">
        <f t="shared" ca="1" si="286"/>
        <v>0</v>
      </c>
      <c r="P537" s="32">
        <f t="shared" ca="1" si="286"/>
        <v>-4.1019924111043418</v>
      </c>
      <c r="Q537" s="32">
        <f t="shared" ca="1" si="286"/>
        <v>-4.1716780233588677</v>
      </c>
      <c r="R537" s="32">
        <f t="shared" ca="1" si="286"/>
        <v>-4.2473244515157749</v>
      </c>
      <c r="S537" s="32">
        <f t="shared" ca="1" si="286"/>
        <v>-4.3394587203871176</v>
      </c>
      <c r="T537" s="32">
        <f t="shared" ca="1" si="286"/>
        <v>-4.4271552361636672</v>
      </c>
      <c r="U537" s="32">
        <f t="shared" ca="1" si="286"/>
        <v>-4.5186005870973149</v>
      </c>
      <c r="V537" s="32">
        <f t="shared" ca="1" si="286"/>
        <v>-4.6214310261722593</v>
      </c>
      <c r="W537" s="32">
        <f t="shared" ca="1" si="286"/>
        <v>-4.7223630797838609</v>
      </c>
      <c r="X537" s="32">
        <f t="shared" ca="1" si="286"/>
        <v>-4.8341256726720792</v>
      </c>
      <c r="Y537" s="32">
        <f t="shared" ca="1" si="286"/>
        <v>-2.5200297131639546</v>
      </c>
      <c r="Z537" s="32">
        <f t="shared" ca="1" si="286"/>
        <v>0</v>
      </c>
      <c r="AA537" s="32">
        <f t="shared" ca="1" si="286"/>
        <v>0</v>
      </c>
      <c r="AB537" s="32">
        <f t="shared" ca="1" si="286"/>
        <v>0</v>
      </c>
      <c r="AC537" s="32">
        <f t="shared" ca="1" si="286"/>
        <v>0</v>
      </c>
      <c r="AD537" s="32">
        <f t="shared" ca="1" si="286"/>
        <v>0</v>
      </c>
      <c r="AE537" s="32">
        <f t="shared" ca="1" si="286"/>
        <v>0</v>
      </c>
      <c r="AF537" s="32">
        <f t="shared" ca="1" si="286"/>
        <v>0</v>
      </c>
      <c r="AG537" s="21"/>
    </row>
    <row r="538" spans="4:33" ht="15" hidden="1" outlineLevel="1" x14ac:dyDescent="0.25">
      <c r="D538" t="s">
        <v>53</v>
      </c>
      <c r="E538" s="19">
        <v>2034</v>
      </c>
      <c r="F538" s="20" t="s">
        <v>50</v>
      </c>
      <c r="G538" s="26"/>
      <c r="H538" s="34">
        <f t="shared" ref="H538:AF538" si="287" xml:space="preserve">
-((H438/MAX(H413,1)))</f>
        <v>0</v>
      </c>
      <c r="I538" s="34">
        <f t="shared" ca="1" si="287"/>
        <v>0</v>
      </c>
      <c r="J538" s="34">
        <f t="shared" ca="1" si="287"/>
        <v>0</v>
      </c>
      <c r="K538" s="34">
        <f t="shared" ca="1" si="287"/>
        <v>0</v>
      </c>
      <c r="L538" s="34">
        <f t="shared" ca="1" si="287"/>
        <v>0</v>
      </c>
      <c r="M538" s="34">
        <f t="shared" ca="1" si="287"/>
        <v>0</v>
      </c>
      <c r="N538" s="34">
        <f t="shared" ca="1" si="287"/>
        <v>0</v>
      </c>
      <c r="O538" s="34">
        <f t="shared" ca="1" si="287"/>
        <v>0</v>
      </c>
      <c r="P538" s="32">
        <f t="shared" ca="1" si="287"/>
        <v>0</v>
      </c>
      <c r="Q538" s="32">
        <f t="shared" ca="1" si="287"/>
        <v>-3.123257021814847</v>
      </c>
      <c r="R538" s="32">
        <f t="shared" ca="1" si="287"/>
        <v>-3.1791082062049476</v>
      </c>
      <c r="S538" s="32">
        <f t="shared" ca="1" si="287"/>
        <v>-3.2468444050518204</v>
      </c>
      <c r="T538" s="32">
        <f t="shared" ca="1" si="287"/>
        <v>-3.3109071427361125</v>
      </c>
      <c r="U538" s="32">
        <f t="shared" ca="1" si="287"/>
        <v>-3.3770349881233055</v>
      </c>
      <c r="V538" s="32">
        <f t="shared" ca="1" si="287"/>
        <v>-3.4500915116997057</v>
      </c>
      <c r="W538" s="32">
        <f t="shared" ca="1" si="287"/>
        <v>-3.519290490020083</v>
      </c>
      <c r="X538" s="32">
        <f t="shared" ca="1" si="287"/>
        <v>-3.5892539849616822</v>
      </c>
      <c r="Y538" s="32">
        <f t="shared" ca="1" si="287"/>
        <v>-3.6741996626057758</v>
      </c>
      <c r="Z538" s="32">
        <f t="shared" ca="1" si="287"/>
        <v>-1.9203204536609086</v>
      </c>
      <c r="AA538" s="32">
        <f t="shared" ca="1" si="287"/>
        <v>0</v>
      </c>
      <c r="AB538" s="32">
        <f t="shared" ca="1" si="287"/>
        <v>0</v>
      </c>
      <c r="AC538" s="32">
        <f t="shared" ca="1" si="287"/>
        <v>0</v>
      </c>
      <c r="AD538" s="32">
        <f t="shared" ca="1" si="287"/>
        <v>0</v>
      </c>
      <c r="AE538" s="32">
        <f t="shared" ca="1" si="287"/>
        <v>0</v>
      </c>
      <c r="AF538" s="32">
        <f t="shared" ca="1" si="287"/>
        <v>0</v>
      </c>
      <c r="AG538" s="21"/>
    </row>
    <row r="539" spans="4:33" ht="15" hidden="1" outlineLevel="1" x14ac:dyDescent="0.25">
      <c r="D539" t="s">
        <v>53</v>
      </c>
      <c r="E539" s="19">
        <v>2035</v>
      </c>
      <c r="F539" s="20" t="s">
        <v>50</v>
      </c>
      <c r="G539" s="26"/>
      <c r="H539" s="34">
        <f t="shared" ref="H539:AF539" si="288" xml:space="preserve">
-((H439/MAX(H414,1)))</f>
        <v>0</v>
      </c>
      <c r="I539" s="34">
        <f t="shared" ca="1" si="288"/>
        <v>0</v>
      </c>
      <c r="J539" s="34">
        <f t="shared" ca="1" si="288"/>
        <v>0</v>
      </c>
      <c r="K539" s="34">
        <f t="shared" ca="1" si="288"/>
        <v>0</v>
      </c>
      <c r="L539" s="34">
        <f t="shared" ca="1" si="288"/>
        <v>0</v>
      </c>
      <c r="M539" s="34">
        <f t="shared" ca="1" si="288"/>
        <v>0</v>
      </c>
      <c r="N539" s="34">
        <f t="shared" ca="1" si="288"/>
        <v>0</v>
      </c>
      <c r="O539" s="34">
        <f t="shared" ca="1" si="288"/>
        <v>0</v>
      </c>
      <c r="P539" s="34">
        <f t="shared" ca="1" si="288"/>
        <v>0</v>
      </c>
      <c r="Q539" s="32">
        <f t="shared" ca="1" si="288"/>
        <v>0</v>
      </c>
      <c r="R539" s="32">
        <f t="shared" ca="1" si="288"/>
        <v>-4.1134451739161459</v>
      </c>
      <c r="S539" s="32">
        <f t="shared" ca="1" si="288"/>
        <v>-4.1998759160410195</v>
      </c>
      <c r="T539" s="32">
        <f t="shared" ca="1" si="288"/>
        <v>-4.2812695112938952</v>
      </c>
      <c r="U539" s="32">
        <f t="shared" ca="1" si="288"/>
        <v>-4.3647542667641259</v>
      </c>
      <c r="V539" s="32">
        <f t="shared" ca="1" si="288"/>
        <v>-4.4560569901079825</v>
      </c>
      <c r="W539" s="32">
        <f t="shared" ca="1" si="288"/>
        <v>-4.5410191433860421</v>
      </c>
      <c r="X539" s="32">
        <f t="shared" ca="1" si="288"/>
        <v>-4.6239251786038622</v>
      </c>
      <c r="Y539" s="32">
        <f t="shared" ca="1" si="288"/>
        <v>-4.7158488111545065</v>
      </c>
      <c r="Z539" s="32">
        <f t="shared" ca="1" si="288"/>
        <v>-4.8345310062352285</v>
      </c>
      <c r="AA539" s="32">
        <f t="shared" ca="1" si="288"/>
        <v>-2.5289431693616482</v>
      </c>
      <c r="AB539" s="32">
        <f t="shared" ca="1" si="288"/>
        <v>0</v>
      </c>
      <c r="AC539" s="32">
        <f t="shared" ca="1" si="288"/>
        <v>0</v>
      </c>
      <c r="AD539" s="32">
        <f t="shared" ca="1" si="288"/>
        <v>0</v>
      </c>
      <c r="AE539" s="32">
        <f t="shared" ca="1" si="288"/>
        <v>0</v>
      </c>
      <c r="AF539" s="32">
        <f t="shared" ca="1" si="288"/>
        <v>0</v>
      </c>
      <c r="AG539" s="21"/>
    </row>
    <row r="540" spans="4:33" ht="15" hidden="1" outlineLevel="1" x14ac:dyDescent="0.25">
      <c r="D540" t="s">
        <v>53</v>
      </c>
      <c r="E540" s="19">
        <v>2036</v>
      </c>
      <c r="F540" s="20" t="s">
        <v>50</v>
      </c>
      <c r="G540" s="26"/>
      <c r="H540" s="34">
        <f t="shared" ref="H540:AF540" si="289" xml:space="preserve">
-((H440/MAX(H415,1)))</f>
        <v>0</v>
      </c>
      <c r="I540" s="34">
        <f t="shared" ca="1" si="289"/>
        <v>0</v>
      </c>
      <c r="J540" s="34">
        <f t="shared" ca="1" si="289"/>
        <v>0</v>
      </c>
      <c r="K540" s="34">
        <f t="shared" ca="1" si="289"/>
        <v>0</v>
      </c>
      <c r="L540" s="34">
        <f t="shared" ca="1" si="289"/>
        <v>0</v>
      </c>
      <c r="M540" s="34">
        <f t="shared" ca="1" si="289"/>
        <v>0</v>
      </c>
      <c r="N540" s="34">
        <f t="shared" ca="1" si="289"/>
        <v>0</v>
      </c>
      <c r="O540" s="34">
        <f t="shared" ca="1" si="289"/>
        <v>0</v>
      </c>
      <c r="P540" s="34">
        <f t="shared" ca="1" si="289"/>
        <v>0</v>
      </c>
      <c r="Q540" s="34">
        <f t="shared" ca="1" si="289"/>
        <v>0</v>
      </c>
      <c r="R540" s="32">
        <f t="shared" ca="1" si="289"/>
        <v>0</v>
      </c>
      <c r="S540" s="32">
        <f t="shared" ca="1" si="289"/>
        <v>-3.4723588672110655</v>
      </c>
      <c r="T540" s="32">
        <f t="shared" ca="1" si="289"/>
        <v>-3.5387217728555878</v>
      </c>
      <c r="U540" s="32">
        <f t="shared" ca="1" si="289"/>
        <v>-3.6065000905450151</v>
      </c>
      <c r="V540" s="32">
        <f t="shared" ca="1" si="289"/>
        <v>-3.6801559193173001</v>
      </c>
      <c r="W540" s="32">
        <f t="shared" ca="1" si="289"/>
        <v>-3.7480046120843498</v>
      </c>
      <c r="X540" s="32">
        <f t="shared" ca="1" si="289"/>
        <v>-3.8130533143518579</v>
      </c>
      <c r="Y540" s="32">
        <f t="shared" ca="1" si="289"/>
        <v>-3.8826687734338816</v>
      </c>
      <c r="Z540" s="32">
        <f t="shared" ca="1" si="289"/>
        <v>-3.964748391304274</v>
      </c>
      <c r="AA540" s="32">
        <f t="shared" ca="1" si="289"/>
        <v>-4.0665102666810844</v>
      </c>
      <c r="AB540" s="32">
        <f t="shared" ca="1" si="289"/>
        <v>-2.1223117081808578</v>
      </c>
      <c r="AC540" s="32">
        <f t="shared" ca="1" si="289"/>
        <v>0</v>
      </c>
      <c r="AD540" s="32">
        <f t="shared" ca="1" si="289"/>
        <v>0</v>
      </c>
      <c r="AE540" s="32">
        <f t="shared" ca="1" si="289"/>
        <v>0</v>
      </c>
      <c r="AF540" s="32">
        <f t="shared" ca="1" si="289"/>
        <v>0</v>
      </c>
      <c r="AG540" s="21"/>
    </row>
    <row r="541" spans="4:33" ht="15" hidden="1" outlineLevel="1" x14ac:dyDescent="0.25">
      <c r="D541" t="s">
        <v>53</v>
      </c>
      <c r="E541" s="19">
        <v>2037</v>
      </c>
      <c r="F541" s="20" t="s">
        <v>50</v>
      </c>
      <c r="G541" s="26"/>
      <c r="H541" s="34">
        <f t="shared" ref="H541:AF541" si="290" xml:space="preserve">
-((H441/MAX(H416,1)))</f>
        <v>0</v>
      </c>
      <c r="I541" s="34">
        <f t="shared" ca="1" si="290"/>
        <v>0</v>
      </c>
      <c r="J541" s="34">
        <f t="shared" ca="1" si="290"/>
        <v>0</v>
      </c>
      <c r="K541" s="34">
        <f t="shared" ca="1" si="290"/>
        <v>0</v>
      </c>
      <c r="L541" s="34">
        <f t="shared" ca="1" si="290"/>
        <v>0</v>
      </c>
      <c r="M541" s="34">
        <f t="shared" ca="1" si="290"/>
        <v>0</v>
      </c>
      <c r="N541" s="34">
        <f t="shared" ca="1" si="290"/>
        <v>0</v>
      </c>
      <c r="O541" s="34">
        <f t="shared" ca="1" si="290"/>
        <v>0</v>
      </c>
      <c r="P541" s="34">
        <f t="shared" ca="1" si="290"/>
        <v>0</v>
      </c>
      <c r="Q541" s="34">
        <f t="shared" ca="1" si="290"/>
        <v>0</v>
      </c>
      <c r="R541" s="34">
        <f t="shared" ca="1" si="290"/>
        <v>0</v>
      </c>
      <c r="S541" s="32">
        <f t="shared" ca="1" si="290"/>
        <v>0</v>
      </c>
      <c r="T541" s="32">
        <f t="shared" ca="1" si="290"/>
        <v>-3.775304217898332</v>
      </c>
      <c r="U541" s="32">
        <f t="shared" ca="1" si="290"/>
        <v>-3.8466130522728701</v>
      </c>
      <c r="V541" s="32">
        <f t="shared" ca="1" si="290"/>
        <v>-3.9237761101014637</v>
      </c>
      <c r="W541" s="32">
        <f t="shared" ca="1" si="290"/>
        <v>-3.9944040800832901</v>
      </c>
      <c r="X541" s="32">
        <f t="shared" ca="1" si="290"/>
        <v>-4.0614374430999609</v>
      </c>
      <c r="Y541" s="32">
        <f t="shared" ca="1" si="290"/>
        <v>-4.1319259462790958</v>
      </c>
      <c r="Z541" s="32">
        <f t="shared" ca="1" si="290"/>
        <v>-4.2121443371504279</v>
      </c>
      <c r="AA541" s="32">
        <f t="shared" ca="1" si="290"/>
        <v>-4.3029581690593917</v>
      </c>
      <c r="AB541" s="32">
        <f t="shared" ca="1" si="290"/>
        <v>-4.4076634845065028</v>
      </c>
      <c r="AC541" s="32">
        <f t="shared" ca="1" si="290"/>
        <v>-2.2858142830650729</v>
      </c>
      <c r="AD541" s="32">
        <f t="shared" ca="1" si="290"/>
        <v>0</v>
      </c>
      <c r="AE541" s="32">
        <f t="shared" ca="1" si="290"/>
        <v>0</v>
      </c>
      <c r="AF541" s="32">
        <f t="shared" ca="1" si="290"/>
        <v>0</v>
      </c>
      <c r="AG541" s="21"/>
    </row>
    <row r="542" spans="4:33" ht="15" hidden="1" outlineLevel="1" x14ac:dyDescent="0.25">
      <c r="D542" t="s">
        <v>53</v>
      </c>
      <c r="E542" s="19">
        <v>2038</v>
      </c>
      <c r="F542" s="20" t="s">
        <v>50</v>
      </c>
      <c r="G542" s="26"/>
      <c r="H542" s="34">
        <f t="shared" ref="H542:AF542" si="291" xml:space="preserve">
-((H442/MAX(H417,1)))</f>
        <v>0</v>
      </c>
      <c r="I542" s="34">
        <f t="shared" ca="1" si="291"/>
        <v>0</v>
      </c>
      <c r="J542" s="34">
        <f t="shared" ca="1" si="291"/>
        <v>0</v>
      </c>
      <c r="K542" s="34">
        <f t="shared" ca="1" si="291"/>
        <v>0</v>
      </c>
      <c r="L542" s="34">
        <f t="shared" ca="1" si="291"/>
        <v>0</v>
      </c>
      <c r="M542" s="34">
        <f t="shared" ca="1" si="291"/>
        <v>0</v>
      </c>
      <c r="N542" s="34">
        <f t="shared" ca="1" si="291"/>
        <v>0</v>
      </c>
      <c r="O542" s="34">
        <f t="shared" ca="1" si="291"/>
        <v>0</v>
      </c>
      <c r="P542" s="34">
        <f t="shared" ca="1" si="291"/>
        <v>0</v>
      </c>
      <c r="Q542" s="34">
        <f t="shared" ca="1" si="291"/>
        <v>0</v>
      </c>
      <c r="R542" s="34">
        <f t="shared" ca="1" si="291"/>
        <v>0</v>
      </c>
      <c r="S542" s="34">
        <f t="shared" ca="1" si="291"/>
        <v>0</v>
      </c>
      <c r="T542" s="32">
        <f t="shared" ca="1" si="291"/>
        <v>0</v>
      </c>
      <c r="U542" s="32">
        <f t="shared" ca="1" si="291"/>
        <v>-2.7245274484508997</v>
      </c>
      <c r="V542" s="32">
        <f t="shared" ca="1" si="291"/>
        <v>-2.7784250120340785</v>
      </c>
      <c r="W542" s="32">
        <f t="shared" ca="1" si="291"/>
        <v>-2.827547566246841</v>
      </c>
      <c r="X542" s="32">
        <f t="shared" ca="1" si="291"/>
        <v>-2.8738758456015008</v>
      </c>
      <c r="Y542" s="32">
        <f t="shared" ca="1" si="291"/>
        <v>-2.9221047075195044</v>
      </c>
      <c r="Z542" s="32">
        <f t="shared" ca="1" si="291"/>
        <v>-2.9760337732882807</v>
      </c>
      <c r="AA542" s="32">
        <f t="shared" ca="1" si="291"/>
        <v>-3.0349592419993883</v>
      </c>
      <c r="AB542" s="32">
        <f t="shared" ca="1" si="291"/>
        <v>-3.096993808905856</v>
      </c>
      <c r="AC542" s="32">
        <f t="shared" ca="1" si="291"/>
        <v>-3.1609983476232437</v>
      </c>
      <c r="AD542" s="32">
        <f t="shared" ca="1" si="291"/>
        <v>-1.6378712938209836</v>
      </c>
      <c r="AE542" s="32">
        <f t="shared" ca="1" si="291"/>
        <v>0</v>
      </c>
      <c r="AF542" s="32">
        <f t="shared" ca="1" si="291"/>
        <v>0</v>
      </c>
      <c r="AG542" s="21"/>
    </row>
    <row r="543" spans="4:33" ht="15" hidden="1" outlineLevel="1" x14ac:dyDescent="0.25">
      <c r="D543" t="s">
        <v>53</v>
      </c>
      <c r="E543" s="19">
        <v>2039</v>
      </c>
      <c r="F543" s="20" t="s">
        <v>50</v>
      </c>
      <c r="G543" s="26"/>
      <c r="H543" s="34">
        <f t="shared" ref="H543:AF543" si="292" xml:space="preserve">
-((H443/MAX(H418,1)))</f>
        <v>0</v>
      </c>
      <c r="I543" s="34">
        <f t="shared" ca="1" si="292"/>
        <v>0</v>
      </c>
      <c r="J543" s="34">
        <f t="shared" ca="1" si="292"/>
        <v>0</v>
      </c>
      <c r="K543" s="34">
        <f t="shared" ca="1" si="292"/>
        <v>0</v>
      </c>
      <c r="L543" s="34">
        <f t="shared" ca="1" si="292"/>
        <v>0</v>
      </c>
      <c r="M543" s="34">
        <f t="shared" ca="1" si="292"/>
        <v>0</v>
      </c>
      <c r="N543" s="34">
        <f t="shared" ca="1" si="292"/>
        <v>0</v>
      </c>
      <c r="O543" s="34">
        <f t="shared" ca="1" si="292"/>
        <v>0</v>
      </c>
      <c r="P543" s="34">
        <f t="shared" ca="1" si="292"/>
        <v>0</v>
      </c>
      <c r="Q543" s="34">
        <f t="shared" ca="1" si="292"/>
        <v>0</v>
      </c>
      <c r="R543" s="34">
        <f t="shared" ca="1" si="292"/>
        <v>0</v>
      </c>
      <c r="S543" s="34">
        <f t="shared" ca="1" si="292"/>
        <v>0</v>
      </c>
      <c r="T543" s="34">
        <f t="shared" ca="1" si="292"/>
        <v>0</v>
      </c>
      <c r="U543" s="32">
        <f t="shared" ca="1" si="292"/>
        <v>0</v>
      </c>
      <c r="V543" s="32">
        <f t="shared" ca="1" si="292"/>
        <v>-4.2851615393549247</v>
      </c>
      <c r="W543" s="32">
        <f t="shared" ca="1" si="292"/>
        <v>-4.359874591135207</v>
      </c>
      <c r="X543" s="32">
        <f t="shared" ca="1" si="292"/>
        <v>-4.4300395062218758</v>
      </c>
      <c r="Y543" s="32">
        <f t="shared" ca="1" si="292"/>
        <v>-4.5026239996699733</v>
      </c>
      <c r="Z543" s="32">
        <f t="shared" ca="1" si="292"/>
        <v>-4.5829753715913562</v>
      </c>
      <c r="AA543" s="32">
        <f t="shared" ca="1" si="292"/>
        <v>-4.6692371524744196</v>
      </c>
      <c r="AB543" s="32">
        <f t="shared" ca="1" si="292"/>
        <v>-4.7568854041651543</v>
      </c>
      <c r="AC543" s="32">
        <f t="shared" ca="1" si="292"/>
        <v>-4.8394649347814624</v>
      </c>
      <c r="AD543" s="32">
        <f t="shared" ca="1" si="292"/>
        <v>-4.937060810966222</v>
      </c>
      <c r="AE543" s="32">
        <f t="shared" ca="1" si="292"/>
        <v>-2.5485107906207629</v>
      </c>
      <c r="AF543" s="32">
        <f t="shared" ca="1" si="292"/>
        <v>0</v>
      </c>
      <c r="AG543" s="21"/>
    </row>
    <row r="544" spans="4:33" ht="15" hidden="1" outlineLevel="1" x14ac:dyDescent="0.25">
      <c r="D544" t="s">
        <v>53</v>
      </c>
      <c r="E544" s="19">
        <v>2040</v>
      </c>
      <c r="F544" s="20" t="s">
        <v>50</v>
      </c>
      <c r="G544" s="26"/>
      <c r="H544" s="34">
        <f t="shared" ref="H544:AF544" si="293" xml:space="preserve">
-((H444/MAX(H419,1)))</f>
        <v>0</v>
      </c>
      <c r="I544" s="34">
        <f t="shared" ca="1" si="293"/>
        <v>0</v>
      </c>
      <c r="J544" s="34">
        <f t="shared" ca="1" si="293"/>
        <v>0</v>
      </c>
      <c r="K544" s="34">
        <f t="shared" ca="1" si="293"/>
        <v>0</v>
      </c>
      <c r="L544" s="34">
        <f t="shared" ca="1" si="293"/>
        <v>0</v>
      </c>
      <c r="M544" s="34">
        <f t="shared" ca="1" si="293"/>
        <v>0</v>
      </c>
      <c r="N544" s="34">
        <f t="shared" ca="1" si="293"/>
        <v>0</v>
      </c>
      <c r="O544" s="34">
        <f t="shared" ca="1" si="293"/>
        <v>0</v>
      </c>
      <c r="P544" s="34">
        <f t="shared" ca="1" si="293"/>
        <v>0</v>
      </c>
      <c r="Q544" s="34">
        <f t="shared" ca="1" si="293"/>
        <v>0</v>
      </c>
      <c r="R544" s="34">
        <f t="shared" ca="1" si="293"/>
        <v>0</v>
      </c>
      <c r="S544" s="34">
        <f t="shared" ca="1" si="293"/>
        <v>0</v>
      </c>
      <c r="T544" s="34">
        <f t="shared" ca="1" si="293"/>
        <v>0</v>
      </c>
      <c r="U544" s="34">
        <f t="shared" ca="1" si="293"/>
        <v>0</v>
      </c>
      <c r="V544" s="32">
        <f t="shared" ca="1" si="293"/>
        <v>0</v>
      </c>
      <c r="W544" s="32">
        <f t="shared" ca="1" si="293"/>
        <v>-2.9440068048671715</v>
      </c>
      <c r="X544" s="32">
        <f t="shared" ca="1" si="293"/>
        <v>-2.9907299246291221</v>
      </c>
      <c r="Y544" s="32">
        <f t="shared" ca="1" si="293"/>
        <v>-3.0388607382161532</v>
      </c>
      <c r="Z544" s="32">
        <f t="shared" ca="1" si="293"/>
        <v>-3.0918070426166113</v>
      </c>
      <c r="AA544" s="32">
        <f t="shared" ca="1" si="293"/>
        <v>-3.1480779307922337</v>
      </c>
      <c r="AB544" s="32">
        <f t="shared" ca="1" si="293"/>
        <v>-3.2042536325350377</v>
      </c>
      <c r="AC544" s="32">
        <f t="shared" ca="1" si="293"/>
        <v>-3.2553385904480252</v>
      </c>
      <c r="AD544" s="32">
        <f t="shared" ca="1" si="293"/>
        <v>-3.3104840261702142</v>
      </c>
      <c r="AE544" s="32">
        <f t="shared" ca="1" si="293"/>
        <v>-3.3700727386412783</v>
      </c>
      <c r="AF544" s="32">
        <f t="shared" ca="1" si="293"/>
        <v>-1.733059905846277</v>
      </c>
      <c r="AG544" s="21"/>
    </row>
    <row r="545" spans="4:33" ht="15" hidden="1" outlineLevel="1" x14ac:dyDescent="0.25">
      <c r="D545" t="s">
        <v>53</v>
      </c>
      <c r="E545" s="19">
        <v>2041</v>
      </c>
      <c r="F545" s="20" t="s">
        <v>50</v>
      </c>
      <c r="G545" s="26"/>
      <c r="H545" s="34">
        <f t="shared" ref="H545:AF545" si="294" xml:space="preserve">
-((H445/MAX(H420,1)))</f>
        <v>0</v>
      </c>
      <c r="I545" s="34">
        <f t="shared" ca="1" si="294"/>
        <v>0</v>
      </c>
      <c r="J545" s="34">
        <f t="shared" ca="1" si="294"/>
        <v>0</v>
      </c>
      <c r="K545" s="34">
        <f t="shared" ca="1" si="294"/>
        <v>0</v>
      </c>
      <c r="L545" s="34">
        <f t="shared" ca="1" si="294"/>
        <v>0</v>
      </c>
      <c r="M545" s="34">
        <f t="shared" ca="1" si="294"/>
        <v>0</v>
      </c>
      <c r="N545" s="34">
        <f t="shared" ca="1" si="294"/>
        <v>0</v>
      </c>
      <c r="O545" s="34">
        <f t="shared" ca="1" si="294"/>
        <v>0</v>
      </c>
      <c r="P545" s="34">
        <f t="shared" ca="1" si="294"/>
        <v>0</v>
      </c>
      <c r="Q545" s="34">
        <f t="shared" ca="1" si="294"/>
        <v>0</v>
      </c>
      <c r="R545" s="34">
        <f t="shared" ca="1" si="294"/>
        <v>0</v>
      </c>
      <c r="S545" s="34">
        <f t="shared" ca="1" si="294"/>
        <v>0</v>
      </c>
      <c r="T545" s="34">
        <f t="shared" ca="1" si="294"/>
        <v>0</v>
      </c>
      <c r="U545" s="34">
        <f t="shared" ca="1" si="294"/>
        <v>0</v>
      </c>
      <c r="V545" s="34">
        <f t="shared" ca="1" si="294"/>
        <v>0</v>
      </c>
      <c r="W545" s="32">
        <f t="shared" ca="1" si="294"/>
        <v>0</v>
      </c>
      <c r="X545" s="32">
        <f t="shared" ca="1" si="294"/>
        <v>-5.1927160026022356</v>
      </c>
      <c r="Y545" s="32">
        <f t="shared" ca="1" si="294"/>
        <v>-5.2751274601023583</v>
      </c>
      <c r="Z545" s="32">
        <f t="shared" ca="1" si="294"/>
        <v>-5.3654024747029094</v>
      </c>
      <c r="AA545" s="32">
        <f t="shared" ca="1" si="294"/>
        <v>-5.4607415494457081</v>
      </c>
      <c r="AB545" s="32">
        <f t="shared" ca="1" si="294"/>
        <v>-5.5549641627261446</v>
      </c>
      <c r="AC545" s="32">
        <f t="shared" ca="1" si="294"/>
        <v>-5.6391527307034615</v>
      </c>
      <c r="AD545" s="32">
        <f t="shared" ca="1" si="294"/>
        <v>-5.7268818353282622</v>
      </c>
      <c r="AE545" s="32">
        <f t="shared" ca="1" si="294"/>
        <v>-5.8134722886784251</v>
      </c>
      <c r="AF545" s="32">
        <f t="shared" ca="1" si="294"/>
        <v>-5.9055189332491667</v>
      </c>
      <c r="AG545" s="21"/>
    </row>
    <row r="546" spans="4:33" ht="15" hidden="1" outlineLevel="1" x14ac:dyDescent="0.25">
      <c r="D546" t="s">
        <v>53</v>
      </c>
      <c r="E546" s="19">
        <v>2042</v>
      </c>
      <c r="F546" s="20" t="s">
        <v>50</v>
      </c>
      <c r="G546" s="26"/>
      <c r="H546" s="34">
        <f t="shared" ref="H546:AF546" si="295" xml:space="preserve">
-((H446/MAX(H421,1)))</f>
        <v>0</v>
      </c>
      <c r="I546" s="34">
        <f t="shared" ca="1" si="295"/>
        <v>0</v>
      </c>
      <c r="J546" s="34">
        <f t="shared" ca="1" si="295"/>
        <v>0</v>
      </c>
      <c r="K546" s="34">
        <f t="shared" ca="1" si="295"/>
        <v>0</v>
      </c>
      <c r="L546" s="34">
        <f t="shared" ca="1" si="295"/>
        <v>0</v>
      </c>
      <c r="M546" s="34">
        <f t="shared" ca="1" si="295"/>
        <v>0</v>
      </c>
      <c r="N546" s="34">
        <f t="shared" ca="1" si="295"/>
        <v>0</v>
      </c>
      <c r="O546" s="34">
        <f t="shared" ca="1" si="295"/>
        <v>0</v>
      </c>
      <c r="P546" s="34">
        <f t="shared" ca="1" si="295"/>
        <v>0</v>
      </c>
      <c r="Q546" s="34">
        <f t="shared" ca="1" si="295"/>
        <v>0</v>
      </c>
      <c r="R546" s="34">
        <f t="shared" ca="1" si="295"/>
        <v>0</v>
      </c>
      <c r="S546" s="34">
        <f t="shared" ca="1" si="295"/>
        <v>0</v>
      </c>
      <c r="T546" s="34">
        <f t="shared" ca="1" si="295"/>
        <v>0</v>
      </c>
      <c r="U546" s="34">
        <f t="shared" ca="1" si="295"/>
        <v>0</v>
      </c>
      <c r="V546" s="34">
        <f t="shared" ca="1" si="295"/>
        <v>0</v>
      </c>
      <c r="W546" s="34">
        <f t="shared" ca="1" si="295"/>
        <v>0</v>
      </c>
      <c r="X546" s="32">
        <f t="shared" ca="1" si="295"/>
        <v>0</v>
      </c>
      <c r="Y546" s="32">
        <f t="shared" ca="1" si="295"/>
        <v>-4.7398073128552696</v>
      </c>
      <c r="Z546" s="32">
        <f t="shared" ca="1" si="295"/>
        <v>-4.8197985315645742</v>
      </c>
      <c r="AA546" s="32">
        <f t="shared" ca="1" si="295"/>
        <v>-4.9039200819354809</v>
      </c>
      <c r="AB546" s="32">
        <f t="shared" ca="1" si="295"/>
        <v>-4.9865322740850084</v>
      </c>
      <c r="AC546" s="32">
        <f t="shared" ca="1" si="295"/>
        <v>-5.0596076379561454</v>
      </c>
      <c r="AD546" s="32">
        <f t="shared" ca="1" si="295"/>
        <v>-5.1344336131352533</v>
      </c>
      <c r="AE546" s="32">
        <f t="shared" ca="1" si="295"/>
        <v>-5.2057288913062161</v>
      </c>
      <c r="AF546" s="32">
        <f t="shared" ca="1" si="295"/>
        <v>-5.2749650855605896</v>
      </c>
      <c r="AG546" s="21"/>
    </row>
    <row r="547" spans="4:33" ht="15" hidden="1" outlineLevel="1" x14ac:dyDescent="0.25">
      <c r="D547" t="s">
        <v>53</v>
      </c>
      <c r="E547" s="19">
        <v>2043</v>
      </c>
      <c r="F547" s="20" t="s">
        <v>50</v>
      </c>
      <c r="G547" s="26"/>
      <c r="H547" s="34">
        <f t="shared" ref="H547:AF547" si="296" xml:space="preserve">
-((H447/MAX(H422,1)))</f>
        <v>0</v>
      </c>
      <c r="I547" s="34">
        <f t="shared" ca="1" si="296"/>
        <v>0</v>
      </c>
      <c r="J547" s="34">
        <f t="shared" ca="1" si="296"/>
        <v>0</v>
      </c>
      <c r="K547" s="34">
        <f t="shared" ca="1" si="296"/>
        <v>0</v>
      </c>
      <c r="L547" s="34">
        <f t="shared" ca="1" si="296"/>
        <v>0</v>
      </c>
      <c r="M547" s="34">
        <f t="shared" ca="1" si="296"/>
        <v>0</v>
      </c>
      <c r="N547" s="34">
        <f t="shared" ca="1" si="296"/>
        <v>0</v>
      </c>
      <c r="O547" s="34">
        <f t="shared" ca="1" si="296"/>
        <v>0</v>
      </c>
      <c r="P547" s="34">
        <f t="shared" ca="1" si="296"/>
        <v>0</v>
      </c>
      <c r="Q547" s="34">
        <f t="shared" ca="1" si="296"/>
        <v>0</v>
      </c>
      <c r="R547" s="34">
        <f t="shared" ca="1" si="296"/>
        <v>0</v>
      </c>
      <c r="S547" s="34">
        <f t="shared" ca="1" si="296"/>
        <v>0</v>
      </c>
      <c r="T547" s="34">
        <f t="shared" ca="1" si="296"/>
        <v>0</v>
      </c>
      <c r="U547" s="34">
        <f t="shared" ca="1" si="296"/>
        <v>0</v>
      </c>
      <c r="V547" s="34">
        <f t="shared" ca="1" si="296"/>
        <v>0</v>
      </c>
      <c r="W547" s="34">
        <f t="shared" ca="1" si="296"/>
        <v>0</v>
      </c>
      <c r="X547" s="34">
        <f t="shared" ca="1" si="296"/>
        <v>0</v>
      </c>
      <c r="Y547" s="32">
        <f t="shared" ca="1" si="296"/>
        <v>0</v>
      </c>
      <c r="Z547" s="32">
        <f t="shared" ca="1" si="296"/>
        <v>-3.207585602186255</v>
      </c>
      <c r="AA547" s="32">
        <f t="shared" ca="1" si="296"/>
        <v>-3.2627938108450603</v>
      </c>
      <c r="AB547" s="32">
        <f t="shared" ca="1" si="296"/>
        <v>-3.3167821724351763</v>
      </c>
      <c r="AC547" s="32">
        <f t="shared" ca="1" si="296"/>
        <v>-3.3642376712100179</v>
      </c>
      <c r="AD547" s="32">
        <f t="shared" ca="1" si="296"/>
        <v>-3.4123462699083218</v>
      </c>
      <c r="AE547" s="32">
        <f t="shared" ca="1" si="296"/>
        <v>-3.4573892406711115</v>
      </c>
      <c r="AF547" s="32">
        <f t="shared" ca="1" si="296"/>
        <v>-3.4996187806821664</v>
      </c>
      <c r="AG547" s="21"/>
    </row>
    <row r="548" spans="4:33" ht="15" hidden="1" outlineLevel="1" x14ac:dyDescent="0.25">
      <c r="D548" t="s">
        <v>53</v>
      </c>
      <c r="E548" s="19">
        <v>2044</v>
      </c>
      <c r="F548" s="20" t="s">
        <v>50</v>
      </c>
      <c r="G548" s="26"/>
      <c r="H548" s="34">
        <f t="shared" ref="H548:AF548" si="297" xml:space="preserve">
-((H448/MAX(H423,1)))</f>
        <v>0</v>
      </c>
      <c r="I548" s="34">
        <f t="shared" ca="1" si="297"/>
        <v>0</v>
      </c>
      <c r="J548" s="34">
        <f t="shared" ca="1" si="297"/>
        <v>0</v>
      </c>
      <c r="K548" s="34">
        <f t="shared" ca="1" si="297"/>
        <v>0</v>
      </c>
      <c r="L548" s="34">
        <f t="shared" ca="1" si="297"/>
        <v>0</v>
      </c>
      <c r="M548" s="34">
        <f t="shared" ca="1" si="297"/>
        <v>0</v>
      </c>
      <c r="N548" s="34">
        <f t="shared" ca="1" si="297"/>
        <v>0</v>
      </c>
      <c r="O548" s="34">
        <f t="shared" ca="1" si="297"/>
        <v>0</v>
      </c>
      <c r="P548" s="34">
        <f t="shared" ca="1" si="297"/>
        <v>0</v>
      </c>
      <c r="Q548" s="34">
        <f t="shared" ca="1" si="297"/>
        <v>0</v>
      </c>
      <c r="R548" s="34">
        <f t="shared" ca="1" si="297"/>
        <v>0</v>
      </c>
      <c r="S548" s="34">
        <f t="shared" ca="1" si="297"/>
        <v>0</v>
      </c>
      <c r="T548" s="34">
        <f t="shared" ca="1" si="297"/>
        <v>0</v>
      </c>
      <c r="U548" s="34">
        <f t="shared" ca="1" si="297"/>
        <v>0</v>
      </c>
      <c r="V548" s="34">
        <f t="shared" ca="1" si="297"/>
        <v>0</v>
      </c>
      <c r="W548" s="34">
        <f t="shared" ca="1" si="297"/>
        <v>0</v>
      </c>
      <c r="X548" s="34">
        <f t="shared" ca="1" si="297"/>
        <v>0</v>
      </c>
      <c r="Y548" s="34">
        <f t="shared" ca="1" si="297"/>
        <v>0</v>
      </c>
      <c r="Z548" s="32">
        <f t="shared" ca="1" si="297"/>
        <v>0</v>
      </c>
      <c r="AA548" s="32">
        <f t="shared" ca="1" si="297"/>
        <v>-5.4283040340998738</v>
      </c>
      <c r="AB548" s="32">
        <f t="shared" ca="1" si="297"/>
        <v>-5.5168811834563032</v>
      </c>
      <c r="AC548" s="32">
        <f t="shared" ca="1" si="297"/>
        <v>-5.5944117536878091</v>
      </c>
      <c r="AD548" s="32">
        <f t="shared" ca="1" si="297"/>
        <v>-5.6725183485566042</v>
      </c>
      <c r="AE548" s="32">
        <f t="shared" ca="1" si="297"/>
        <v>-5.7449203100236366</v>
      </c>
      <c r="AF548" s="32">
        <f t="shared" ca="1" si="297"/>
        <v>-5.8116252180677996</v>
      </c>
      <c r="AG548" s="21"/>
    </row>
    <row r="549" spans="4:33" ht="15" hidden="1" outlineLevel="1" x14ac:dyDescent="0.25">
      <c r="D549" t="s">
        <v>53</v>
      </c>
      <c r="E549" s="19">
        <v>2045</v>
      </c>
      <c r="F549" s="20" t="s">
        <v>50</v>
      </c>
      <c r="G549" s="26"/>
      <c r="H549" s="34">
        <f t="shared" ref="H549:AF549" si="298" xml:space="preserve">
-((H449/MAX(H424,1)))</f>
        <v>0</v>
      </c>
      <c r="I549" s="34">
        <f t="shared" ca="1" si="298"/>
        <v>0</v>
      </c>
      <c r="J549" s="34">
        <f t="shared" ca="1" si="298"/>
        <v>0</v>
      </c>
      <c r="K549" s="34">
        <f t="shared" ca="1" si="298"/>
        <v>0</v>
      </c>
      <c r="L549" s="34">
        <f t="shared" ca="1" si="298"/>
        <v>0</v>
      </c>
      <c r="M549" s="34">
        <f t="shared" ca="1" si="298"/>
        <v>0</v>
      </c>
      <c r="N549" s="34">
        <f t="shared" ca="1" si="298"/>
        <v>0</v>
      </c>
      <c r="O549" s="34">
        <f t="shared" ca="1" si="298"/>
        <v>0</v>
      </c>
      <c r="P549" s="34">
        <f t="shared" ca="1" si="298"/>
        <v>0</v>
      </c>
      <c r="Q549" s="34">
        <f t="shared" ca="1" si="298"/>
        <v>0</v>
      </c>
      <c r="R549" s="34">
        <f t="shared" ca="1" si="298"/>
        <v>0</v>
      </c>
      <c r="S549" s="34">
        <f t="shared" ca="1" si="298"/>
        <v>0</v>
      </c>
      <c r="T549" s="34">
        <f t="shared" ca="1" si="298"/>
        <v>0</v>
      </c>
      <c r="U549" s="34">
        <f t="shared" ca="1" si="298"/>
        <v>0</v>
      </c>
      <c r="V549" s="34">
        <f t="shared" ca="1" si="298"/>
        <v>0</v>
      </c>
      <c r="W549" s="34">
        <f t="shared" ca="1" si="298"/>
        <v>0</v>
      </c>
      <c r="X549" s="34">
        <f t="shared" ca="1" si="298"/>
        <v>0</v>
      </c>
      <c r="Y549" s="34">
        <f t="shared" ca="1" si="298"/>
        <v>0</v>
      </c>
      <c r="Z549" s="34">
        <f t="shared" ca="1" si="298"/>
        <v>0</v>
      </c>
      <c r="AA549" s="32">
        <f t="shared" ca="1" si="298"/>
        <v>0</v>
      </c>
      <c r="AB549" s="32">
        <f t="shared" ca="1" si="298"/>
        <v>-3.1668454319736945</v>
      </c>
      <c r="AC549" s="32">
        <f t="shared" ca="1" si="298"/>
        <v>-3.210734183960342</v>
      </c>
      <c r="AD549" s="32">
        <f t="shared" ca="1" si="298"/>
        <v>-3.2547640520697181</v>
      </c>
      <c r="AE549" s="32">
        <f t="shared" ca="1" si="298"/>
        <v>-3.2953234194878176</v>
      </c>
      <c r="AF549" s="32">
        <f t="shared" ca="1" si="298"/>
        <v>-3.3323209142429762</v>
      </c>
      <c r="AG549" s="21"/>
    </row>
    <row r="550" spans="4:33" ht="15" hidden="1" outlineLevel="1" x14ac:dyDescent="0.25">
      <c r="D550" t="s">
        <v>53</v>
      </c>
      <c r="E550" s="19">
        <v>2046</v>
      </c>
      <c r="F550" s="20" t="s">
        <v>50</v>
      </c>
      <c r="G550" s="26"/>
      <c r="H550" s="34">
        <f t="shared" ref="H550:AF550" si="299" xml:space="preserve">
-((H450/MAX(H425,1)))</f>
        <v>0</v>
      </c>
      <c r="I550" s="34">
        <f t="shared" ca="1" si="299"/>
        <v>0</v>
      </c>
      <c r="J550" s="34">
        <f t="shared" ca="1" si="299"/>
        <v>0</v>
      </c>
      <c r="K550" s="34">
        <f t="shared" ca="1" si="299"/>
        <v>0</v>
      </c>
      <c r="L550" s="34">
        <f t="shared" ca="1" si="299"/>
        <v>0</v>
      </c>
      <c r="M550" s="34">
        <f t="shared" ca="1" si="299"/>
        <v>0</v>
      </c>
      <c r="N550" s="34">
        <f t="shared" ca="1" si="299"/>
        <v>0</v>
      </c>
      <c r="O550" s="34">
        <f t="shared" ca="1" si="299"/>
        <v>0</v>
      </c>
      <c r="P550" s="34">
        <f t="shared" ca="1" si="299"/>
        <v>0</v>
      </c>
      <c r="Q550" s="34">
        <f t="shared" ca="1" si="299"/>
        <v>0</v>
      </c>
      <c r="R550" s="34">
        <f t="shared" ca="1" si="299"/>
        <v>0</v>
      </c>
      <c r="S550" s="34">
        <f t="shared" ca="1" si="299"/>
        <v>0</v>
      </c>
      <c r="T550" s="34">
        <f t="shared" ca="1" si="299"/>
        <v>0</v>
      </c>
      <c r="U550" s="34">
        <f t="shared" ca="1" si="299"/>
        <v>0</v>
      </c>
      <c r="V550" s="34">
        <f t="shared" ca="1" si="299"/>
        <v>0</v>
      </c>
      <c r="W550" s="34">
        <f t="shared" ca="1" si="299"/>
        <v>0</v>
      </c>
      <c r="X550" s="34">
        <f t="shared" ca="1" si="299"/>
        <v>0</v>
      </c>
      <c r="Y550" s="34">
        <f t="shared" ca="1" si="299"/>
        <v>0</v>
      </c>
      <c r="Z550" s="34">
        <f t="shared" ca="1" si="299"/>
        <v>0</v>
      </c>
      <c r="AA550" s="34">
        <f t="shared" ca="1" si="299"/>
        <v>0</v>
      </c>
      <c r="AB550" s="32">
        <f t="shared" ca="1" si="299"/>
        <v>0</v>
      </c>
      <c r="AC550" s="32">
        <f t="shared" ca="1" si="299"/>
        <v>-4.0424919628076044</v>
      </c>
      <c r="AD550" s="32">
        <f t="shared" ca="1" si="299"/>
        <v>-4.0971607217634549</v>
      </c>
      <c r="AE550" s="32">
        <f t="shared" ca="1" si="299"/>
        <v>-4.1473099689978401</v>
      </c>
      <c r="AF550" s="32">
        <f t="shared" ca="1" si="299"/>
        <v>-4.1927708667349322</v>
      </c>
      <c r="AG550" s="21"/>
    </row>
    <row r="551" spans="4:33" ht="15" hidden="1" outlineLevel="1" x14ac:dyDescent="0.25">
      <c r="D551" t="s">
        <v>53</v>
      </c>
      <c r="E551" s="19">
        <v>2047</v>
      </c>
      <c r="F551" s="20" t="s">
        <v>50</v>
      </c>
      <c r="G551" s="26"/>
      <c r="H551" s="34">
        <f t="shared" ref="H551:AF551" si="300" xml:space="preserve">
-((H451/MAX(H426,1)))</f>
        <v>0</v>
      </c>
      <c r="I551" s="34">
        <f t="shared" ca="1" si="300"/>
        <v>0</v>
      </c>
      <c r="J551" s="34">
        <f t="shared" ca="1" si="300"/>
        <v>0</v>
      </c>
      <c r="K551" s="34">
        <f t="shared" ca="1" si="300"/>
        <v>0</v>
      </c>
      <c r="L551" s="34">
        <f t="shared" ca="1" si="300"/>
        <v>0</v>
      </c>
      <c r="M551" s="34">
        <f t="shared" ca="1" si="300"/>
        <v>0</v>
      </c>
      <c r="N551" s="34">
        <f t="shared" ca="1" si="300"/>
        <v>0</v>
      </c>
      <c r="O551" s="34">
        <f t="shared" ca="1" si="300"/>
        <v>0</v>
      </c>
      <c r="P551" s="34">
        <f t="shared" ca="1" si="300"/>
        <v>0</v>
      </c>
      <c r="Q551" s="34">
        <f t="shared" ca="1" si="300"/>
        <v>0</v>
      </c>
      <c r="R551" s="34">
        <f t="shared" ca="1" si="300"/>
        <v>0</v>
      </c>
      <c r="S551" s="34">
        <f t="shared" ca="1" si="300"/>
        <v>0</v>
      </c>
      <c r="T551" s="34">
        <f t="shared" ca="1" si="300"/>
        <v>0</v>
      </c>
      <c r="U551" s="34">
        <f t="shared" ca="1" si="300"/>
        <v>0</v>
      </c>
      <c r="V551" s="34">
        <f t="shared" ca="1" si="300"/>
        <v>0</v>
      </c>
      <c r="W551" s="34">
        <f t="shared" ca="1" si="300"/>
        <v>0</v>
      </c>
      <c r="X551" s="34">
        <f t="shared" ca="1" si="300"/>
        <v>0</v>
      </c>
      <c r="Y551" s="34">
        <f t="shared" ca="1" si="300"/>
        <v>0</v>
      </c>
      <c r="Z551" s="34">
        <f t="shared" ca="1" si="300"/>
        <v>0</v>
      </c>
      <c r="AA551" s="34">
        <f t="shared" ca="1" si="300"/>
        <v>0</v>
      </c>
      <c r="AB551" s="34">
        <f t="shared" ca="1" si="300"/>
        <v>0</v>
      </c>
      <c r="AC551" s="32">
        <f t="shared" ca="1" si="300"/>
        <v>0</v>
      </c>
      <c r="AD551" s="32">
        <f t="shared" ca="1" si="300"/>
        <v>-5.6433187800794151</v>
      </c>
      <c r="AE551" s="32">
        <f t="shared" ca="1" si="300"/>
        <v>-5.7114369573542563</v>
      </c>
      <c r="AF551" s="32">
        <f t="shared" ca="1" si="300"/>
        <v>-5.7729300952617697</v>
      </c>
      <c r="AG551" s="21"/>
    </row>
    <row r="552" spans="4:33" ht="15" hidden="1" outlineLevel="1" x14ac:dyDescent="0.25">
      <c r="D552" t="s">
        <v>53</v>
      </c>
      <c r="E552" s="19">
        <v>2048</v>
      </c>
      <c r="F552" s="20" t="s">
        <v>50</v>
      </c>
      <c r="G552" s="26"/>
      <c r="H552" s="34">
        <f t="shared" ref="H552:AF552" si="301" xml:space="preserve">
-((H452/MAX(H427,1)))</f>
        <v>0</v>
      </c>
      <c r="I552" s="34">
        <f t="shared" ca="1" si="301"/>
        <v>0</v>
      </c>
      <c r="J552" s="34">
        <f t="shared" ca="1" si="301"/>
        <v>0</v>
      </c>
      <c r="K552" s="34">
        <f t="shared" ca="1" si="301"/>
        <v>0</v>
      </c>
      <c r="L552" s="34">
        <f t="shared" ca="1" si="301"/>
        <v>0</v>
      </c>
      <c r="M552" s="34">
        <f t="shared" ca="1" si="301"/>
        <v>0</v>
      </c>
      <c r="N552" s="34">
        <f t="shared" ca="1" si="301"/>
        <v>0</v>
      </c>
      <c r="O552" s="34">
        <f t="shared" ca="1" si="301"/>
        <v>0</v>
      </c>
      <c r="P552" s="34">
        <f t="shared" ca="1" si="301"/>
        <v>0</v>
      </c>
      <c r="Q552" s="34">
        <f t="shared" ca="1" si="301"/>
        <v>0</v>
      </c>
      <c r="R552" s="34">
        <f t="shared" ca="1" si="301"/>
        <v>0</v>
      </c>
      <c r="S552" s="34">
        <f t="shared" ca="1" si="301"/>
        <v>0</v>
      </c>
      <c r="T552" s="34">
        <f t="shared" ca="1" si="301"/>
        <v>0</v>
      </c>
      <c r="U552" s="34">
        <f t="shared" ca="1" si="301"/>
        <v>0</v>
      </c>
      <c r="V552" s="34">
        <f t="shared" ca="1" si="301"/>
        <v>0</v>
      </c>
      <c r="W552" s="34">
        <f t="shared" ca="1" si="301"/>
        <v>0</v>
      </c>
      <c r="X552" s="34">
        <f t="shared" ca="1" si="301"/>
        <v>0</v>
      </c>
      <c r="Y552" s="34">
        <f t="shared" ca="1" si="301"/>
        <v>0</v>
      </c>
      <c r="Z552" s="34">
        <f t="shared" ca="1" si="301"/>
        <v>0</v>
      </c>
      <c r="AA552" s="34">
        <f t="shared" ca="1" si="301"/>
        <v>0</v>
      </c>
      <c r="AB552" s="34">
        <f t="shared" ca="1" si="301"/>
        <v>0</v>
      </c>
      <c r="AC552" s="34">
        <f t="shared" ca="1" si="301"/>
        <v>0</v>
      </c>
      <c r="AD552" s="32">
        <f t="shared" ca="1" si="301"/>
        <v>0</v>
      </c>
      <c r="AE552" s="32">
        <f t="shared" ca="1" si="301"/>
        <v>-3.8503799704603843</v>
      </c>
      <c r="AF552" s="32">
        <f t="shared" ca="1" si="301"/>
        <v>-3.8912619460290965</v>
      </c>
      <c r="AG552" s="21"/>
    </row>
    <row r="553" spans="4:33" ht="15" hidden="1" outlineLevel="1" x14ac:dyDescent="0.25">
      <c r="D553" t="s">
        <v>53</v>
      </c>
      <c r="E553" s="19">
        <v>2049</v>
      </c>
      <c r="F553" s="20" t="s">
        <v>50</v>
      </c>
      <c r="G553" s="26"/>
      <c r="H553" s="34">
        <f t="shared" ref="H553:AF553" si="302" xml:space="preserve">
-((H453/MAX(H428,1)))</f>
        <v>0</v>
      </c>
      <c r="I553" s="34">
        <f t="shared" ca="1" si="302"/>
        <v>0</v>
      </c>
      <c r="J553" s="34">
        <f t="shared" ca="1" si="302"/>
        <v>0</v>
      </c>
      <c r="K553" s="34">
        <f t="shared" ca="1" si="302"/>
        <v>0</v>
      </c>
      <c r="L553" s="34">
        <f t="shared" ca="1" si="302"/>
        <v>0</v>
      </c>
      <c r="M553" s="34">
        <f t="shared" ca="1" si="302"/>
        <v>0</v>
      </c>
      <c r="N553" s="34">
        <f t="shared" ca="1" si="302"/>
        <v>0</v>
      </c>
      <c r="O553" s="34">
        <f t="shared" ca="1" si="302"/>
        <v>0</v>
      </c>
      <c r="P553" s="34">
        <f t="shared" ca="1" si="302"/>
        <v>0</v>
      </c>
      <c r="Q553" s="34">
        <f t="shared" ca="1" si="302"/>
        <v>0</v>
      </c>
      <c r="R553" s="34">
        <f t="shared" ca="1" si="302"/>
        <v>0</v>
      </c>
      <c r="S553" s="34">
        <f t="shared" ca="1" si="302"/>
        <v>0</v>
      </c>
      <c r="T553" s="34">
        <f t="shared" ca="1" si="302"/>
        <v>0</v>
      </c>
      <c r="U553" s="34">
        <f t="shared" ca="1" si="302"/>
        <v>0</v>
      </c>
      <c r="V553" s="34">
        <f t="shared" ca="1" si="302"/>
        <v>0</v>
      </c>
      <c r="W553" s="34">
        <f t="shared" ca="1" si="302"/>
        <v>0</v>
      </c>
      <c r="X553" s="34">
        <f t="shared" ca="1" si="302"/>
        <v>0</v>
      </c>
      <c r="Y553" s="34">
        <f t="shared" ca="1" si="302"/>
        <v>0</v>
      </c>
      <c r="Z553" s="34">
        <f t="shared" ca="1" si="302"/>
        <v>0</v>
      </c>
      <c r="AA553" s="34">
        <f t="shared" ca="1" si="302"/>
        <v>0</v>
      </c>
      <c r="AB553" s="34">
        <f t="shared" ca="1" si="302"/>
        <v>0</v>
      </c>
      <c r="AC553" s="34">
        <f t="shared" ca="1" si="302"/>
        <v>0</v>
      </c>
      <c r="AD553" s="34">
        <f t="shared" ca="1" si="302"/>
        <v>0</v>
      </c>
      <c r="AE553" s="32">
        <f t="shared" ca="1" si="302"/>
        <v>0</v>
      </c>
      <c r="AF553" s="32">
        <f t="shared" ca="1" si="302"/>
        <v>-4.7507271535530373</v>
      </c>
      <c r="AG553" s="21"/>
    </row>
    <row r="554" spans="4:33" ht="15" hidden="1" outlineLevel="1" x14ac:dyDescent="0.25">
      <c r="D554" t="s">
        <v>53</v>
      </c>
      <c r="E554" s="19">
        <v>2050</v>
      </c>
      <c r="F554" s="20" t="s">
        <v>50</v>
      </c>
      <c r="G554" s="26"/>
      <c r="H554" s="35">
        <f t="shared" ref="H554:AF554" si="303" xml:space="preserve">
-((H454/MAX(H429,1)))</f>
        <v>0</v>
      </c>
      <c r="I554" s="35">
        <f t="shared" ca="1" si="303"/>
        <v>0</v>
      </c>
      <c r="J554" s="35">
        <f t="shared" ca="1" si="303"/>
        <v>0</v>
      </c>
      <c r="K554" s="35">
        <f t="shared" ca="1" si="303"/>
        <v>0</v>
      </c>
      <c r="L554" s="35">
        <f t="shared" ca="1" si="303"/>
        <v>0</v>
      </c>
      <c r="M554" s="35">
        <f t="shared" ca="1" si="303"/>
        <v>0</v>
      </c>
      <c r="N554" s="35">
        <f t="shared" ca="1" si="303"/>
        <v>0</v>
      </c>
      <c r="O554" s="35">
        <f t="shared" ca="1" si="303"/>
        <v>0</v>
      </c>
      <c r="P554" s="35">
        <f t="shared" ca="1" si="303"/>
        <v>0</v>
      </c>
      <c r="Q554" s="35">
        <f t="shared" ca="1" si="303"/>
        <v>0</v>
      </c>
      <c r="R554" s="35">
        <f t="shared" ca="1" si="303"/>
        <v>0</v>
      </c>
      <c r="S554" s="35">
        <f t="shared" ca="1" si="303"/>
        <v>0</v>
      </c>
      <c r="T554" s="35">
        <f t="shared" ca="1" si="303"/>
        <v>0</v>
      </c>
      <c r="U554" s="35">
        <f t="shared" ca="1" si="303"/>
        <v>0</v>
      </c>
      <c r="V554" s="35">
        <f t="shared" ca="1" si="303"/>
        <v>0</v>
      </c>
      <c r="W554" s="35">
        <f t="shared" ca="1" si="303"/>
        <v>0</v>
      </c>
      <c r="X554" s="35">
        <f t="shared" ca="1" si="303"/>
        <v>0</v>
      </c>
      <c r="Y554" s="35">
        <f t="shared" ca="1" si="303"/>
        <v>0</v>
      </c>
      <c r="Z554" s="35">
        <f t="shared" ca="1" si="303"/>
        <v>0</v>
      </c>
      <c r="AA554" s="35">
        <f t="shared" ca="1" si="303"/>
        <v>0</v>
      </c>
      <c r="AB554" s="35">
        <f t="shared" ca="1" si="303"/>
        <v>0</v>
      </c>
      <c r="AC554" s="35">
        <f t="shared" ca="1" si="303"/>
        <v>0</v>
      </c>
      <c r="AD554" s="35">
        <f t="shared" ca="1" si="303"/>
        <v>0</v>
      </c>
      <c r="AE554" s="35">
        <f t="shared" ca="1" si="303"/>
        <v>0</v>
      </c>
      <c r="AF554" s="36">
        <f t="shared" ca="1" si="303"/>
        <v>0</v>
      </c>
      <c r="AG554" s="21"/>
    </row>
    <row r="555" spans="4:33" ht="15" hidden="1" outlineLevel="1" x14ac:dyDescent="0.25">
      <c r="D555" s="27" t="s">
        <v>54</v>
      </c>
      <c r="E555" s="28">
        <v>2026</v>
      </c>
      <c r="F555" s="29" t="s">
        <v>50</v>
      </c>
      <c r="G555" s="30"/>
      <c r="H555" s="33">
        <f ca="1">SUM(H430,H455,H480,H505,H530)</f>
        <v>32.299999999999997</v>
      </c>
      <c r="I555" s="33">
        <f t="shared" ref="I555:AF555" ca="1" si="304">SUM(I430,I455,I480,I505,I530)</f>
        <v>29.620289999999997</v>
      </c>
      <c r="J555" s="33">
        <f t="shared" ca="1" si="304"/>
        <v>26.822740727999999</v>
      </c>
      <c r="K555" s="33">
        <f t="shared" ca="1" si="304"/>
        <v>23.809652852888</v>
      </c>
      <c r="L555" s="33">
        <f t="shared" ca="1" si="304"/>
        <v>20.591869845408084</v>
      </c>
      <c r="M555" s="33">
        <f t="shared" ca="1" si="304"/>
        <v>17.206192045189443</v>
      </c>
      <c r="N555" s="33">
        <f t="shared" ca="1" si="304"/>
        <v>13.638966074398446</v>
      </c>
      <c r="O555" s="33">
        <f t="shared" ca="1" si="304"/>
        <v>9.937155839434217</v>
      </c>
      <c r="P555" s="33">
        <f t="shared" ca="1" si="304"/>
        <v>6.1133382724199299</v>
      </c>
      <c r="Q555" s="33">
        <f t="shared" ca="1" si="304"/>
        <v>2.135592836498696</v>
      </c>
      <c r="R555" s="33">
        <f t="shared" ca="1" si="304"/>
        <v>0</v>
      </c>
      <c r="S555" s="33">
        <f t="shared" ca="1" si="304"/>
        <v>0</v>
      </c>
      <c r="T555" s="33">
        <f t="shared" ca="1" si="304"/>
        <v>0</v>
      </c>
      <c r="U555" s="33">
        <f t="shared" ca="1" si="304"/>
        <v>0</v>
      </c>
      <c r="V555" s="33">
        <f t="shared" ca="1" si="304"/>
        <v>0</v>
      </c>
      <c r="W555" s="33">
        <f t="shared" ca="1" si="304"/>
        <v>0</v>
      </c>
      <c r="X555" s="33">
        <f t="shared" ca="1" si="304"/>
        <v>0</v>
      </c>
      <c r="Y555" s="33">
        <f t="shared" ca="1" si="304"/>
        <v>0</v>
      </c>
      <c r="Z555" s="33">
        <f t="shared" ca="1" si="304"/>
        <v>0</v>
      </c>
      <c r="AA555" s="33">
        <f t="shared" ca="1" si="304"/>
        <v>0</v>
      </c>
      <c r="AB555" s="33">
        <f t="shared" ca="1" si="304"/>
        <v>0</v>
      </c>
      <c r="AC555" s="33">
        <f t="shared" ca="1" si="304"/>
        <v>0</v>
      </c>
      <c r="AD555" s="33">
        <f t="shared" ca="1" si="304"/>
        <v>0</v>
      </c>
      <c r="AE555" s="33">
        <f t="shared" ca="1" si="304"/>
        <v>0</v>
      </c>
      <c r="AF555" s="33">
        <f t="shared" ca="1" si="304"/>
        <v>0</v>
      </c>
      <c r="AG555" s="21"/>
    </row>
    <row r="556" spans="4:33" ht="15" hidden="1" outlineLevel="1" x14ac:dyDescent="0.25">
      <c r="D556" t="s">
        <v>54</v>
      </c>
      <c r="E556" s="19">
        <v>2027</v>
      </c>
      <c r="F556" s="20" t="s">
        <v>50</v>
      </c>
      <c r="G556" s="26"/>
      <c r="H556" s="34">
        <f t="shared" ref="H556:AF556" ca="1" si="305">SUM(H431,H456,H481,H506,H531)</f>
        <v>0</v>
      </c>
      <c r="I556" s="32">
        <f t="shared" ca="1" si="305"/>
        <v>30.106734999999997</v>
      </c>
      <c r="J556" s="32">
        <f t="shared" ca="1" si="305"/>
        <v>27.636081251999997</v>
      </c>
      <c r="K556" s="32">
        <f t="shared" ca="1" si="305"/>
        <v>24.965135281586115</v>
      </c>
      <c r="L556" s="32">
        <f t="shared" ca="1" si="305"/>
        <v>22.103298607140292</v>
      </c>
      <c r="M556" s="32">
        <f t="shared" ca="1" si="305"/>
        <v>19.08738852488295</v>
      </c>
      <c r="N556" s="32">
        <f t="shared" ca="1" si="305"/>
        <v>15.90135633665226</v>
      </c>
      <c r="O556" s="32">
        <f t="shared" ca="1" si="305"/>
        <v>12.595110990788108</v>
      </c>
      <c r="P556" s="32">
        <f t="shared" ca="1" si="305"/>
        <v>9.1879535376229136</v>
      </c>
      <c r="Q556" s="32">
        <f t="shared" ca="1" si="305"/>
        <v>5.6597793791757152</v>
      </c>
      <c r="R556" s="32">
        <f t="shared" ca="1" si="305"/>
        <v>1.992996978720408</v>
      </c>
      <c r="S556" s="32">
        <f t="shared" ca="1" si="305"/>
        <v>0</v>
      </c>
      <c r="T556" s="32">
        <f t="shared" ca="1" si="305"/>
        <v>0</v>
      </c>
      <c r="U556" s="32">
        <f t="shared" ca="1" si="305"/>
        <v>0</v>
      </c>
      <c r="V556" s="32">
        <f t="shared" ca="1" si="305"/>
        <v>0</v>
      </c>
      <c r="W556" s="32">
        <f t="shared" ca="1" si="305"/>
        <v>0</v>
      </c>
      <c r="X556" s="32">
        <f t="shared" ca="1" si="305"/>
        <v>0</v>
      </c>
      <c r="Y556" s="32">
        <f t="shared" ca="1" si="305"/>
        <v>0</v>
      </c>
      <c r="Z556" s="32">
        <f t="shared" ca="1" si="305"/>
        <v>0</v>
      </c>
      <c r="AA556" s="32">
        <f t="shared" ca="1" si="305"/>
        <v>0</v>
      </c>
      <c r="AB556" s="32">
        <f t="shared" ca="1" si="305"/>
        <v>0</v>
      </c>
      <c r="AC556" s="32">
        <f t="shared" ca="1" si="305"/>
        <v>0</v>
      </c>
      <c r="AD556" s="32">
        <f t="shared" ca="1" si="305"/>
        <v>0</v>
      </c>
      <c r="AE556" s="32">
        <f t="shared" ca="1" si="305"/>
        <v>0</v>
      </c>
      <c r="AF556" s="32">
        <f t="shared" ca="1" si="305"/>
        <v>0</v>
      </c>
      <c r="AG556" s="21"/>
    </row>
    <row r="557" spans="4:33" ht="15" hidden="1" outlineLevel="1" x14ac:dyDescent="0.25">
      <c r="D557" t="s">
        <v>54</v>
      </c>
      <c r="E557" s="19">
        <v>2028</v>
      </c>
      <c r="F557" s="20" t="s">
        <v>50</v>
      </c>
      <c r="G557" s="26"/>
      <c r="H557" s="34">
        <f t="shared" ref="H557:AF557" ca="1" si="306">SUM(H432,H457,H482,H507,H532)</f>
        <v>0</v>
      </c>
      <c r="I557" s="34">
        <f t="shared" ca="1" si="306"/>
        <v>0</v>
      </c>
      <c r="J557" s="32">
        <f t="shared" ca="1" si="306"/>
        <v>29.811494759999999</v>
      </c>
      <c r="K557" s="32">
        <f t="shared" ca="1" si="306"/>
        <v>27.299484069959998</v>
      </c>
      <c r="L557" s="32">
        <f t="shared" ca="1" si="306"/>
        <v>24.598280413837664</v>
      </c>
      <c r="M557" s="32">
        <f t="shared" ca="1" si="306"/>
        <v>21.746519771193416</v>
      </c>
      <c r="N557" s="32">
        <f t="shared" ca="1" si="306"/>
        <v>18.724924489446749</v>
      </c>
      <c r="O557" s="32">
        <f t="shared" ca="1" si="306"/>
        <v>15.588159184291882</v>
      </c>
      <c r="P557" s="32">
        <f t="shared" ca="1" si="306"/>
        <v>12.361063829606035</v>
      </c>
      <c r="Q557" s="32">
        <f t="shared" ca="1" si="306"/>
        <v>9.0271083281351494</v>
      </c>
      <c r="R557" s="32">
        <f t="shared" ca="1" si="306"/>
        <v>5.5859746334500304</v>
      </c>
      <c r="S557" s="32">
        <f t="shared" ca="1" si="306"/>
        <v>1.9575117107153392</v>
      </c>
      <c r="T557" s="32">
        <f t="shared" ca="1" si="306"/>
        <v>0</v>
      </c>
      <c r="U557" s="32">
        <f t="shared" ca="1" si="306"/>
        <v>0</v>
      </c>
      <c r="V557" s="32">
        <f t="shared" ca="1" si="306"/>
        <v>0</v>
      </c>
      <c r="W557" s="32">
        <f t="shared" ca="1" si="306"/>
        <v>0</v>
      </c>
      <c r="X557" s="32">
        <f t="shared" ca="1" si="306"/>
        <v>0</v>
      </c>
      <c r="Y557" s="32">
        <f t="shared" ca="1" si="306"/>
        <v>0</v>
      </c>
      <c r="Z557" s="32">
        <f t="shared" ca="1" si="306"/>
        <v>0</v>
      </c>
      <c r="AA557" s="32">
        <f t="shared" ca="1" si="306"/>
        <v>0</v>
      </c>
      <c r="AB557" s="32">
        <f t="shared" ca="1" si="306"/>
        <v>0</v>
      </c>
      <c r="AC557" s="32">
        <f t="shared" ca="1" si="306"/>
        <v>0</v>
      </c>
      <c r="AD557" s="32">
        <f t="shared" ca="1" si="306"/>
        <v>0</v>
      </c>
      <c r="AE557" s="32">
        <f t="shared" ca="1" si="306"/>
        <v>0</v>
      </c>
      <c r="AF557" s="32">
        <f t="shared" ca="1" si="306"/>
        <v>0</v>
      </c>
      <c r="AG557" s="21"/>
    </row>
    <row r="558" spans="4:33" ht="15" hidden="1" outlineLevel="1" x14ac:dyDescent="0.25">
      <c r="D558" t="s">
        <v>54</v>
      </c>
      <c r="E558" s="19">
        <v>2029</v>
      </c>
      <c r="F558" s="20" t="s">
        <v>50</v>
      </c>
      <c r="G558" s="26"/>
      <c r="H558" s="34">
        <f t="shared" ref="H558:AF558" ca="1" si="307">SUM(H433,H458,H483,H508,H533)</f>
        <v>0</v>
      </c>
      <c r="I558" s="34">
        <f t="shared" ca="1" si="307"/>
        <v>0</v>
      </c>
      <c r="J558" s="34">
        <f t="shared" ca="1" si="307"/>
        <v>0</v>
      </c>
      <c r="K558" s="32">
        <f t="shared" ca="1" si="307"/>
        <v>24.350028919967997</v>
      </c>
      <c r="L558" s="32">
        <f t="shared" ca="1" si="307"/>
        <v>22.242213521827402</v>
      </c>
      <c r="M558" s="32">
        <f t="shared" ca="1" si="307"/>
        <v>20.012497034539273</v>
      </c>
      <c r="N558" s="32">
        <f t="shared" ca="1" si="307"/>
        <v>17.642350302415338</v>
      </c>
      <c r="O558" s="32">
        <f t="shared" ca="1" si="307"/>
        <v>15.180428172906748</v>
      </c>
      <c r="P558" s="32">
        <f t="shared" ca="1" si="307"/>
        <v>12.651092831515522</v>
      </c>
      <c r="Q558" s="32">
        <f t="shared" ca="1" si="307"/>
        <v>10.042156354260765</v>
      </c>
      <c r="R558" s="32">
        <f t="shared" ca="1" si="307"/>
        <v>7.3617613639320778</v>
      </c>
      <c r="S558" s="32">
        <f t="shared" ca="1" si="307"/>
        <v>4.5429429376824855</v>
      </c>
      <c r="T558" s="32">
        <f t="shared" ca="1" si="307"/>
        <v>1.5910900482076622</v>
      </c>
      <c r="U558" s="32">
        <f t="shared" ca="1" si="307"/>
        <v>0</v>
      </c>
      <c r="V558" s="32">
        <f t="shared" ca="1" si="307"/>
        <v>0</v>
      </c>
      <c r="W558" s="32">
        <f t="shared" ca="1" si="307"/>
        <v>0</v>
      </c>
      <c r="X558" s="32">
        <f t="shared" ca="1" si="307"/>
        <v>0</v>
      </c>
      <c r="Y558" s="32">
        <f t="shared" ca="1" si="307"/>
        <v>0</v>
      </c>
      <c r="Z558" s="32">
        <f t="shared" ca="1" si="307"/>
        <v>0</v>
      </c>
      <c r="AA558" s="32">
        <f t="shared" ca="1" si="307"/>
        <v>0</v>
      </c>
      <c r="AB558" s="32">
        <f t="shared" ca="1" si="307"/>
        <v>0</v>
      </c>
      <c r="AC558" s="32">
        <f t="shared" ca="1" si="307"/>
        <v>0</v>
      </c>
      <c r="AD558" s="32">
        <f t="shared" ca="1" si="307"/>
        <v>0</v>
      </c>
      <c r="AE558" s="32">
        <f t="shared" ca="1" si="307"/>
        <v>0</v>
      </c>
      <c r="AF558" s="32">
        <f t="shared" ca="1" si="307"/>
        <v>0</v>
      </c>
      <c r="AG558" s="21"/>
    </row>
    <row r="559" spans="4:33" ht="15" hidden="1" outlineLevel="1" x14ac:dyDescent="0.25">
      <c r="D559" t="s">
        <v>54</v>
      </c>
      <c r="E559" s="19">
        <v>2030</v>
      </c>
      <c r="F559" s="20" t="s">
        <v>50</v>
      </c>
      <c r="G559" s="26"/>
      <c r="H559" s="34">
        <f t="shared" ref="H559:AF559" ca="1" si="308">SUM(H434,H459,H484,H509,H534)</f>
        <v>0</v>
      </c>
      <c r="I559" s="34">
        <f t="shared" ca="1" si="308"/>
        <v>0</v>
      </c>
      <c r="J559" s="34">
        <f t="shared" ca="1" si="308"/>
        <v>0</v>
      </c>
      <c r="K559" s="34">
        <f t="shared" ca="1" si="308"/>
        <v>0</v>
      </c>
      <c r="L559" s="32">
        <f t="shared" ca="1" si="308"/>
        <v>40.308733498753519</v>
      </c>
      <c r="M559" s="32">
        <f t="shared" ca="1" si="308"/>
        <v>36.767080882815669</v>
      </c>
      <c r="N559" s="32">
        <f t="shared" ca="1" si="308"/>
        <v>32.989371460579548</v>
      </c>
      <c r="O559" s="32">
        <f t="shared" ca="1" si="308"/>
        <v>29.062536611055233</v>
      </c>
      <c r="P559" s="32">
        <f t="shared" ca="1" si="308"/>
        <v>25.033127688919389</v>
      </c>
      <c r="Q559" s="32">
        <f t="shared" ca="1" si="308"/>
        <v>20.88217997032039</v>
      </c>
      <c r="R559" s="32">
        <f t="shared" ca="1" si="308"/>
        <v>16.634280515913439</v>
      </c>
      <c r="S559" s="32">
        <f t="shared" ca="1" si="308"/>
        <v>12.166075136760291</v>
      </c>
      <c r="T559" s="32">
        <f t="shared" ca="1" si="308"/>
        <v>7.5052517518674247</v>
      </c>
      <c r="U559" s="32">
        <f t="shared" ca="1" si="308"/>
        <v>2.6345935399638618</v>
      </c>
      <c r="V559" s="32">
        <f t="shared" ca="1" si="308"/>
        <v>0</v>
      </c>
      <c r="W559" s="32">
        <f t="shared" ca="1" si="308"/>
        <v>0</v>
      </c>
      <c r="X559" s="32">
        <f t="shared" ca="1" si="308"/>
        <v>0</v>
      </c>
      <c r="Y559" s="32">
        <f t="shared" ca="1" si="308"/>
        <v>0</v>
      </c>
      <c r="Z559" s="32">
        <f t="shared" ca="1" si="308"/>
        <v>0</v>
      </c>
      <c r="AA559" s="32">
        <f t="shared" ca="1" si="308"/>
        <v>0</v>
      </c>
      <c r="AB559" s="32">
        <f t="shared" ca="1" si="308"/>
        <v>0</v>
      </c>
      <c r="AC559" s="32">
        <f t="shared" ca="1" si="308"/>
        <v>0</v>
      </c>
      <c r="AD559" s="32">
        <f t="shared" ca="1" si="308"/>
        <v>0</v>
      </c>
      <c r="AE559" s="32">
        <f t="shared" ca="1" si="308"/>
        <v>0</v>
      </c>
      <c r="AF559" s="32">
        <f t="shared" ca="1" si="308"/>
        <v>0</v>
      </c>
      <c r="AG559" s="21"/>
    </row>
    <row r="560" spans="4:33" ht="15" hidden="1" outlineLevel="1" x14ac:dyDescent="0.25">
      <c r="D560" t="s">
        <v>54</v>
      </c>
      <c r="E560" s="19">
        <v>2031</v>
      </c>
      <c r="F560" s="20" t="s">
        <v>50</v>
      </c>
      <c r="G560" s="26"/>
      <c r="H560" s="34">
        <f t="shared" ref="H560:AF560" ca="1" si="309">SUM(H435,H460,H485,H510,H535)</f>
        <v>0</v>
      </c>
      <c r="I560" s="34">
        <f t="shared" ca="1" si="309"/>
        <v>0</v>
      </c>
      <c r="J560" s="34">
        <f t="shared" ca="1" si="309"/>
        <v>0</v>
      </c>
      <c r="K560" s="34">
        <f t="shared" ca="1" si="309"/>
        <v>0</v>
      </c>
      <c r="L560" s="34">
        <f t="shared" ca="1" si="309"/>
        <v>0</v>
      </c>
      <c r="M560" s="32">
        <f t="shared" ca="1" si="309"/>
        <v>31.546234970486026</v>
      </c>
      <c r="N560" s="32">
        <f t="shared" ca="1" si="309"/>
        <v>28.695617558863528</v>
      </c>
      <c r="O560" s="32">
        <f t="shared" ca="1" si="309"/>
        <v>25.730009883030156</v>
      </c>
      <c r="P560" s="32">
        <f t="shared" ca="1" si="309"/>
        <v>22.690438048848193</v>
      </c>
      <c r="Q560" s="32">
        <f t="shared" ca="1" si="309"/>
        <v>19.562648434730043</v>
      </c>
      <c r="R560" s="32">
        <f t="shared" ca="1" si="309"/>
        <v>16.373581055352052</v>
      </c>
      <c r="S560" s="32">
        <f t="shared" ca="1" si="309"/>
        <v>13.01499572354256</v>
      </c>
      <c r="T560" s="32">
        <f t="shared" ca="1" si="309"/>
        <v>9.5163789445439839</v>
      </c>
      <c r="U560" s="32">
        <f t="shared" ca="1" si="309"/>
        <v>5.8782672740448181</v>
      </c>
      <c r="V560" s="32">
        <f t="shared" ca="1" si="309"/>
        <v>2.0511233941567046</v>
      </c>
      <c r="W560" s="32">
        <f t="shared" ca="1" si="309"/>
        <v>0</v>
      </c>
      <c r="X560" s="32">
        <f t="shared" ca="1" si="309"/>
        <v>0</v>
      </c>
      <c r="Y560" s="32">
        <f t="shared" ca="1" si="309"/>
        <v>0</v>
      </c>
      <c r="Z560" s="32">
        <f t="shared" ca="1" si="309"/>
        <v>0</v>
      </c>
      <c r="AA560" s="32">
        <f t="shared" ca="1" si="309"/>
        <v>0</v>
      </c>
      <c r="AB560" s="32">
        <f t="shared" ca="1" si="309"/>
        <v>0</v>
      </c>
      <c r="AC560" s="32">
        <f t="shared" ca="1" si="309"/>
        <v>0</v>
      </c>
      <c r="AD560" s="32">
        <f t="shared" ca="1" si="309"/>
        <v>0</v>
      </c>
      <c r="AE560" s="32">
        <f t="shared" ca="1" si="309"/>
        <v>0</v>
      </c>
      <c r="AF560" s="32">
        <f t="shared" ca="1" si="309"/>
        <v>0</v>
      </c>
      <c r="AG560" s="21"/>
    </row>
    <row r="561" spans="4:33" ht="15" hidden="1" outlineLevel="1" x14ac:dyDescent="0.25">
      <c r="D561" t="s">
        <v>54</v>
      </c>
      <c r="E561" s="19">
        <v>2032</v>
      </c>
      <c r="F561" s="20" t="s">
        <v>50</v>
      </c>
      <c r="G561" s="26"/>
      <c r="H561" s="34">
        <f t="shared" ref="H561:AF561" ca="1" si="310">SUM(H436,H461,H486,H511,H536)</f>
        <v>0</v>
      </c>
      <c r="I561" s="34">
        <f t="shared" ca="1" si="310"/>
        <v>0</v>
      </c>
      <c r="J561" s="34">
        <f t="shared" ca="1" si="310"/>
        <v>0</v>
      </c>
      <c r="K561" s="34">
        <f t="shared" ca="1" si="310"/>
        <v>0</v>
      </c>
      <c r="L561" s="34">
        <f t="shared" ca="1" si="310"/>
        <v>0</v>
      </c>
      <c r="M561" s="34">
        <f t="shared" ca="1" si="310"/>
        <v>0</v>
      </c>
      <c r="N561" s="32">
        <f t="shared" ca="1" si="310"/>
        <v>40.553946903958604</v>
      </c>
      <c r="O561" s="32">
        <f t="shared" ca="1" si="310"/>
        <v>36.86503182847904</v>
      </c>
      <c r="P561" s="32">
        <f t="shared" ca="1" si="310"/>
        <v>33.088317744215558</v>
      </c>
      <c r="Q561" s="32">
        <f t="shared" ca="1" si="310"/>
        <v>29.205955128894267</v>
      </c>
      <c r="R561" s="32">
        <f t="shared" ca="1" si="310"/>
        <v>25.261803219333746</v>
      </c>
      <c r="S561" s="32">
        <f t="shared" ca="1" si="310"/>
        <v>21.100724923596403</v>
      </c>
      <c r="T561" s="32">
        <f t="shared" ca="1" si="310"/>
        <v>16.76827719178376</v>
      </c>
      <c r="U561" s="32">
        <f t="shared" ca="1" si="310"/>
        <v>12.274139357568686</v>
      </c>
      <c r="V561" s="32">
        <f t="shared" ca="1" si="310"/>
        <v>7.5559601885192835</v>
      </c>
      <c r="W561" s="32">
        <f t="shared" ca="1" si="310"/>
        <v>2.6259480308500684</v>
      </c>
      <c r="X561" s="32">
        <f t="shared" ca="1" si="310"/>
        <v>0</v>
      </c>
      <c r="Y561" s="32">
        <f t="shared" ca="1" si="310"/>
        <v>0</v>
      </c>
      <c r="Z561" s="32">
        <f t="shared" ca="1" si="310"/>
        <v>0</v>
      </c>
      <c r="AA561" s="32">
        <f t="shared" ca="1" si="310"/>
        <v>0</v>
      </c>
      <c r="AB561" s="32">
        <f t="shared" ca="1" si="310"/>
        <v>0</v>
      </c>
      <c r="AC561" s="32">
        <f t="shared" ca="1" si="310"/>
        <v>0</v>
      </c>
      <c r="AD561" s="32">
        <f t="shared" ca="1" si="310"/>
        <v>0</v>
      </c>
      <c r="AE561" s="32">
        <f t="shared" ca="1" si="310"/>
        <v>0</v>
      </c>
      <c r="AF561" s="32">
        <f t="shared" ca="1" si="310"/>
        <v>0</v>
      </c>
      <c r="AG561" s="21"/>
    </row>
    <row r="562" spans="4:33" ht="15" hidden="1" outlineLevel="1" x14ac:dyDescent="0.25">
      <c r="D562" t="s">
        <v>54</v>
      </c>
      <c r="E562" s="19">
        <v>2033</v>
      </c>
      <c r="F562" s="20" t="s">
        <v>50</v>
      </c>
      <c r="G562" s="26"/>
      <c r="H562" s="34">
        <f t="shared" ref="H562:AF562" ca="1" si="311">SUM(H437,H462,H487,H512,H537)</f>
        <v>0</v>
      </c>
      <c r="I562" s="34">
        <f t="shared" ca="1" si="311"/>
        <v>0</v>
      </c>
      <c r="J562" s="34">
        <f t="shared" ca="1" si="311"/>
        <v>0</v>
      </c>
      <c r="K562" s="34">
        <f t="shared" ca="1" si="311"/>
        <v>0</v>
      </c>
      <c r="L562" s="34">
        <f t="shared" ca="1" si="311"/>
        <v>0</v>
      </c>
      <c r="M562" s="34">
        <f t="shared" ca="1" si="311"/>
        <v>0</v>
      </c>
      <c r="N562" s="34">
        <f t="shared" ca="1" si="311"/>
        <v>0</v>
      </c>
      <c r="O562" s="32">
        <f t="shared" ca="1" si="311"/>
        <v>38.968927905491249</v>
      </c>
      <c r="P562" s="32">
        <f t="shared" ca="1" si="311"/>
        <v>35.459263198550374</v>
      </c>
      <c r="Q562" s="32">
        <f t="shared" ca="1" si="311"/>
        <v>31.854933386368312</v>
      </c>
      <c r="R562" s="32">
        <f t="shared" ca="1" si="311"/>
        <v>28.206481682516262</v>
      </c>
      <c r="S562" s="32">
        <f t="shared" ca="1" si="311"/>
        <v>24.349353798900172</v>
      </c>
      <c r="T562" s="32">
        <f t="shared" ca="1" si="311"/>
        <v>20.333702641937919</v>
      </c>
      <c r="U562" s="32">
        <f t="shared" ca="1" si="311"/>
        <v>16.175008591602907</v>
      </c>
      <c r="V562" s="32">
        <f t="shared" ca="1" si="311"/>
        <v>11.805907699459652</v>
      </c>
      <c r="W562" s="32">
        <f t="shared" ca="1" si="311"/>
        <v>7.2511885090081183</v>
      </c>
      <c r="X562" s="32">
        <f t="shared" ca="1" si="311"/>
        <v>2.5200297131639546</v>
      </c>
      <c r="Y562" s="32">
        <f t="shared" ca="1" si="311"/>
        <v>0</v>
      </c>
      <c r="Z562" s="32">
        <f t="shared" ca="1" si="311"/>
        <v>0</v>
      </c>
      <c r="AA562" s="32">
        <f t="shared" ca="1" si="311"/>
        <v>0</v>
      </c>
      <c r="AB562" s="32">
        <f t="shared" ca="1" si="311"/>
        <v>0</v>
      </c>
      <c r="AC562" s="32">
        <f t="shared" ca="1" si="311"/>
        <v>0</v>
      </c>
      <c r="AD562" s="32">
        <f t="shared" ca="1" si="311"/>
        <v>0</v>
      </c>
      <c r="AE562" s="32">
        <f t="shared" ca="1" si="311"/>
        <v>0</v>
      </c>
      <c r="AF562" s="32">
        <f t="shared" ca="1" si="311"/>
        <v>0</v>
      </c>
      <c r="AG562" s="21"/>
    </row>
    <row r="563" spans="4:33" ht="15" hidden="1" outlineLevel="1" x14ac:dyDescent="0.25">
      <c r="D563" t="s">
        <v>54</v>
      </c>
      <c r="E563" s="19">
        <v>2034</v>
      </c>
      <c r="F563" s="20" t="s">
        <v>50</v>
      </c>
      <c r="G563" s="26"/>
      <c r="H563" s="34">
        <f t="shared" ref="H563:AF563" ca="1" si="312">SUM(H438,H463,H488,H513,H538)</f>
        <v>0</v>
      </c>
      <c r="I563" s="34">
        <f t="shared" ca="1" si="312"/>
        <v>0</v>
      </c>
      <c r="J563" s="34">
        <f t="shared" ca="1" si="312"/>
        <v>0</v>
      </c>
      <c r="K563" s="34">
        <f t="shared" ca="1" si="312"/>
        <v>0</v>
      </c>
      <c r="L563" s="34">
        <f t="shared" ca="1" si="312"/>
        <v>0</v>
      </c>
      <c r="M563" s="34">
        <f t="shared" ca="1" si="312"/>
        <v>0</v>
      </c>
      <c r="N563" s="34">
        <f t="shared" ca="1" si="312"/>
        <v>0</v>
      </c>
      <c r="O563" s="34">
        <f t="shared" ca="1" si="312"/>
        <v>0</v>
      </c>
      <c r="P563" s="32">
        <f t="shared" ca="1" si="312"/>
        <v>29.670941707241045</v>
      </c>
      <c r="Q563" s="32">
        <f t="shared" ca="1" si="312"/>
        <v>27.022419752742053</v>
      </c>
      <c r="R563" s="32">
        <f t="shared" ca="1" si="312"/>
        <v>24.351333037888654</v>
      </c>
      <c r="S563" s="32">
        <f t="shared" ca="1" si="312"/>
        <v>21.520896427784731</v>
      </c>
      <c r="T563" s="32">
        <f t="shared" ca="1" si="312"/>
        <v>18.573692434678179</v>
      </c>
      <c r="U563" s="32">
        <f t="shared" ca="1" si="312"/>
        <v>15.525411802648676</v>
      </c>
      <c r="V563" s="32">
        <f t="shared" ca="1" si="312"/>
        <v>12.31751671507029</v>
      </c>
      <c r="W563" s="32">
        <f t="shared" ca="1" si="312"/>
        <v>8.973134962404206</v>
      </c>
      <c r="X563" s="32">
        <f t="shared" ca="1" si="312"/>
        <v>5.5112994939086635</v>
      </c>
      <c r="Y563" s="32">
        <f t="shared" ca="1" si="312"/>
        <v>1.9203204536609086</v>
      </c>
      <c r="Z563" s="32">
        <f t="shared" ca="1" si="312"/>
        <v>0</v>
      </c>
      <c r="AA563" s="32">
        <f t="shared" ca="1" si="312"/>
        <v>0</v>
      </c>
      <c r="AB563" s="32">
        <f t="shared" ca="1" si="312"/>
        <v>0</v>
      </c>
      <c r="AC563" s="32">
        <f t="shared" ca="1" si="312"/>
        <v>0</v>
      </c>
      <c r="AD563" s="32">
        <f t="shared" ca="1" si="312"/>
        <v>0</v>
      </c>
      <c r="AE563" s="32">
        <f t="shared" ca="1" si="312"/>
        <v>0</v>
      </c>
      <c r="AF563" s="32">
        <f t="shared" ca="1" si="312"/>
        <v>0</v>
      </c>
      <c r="AG563" s="21"/>
    </row>
    <row r="564" spans="4:33" ht="15" hidden="1" outlineLevel="1" x14ac:dyDescent="0.25">
      <c r="D564" t="s">
        <v>54</v>
      </c>
      <c r="E564" s="19">
        <v>2035</v>
      </c>
      <c r="F564" s="20" t="s">
        <v>50</v>
      </c>
      <c r="G564" s="26"/>
      <c r="H564" s="34">
        <f t="shared" ref="H564:AF564" ca="1" si="313">SUM(H439,H464,H489,H514,H539)</f>
        <v>0</v>
      </c>
      <c r="I564" s="34">
        <f t="shared" ca="1" si="313"/>
        <v>0</v>
      </c>
      <c r="J564" s="34">
        <f t="shared" ca="1" si="313"/>
        <v>0</v>
      </c>
      <c r="K564" s="34">
        <f t="shared" ca="1" si="313"/>
        <v>0</v>
      </c>
      <c r="L564" s="34">
        <f t="shared" ca="1" si="313"/>
        <v>0</v>
      </c>
      <c r="M564" s="34">
        <f t="shared" ca="1" si="313"/>
        <v>0</v>
      </c>
      <c r="N564" s="34">
        <f t="shared" ca="1" si="313"/>
        <v>0</v>
      </c>
      <c r="O564" s="34">
        <f t="shared" ca="1" si="313"/>
        <v>0</v>
      </c>
      <c r="P564" s="34">
        <f t="shared" ca="1" si="313"/>
        <v>0</v>
      </c>
      <c r="Q564" s="32">
        <f t="shared" ca="1" si="313"/>
        <v>39.077729152203389</v>
      </c>
      <c r="R564" s="32">
        <f t="shared" ca="1" si="313"/>
        <v>35.698945286348668</v>
      </c>
      <c r="S564" s="32">
        <f t="shared" ca="1" si="313"/>
        <v>32.109521334704212</v>
      </c>
      <c r="T564" s="32">
        <f t="shared" ca="1" si="313"/>
        <v>28.370902733966819</v>
      </c>
      <c r="U564" s="32">
        <f t="shared" ca="1" si="313"/>
        <v>24.508313445593906</v>
      </c>
      <c r="V564" s="32">
        <f t="shared" ca="1" si="313"/>
        <v>20.434586145237191</v>
      </c>
      <c r="W564" s="32">
        <f t="shared" ca="1" si="313"/>
        <v>16.183738125113518</v>
      </c>
      <c r="X564" s="32">
        <f t="shared" ca="1" si="313"/>
        <v>11.789622027886267</v>
      </c>
      <c r="Y564" s="32">
        <f t="shared" ca="1" si="313"/>
        <v>7.2517965093528431</v>
      </c>
      <c r="Z564" s="32">
        <f t="shared" ca="1" si="313"/>
        <v>2.5289431693616482</v>
      </c>
      <c r="AA564" s="32">
        <f t="shared" ca="1" si="313"/>
        <v>0</v>
      </c>
      <c r="AB564" s="32">
        <f t="shared" ca="1" si="313"/>
        <v>0</v>
      </c>
      <c r="AC564" s="32">
        <f t="shared" ca="1" si="313"/>
        <v>0</v>
      </c>
      <c r="AD564" s="32">
        <f t="shared" ca="1" si="313"/>
        <v>0</v>
      </c>
      <c r="AE564" s="32">
        <f t="shared" ca="1" si="313"/>
        <v>0</v>
      </c>
      <c r="AF564" s="32">
        <f t="shared" ca="1" si="313"/>
        <v>0</v>
      </c>
      <c r="AG564" s="21"/>
    </row>
    <row r="565" spans="4:33" ht="15" hidden="1" outlineLevel="1" x14ac:dyDescent="0.25">
      <c r="D565" t="s">
        <v>54</v>
      </c>
      <c r="E565" s="19">
        <v>2036</v>
      </c>
      <c r="F565" s="20" t="s">
        <v>50</v>
      </c>
      <c r="G565" s="26"/>
      <c r="H565" s="34">
        <f t="shared" ref="H565:AF565" ca="1" si="314">SUM(H440,H465,H490,H515,H540)</f>
        <v>0</v>
      </c>
      <c r="I565" s="34">
        <f t="shared" ca="1" si="314"/>
        <v>0</v>
      </c>
      <c r="J565" s="34">
        <f t="shared" ca="1" si="314"/>
        <v>0</v>
      </c>
      <c r="K565" s="34">
        <f t="shared" ca="1" si="314"/>
        <v>0</v>
      </c>
      <c r="L565" s="34">
        <f t="shared" ca="1" si="314"/>
        <v>0</v>
      </c>
      <c r="M565" s="34">
        <f t="shared" ca="1" si="314"/>
        <v>0</v>
      </c>
      <c r="N565" s="34">
        <f t="shared" ca="1" si="314"/>
        <v>0</v>
      </c>
      <c r="O565" s="34">
        <f t="shared" ca="1" si="314"/>
        <v>0</v>
      </c>
      <c r="P565" s="34">
        <f t="shared" ca="1" si="314"/>
        <v>0</v>
      </c>
      <c r="Q565" s="34">
        <f t="shared" ca="1" si="314"/>
        <v>0</v>
      </c>
      <c r="R565" s="32">
        <f t="shared" ca="1" si="314"/>
        <v>32.987409238505123</v>
      </c>
      <c r="S565" s="32">
        <f t="shared" ca="1" si="314"/>
        <v>30.079135069272496</v>
      </c>
      <c r="T565" s="32">
        <f t="shared" ca="1" si="314"/>
        <v>27.048750679087615</v>
      </c>
      <c r="U565" s="32">
        <f t="shared" ca="1" si="314"/>
        <v>23.92101347556245</v>
      </c>
      <c r="V565" s="32">
        <f t="shared" ca="1" si="314"/>
        <v>20.614025366463924</v>
      </c>
      <c r="W565" s="32">
        <f t="shared" ca="1" si="314"/>
        <v>17.158739914583361</v>
      </c>
      <c r="X565" s="32">
        <f t="shared" ca="1" si="314"/>
        <v>13.589340707018586</v>
      </c>
      <c r="Y565" s="32">
        <f t="shared" ca="1" si="314"/>
        <v>9.9118709782606853</v>
      </c>
      <c r="Z565" s="32">
        <f t="shared" ca="1" si="314"/>
        <v>6.0997654000216261</v>
      </c>
      <c r="AA565" s="32">
        <f t="shared" ca="1" si="314"/>
        <v>2.1223117081808578</v>
      </c>
      <c r="AB565" s="32">
        <f t="shared" ca="1" si="314"/>
        <v>0</v>
      </c>
      <c r="AC565" s="32">
        <f t="shared" ca="1" si="314"/>
        <v>0</v>
      </c>
      <c r="AD565" s="32">
        <f t="shared" ca="1" si="314"/>
        <v>0</v>
      </c>
      <c r="AE565" s="32">
        <f t="shared" ca="1" si="314"/>
        <v>0</v>
      </c>
      <c r="AF565" s="32">
        <f t="shared" ca="1" si="314"/>
        <v>0</v>
      </c>
      <c r="AG565" s="21"/>
    </row>
    <row r="566" spans="4:33" ht="15" hidden="1" outlineLevel="1" x14ac:dyDescent="0.25">
      <c r="D566" t="s">
        <v>54</v>
      </c>
      <c r="E566" s="19">
        <v>2037</v>
      </c>
      <c r="F566" s="20" t="s">
        <v>50</v>
      </c>
      <c r="G566" s="26"/>
      <c r="H566" s="34">
        <f t="shared" ref="H566:AF566" ca="1" si="315">SUM(H441,H466,H491,H516,H541)</f>
        <v>0</v>
      </c>
      <c r="I566" s="34">
        <f t="shared" ca="1" si="315"/>
        <v>0</v>
      </c>
      <c r="J566" s="34">
        <f t="shared" ca="1" si="315"/>
        <v>0</v>
      </c>
      <c r="K566" s="34">
        <f t="shared" ca="1" si="315"/>
        <v>0</v>
      </c>
      <c r="L566" s="34">
        <f t="shared" ca="1" si="315"/>
        <v>0</v>
      </c>
      <c r="M566" s="34">
        <f t="shared" ca="1" si="315"/>
        <v>0</v>
      </c>
      <c r="N566" s="34">
        <f t="shared" ca="1" si="315"/>
        <v>0</v>
      </c>
      <c r="O566" s="34">
        <f t="shared" ca="1" si="315"/>
        <v>0</v>
      </c>
      <c r="P566" s="34">
        <f t="shared" ca="1" si="315"/>
        <v>0</v>
      </c>
      <c r="Q566" s="34">
        <f t="shared" ca="1" si="315"/>
        <v>0</v>
      </c>
      <c r="R566" s="34">
        <f t="shared" ca="1" si="315"/>
        <v>0</v>
      </c>
      <c r="S566" s="32">
        <f t="shared" ca="1" si="315"/>
        <v>35.865390070034152</v>
      </c>
      <c r="T566" s="32">
        <f t="shared" ca="1" si="315"/>
        <v>32.696210944319397</v>
      </c>
      <c r="U566" s="32">
        <f t="shared" ca="1" si="315"/>
        <v>29.428320825760977</v>
      </c>
      <c r="V566" s="32">
        <f t="shared" ca="1" si="315"/>
        <v>25.963626520541386</v>
      </c>
      <c r="W566" s="32">
        <f t="shared" ca="1" si="315"/>
        <v>22.337905937049786</v>
      </c>
      <c r="X566" s="32">
        <f t="shared" ca="1" si="315"/>
        <v>18.593666758255932</v>
      </c>
      <c r="Y566" s="32">
        <f t="shared" ca="1" si="315"/>
        <v>14.742505180026498</v>
      </c>
      <c r="Z566" s="32">
        <f t="shared" ca="1" si="315"/>
        <v>10.757395422648479</v>
      </c>
      <c r="AA566" s="32">
        <f t="shared" ca="1" si="315"/>
        <v>6.6114952267597547</v>
      </c>
      <c r="AB566" s="32">
        <f t="shared" ca="1" si="315"/>
        <v>2.2858142830650729</v>
      </c>
      <c r="AC566" s="32">
        <f t="shared" ca="1" si="315"/>
        <v>0</v>
      </c>
      <c r="AD566" s="32">
        <f t="shared" ca="1" si="315"/>
        <v>0</v>
      </c>
      <c r="AE566" s="32">
        <f t="shared" ca="1" si="315"/>
        <v>0</v>
      </c>
      <c r="AF566" s="32">
        <f t="shared" ca="1" si="315"/>
        <v>0</v>
      </c>
      <c r="AG566" s="21"/>
    </row>
    <row r="567" spans="4:33" ht="15" hidden="1" outlineLevel="1" x14ac:dyDescent="0.25">
      <c r="D567" t="s">
        <v>54</v>
      </c>
      <c r="E567" s="19">
        <v>2038</v>
      </c>
      <c r="F567" s="20" t="s">
        <v>50</v>
      </c>
      <c r="G567" s="26"/>
      <c r="H567" s="34">
        <f t="shared" ref="H567:AF567" ca="1" si="316">SUM(H442,H467,H492,H517,H542)</f>
        <v>0</v>
      </c>
      <c r="I567" s="34">
        <f t="shared" ca="1" si="316"/>
        <v>0</v>
      </c>
      <c r="J567" s="34">
        <f t="shared" ca="1" si="316"/>
        <v>0</v>
      </c>
      <c r="K567" s="34">
        <f t="shared" ca="1" si="316"/>
        <v>0</v>
      </c>
      <c r="L567" s="34">
        <f t="shared" ca="1" si="316"/>
        <v>0</v>
      </c>
      <c r="M567" s="34">
        <f t="shared" ca="1" si="316"/>
        <v>0</v>
      </c>
      <c r="N567" s="34">
        <f t="shared" ca="1" si="316"/>
        <v>0</v>
      </c>
      <c r="O567" s="34">
        <f t="shared" ca="1" si="316"/>
        <v>0</v>
      </c>
      <c r="P567" s="34">
        <f t="shared" ca="1" si="316"/>
        <v>0</v>
      </c>
      <c r="Q567" s="34">
        <f t="shared" ca="1" si="316"/>
        <v>0</v>
      </c>
      <c r="R567" s="34">
        <f t="shared" ca="1" si="316"/>
        <v>0</v>
      </c>
      <c r="S567" s="34">
        <f t="shared" ca="1" si="316"/>
        <v>0</v>
      </c>
      <c r="T567" s="32">
        <f t="shared" ca="1" si="316"/>
        <v>25.883010760283547</v>
      </c>
      <c r="U567" s="32">
        <f t="shared" ca="1" si="316"/>
        <v>23.616612602289667</v>
      </c>
      <c r="V567" s="32">
        <f t="shared" ca="1" si="316"/>
        <v>21.206606746851307</v>
      </c>
      <c r="W567" s="32">
        <f t="shared" ca="1" si="316"/>
        <v>18.680192996409755</v>
      </c>
      <c r="X567" s="32">
        <f t="shared" ca="1" si="316"/>
        <v>16.071575891357273</v>
      </c>
      <c r="Y567" s="32">
        <f t="shared" ca="1" si="316"/>
        <v>13.392151979797262</v>
      </c>
      <c r="Z567" s="32">
        <f t="shared" ca="1" si="316"/>
        <v>10.622357346997859</v>
      </c>
      <c r="AA567" s="32">
        <f t="shared" ca="1" si="316"/>
        <v>7.7424845222646397</v>
      </c>
      <c r="AB567" s="32">
        <f t="shared" ca="1" si="316"/>
        <v>4.7414975214348658</v>
      </c>
      <c r="AC567" s="32">
        <f t="shared" ca="1" si="316"/>
        <v>1.6378712938209836</v>
      </c>
      <c r="AD567" s="32">
        <f t="shared" ca="1" si="316"/>
        <v>0</v>
      </c>
      <c r="AE567" s="32">
        <f t="shared" ca="1" si="316"/>
        <v>0</v>
      </c>
      <c r="AF567" s="32">
        <f t="shared" ca="1" si="316"/>
        <v>0</v>
      </c>
      <c r="AG567" s="21"/>
    </row>
    <row r="568" spans="4:33" ht="15" hidden="1" outlineLevel="1" x14ac:dyDescent="0.25">
      <c r="D568" t="s">
        <v>54</v>
      </c>
      <c r="E568" s="19">
        <v>2039</v>
      </c>
      <c r="F568" s="20" t="s">
        <v>50</v>
      </c>
      <c r="G568" s="26"/>
      <c r="H568" s="34">
        <f t="shared" ref="H568:AF568" ca="1" si="317">SUM(H443,H468,H493,H518,H543)</f>
        <v>0</v>
      </c>
      <c r="I568" s="34">
        <f t="shared" ca="1" si="317"/>
        <v>0</v>
      </c>
      <c r="J568" s="34">
        <f t="shared" ca="1" si="317"/>
        <v>0</v>
      </c>
      <c r="K568" s="34">
        <f t="shared" ca="1" si="317"/>
        <v>0</v>
      </c>
      <c r="L568" s="34">
        <f t="shared" ca="1" si="317"/>
        <v>0</v>
      </c>
      <c r="M568" s="34">
        <f t="shared" ca="1" si="317"/>
        <v>0</v>
      </c>
      <c r="N568" s="34">
        <f t="shared" ca="1" si="317"/>
        <v>0</v>
      </c>
      <c r="O568" s="34">
        <f t="shared" ca="1" si="317"/>
        <v>0</v>
      </c>
      <c r="P568" s="34">
        <f t="shared" ca="1" si="317"/>
        <v>0</v>
      </c>
      <c r="Q568" s="34">
        <f t="shared" ca="1" si="317"/>
        <v>0</v>
      </c>
      <c r="R568" s="34">
        <f t="shared" ca="1" si="317"/>
        <v>0</v>
      </c>
      <c r="S568" s="34">
        <f t="shared" ca="1" si="317"/>
        <v>0</v>
      </c>
      <c r="T568" s="34">
        <f t="shared" ca="1" si="317"/>
        <v>0</v>
      </c>
      <c r="U568" s="32">
        <f t="shared" ca="1" si="317"/>
        <v>40.709034623871787</v>
      </c>
      <c r="V568" s="32">
        <f t="shared" ca="1" si="317"/>
        <v>37.058934024649261</v>
      </c>
      <c r="W568" s="32">
        <f t="shared" ca="1" si="317"/>
        <v>33.225296296664069</v>
      </c>
      <c r="X568" s="32">
        <f t="shared" ca="1" si="317"/>
        <v>29.267055997854825</v>
      </c>
      <c r="Y568" s="32">
        <f t="shared" ca="1" si="317"/>
        <v>25.206364543752457</v>
      </c>
      <c r="Z568" s="32">
        <f t="shared" ca="1" si="317"/>
        <v>21.01156718613489</v>
      </c>
      <c r="AA568" s="32">
        <f t="shared" ca="1" si="317"/>
        <v>16.64909891457804</v>
      </c>
      <c r="AB568" s="32">
        <f t="shared" ca="1" si="317"/>
        <v>12.098662336953655</v>
      </c>
      <c r="AC568" s="32">
        <f t="shared" ca="1" si="317"/>
        <v>7.4055912164493325</v>
      </c>
      <c r="AD568" s="32">
        <f t="shared" ca="1" si="317"/>
        <v>2.5485107906207629</v>
      </c>
      <c r="AE568" s="32">
        <f t="shared" ca="1" si="317"/>
        <v>0</v>
      </c>
      <c r="AF568" s="32">
        <f t="shared" ca="1" si="317"/>
        <v>0</v>
      </c>
      <c r="AG568" s="21"/>
    </row>
    <row r="569" spans="4:33" ht="15" hidden="1" outlineLevel="1" x14ac:dyDescent="0.25">
      <c r="D569" t="s">
        <v>54</v>
      </c>
      <c r="E569" s="19">
        <v>2040</v>
      </c>
      <c r="F569" s="20" t="s">
        <v>50</v>
      </c>
      <c r="G569" s="26"/>
      <c r="H569" s="34">
        <f t="shared" ref="H569:AF569" ca="1" si="318">SUM(H444,H469,H494,H519,H544)</f>
        <v>0</v>
      </c>
      <c r="I569" s="34">
        <f t="shared" ca="1" si="318"/>
        <v>0</v>
      </c>
      <c r="J569" s="34">
        <f t="shared" ca="1" si="318"/>
        <v>0</v>
      </c>
      <c r="K569" s="34">
        <f t="shared" ca="1" si="318"/>
        <v>0</v>
      </c>
      <c r="L569" s="34">
        <f t="shared" ca="1" si="318"/>
        <v>0</v>
      </c>
      <c r="M569" s="34">
        <f t="shared" ca="1" si="318"/>
        <v>0</v>
      </c>
      <c r="N569" s="34">
        <f t="shared" ca="1" si="318"/>
        <v>0</v>
      </c>
      <c r="O569" s="34">
        <f t="shared" ca="1" si="318"/>
        <v>0</v>
      </c>
      <c r="P569" s="34">
        <f t="shared" ca="1" si="318"/>
        <v>0</v>
      </c>
      <c r="Q569" s="34">
        <f t="shared" ca="1" si="318"/>
        <v>0</v>
      </c>
      <c r="R569" s="34">
        <f t="shared" ca="1" si="318"/>
        <v>0</v>
      </c>
      <c r="S569" s="34">
        <f t="shared" ca="1" si="318"/>
        <v>0</v>
      </c>
      <c r="T569" s="34">
        <f t="shared" ca="1" si="318"/>
        <v>0</v>
      </c>
      <c r="U569" s="34">
        <f t="shared" ca="1" si="318"/>
        <v>0</v>
      </c>
      <c r="V569" s="32">
        <f t="shared" ca="1" si="318"/>
        <v>27.96806464623813</v>
      </c>
      <c r="W569" s="32">
        <f t="shared" ca="1" si="318"/>
        <v>25.421204359347538</v>
      </c>
      <c r="X569" s="32">
        <f t="shared" ca="1" si="318"/>
        <v>22.79145553662115</v>
      </c>
      <c r="Y569" s="32">
        <f t="shared" ca="1" si="318"/>
        <v>20.096745777007975</v>
      </c>
      <c r="Z569" s="32">
        <f t="shared" ca="1" si="318"/>
        <v>17.314428619357287</v>
      </c>
      <c r="AA569" s="32">
        <f t="shared" ca="1" si="318"/>
        <v>14.41914134640767</v>
      </c>
      <c r="AB569" s="32">
        <f t="shared" ca="1" si="318"/>
        <v>11.393685066568088</v>
      </c>
      <c r="AC569" s="32">
        <f t="shared" ca="1" si="318"/>
        <v>8.2762100654255359</v>
      </c>
      <c r="AD569" s="32">
        <f t="shared" ca="1" si="318"/>
        <v>5.0551091079619175</v>
      </c>
      <c r="AE569" s="32">
        <f t="shared" ca="1" si="318"/>
        <v>1.733059905846277</v>
      </c>
      <c r="AF569" s="32">
        <f t="shared" ca="1" si="318"/>
        <v>0</v>
      </c>
      <c r="AG569" s="21"/>
    </row>
    <row r="570" spans="4:33" ht="15" hidden="1" outlineLevel="1" x14ac:dyDescent="0.25">
      <c r="D570" t="s">
        <v>54</v>
      </c>
      <c r="E570" s="19">
        <v>2041</v>
      </c>
      <c r="F570" s="20" t="s">
        <v>50</v>
      </c>
      <c r="G570" s="26"/>
      <c r="H570" s="34">
        <f t="shared" ref="H570:AF570" ca="1" si="319">SUM(H445,H470,H495,H520,H545)</f>
        <v>0</v>
      </c>
      <c r="I570" s="34">
        <f t="shared" ca="1" si="319"/>
        <v>0</v>
      </c>
      <c r="J570" s="34">
        <f t="shared" ca="1" si="319"/>
        <v>0</v>
      </c>
      <c r="K570" s="34">
        <f t="shared" ca="1" si="319"/>
        <v>0</v>
      </c>
      <c r="L570" s="34">
        <f t="shared" ca="1" si="319"/>
        <v>0</v>
      </c>
      <c r="M570" s="34">
        <f t="shared" ca="1" si="319"/>
        <v>0</v>
      </c>
      <c r="N570" s="34">
        <f t="shared" ca="1" si="319"/>
        <v>0</v>
      </c>
      <c r="O570" s="34">
        <f t="shared" ca="1" si="319"/>
        <v>0</v>
      </c>
      <c r="P570" s="34">
        <f t="shared" ca="1" si="319"/>
        <v>0</v>
      </c>
      <c r="Q570" s="34">
        <f t="shared" ca="1" si="319"/>
        <v>0</v>
      </c>
      <c r="R570" s="34">
        <f t="shared" ca="1" si="319"/>
        <v>0</v>
      </c>
      <c r="S570" s="34">
        <f t="shared" ca="1" si="319"/>
        <v>0</v>
      </c>
      <c r="T570" s="34">
        <f t="shared" ca="1" si="319"/>
        <v>0</v>
      </c>
      <c r="U570" s="34">
        <f t="shared" ca="1" si="319"/>
        <v>0</v>
      </c>
      <c r="V570" s="34">
        <f t="shared" ca="1" si="319"/>
        <v>0</v>
      </c>
      <c r="W570" s="32">
        <f t="shared" ca="1" si="319"/>
        <v>49.330802024721237</v>
      </c>
      <c r="X570" s="32">
        <f t="shared" ca="1" si="319"/>
        <v>44.838583410870044</v>
      </c>
      <c r="Y570" s="32">
        <f t="shared" ca="1" si="319"/>
        <v>40.240518560271823</v>
      </c>
      <c r="Z570" s="32">
        <f t="shared" ca="1" si="319"/>
        <v>35.4948200713971</v>
      </c>
      <c r="AA570" s="32">
        <f t="shared" ca="1" si="319"/>
        <v>30.552302894993794</v>
      </c>
      <c r="AB570" s="32">
        <f t="shared" ca="1" si="319"/>
        <v>25.376187288165575</v>
      </c>
      <c r="AC570" s="32">
        <f t="shared" ca="1" si="319"/>
        <v>20.044086423648917</v>
      </c>
      <c r="AD570" s="32">
        <f t="shared" ca="1" si="319"/>
        <v>14.533680721696063</v>
      </c>
      <c r="AE570" s="32">
        <f t="shared" ca="1" si="319"/>
        <v>8.8582783998737504</v>
      </c>
      <c r="AF570" s="32">
        <f t="shared" ca="1" si="319"/>
        <v>3.059944635263057</v>
      </c>
      <c r="AG570" s="21"/>
    </row>
    <row r="571" spans="4:33" ht="15" hidden="1" outlineLevel="1" x14ac:dyDescent="0.25">
      <c r="D571" t="s">
        <v>54</v>
      </c>
      <c r="E571" s="19">
        <v>2042</v>
      </c>
      <c r="F571" s="20" t="s">
        <v>50</v>
      </c>
      <c r="G571" s="26"/>
      <c r="H571" s="34">
        <f t="shared" ref="H571:AF571" ca="1" si="320">SUM(H446,H471,H496,H521,H546)</f>
        <v>0</v>
      </c>
      <c r="I571" s="34">
        <f t="shared" ca="1" si="320"/>
        <v>0</v>
      </c>
      <c r="J571" s="34">
        <f t="shared" ca="1" si="320"/>
        <v>0</v>
      </c>
      <c r="K571" s="34">
        <f t="shared" ca="1" si="320"/>
        <v>0</v>
      </c>
      <c r="L571" s="34">
        <f t="shared" ca="1" si="320"/>
        <v>0</v>
      </c>
      <c r="M571" s="34">
        <f t="shared" ca="1" si="320"/>
        <v>0</v>
      </c>
      <c r="N571" s="34">
        <f t="shared" ca="1" si="320"/>
        <v>0</v>
      </c>
      <c r="O571" s="34">
        <f t="shared" ca="1" si="320"/>
        <v>0</v>
      </c>
      <c r="P571" s="34">
        <f t="shared" ca="1" si="320"/>
        <v>0</v>
      </c>
      <c r="Q571" s="34">
        <f t="shared" ca="1" si="320"/>
        <v>0</v>
      </c>
      <c r="R571" s="34">
        <f t="shared" ca="1" si="320"/>
        <v>0</v>
      </c>
      <c r="S571" s="34">
        <f t="shared" ca="1" si="320"/>
        <v>0</v>
      </c>
      <c r="T571" s="34">
        <f t="shared" ca="1" si="320"/>
        <v>0</v>
      </c>
      <c r="U571" s="34">
        <f t="shared" ca="1" si="320"/>
        <v>0</v>
      </c>
      <c r="V571" s="34">
        <f t="shared" ca="1" si="320"/>
        <v>0</v>
      </c>
      <c r="W571" s="34">
        <f t="shared" ca="1" si="320"/>
        <v>0</v>
      </c>
      <c r="X571" s="32">
        <f t="shared" ca="1" si="320"/>
        <v>45.028169472125057</v>
      </c>
      <c r="Y571" s="32">
        <f t="shared" ca="1" si="320"/>
        <v>40.968287518298879</v>
      </c>
      <c r="Z571" s="32">
        <f t="shared" ca="1" si="320"/>
        <v>36.779400614516106</v>
      </c>
      <c r="AA571" s="32">
        <f t="shared" ca="1" si="320"/>
        <v>32.412459781552556</v>
      </c>
      <c r="AB571" s="32">
        <f t="shared" ca="1" si="320"/>
        <v>27.8278420087588</v>
      </c>
      <c r="AC571" s="32">
        <f t="shared" ca="1" si="320"/>
        <v>23.104951259108638</v>
      </c>
      <c r="AD571" s="32">
        <f t="shared" ca="1" si="320"/>
        <v>18.220051119571757</v>
      </c>
      <c r="AE571" s="32">
        <f t="shared" ca="1" si="320"/>
        <v>13.187412713901473</v>
      </c>
      <c r="AF571" s="32">
        <f t="shared" ca="1" si="320"/>
        <v>8.0720153221790909</v>
      </c>
      <c r="AG571" s="21"/>
    </row>
    <row r="572" spans="4:33" ht="15" hidden="1" outlineLevel="1" x14ac:dyDescent="0.25">
      <c r="D572" t="s">
        <v>54</v>
      </c>
      <c r="E572" s="19">
        <v>2043</v>
      </c>
      <c r="F572" s="20" t="s">
        <v>50</v>
      </c>
      <c r="G572" s="26"/>
      <c r="H572" s="34">
        <f t="shared" ref="H572:AF572" ca="1" si="321">SUM(H447,H472,H497,H522,H547)</f>
        <v>0</v>
      </c>
      <c r="I572" s="34">
        <f t="shared" ca="1" si="321"/>
        <v>0</v>
      </c>
      <c r="J572" s="34">
        <f t="shared" ca="1" si="321"/>
        <v>0</v>
      </c>
      <c r="K572" s="34">
        <f t="shared" ca="1" si="321"/>
        <v>0</v>
      </c>
      <c r="L572" s="34">
        <f t="shared" ca="1" si="321"/>
        <v>0</v>
      </c>
      <c r="M572" s="34">
        <f t="shared" ca="1" si="321"/>
        <v>0</v>
      </c>
      <c r="N572" s="34">
        <f t="shared" ca="1" si="321"/>
        <v>0</v>
      </c>
      <c r="O572" s="34">
        <f t="shared" ca="1" si="321"/>
        <v>0</v>
      </c>
      <c r="P572" s="34">
        <f t="shared" ca="1" si="321"/>
        <v>0</v>
      </c>
      <c r="Q572" s="34">
        <f t="shared" ca="1" si="321"/>
        <v>0</v>
      </c>
      <c r="R572" s="34">
        <f t="shared" ca="1" si="321"/>
        <v>0</v>
      </c>
      <c r="S572" s="34">
        <f t="shared" ca="1" si="321"/>
        <v>0</v>
      </c>
      <c r="T572" s="34">
        <f t="shared" ca="1" si="321"/>
        <v>0</v>
      </c>
      <c r="U572" s="34">
        <f t="shared" ca="1" si="321"/>
        <v>0</v>
      </c>
      <c r="V572" s="34">
        <f t="shared" ca="1" si="321"/>
        <v>0</v>
      </c>
      <c r="W572" s="34">
        <f t="shared" ca="1" si="321"/>
        <v>0</v>
      </c>
      <c r="X572" s="34">
        <f t="shared" ca="1" si="321"/>
        <v>0</v>
      </c>
      <c r="Y572" s="32">
        <f t="shared" ca="1" si="321"/>
        <v>30.472063220769421</v>
      </c>
      <c r="Z572" s="32">
        <f t="shared" ca="1" si="321"/>
        <v>27.733747392183012</v>
      </c>
      <c r="AA572" s="32">
        <f t="shared" ca="1" si="321"/>
        <v>24.875866293263822</v>
      </c>
      <c r="AB572" s="32">
        <f t="shared" ca="1" si="321"/>
        <v>21.867544862865117</v>
      </c>
      <c r="AC572" s="32">
        <f t="shared" ca="1" si="321"/>
        <v>18.767904484495769</v>
      </c>
      <c r="AD572" s="32">
        <f t="shared" ca="1" si="321"/>
        <v>15.558251583020002</v>
      </c>
      <c r="AE572" s="32">
        <f t="shared" ca="1" si="321"/>
        <v>12.248665732387582</v>
      </c>
      <c r="AF572" s="32">
        <f t="shared" ca="1" si="321"/>
        <v>8.8972558070673067</v>
      </c>
      <c r="AG572" s="21"/>
    </row>
    <row r="573" spans="4:33" ht="15" hidden="1" outlineLevel="1" x14ac:dyDescent="0.25">
      <c r="D573" t="s">
        <v>54</v>
      </c>
      <c r="E573" s="19">
        <v>2044</v>
      </c>
      <c r="F573" s="20" t="s">
        <v>50</v>
      </c>
      <c r="G573" s="26"/>
      <c r="H573" s="34">
        <f t="shared" ref="H573:AF573" ca="1" si="322">SUM(H448,H473,H498,H523,H548)</f>
        <v>0</v>
      </c>
      <c r="I573" s="34">
        <f t="shared" ca="1" si="322"/>
        <v>0</v>
      </c>
      <c r="J573" s="34">
        <f t="shared" ca="1" si="322"/>
        <v>0</v>
      </c>
      <c r="K573" s="34">
        <f t="shared" ca="1" si="322"/>
        <v>0</v>
      </c>
      <c r="L573" s="34">
        <f t="shared" ca="1" si="322"/>
        <v>0</v>
      </c>
      <c r="M573" s="34">
        <f t="shared" ca="1" si="322"/>
        <v>0</v>
      </c>
      <c r="N573" s="34">
        <f t="shared" ca="1" si="322"/>
        <v>0</v>
      </c>
      <c r="O573" s="34">
        <f t="shared" ca="1" si="322"/>
        <v>0</v>
      </c>
      <c r="P573" s="34">
        <f t="shared" ca="1" si="322"/>
        <v>0</v>
      </c>
      <c r="Q573" s="34">
        <f t="shared" ca="1" si="322"/>
        <v>0</v>
      </c>
      <c r="R573" s="34">
        <f t="shared" ca="1" si="322"/>
        <v>0</v>
      </c>
      <c r="S573" s="34">
        <f t="shared" ca="1" si="322"/>
        <v>0</v>
      </c>
      <c r="T573" s="34">
        <f t="shared" ca="1" si="322"/>
        <v>0</v>
      </c>
      <c r="U573" s="34">
        <f t="shared" ca="1" si="322"/>
        <v>0</v>
      </c>
      <c r="V573" s="34">
        <f t="shared" ca="1" si="322"/>
        <v>0</v>
      </c>
      <c r="W573" s="34">
        <f t="shared" ca="1" si="322"/>
        <v>0</v>
      </c>
      <c r="X573" s="34">
        <f t="shared" ca="1" si="322"/>
        <v>0</v>
      </c>
      <c r="Y573" s="34">
        <f t="shared" ca="1" si="322"/>
        <v>0</v>
      </c>
      <c r="Z573" s="32">
        <f t="shared" ca="1" si="322"/>
        <v>51.568888323948798</v>
      </c>
      <c r="AA573" s="32">
        <f t="shared" ca="1" si="322"/>
        <v>46.893490059378578</v>
      </c>
      <c r="AB573" s="32">
        <f t="shared" ca="1" si="322"/>
        <v>41.958088152658569</v>
      </c>
      <c r="AC573" s="32">
        <f t="shared" ca="1" si="322"/>
        <v>36.871369265617929</v>
      </c>
      <c r="AD573" s="32">
        <f t="shared" ca="1" si="322"/>
        <v>31.597061705129999</v>
      </c>
      <c r="AE573" s="32">
        <f t="shared" ca="1" si="322"/>
        <v>26.152313481305097</v>
      </c>
      <c r="AF573" s="32">
        <f t="shared" ca="1" si="322"/>
        <v>20.65713125636109</v>
      </c>
      <c r="AG573" s="21"/>
    </row>
    <row r="574" spans="4:33" ht="15" hidden="1" outlineLevel="1" x14ac:dyDescent="0.25">
      <c r="D574" t="s">
        <v>54</v>
      </c>
      <c r="E574" s="19">
        <v>2045</v>
      </c>
      <c r="F574" s="20" t="s">
        <v>50</v>
      </c>
      <c r="G574" s="26"/>
      <c r="H574" s="34">
        <f t="shared" ref="H574:AF574" ca="1" si="323">SUM(H449,H474,H499,H524,H549)</f>
        <v>0</v>
      </c>
      <c r="I574" s="34">
        <f t="shared" ca="1" si="323"/>
        <v>0</v>
      </c>
      <c r="J574" s="34">
        <f t="shared" ca="1" si="323"/>
        <v>0</v>
      </c>
      <c r="K574" s="34">
        <f t="shared" ca="1" si="323"/>
        <v>0</v>
      </c>
      <c r="L574" s="34">
        <f t="shared" ca="1" si="323"/>
        <v>0</v>
      </c>
      <c r="M574" s="34">
        <f t="shared" ca="1" si="323"/>
        <v>0</v>
      </c>
      <c r="N574" s="34">
        <f t="shared" ca="1" si="323"/>
        <v>0</v>
      </c>
      <c r="O574" s="34">
        <f t="shared" ca="1" si="323"/>
        <v>0</v>
      </c>
      <c r="P574" s="34">
        <f t="shared" ca="1" si="323"/>
        <v>0</v>
      </c>
      <c r="Q574" s="34">
        <f t="shared" ca="1" si="323"/>
        <v>0</v>
      </c>
      <c r="R574" s="34">
        <f t="shared" ca="1" si="323"/>
        <v>0</v>
      </c>
      <c r="S574" s="34">
        <f t="shared" ca="1" si="323"/>
        <v>0</v>
      </c>
      <c r="T574" s="34">
        <f t="shared" ca="1" si="323"/>
        <v>0</v>
      </c>
      <c r="U574" s="34">
        <f t="shared" ca="1" si="323"/>
        <v>0</v>
      </c>
      <c r="V574" s="34">
        <f t="shared" ca="1" si="323"/>
        <v>0</v>
      </c>
      <c r="W574" s="34">
        <f t="shared" ca="1" si="323"/>
        <v>0</v>
      </c>
      <c r="X574" s="34">
        <f t="shared" ca="1" si="323"/>
        <v>0</v>
      </c>
      <c r="Y574" s="34">
        <f t="shared" ca="1" si="323"/>
        <v>0</v>
      </c>
      <c r="Z574" s="34">
        <f t="shared" ca="1" si="323"/>
        <v>0</v>
      </c>
      <c r="AA574" s="32">
        <f t="shared" ca="1" si="323"/>
        <v>30.0850316037501</v>
      </c>
      <c r="AB574" s="32">
        <f t="shared" ca="1" si="323"/>
        <v>27.291240563662907</v>
      </c>
      <c r="AC574" s="32">
        <f t="shared" ca="1" si="323"/>
        <v>24.410730390522886</v>
      </c>
      <c r="AD574" s="32">
        <f t="shared" ca="1" si="323"/>
        <v>21.419602226670815</v>
      </c>
      <c r="AE574" s="32">
        <f t="shared" ca="1" si="323"/>
        <v>18.327765028336369</v>
      </c>
      <c r="AF574" s="32">
        <f t="shared" ca="1" si="323"/>
        <v>15.217210070936263</v>
      </c>
      <c r="AG574" s="21"/>
    </row>
    <row r="575" spans="4:33" ht="15" hidden="1" outlineLevel="1" x14ac:dyDescent="0.25">
      <c r="D575" t="s">
        <v>54</v>
      </c>
      <c r="E575" s="19">
        <v>2046</v>
      </c>
      <c r="F575" s="20" t="s">
        <v>50</v>
      </c>
      <c r="G575" s="26"/>
      <c r="H575" s="34">
        <f t="shared" ref="H575:AF575" ca="1" si="324">SUM(H450,H475,H500,H525,H550)</f>
        <v>0</v>
      </c>
      <c r="I575" s="34">
        <f t="shared" ca="1" si="324"/>
        <v>0</v>
      </c>
      <c r="J575" s="34">
        <f t="shared" ca="1" si="324"/>
        <v>0</v>
      </c>
      <c r="K575" s="34">
        <f t="shared" ca="1" si="324"/>
        <v>0</v>
      </c>
      <c r="L575" s="34">
        <f t="shared" ca="1" si="324"/>
        <v>0</v>
      </c>
      <c r="M575" s="34">
        <f t="shared" ca="1" si="324"/>
        <v>0</v>
      </c>
      <c r="N575" s="34">
        <f t="shared" ca="1" si="324"/>
        <v>0</v>
      </c>
      <c r="O575" s="34">
        <f t="shared" ca="1" si="324"/>
        <v>0</v>
      </c>
      <c r="P575" s="34">
        <f t="shared" ca="1" si="324"/>
        <v>0</v>
      </c>
      <c r="Q575" s="34">
        <f t="shared" ca="1" si="324"/>
        <v>0</v>
      </c>
      <c r="R575" s="34">
        <f t="shared" ca="1" si="324"/>
        <v>0</v>
      </c>
      <c r="S575" s="34">
        <f t="shared" ca="1" si="324"/>
        <v>0</v>
      </c>
      <c r="T575" s="34">
        <f t="shared" ca="1" si="324"/>
        <v>0</v>
      </c>
      <c r="U575" s="34">
        <f t="shared" ca="1" si="324"/>
        <v>0</v>
      </c>
      <c r="V575" s="34">
        <f t="shared" ca="1" si="324"/>
        <v>0</v>
      </c>
      <c r="W575" s="34">
        <f t="shared" ca="1" si="324"/>
        <v>0</v>
      </c>
      <c r="X575" s="34">
        <f t="shared" ca="1" si="324"/>
        <v>0</v>
      </c>
      <c r="Y575" s="34">
        <f t="shared" ca="1" si="324"/>
        <v>0</v>
      </c>
      <c r="Z575" s="34">
        <f t="shared" ca="1" si="324"/>
        <v>0</v>
      </c>
      <c r="AA575" s="34">
        <f t="shared" ca="1" si="324"/>
        <v>0</v>
      </c>
      <c r="AB575" s="32">
        <f t="shared" ca="1" si="324"/>
        <v>38.403673646672239</v>
      </c>
      <c r="AC575" s="32">
        <f t="shared" ca="1" si="324"/>
        <v>34.825866134989369</v>
      </c>
      <c r="AD575" s="32">
        <f t="shared" ca="1" si="324"/>
        <v>31.104824767483802</v>
      </c>
      <c r="AE575" s="32">
        <f t="shared" ca="1" si="324"/>
        <v>27.253010633777059</v>
      </c>
      <c r="AF575" s="32">
        <f t="shared" ca="1" si="324"/>
        <v>23.39000119571083</v>
      </c>
      <c r="AG575" s="21"/>
    </row>
    <row r="576" spans="4:33" ht="15" hidden="1" outlineLevel="1" x14ac:dyDescent="0.25">
      <c r="D576" t="s">
        <v>54</v>
      </c>
      <c r="E576" s="19">
        <v>2047</v>
      </c>
      <c r="F576" s="20" t="s">
        <v>50</v>
      </c>
      <c r="G576" s="26"/>
      <c r="H576" s="34">
        <f t="shared" ref="H576:AF576" ca="1" si="325">SUM(H451,H476,H501,H526,H551)</f>
        <v>0</v>
      </c>
      <c r="I576" s="34">
        <f t="shared" ca="1" si="325"/>
        <v>0</v>
      </c>
      <c r="J576" s="34">
        <f t="shared" ca="1" si="325"/>
        <v>0</v>
      </c>
      <c r="K576" s="34">
        <f t="shared" ca="1" si="325"/>
        <v>0</v>
      </c>
      <c r="L576" s="34">
        <f t="shared" ca="1" si="325"/>
        <v>0</v>
      </c>
      <c r="M576" s="34">
        <f t="shared" ca="1" si="325"/>
        <v>0</v>
      </c>
      <c r="N576" s="34">
        <f t="shared" ca="1" si="325"/>
        <v>0</v>
      </c>
      <c r="O576" s="34">
        <f t="shared" ca="1" si="325"/>
        <v>0</v>
      </c>
      <c r="P576" s="34">
        <f t="shared" ca="1" si="325"/>
        <v>0</v>
      </c>
      <c r="Q576" s="34">
        <f t="shared" ca="1" si="325"/>
        <v>0</v>
      </c>
      <c r="R576" s="34">
        <f t="shared" ca="1" si="325"/>
        <v>0</v>
      </c>
      <c r="S576" s="34">
        <f t="shared" ca="1" si="325"/>
        <v>0</v>
      </c>
      <c r="T576" s="34">
        <f t="shared" ca="1" si="325"/>
        <v>0</v>
      </c>
      <c r="U576" s="34">
        <f t="shared" ca="1" si="325"/>
        <v>0</v>
      </c>
      <c r="V576" s="34">
        <f t="shared" ca="1" si="325"/>
        <v>0</v>
      </c>
      <c r="W576" s="34">
        <f t="shared" ca="1" si="325"/>
        <v>0</v>
      </c>
      <c r="X576" s="34">
        <f t="shared" ca="1" si="325"/>
        <v>0</v>
      </c>
      <c r="Y576" s="34">
        <f t="shared" ca="1" si="325"/>
        <v>0</v>
      </c>
      <c r="Z576" s="34">
        <f t="shared" ca="1" si="325"/>
        <v>0</v>
      </c>
      <c r="AA576" s="34">
        <f t="shared" ca="1" si="325"/>
        <v>0</v>
      </c>
      <c r="AB576" s="34">
        <f t="shared" ca="1" si="325"/>
        <v>0</v>
      </c>
      <c r="AC576" s="32">
        <f t="shared" ca="1" si="325"/>
        <v>53.611528410754445</v>
      </c>
      <c r="AD576" s="32">
        <f t="shared" ca="1" si="325"/>
        <v>48.547214137511176</v>
      </c>
      <c r="AE576" s="32">
        <f t="shared" ca="1" si="325"/>
        <v>43.296975714463272</v>
      </c>
      <c r="AF576" s="32">
        <f t="shared" ca="1" si="325"/>
        <v>38.047939025346508</v>
      </c>
      <c r="AG576" s="21"/>
    </row>
    <row r="577" spans="3:33" ht="15" hidden="1" outlineLevel="1" x14ac:dyDescent="0.25">
      <c r="D577" t="s">
        <v>54</v>
      </c>
      <c r="E577" s="19">
        <v>2048</v>
      </c>
      <c r="F577" s="20" t="s">
        <v>50</v>
      </c>
      <c r="G577" s="26"/>
      <c r="H577" s="34">
        <f t="shared" ref="H577:AF577" ca="1" si="326">SUM(H452,H477,H502,H527,H552)</f>
        <v>0</v>
      </c>
      <c r="I577" s="34">
        <f t="shared" ca="1" si="326"/>
        <v>0</v>
      </c>
      <c r="J577" s="34">
        <f t="shared" ca="1" si="326"/>
        <v>0</v>
      </c>
      <c r="K577" s="34">
        <f t="shared" ca="1" si="326"/>
        <v>0</v>
      </c>
      <c r="L577" s="34">
        <f t="shared" ca="1" si="326"/>
        <v>0</v>
      </c>
      <c r="M577" s="34">
        <f t="shared" ca="1" si="326"/>
        <v>0</v>
      </c>
      <c r="N577" s="34">
        <f t="shared" ca="1" si="326"/>
        <v>0</v>
      </c>
      <c r="O577" s="34">
        <f t="shared" ca="1" si="326"/>
        <v>0</v>
      </c>
      <c r="P577" s="34">
        <f t="shared" ca="1" si="326"/>
        <v>0</v>
      </c>
      <c r="Q577" s="34">
        <f t="shared" ca="1" si="326"/>
        <v>0</v>
      </c>
      <c r="R577" s="34">
        <f t="shared" ca="1" si="326"/>
        <v>0</v>
      </c>
      <c r="S577" s="34">
        <f t="shared" ca="1" si="326"/>
        <v>0</v>
      </c>
      <c r="T577" s="34">
        <f t="shared" ca="1" si="326"/>
        <v>0</v>
      </c>
      <c r="U577" s="34">
        <f t="shared" ca="1" si="326"/>
        <v>0</v>
      </c>
      <c r="V577" s="34">
        <f t="shared" ca="1" si="326"/>
        <v>0</v>
      </c>
      <c r="W577" s="34">
        <f t="shared" ca="1" si="326"/>
        <v>0</v>
      </c>
      <c r="X577" s="34">
        <f t="shared" ca="1" si="326"/>
        <v>0</v>
      </c>
      <c r="Y577" s="34">
        <f t="shared" ca="1" si="326"/>
        <v>0</v>
      </c>
      <c r="Z577" s="34">
        <f t="shared" ca="1" si="326"/>
        <v>0</v>
      </c>
      <c r="AA577" s="34">
        <f t="shared" ca="1" si="326"/>
        <v>0</v>
      </c>
      <c r="AB577" s="34">
        <f t="shared" ca="1" si="326"/>
        <v>0</v>
      </c>
      <c r="AC577" s="34">
        <f t="shared" ca="1" si="326"/>
        <v>0</v>
      </c>
      <c r="AD577" s="32">
        <f t="shared" ca="1" si="326"/>
        <v>36.578609719373652</v>
      </c>
      <c r="AE577" s="32">
        <f t="shared" ca="1" si="326"/>
        <v>33.07572654124732</v>
      </c>
      <c r="AF577" s="32">
        <f t="shared" ca="1" si="326"/>
        <v>29.584680886367316</v>
      </c>
      <c r="AG577" s="21"/>
    </row>
    <row r="578" spans="3:33" ht="15" hidden="1" outlineLevel="1" x14ac:dyDescent="0.25">
      <c r="D578" t="s">
        <v>54</v>
      </c>
      <c r="E578" s="19">
        <v>2049</v>
      </c>
      <c r="F578" s="20" t="s">
        <v>50</v>
      </c>
      <c r="G578" s="26"/>
      <c r="H578" s="34">
        <f t="shared" ref="H578:AF578" ca="1" si="327">SUM(H453,H478,H503,H528,H553)</f>
        <v>0</v>
      </c>
      <c r="I578" s="34">
        <f t="shared" ca="1" si="327"/>
        <v>0</v>
      </c>
      <c r="J578" s="34">
        <f t="shared" ca="1" si="327"/>
        <v>0</v>
      </c>
      <c r="K578" s="34">
        <f t="shared" ca="1" si="327"/>
        <v>0</v>
      </c>
      <c r="L578" s="34">
        <f t="shared" ca="1" si="327"/>
        <v>0</v>
      </c>
      <c r="M578" s="34">
        <f t="shared" ca="1" si="327"/>
        <v>0</v>
      </c>
      <c r="N578" s="34">
        <f t="shared" ca="1" si="327"/>
        <v>0</v>
      </c>
      <c r="O578" s="34">
        <f t="shared" ca="1" si="327"/>
        <v>0</v>
      </c>
      <c r="P578" s="34">
        <f t="shared" ca="1" si="327"/>
        <v>0</v>
      </c>
      <c r="Q578" s="34">
        <f t="shared" ca="1" si="327"/>
        <v>0</v>
      </c>
      <c r="R578" s="34">
        <f t="shared" ca="1" si="327"/>
        <v>0</v>
      </c>
      <c r="S578" s="34">
        <f t="shared" ca="1" si="327"/>
        <v>0</v>
      </c>
      <c r="T578" s="34">
        <f t="shared" ca="1" si="327"/>
        <v>0</v>
      </c>
      <c r="U578" s="34">
        <f t="shared" ca="1" si="327"/>
        <v>0</v>
      </c>
      <c r="V578" s="34">
        <f t="shared" ca="1" si="327"/>
        <v>0</v>
      </c>
      <c r="W578" s="34">
        <f t="shared" ca="1" si="327"/>
        <v>0</v>
      </c>
      <c r="X578" s="34">
        <f t="shared" ca="1" si="327"/>
        <v>0</v>
      </c>
      <c r="Y578" s="34">
        <f t="shared" ca="1" si="327"/>
        <v>0</v>
      </c>
      <c r="Z578" s="34">
        <f t="shared" ca="1" si="327"/>
        <v>0</v>
      </c>
      <c r="AA578" s="34">
        <f t="shared" ca="1" si="327"/>
        <v>0</v>
      </c>
      <c r="AB578" s="34">
        <f t="shared" ca="1" si="327"/>
        <v>0</v>
      </c>
      <c r="AC578" s="34">
        <f t="shared" ca="1" si="327"/>
        <v>0</v>
      </c>
      <c r="AD578" s="34">
        <f t="shared" ca="1" si="327"/>
        <v>0</v>
      </c>
      <c r="AE578" s="32">
        <f t="shared" ca="1" si="327"/>
        <v>45.131907958753857</v>
      </c>
      <c r="AF578" s="32">
        <f t="shared" ca="1" si="327"/>
        <v>40.927276891501741</v>
      </c>
      <c r="AG578" s="21"/>
    </row>
    <row r="579" spans="3:33" ht="15" hidden="1" outlineLevel="1" x14ac:dyDescent="0.25">
      <c r="D579" t="s">
        <v>54</v>
      </c>
      <c r="E579" s="19">
        <v>2050</v>
      </c>
      <c r="F579" s="20" t="s">
        <v>50</v>
      </c>
      <c r="G579" s="26"/>
      <c r="H579" s="34">
        <f t="shared" ref="H579:AF579" ca="1" si="328">SUM(H454,H479,H504,H529,H554)</f>
        <v>0</v>
      </c>
      <c r="I579" s="34">
        <f t="shared" ca="1" si="328"/>
        <v>0</v>
      </c>
      <c r="J579" s="34">
        <f t="shared" ca="1" si="328"/>
        <v>0</v>
      </c>
      <c r="K579" s="34">
        <f t="shared" ca="1" si="328"/>
        <v>0</v>
      </c>
      <c r="L579" s="34">
        <f t="shared" ca="1" si="328"/>
        <v>0</v>
      </c>
      <c r="M579" s="34">
        <f t="shared" ca="1" si="328"/>
        <v>0</v>
      </c>
      <c r="N579" s="34">
        <f t="shared" ca="1" si="328"/>
        <v>0</v>
      </c>
      <c r="O579" s="34">
        <f t="shared" ca="1" si="328"/>
        <v>0</v>
      </c>
      <c r="P579" s="34">
        <f t="shared" ca="1" si="328"/>
        <v>0</v>
      </c>
      <c r="Q579" s="34">
        <f t="shared" ca="1" si="328"/>
        <v>0</v>
      </c>
      <c r="R579" s="34">
        <f t="shared" ca="1" si="328"/>
        <v>0</v>
      </c>
      <c r="S579" s="34">
        <f t="shared" ca="1" si="328"/>
        <v>0</v>
      </c>
      <c r="T579" s="34">
        <f t="shared" ca="1" si="328"/>
        <v>0</v>
      </c>
      <c r="U579" s="34">
        <f t="shared" ca="1" si="328"/>
        <v>0</v>
      </c>
      <c r="V579" s="34">
        <f t="shared" ca="1" si="328"/>
        <v>0</v>
      </c>
      <c r="W579" s="34">
        <f t="shared" ca="1" si="328"/>
        <v>0</v>
      </c>
      <c r="X579" s="34">
        <f t="shared" ca="1" si="328"/>
        <v>0</v>
      </c>
      <c r="Y579" s="34">
        <f t="shared" ca="1" si="328"/>
        <v>0</v>
      </c>
      <c r="Z579" s="34">
        <f t="shared" ca="1" si="328"/>
        <v>0</v>
      </c>
      <c r="AA579" s="34">
        <f t="shared" ca="1" si="328"/>
        <v>0</v>
      </c>
      <c r="AB579" s="34">
        <f t="shared" ca="1" si="328"/>
        <v>0</v>
      </c>
      <c r="AC579" s="34">
        <f t="shared" ca="1" si="328"/>
        <v>0</v>
      </c>
      <c r="AD579" s="34">
        <f t="shared" ca="1" si="328"/>
        <v>0</v>
      </c>
      <c r="AE579" s="34">
        <f t="shared" ca="1" si="328"/>
        <v>0</v>
      </c>
      <c r="AF579" s="32">
        <f t="shared" ca="1" si="328"/>
        <v>51.214731808091727</v>
      </c>
      <c r="AG579" s="21"/>
    </row>
    <row r="580" spans="3:33" ht="14.45" hidden="1" customHeight="1" outlineLevel="1" x14ac:dyDescent="0.25"/>
    <row r="581" spans="3:33" ht="14.45" hidden="1" customHeight="1" outlineLevel="1" x14ac:dyDescent="0.25">
      <c r="C581" s="1" t="s">
        <v>59</v>
      </c>
      <c r="D581" s="1"/>
      <c r="E581" s="1"/>
      <c r="F581" s="8"/>
      <c r="G581" s="1"/>
      <c r="H581" s="2"/>
      <c r="I581" s="1"/>
      <c r="J581" s="2"/>
      <c r="K581" s="2"/>
      <c r="L581" s="2"/>
      <c r="M581" s="2"/>
      <c r="N581" s="2"/>
      <c r="O581" s="2"/>
      <c r="P581" s="2"/>
      <c r="Q581" s="2"/>
      <c r="R581" s="2"/>
      <c r="S581" s="2"/>
      <c r="T581" s="2"/>
      <c r="U581" s="2"/>
      <c r="V581" s="2"/>
      <c r="W581" s="2"/>
      <c r="X581" s="2"/>
      <c r="Y581" s="2"/>
      <c r="Z581" s="2"/>
      <c r="AA581" s="2"/>
      <c r="AB581" s="2"/>
      <c r="AC581" s="2"/>
      <c r="AD581" s="2"/>
      <c r="AE581" s="2"/>
      <c r="AF581" s="2"/>
    </row>
    <row r="582" spans="3:33" ht="14.45" hidden="1" customHeight="1" outlineLevel="1" x14ac:dyDescent="0.25">
      <c r="E582" s="19"/>
      <c r="F582" s="20"/>
      <c r="H582" s="22"/>
      <c r="I582" s="22"/>
      <c r="J582" s="22"/>
      <c r="K582" s="22"/>
      <c r="L582" s="22"/>
      <c r="M582" s="22"/>
      <c r="N582" s="22"/>
      <c r="O582" s="22"/>
      <c r="P582" s="22"/>
      <c r="Q582" s="22"/>
      <c r="R582" s="22"/>
      <c r="S582" s="22"/>
      <c r="T582" s="22"/>
      <c r="U582" s="22"/>
      <c r="V582" s="22"/>
      <c r="W582" s="22"/>
      <c r="X582" s="22"/>
      <c r="Y582" s="22"/>
      <c r="Z582" s="22"/>
      <c r="AA582" s="22"/>
      <c r="AB582" s="22"/>
      <c r="AC582" s="22"/>
      <c r="AD582" s="22"/>
      <c r="AE582" s="22"/>
      <c r="AF582" s="22"/>
    </row>
    <row r="583" spans="3:33" ht="14.45" hidden="1" customHeight="1" outlineLevel="1" x14ac:dyDescent="0.25">
      <c r="D583" t="s">
        <v>48</v>
      </c>
      <c r="E583" s="19">
        <v>2026</v>
      </c>
      <c r="F583" s="20" t="s">
        <v>49</v>
      </c>
      <c r="G583" s="26"/>
      <c r="H583" s="32">
        <f t="shared" ref="H583:Q592" si="329">MAX($G$32
-MAX(H$2-$E583-0.5,0),0)
*($E583&lt;=H$2)</f>
        <v>5</v>
      </c>
      <c r="I583" s="32">
        <f t="shared" si="329"/>
        <v>4.5</v>
      </c>
      <c r="J583" s="32">
        <f t="shared" si="329"/>
        <v>3.5</v>
      </c>
      <c r="K583" s="32">
        <f t="shared" si="329"/>
        <v>2.5</v>
      </c>
      <c r="L583" s="32">
        <f t="shared" si="329"/>
        <v>1.5</v>
      </c>
      <c r="M583" s="32">
        <f t="shared" si="329"/>
        <v>0.5</v>
      </c>
      <c r="N583" s="32">
        <f t="shared" si="329"/>
        <v>0</v>
      </c>
      <c r="O583" s="32">
        <f t="shared" si="329"/>
        <v>0</v>
      </c>
      <c r="P583" s="32">
        <f t="shared" si="329"/>
        <v>0</v>
      </c>
      <c r="Q583" s="32">
        <f t="shared" si="329"/>
        <v>0</v>
      </c>
      <c r="R583" s="32">
        <f t="shared" ref="R583:AF592" si="330">MAX($G$32
-MAX(R$2-$E583-0.5,0),0)
*($E583&lt;=R$2)</f>
        <v>0</v>
      </c>
      <c r="S583" s="32">
        <f t="shared" si="330"/>
        <v>0</v>
      </c>
      <c r="T583" s="32">
        <f t="shared" si="330"/>
        <v>0</v>
      </c>
      <c r="U583" s="32">
        <f t="shared" si="330"/>
        <v>0</v>
      </c>
      <c r="V583" s="32">
        <f t="shared" si="330"/>
        <v>0</v>
      </c>
      <c r="W583" s="32">
        <f t="shared" si="330"/>
        <v>0</v>
      </c>
      <c r="X583" s="32">
        <f t="shared" si="330"/>
        <v>0</v>
      </c>
      <c r="Y583" s="32">
        <f t="shared" si="330"/>
        <v>0</v>
      </c>
      <c r="Z583" s="32">
        <f t="shared" si="330"/>
        <v>0</v>
      </c>
      <c r="AA583" s="32">
        <f t="shared" si="330"/>
        <v>0</v>
      </c>
      <c r="AB583" s="32">
        <f t="shared" si="330"/>
        <v>0</v>
      </c>
      <c r="AC583" s="32">
        <f t="shared" si="330"/>
        <v>0</v>
      </c>
      <c r="AD583" s="32">
        <f t="shared" si="330"/>
        <v>0</v>
      </c>
      <c r="AE583" s="32">
        <f t="shared" si="330"/>
        <v>0</v>
      </c>
      <c r="AF583" s="32">
        <f t="shared" si="330"/>
        <v>0</v>
      </c>
    </row>
    <row r="584" spans="3:33" ht="14.45" hidden="1" customHeight="1" outlineLevel="1" x14ac:dyDescent="0.25">
      <c r="D584" t="s">
        <v>48</v>
      </c>
      <c r="E584" s="19">
        <v>2027</v>
      </c>
      <c r="F584" s="20" t="s">
        <v>49</v>
      </c>
      <c r="G584" s="26"/>
      <c r="H584" s="34">
        <f t="shared" si="329"/>
        <v>0</v>
      </c>
      <c r="I584" s="32">
        <f t="shared" si="329"/>
        <v>5</v>
      </c>
      <c r="J584" s="32">
        <f t="shared" si="329"/>
        <v>4.5</v>
      </c>
      <c r="K584" s="32">
        <f t="shared" si="329"/>
        <v>3.5</v>
      </c>
      <c r="L584" s="32">
        <f t="shared" si="329"/>
        <v>2.5</v>
      </c>
      <c r="M584" s="32">
        <f t="shared" si="329"/>
        <v>1.5</v>
      </c>
      <c r="N584" s="32">
        <f t="shared" si="329"/>
        <v>0.5</v>
      </c>
      <c r="O584" s="32">
        <f t="shared" si="329"/>
        <v>0</v>
      </c>
      <c r="P584" s="32">
        <f t="shared" si="329"/>
        <v>0</v>
      </c>
      <c r="Q584" s="32">
        <f t="shared" si="329"/>
        <v>0</v>
      </c>
      <c r="R584" s="32">
        <f t="shared" si="330"/>
        <v>0</v>
      </c>
      <c r="S584" s="32">
        <f t="shared" si="330"/>
        <v>0</v>
      </c>
      <c r="T584" s="32">
        <f t="shared" si="330"/>
        <v>0</v>
      </c>
      <c r="U584" s="32">
        <f t="shared" si="330"/>
        <v>0</v>
      </c>
      <c r="V584" s="32">
        <f t="shared" si="330"/>
        <v>0</v>
      </c>
      <c r="W584" s="32">
        <f t="shared" si="330"/>
        <v>0</v>
      </c>
      <c r="X584" s="32">
        <f t="shared" si="330"/>
        <v>0</v>
      </c>
      <c r="Y584" s="32">
        <f t="shared" si="330"/>
        <v>0</v>
      </c>
      <c r="Z584" s="32">
        <f t="shared" si="330"/>
        <v>0</v>
      </c>
      <c r="AA584" s="32">
        <f t="shared" si="330"/>
        <v>0</v>
      </c>
      <c r="AB584" s="32">
        <f t="shared" si="330"/>
        <v>0</v>
      </c>
      <c r="AC584" s="32">
        <f t="shared" si="330"/>
        <v>0</v>
      </c>
      <c r="AD584" s="32">
        <f t="shared" si="330"/>
        <v>0</v>
      </c>
      <c r="AE584" s="32">
        <f t="shared" si="330"/>
        <v>0</v>
      </c>
      <c r="AF584" s="32">
        <f t="shared" si="330"/>
        <v>0</v>
      </c>
    </row>
    <row r="585" spans="3:33" ht="14.45" hidden="1" customHeight="1" outlineLevel="1" x14ac:dyDescent="0.25">
      <c r="D585" t="s">
        <v>48</v>
      </c>
      <c r="E585" s="19">
        <v>2028</v>
      </c>
      <c r="F585" s="20" t="s">
        <v>49</v>
      </c>
      <c r="G585" s="26"/>
      <c r="H585" s="34">
        <f t="shared" si="329"/>
        <v>0</v>
      </c>
      <c r="I585" s="34">
        <f t="shared" si="329"/>
        <v>0</v>
      </c>
      <c r="J585" s="32">
        <f t="shared" si="329"/>
        <v>5</v>
      </c>
      <c r="K585" s="32">
        <f t="shared" si="329"/>
        <v>4.5</v>
      </c>
      <c r="L585" s="32">
        <f t="shared" si="329"/>
        <v>3.5</v>
      </c>
      <c r="M585" s="32">
        <f t="shared" si="329"/>
        <v>2.5</v>
      </c>
      <c r="N585" s="32">
        <f t="shared" si="329"/>
        <v>1.5</v>
      </c>
      <c r="O585" s="32">
        <f t="shared" si="329"/>
        <v>0.5</v>
      </c>
      <c r="P585" s="32">
        <f t="shared" si="329"/>
        <v>0</v>
      </c>
      <c r="Q585" s="32">
        <f t="shared" si="329"/>
        <v>0</v>
      </c>
      <c r="R585" s="32">
        <f t="shared" si="330"/>
        <v>0</v>
      </c>
      <c r="S585" s="32">
        <f t="shared" si="330"/>
        <v>0</v>
      </c>
      <c r="T585" s="32">
        <f t="shared" si="330"/>
        <v>0</v>
      </c>
      <c r="U585" s="32">
        <f t="shared" si="330"/>
        <v>0</v>
      </c>
      <c r="V585" s="32">
        <f t="shared" si="330"/>
        <v>0</v>
      </c>
      <c r="W585" s="32">
        <f t="shared" si="330"/>
        <v>0</v>
      </c>
      <c r="X585" s="32">
        <f t="shared" si="330"/>
        <v>0</v>
      </c>
      <c r="Y585" s="32">
        <f t="shared" si="330"/>
        <v>0</v>
      </c>
      <c r="Z585" s="32">
        <f t="shared" si="330"/>
        <v>0</v>
      </c>
      <c r="AA585" s="32">
        <f t="shared" si="330"/>
        <v>0</v>
      </c>
      <c r="AB585" s="32">
        <f t="shared" si="330"/>
        <v>0</v>
      </c>
      <c r="AC585" s="32">
        <f t="shared" si="330"/>
        <v>0</v>
      </c>
      <c r="AD585" s="32">
        <f t="shared" si="330"/>
        <v>0</v>
      </c>
      <c r="AE585" s="32">
        <f t="shared" si="330"/>
        <v>0</v>
      </c>
      <c r="AF585" s="32">
        <f t="shared" si="330"/>
        <v>0</v>
      </c>
    </row>
    <row r="586" spans="3:33" ht="14.45" hidden="1" customHeight="1" outlineLevel="1" x14ac:dyDescent="0.25">
      <c r="D586" t="s">
        <v>48</v>
      </c>
      <c r="E586" s="19">
        <v>2029</v>
      </c>
      <c r="F586" s="20" t="s">
        <v>49</v>
      </c>
      <c r="G586" s="26"/>
      <c r="H586" s="34">
        <f t="shared" si="329"/>
        <v>0</v>
      </c>
      <c r="I586" s="34">
        <f t="shared" si="329"/>
        <v>0</v>
      </c>
      <c r="J586" s="34">
        <f t="shared" si="329"/>
        <v>0</v>
      </c>
      <c r="K586" s="32">
        <f t="shared" si="329"/>
        <v>5</v>
      </c>
      <c r="L586" s="32">
        <f t="shared" si="329"/>
        <v>4.5</v>
      </c>
      <c r="M586" s="32">
        <f t="shared" si="329"/>
        <v>3.5</v>
      </c>
      <c r="N586" s="32">
        <f t="shared" si="329"/>
        <v>2.5</v>
      </c>
      <c r="O586" s="32">
        <f t="shared" si="329"/>
        <v>1.5</v>
      </c>
      <c r="P586" s="32">
        <f t="shared" si="329"/>
        <v>0.5</v>
      </c>
      <c r="Q586" s="32">
        <f t="shared" si="329"/>
        <v>0</v>
      </c>
      <c r="R586" s="32">
        <f t="shared" si="330"/>
        <v>0</v>
      </c>
      <c r="S586" s="32">
        <f t="shared" si="330"/>
        <v>0</v>
      </c>
      <c r="T586" s="32">
        <f t="shared" si="330"/>
        <v>0</v>
      </c>
      <c r="U586" s="32">
        <f t="shared" si="330"/>
        <v>0</v>
      </c>
      <c r="V586" s="32">
        <f t="shared" si="330"/>
        <v>0</v>
      </c>
      <c r="W586" s="32">
        <f t="shared" si="330"/>
        <v>0</v>
      </c>
      <c r="X586" s="32">
        <f t="shared" si="330"/>
        <v>0</v>
      </c>
      <c r="Y586" s="32">
        <f t="shared" si="330"/>
        <v>0</v>
      </c>
      <c r="Z586" s="32">
        <f t="shared" si="330"/>
        <v>0</v>
      </c>
      <c r="AA586" s="32">
        <f t="shared" si="330"/>
        <v>0</v>
      </c>
      <c r="AB586" s="32">
        <f t="shared" si="330"/>
        <v>0</v>
      </c>
      <c r="AC586" s="32">
        <f t="shared" si="330"/>
        <v>0</v>
      </c>
      <c r="AD586" s="32">
        <f t="shared" si="330"/>
        <v>0</v>
      </c>
      <c r="AE586" s="32">
        <f t="shared" si="330"/>
        <v>0</v>
      </c>
      <c r="AF586" s="32">
        <f t="shared" si="330"/>
        <v>0</v>
      </c>
    </row>
    <row r="587" spans="3:33" ht="14.45" hidden="1" customHeight="1" outlineLevel="1" x14ac:dyDescent="0.25">
      <c r="D587" t="s">
        <v>48</v>
      </c>
      <c r="E587" s="19">
        <v>2030</v>
      </c>
      <c r="F587" s="20" t="s">
        <v>49</v>
      </c>
      <c r="G587" s="26"/>
      <c r="H587" s="34">
        <f t="shared" si="329"/>
        <v>0</v>
      </c>
      <c r="I587" s="34">
        <f t="shared" si="329"/>
        <v>0</v>
      </c>
      <c r="J587" s="34">
        <f t="shared" si="329"/>
        <v>0</v>
      </c>
      <c r="K587" s="34">
        <f t="shared" si="329"/>
        <v>0</v>
      </c>
      <c r="L587" s="32">
        <f t="shared" si="329"/>
        <v>5</v>
      </c>
      <c r="M587" s="32">
        <f t="shared" si="329"/>
        <v>4.5</v>
      </c>
      <c r="N587" s="32">
        <f t="shared" si="329"/>
        <v>3.5</v>
      </c>
      <c r="O587" s="32">
        <f t="shared" si="329"/>
        <v>2.5</v>
      </c>
      <c r="P587" s="32">
        <f t="shared" si="329"/>
        <v>1.5</v>
      </c>
      <c r="Q587" s="32">
        <f t="shared" si="329"/>
        <v>0.5</v>
      </c>
      <c r="R587" s="32">
        <f t="shared" si="330"/>
        <v>0</v>
      </c>
      <c r="S587" s="32">
        <f t="shared" si="330"/>
        <v>0</v>
      </c>
      <c r="T587" s="32">
        <f t="shared" si="330"/>
        <v>0</v>
      </c>
      <c r="U587" s="32">
        <f t="shared" si="330"/>
        <v>0</v>
      </c>
      <c r="V587" s="32">
        <f t="shared" si="330"/>
        <v>0</v>
      </c>
      <c r="W587" s="32">
        <f t="shared" si="330"/>
        <v>0</v>
      </c>
      <c r="X587" s="32">
        <f t="shared" si="330"/>
        <v>0</v>
      </c>
      <c r="Y587" s="32">
        <f t="shared" si="330"/>
        <v>0</v>
      </c>
      <c r="Z587" s="32">
        <f t="shared" si="330"/>
        <v>0</v>
      </c>
      <c r="AA587" s="32">
        <f t="shared" si="330"/>
        <v>0</v>
      </c>
      <c r="AB587" s="32">
        <f t="shared" si="330"/>
        <v>0</v>
      </c>
      <c r="AC587" s="32">
        <f t="shared" si="330"/>
        <v>0</v>
      </c>
      <c r="AD587" s="32">
        <f t="shared" si="330"/>
        <v>0</v>
      </c>
      <c r="AE587" s="32">
        <f t="shared" si="330"/>
        <v>0</v>
      </c>
      <c r="AF587" s="32">
        <f t="shared" si="330"/>
        <v>0</v>
      </c>
    </row>
    <row r="588" spans="3:33" ht="14.45" hidden="1" customHeight="1" outlineLevel="1" x14ac:dyDescent="0.25">
      <c r="D588" t="s">
        <v>48</v>
      </c>
      <c r="E588" s="19">
        <v>2031</v>
      </c>
      <c r="F588" s="20" t="s">
        <v>49</v>
      </c>
      <c r="G588" s="26"/>
      <c r="H588" s="34">
        <f t="shared" si="329"/>
        <v>0</v>
      </c>
      <c r="I588" s="34">
        <f t="shared" si="329"/>
        <v>0</v>
      </c>
      <c r="J588" s="34">
        <f t="shared" si="329"/>
        <v>0</v>
      </c>
      <c r="K588" s="34">
        <f t="shared" si="329"/>
        <v>0</v>
      </c>
      <c r="L588" s="34">
        <f t="shared" si="329"/>
        <v>0</v>
      </c>
      <c r="M588" s="32">
        <f t="shared" si="329"/>
        <v>5</v>
      </c>
      <c r="N588" s="32">
        <f t="shared" si="329"/>
        <v>4.5</v>
      </c>
      <c r="O588" s="32">
        <f t="shared" si="329"/>
        <v>3.5</v>
      </c>
      <c r="P588" s="32">
        <f t="shared" si="329"/>
        <v>2.5</v>
      </c>
      <c r="Q588" s="32">
        <f t="shared" si="329"/>
        <v>1.5</v>
      </c>
      <c r="R588" s="32">
        <f t="shared" si="330"/>
        <v>0.5</v>
      </c>
      <c r="S588" s="32">
        <f t="shared" si="330"/>
        <v>0</v>
      </c>
      <c r="T588" s="32">
        <f t="shared" si="330"/>
        <v>0</v>
      </c>
      <c r="U588" s="32">
        <f t="shared" si="330"/>
        <v>0</v>
      </c>
      <c r="V588" s="32">
        <f t="shared" si="330"/>
        <v>0</v>
      </c>
      <c r="W588" s="32">
        <f t="shared" si="330"/>
        <v>0</v>
      </c>
      <c r="X588" s="32">
        <f t="shared" si="330"/>
        <v>0</v>
      </c>
      <c r="Y588" s="32">
        <f t="shared" si="330"/>
        <v>0</v>
      </c>
      <c r="Z588" s="32">
        <f t="shared" si="330"/>
        <v>0</v>
      </c>
      <c r="AA588" s="32">
        <f t="shared" si="330"/>
        <v>0</v>
      </c>
      <c r="AB588" s="32">
        <f t="shared" si="330"/>
        <v>0</v>
      </c>
      <c r="AC588" s="32">
        <f t="shared" si="330"/>
        <v>0</v>
      </c>
      <c r="AD588" s="32">
        <f t="shared" si="330"/>
        <v>0</v>
      </c>
      <c r="AE588" s="32">
        <f t="shared" si="330"/>
        <v>0</v>
      </c>
      <c r="AF588" s="32">
        <f t="shared" si="330"/>
        <v>0</v>
      </c>
    </row>
    <row r="589" spans="3:33" ht="14.45" hidden="1" customHeight="1" outlineLevel="1" x14ac:dyDescent="0.25">
      <c r="D589" t="s">
        <v>48</v>
      </c>
      <c r="E589" s="19">
        <v>2032</v>
      </c>
      <c r="F589" s="20" t="s">
        <v>49</v>
      </c>
      <c r="G589" s="26"/>
      <c r="H589" s="34">
        <f t="shared" si="329"/>
        <v>0</v>
      </c>
      <c r="I589" s="34">
        <f t="shared" si="329"/>
        <v>0</v>
      </c>
      <c r="J589" s="34">
        <f t="shared" si="329"/>
        <v>0</v>
      </c>
      <c r="K589" s="34">
        <f t="shared" si="329"/>
        <v>0</v>
      </c>
      <c r="L589" s="34">
        <f t="shared" si="329"/>
        <v>0</v>
      </c>
      <c r="M589" s="34">
        <f t="shared" si="329"/>
        <v>0</v>
      </c>
      <c r="N589" s="32">
        <f t="shared" si="329"/>
        <v>5</v>
      </c>
      <c r="O589" s="32">
        <f t="shared" si="329"/>
        <v>4.5</v>
      </c>
      <c r="P589" s="32">
        <f t="shared" si="329"/>
        <v>3.5</v>
      </c>
      <c r="Q589" s="32">
        <f t="shared" si="329"/>
        <v>2.5</v>
      </c>
      <c r="R589" s="32">
        <f t="shared" si="330"/>
        <v>1.5</v>
      </c>
      <c r="S589" s="32">
        <f t="shared" si="330"/>
        <v>0.5</v>
      </c>
      <c r="T589" s="32">
        <f t="shared" si="330"/>
        <v>0</v>
      </c>
      <c r="U589" s="32">
        <f t="shared" si="330"/>
        <v>0</v>
      </c>
      <c r="V589" s="32">
        <f t="shared" si="330"/>
        <v>0</v>
      </c>
      <c r="W589" s="32">
        <f t="shared" si="330"/>
        <v>0</v>
      </c>
      <c r="X589" s="32">
        <f t="shared" si="330"/>
        <v>0</v>
      </c>
      <c r="Y589" s="32">
        <f t="shared" si="330"/>
        <v>0</v>
      </c>
      <c r="Z589" s="32">
        <f t="shared" si="330"/>
        <v>0</v>
      </c>
      <c r="AA589" s="32">
        <f t="shared" si="330"/>
        <v>0</v>
      </c>
      <c r="AB589" s="32">
        <f t="shared" si="330"/>
        <v>0</v>
      </c>
      <c r="AC589" s="32">
        <f t="shared" si="330"/>
        <v>0</v>
      </c>
      <c r="AD589" s="32">
        <f t="shared" si="330"/>
        <v>0</v>
      </c>
      <c r="AE589" s="32">
        <f t="shared" si="330"/>
        <v>0</v>
      </c>
      <c r="AF589" s="32">
        <f t="shared" si="330"/>
        <v>0</v>
      </c>
    </row>
    <row r="590" spans="3:33" ht="14.45" hidden="1" customHeight="1" outlineLevel="1" x14ac:dyDescent="0.25">
      <c r="D590" t="s">
        <v>48</v>
      </c>
      <c r="E590" s="19">
        <v>2033</v>
      </c>
      <c r="F590" s="20" t="s">
        <v>49</v>
      </c>
      <c r="G590" s="26"/>
      <c r="H590" s="34">
        <f t="shared" si="329"/>
        <v>0</v>
      </c>
      <c r="I590" s="34">
        <f t="shared" si="329"/>
        <v>0</v>
      </c>
      <c r="J590" s="34">
        <f t="shared" si="329"/>
        <v>0</v>
      </c>
      <c r="K590" s="34">
        <f t="shared" si="329"/>
        <v>0</v>
      </c>
      <c r="L590" s="34">
        <f t="shared" si="329"/>
        <v>0</v>
      </c>
      <c r="M590" s="34">
        <f t="shared" si="329"/>
        <v>0</v>
      </c>
      <c r="N590" s="34">
        <f t="shared" si="329"/>
        <v>0</v>
      </c>
      <c r="O590" s="32">
        <f t="shared" si="329"/>
        <v>5</v>
      </c>
      <c r="P590" s="32">
        <f t="shared" si="329"/>
        <v>4.5</v>
      </c>
      <c r="Q590" s="32">
        <f t="shared" si="329"/>
        <v>3.5</v>
      </c>
      <c r="R590" s="32">
        <f t="shared" si="330"/>
        <v>2.5</v>
      </c>
      <c r="S590" s="32">
        <f t="shared" si="330"/>
        <v>1.5</v>
      </c>
      <c r="T590" s="32">
        <f t="shared" si="330"/>
        <v>0.5</v>
      </c>
      <c r="U590" s="32">
        <f t="shared" si="330"/>
        <v>0</v>
      </c>
      <c r="V590" s="32">
        <f t="shared" si="330"/>
        <v>0</v>
      </c>
      <c r="W590" s="32">
        <f t="shared" si="330"/>
        <v>0</v>
      </c>
      <c r="X590" s="32">
        <f t="shared" si="330"/>
        <v>0</v>
      </c>
      <c r="Y590" s="32">
        <f t="shared" si="330"/>
        <v>0</v>
      </c>
      <c r="Z590" s="32">
        <f t="shared" si="330"/>
        <v>0</v>
      </c>
      <c r="AA590" s="32">
        <f t="shared" si="330"/>
        <v>0</v>
      </c>
      <c r="AB590" s="32">
        <f t="shared" si="330"/>
        <v>0</v>
      </c>
      <c r="AC590" s="32">
        <f t="shared" si="330"/>
        <v>0</v>
      </c>
      <c r="AD590" s="32">
        <f t="shared" si="330"/>
        <v>0</v>
      </c>
      <c r="AE590" s="32">
        <f t="shared" si="330"/>
        <v>0</v>
      </c>
      <c r="AF590" s="32">
        <f t="shared" si="330"/>
        <v>0</v>
      </c>
    </row>
    <row r="591" spans="3:33" ht="14.45" hidden="1" customHeight="1" outlineLevel="1" x14ac:dyDescent="0.25">
      <c r="D591" t="s">
        <v>48</v>
      </c>
      <c r="E591" s="19">
        <v>2034</v>
      </c>
      <c r="F591" s="20" t="s">
        <v>49</v>
      </c>
      <c r="G591" s="26"/>
      <c r="H591" s="34">
        <f t="shared" si="329"/>
        <v>0</v>
      </c>
      <c r="I591" s="34">
        <f t="shared" si="329"/>
        <v>0</v>
      </c>
      <c r="J591" s="34">
        <f t="shared" si="329"/>
        <v>0</v>
      </c>
      <c r="K591" s="34">
        <f t="shared" si="329"/>
        <v>0</v>
      </c>
      <c r="L591" s="34">
        <f t="shared" si="329"/>
        <v>0</v>
      </c>
      <c r="M591" s="34">
        <f t="shared" si="329"/>
        <v>0</v>
      </c>
      <c r="N591" s="34">
        <f t="shared" si="329"/>
        <v>0</v>
      </c>
      <c r="O591" s="34">
        <f t="shared" si="329"/>
        <v>0</v>
      </c>
      <c r="P591" s="32">
        <f t="shared" si="329"/>
        <v>5</v>
      </c>
      <c r="Q591" s="32">
        <f t="shared" si="329"/>
        <v>4.5</v>
      </c>
      <c r="R591" s="32">
        <f t="shared" si="330"/>
        <v>3.5</v>
      </c>
      <c r="S591" s="32">
        <f t="shared" si="330"/>
        <v>2.5</v>
      </c>
      <c r="T591" s="32">
        <f t="shared" si="330"/>
        <v>1.5</v>
      </c>
      <c r="U591" s="32">
        <f t="shared" si="330"/>
        <v>0.5</v>
      </c>
      <c r="V591" s="32">
        <f t="shared" si="330"/>
        <v>0</v>
      </c>
      <c r="W591" s="32">
        <f t="shared" si="330"/>
        <v>0</v>
      </c>
      <c r="X591" s="32">
        <f t="shared" si="330"/>
        <v>0</v>
      </c>
      <c r="Y591" s="32">
        <f t="shared" si="330"/>
        <v>0</v>
      </c>
      <c r="Z591" s="32">
        <f t="shared" si="330"/>
        <v>0</v>
      </c>
      <c r="AA591" s="32">
        <f t="shared" si="330"/>
        <v>0</v>
      </c>
      <c r="AB591" s="32">
        <f t="shared" si="330"/>
        <v>0</v>
      </c>
      <c r="AC591" s="32">
        <f t="shared" si="330"/>
        <v>0</v>
      </c>
      <c r="AD591" s="32">
        <f t="shared" si="330"/>
        <v>0</v>
      </c>
      <c r="AE591" s="32">
        <f t="shared" si="330"/>
        <v>0</v>
      </c>
      <c r="AF591" s="32">
        <f t="shared" si="330"/>
        <v>0</v>
      </c>
    </row>
    <row r="592" spans="3:33" ht="14.45" hidden="1" customHeight="1" outlineLevel="1" x14ac:dyDescent="0.25">
      <c r="D592" t="s">
        <v>48</v>
      </c>
      <c r="E592" s="19">
        <v>2035</v>
      </c>
      <c r="F592" s="20" t="s">
        <v>49</v>
      </c>
      <c r="G592" s="26"/>
      <c r="H592" s="34">
        <f t="shared" si="329"/>
        <v>0</v>
      </c>
      <c r="I592" s="34">
        <f t="shared" si="329"/>
        <v>0</v>
      </c>
      <c r="J592" s="34">
        <f t="shared" si="329"/>
        <v>0</v>
      </c>
      <c r="K592" s="34">
        <f t="shared" si="329"/>
        <v>0</v>
      </c>
      <c r="L592" s="34">
        <f t="shared" si="329"/>
        <v>0</v>
      </c>
      <c r="M592" s="34">
        <f t="shared" si="329"/>
        <v>0</v>
      </c>
      <c r="N592" s="34">
        <f t="shared" si="329"/>
        <v>0</v>
      </c>
      <c r="O592" s="34">
        <f t="shared" si="329"/>
        <v>0</v>
      </c>
      <c r="P592" s="34">
        <f t="shared" si="329"/>
        <v>0</v>
      </c>
      <c r="Q592" s="32">
        <f t="shared" si="329"/>
        <v>5</v>
      </c>
      <c r="R592" s="32">
        <f t="shared" si="330"/>
        <v>4.5</v>
      </c>
      <c r="S592" s="32">
        <f t="shared" si="330"/>
        <v>3.5</v>
      </c>
      <c r="T592" s="32">
        <f t="shared" si="330"/>
        <v>2.5</v>
      </c>
      <c r="U592" s="32">
        <f t="shared" si="330"/>
        <v>1.5</v>
      </c>
      <c r="V592" s="32">
        <f t="shared" si="330"/>
        <v>0.5</v>
      </c>
      <c r="W592" s="32">
        <f t="shared" si="330"/>
        <v>0</v>
      </c>
      <c r="X592" s="32">
        <f t="shared" si="330"/>
        <v>0</v>
      </c>
      <c r="Y592" s="32">
        <f t="shared" si="330"/>
        <v>0</v>
      </c>
      <c r="Z592" s="32">
        <f t="shared" si="330"/>
        <v>0</v>
      </c>
      <c r="AA592" s="32">
        <f t="shared" si="330"/>
        <v>0</v>
      </c>
      <c r="AB592" s="32">
        <f t="shared" si="330"/>
        <v>0</v>
      </c>
      <c r="AC592" s="32">
        <f t="shared" si="330"/>
        <v>0</v>
      </c>
      <c r="AD592" s="32">
        <f t="shared" si="330"/>
        <v>0</v>
      </c>
      <c r="AE592" s="32">
        <f t="shared" si="330"/>
        <v>0</v>
      </c>
      <c r="AF592" s="32">
        <f t="shared" si="330"/>
        <v>0</v>
      </c>
    </row>
    <row r="593" spans="4:32" ht="14.45" hidden="1" customHeight="1" outlineLevel="1" x14ac:dyDescent="0.25">
      <c r="D593" t="s">
        <v>48</v>
      </c>
      <c r="E593" s="19">
        <v>2036</v>
      </c>
      <c r="F593" s="20" t="s">
        <v>49</v>
      </c>
      <c r="G593" s="26"/>
      <c r="H593" s="34">
        <f t="shared" ref="H593:Q607" si="331">MAX($G$32
-MAX(H$2-$E593-0.5,0),0)
*($E593&lt;=H$2)</f>
        <v>0</v>
      </c>
      <c r="I593" s="34">
        <f t="shared" si="331"/>
        <v>0</v>
      </c>
      <c r="J593" s="34">
        <f t="shared" si="331"/>
        <v>0</v>
      </c>
      <c r="K593" s="34">
        <f t="shared" si="331"/>
        <v>0</v>
      </c>
      <c r="L593" s="34">
        <f t="shared" si="331"/>
        <v>0</v>
      </c>
      <c r="M593" s="34">
        <f t="shared" si="331"/>
        <v>0</v>
      </c>
      <c r="N593" s="34">
        <f t="shared" si="331"/>
        <v>0</v>
      </c>
      <c r="O593" s="34">
        <f t="shared" si="331"/>
        <v>0</v>
      </c>
      <c r="P593" s="34">
        <f t="shared" si="331"/>
        <v>0</v>
      </c>
      <c r="Q593" s="34">
        <f t="shared" si="331"/>
        <v>0</v>
      </c>
      <c r="R593" s="32">
        <f t="shared" ref="R593:AF607" si="332">MAX($G$32
-MAX(R$2-$E593-0.5,0),0)
*($E593&lt;=R$2)</f>
        <v>5</v>
      </c>
      <c r="S593" s="32">
        <f t="shared" si="332"/>
        <v>4.5</v>
      </c>
      <c r="T593" s="32">
        <f t="shared" si="332"/>
        <v>3.5</v>
      </c>
      <c r="U593" s="32">
        <f t="shared" si="332"/>
        <v>2.5</v>
      </c>
      <c r="V593" s="32">
        <f t="shared" si="332"/>
        <v>1.5</v>
      </c>
      <c r="W593" s="32">
        <f t="shared" si="332"/>
        <v>0.5</v>
      </c>
      <c r="X593" s="32">
        <f t="shared" si="332"/>
        <v>0</v>
      </c>
      <c r="Y593" s="32">
        <f t="shared" si="332"/>
        <v>0</v>
      </c>
      <c r="Z593" s="32">
        <f t="shared" si="332"/>
        <v>0</v>
      </c>
      <c r="AA593" s="32">
        <f t="shared" si="332"/>
        <v>0</v>
      </c>
      <c r="AB593" s="32">
        <f t="shared" si="332"/>
        <v>0</v>
      </c>
      <c r="AC593" s="32">
        <f t="shared" si="332"/>
        <v>0</v>
      </c>
      <c r="AD593" s="32">
        <f t="shared" si="332"/>
        <v>0</v>
      </c>
      <c r="AE593" s="32">
        <f t="shared" si="332"/>
        <v>0</v>
      </c>
      <c r="AF593" s="32">
        <f t="shared" si="332"/>
        <v>0</v>
      </c>
    </row>
    <row r="594" spans="4:32" ht="14.45" hidden="1" customHeight="1" outlineLevel="1" x14ac:dyDescent="0.25">
      <c r="D594" t="s">
        <v>48</v>
      </c>
      <c r="E594" s="19">
        <v>2037</v>
      </c>
      <c r="F594" s="20" t="s">
        <v>49</v>
      </c>
      <c r="G594" s="26"/>
      <c r="H594" s="34">
        <f t="shared" si="331"/>
        <v>0</v>
      </c>
      <c r="I594" s="34">
        <f t="shared" si="331"/>
        <v>0</v>
      </c>
      <c r="J594" s="34">
        <f t="shared" si="331"/>
        <v>0</v>
      </c>
      <c r="K594" s="34">
        <f t="shared" si="331"/>
        <v>0</v>
      </c>
      <c r="L594" s="34">
        <f t="shared" si="331"/>
        <v>0</v>
      </c>
      <c r="M594" s="34">
        <f t="shared" si="331"/>
        <v>0</v>
      </c>
      <c r="N594" s="34">
        <f t="shared" si="331"/>
        <v>0</v>
      </c>
      <c r="O594" s="34">
        <f t="shared" si="331"/>
        <v>0</v>
      </c>
      <c r="P594" s="34">
        <f t="shared" si="331"/>
        <v>0</v>
      </c>
      <c r="Q594" s="34">
        <f t="shared" si="331"/>
        <v>0</v>
      </c>
      <c r="R594" s="34">
        <f t="shared" si="332"/>
        <v>0</v>
      </c>
      <c r="S594" s="32">
        <f t="shared" si="332"/>
        <v>5</v>
      </c>
      <c r="T594" s="32">
        <f t="shared" si="332"/>
        <v>4.5</v>
      </c>
      <c r="U594" s="32">
        <f t="shared" si="332"/>
        <v>3.5</v>
      </c>
      <c r="V594" s="32">
        <f t="shared" si="332"/>
        <v>2.5</v>
      </c>
      <c r="W594" s="32">
        <f t="shared" si="332"/>
        <v>1.5</v>
      </c>
      <c r="X594" s="32">
        <f t="shared" si="332"/>
        <v>0.5</v>
      </c>
      <c r="Y594" s="32">
        <f t="shared" si="332"/>
        <v>0</v>
      </c>
      <c r="Z594" s="32">
        <f t="shared" si="332"/>
        <v>0</v>
      </c>
      <c r="AA594" s="32">
        <f t="shared" si="332"/>
        <v>0</v>
      </c>
      <c r="AB594" s="32">
        <f t="shared" si="332"/>
        <v>0</v>
      </c>
      <c r="AC594" s="32">
        <f t="shared" si="332"/>
        <v>0</v>
      </c>
      <c r="AD594" s="32">
        <f t="shared" si="332"/>
        <v>0</v>
      </c>
      <c r="AE594" s="32">
        <f t="shared" si="332"/>
        <v>0</v>
      </c>
      <c r="AF594" s="32">
        <f t="shared" si="332"/>
        <v>0</v>
      </c>
    </row>
    <row r="595" spans="4:32" ht="14.45" hidden="1" customHeight="1" outlineLevel="1" x14ac:dyDescent="0.25">
      <c r="D595" t="s">
        <v>48</v>
      </c>
      <c r="E595" s="19">
        <v>2038</v>
      </c>
      <c r="F595" s="20" t="s">
        <v>49</v>
      </c>
      <c r="G595" s="26"/>
      <c r="H595" s="34">
        <f t="shared" si="331"/>
        <v>0</v>
      </c>
      <c r="I595" s="34">
        <f t="shared" si="331"/>
        <v>0</v>
      </c>
      <c r="J595" s="34">
        <f t="shared" si="331"/>
        <v>0</v>
      </c>
      <c r="K595" s="34">
        <f t="shared" si="331"/>
        <v>0</v>
      </c>
      <c r="L595" s="34">
        <f t="shared" si="331"/>
        <v>0</v>
      </c>
      <c r="M595" s="34">
        <f t="shared" si="331"/>
        <v>0</v>
      </c>
      <c r="N595" s="34">
        <f t="shared" si="331"/>
        <v>0</v>
      </c>
      <c r="O595" s="34">
        <f t="shared" si="331"/>
        <v>0</v>
      </c>
      <c r="P595" s="34">
        <f t="shared" si="331"/>
        <v>0</v>
      </c>
      <c r="Q595" s="34">
        <f t="shared" si="331"/>
        <v>0</v>
      </c>
      <c r="R595" s="34">
        <f t="shared" si="332"/>
        <v>0</v>
      </c>
      <c r="S595" s="34">
        <f t="shared" si="332"/>
        <v>0</v>
      </c>
      <c r="T595" s="32">
        <f t="shared" si="332"/>
        <v>5</v>
      </c>
      <c r="U595" s="32">
        <f t="shared" si="332"/>
        <v>4.5</v>
      </c>
      <c r="V595" s="32">
        <f t="shared" si="332"/>
        <v>3.5</v>
      </c>
      <c r="W595" s="32">
        <f t="shared" si="332"/>
        <v>2.5</v>
      </c>
      <c r="X595" s="32">
        <f t="shared" si="332"/>
        <v>1.5</v>
      </c>
      <c r="Y595" s="32">
        <f t="shared" si="332"/>
        <v>0.5</v>
      </c>
      <c r="Z595" s="32">
        <f t="shared" si="332"/>
        <v>0</v>
      </c>
      <c r="AA595" s="32">
        <f t="shared" si="332"/>
        <v>0</v>
      </c>
      <c r="AB595" s="32">
        <f t="shared" si="332"/>
        <v>0</v>
      </c>
      <c r="AC595" s="32">
        <f t="shared" si="332"/>
        <v>0</v>
      </c>
      <c r="AD595" s="32">
        <f t="shared" si="332"/>
        <v>0</v>
      </c>
      <c r="AE595" s="32">
        <f t="shared" si="332"/>
        <v>0</v>
      </c>
      <c r="AF595" s="32">
        <f t="shared" si="332"/>
        <v>0</v>
      </c>
    </row>
    <row r="596" spans="4:32" ht="14.45" hidden="1" customHeight="1" outlineLevel="1" x14ac:dyDescent="0.25">
      <c r="D596" t="s">
        <v>48</v>
      </c>
      <c r="E596" s="19">
        <v>2039</v>
      </c>
      <c r="F596" s="20" t="s">
        <v>49</v>
      </c>
      <c r="G596" s="26"/>
      <c r="H596" s="34">
        <f t="shared" si="331"/>
        <v>0</v>
      </c>
      <c r="I596" s="34">
        <f t="shared" si="331"/>
        <v>0</v>
      </c>
      <c r="J596" s="34">
        <f t="shared" si="331"/>
        <v>0</v>
      </c>
      <c r="K596" s="34">
        <f t="shared" si="331"/>
        <v>0</v>
      </c>
      <c r="L596" s="34">
        <f t="shared" si="331"/>
        <v>0</v>
      </c>
      <c r="M596" s="34">
        <f t="shared" si="331"/>
        <v>0</v>
      </c>
      <c r="N596" s="34">
        <f t="shared" si="331"/>
        <v>0</v>
      </c>
      <c r="O596" s="34">
        <f t="shared" si="331"/>
        <v>0</v>
      </c>
      <c r="P596" s="34">
        <f t="shared" si="331"/>
        <v>0</v>
      </c>
      <c r="Q596" s="34">
        <f t="shared" si="331"/>
        <v>0</v>
      </c>
      <c r="R596" s="34">
        <f t="shared" si="332"/>
        <v>0</v>
      </c>
      <c r="S596" s="34">
        <f t="shared" si="332"/>
        <v>0</v>
      </c>
      <c r="T596" s="34">
        <f t="shared" si="332"/>
        <v>0</v>
      </c>
      <c r="U596" s="32">
        <f t="shared" si="332"/>
        <v>5</v>
      </c>
      <c r="V596" s="32">
        <f t="shared" si="332"/>
        <v>4.5</v>
      </c>
      <c r="W596" s="32">
        <f t="shared" si="332"/>
        <v>3.5</v>
      </c>
      <c r="X596" s="32">
        <f t="shared" si="332"/>
        <v>2.5</v>
      </c>
      <c r="Y596" s="32">
        <f t="shared" si="332"/>
        <v>1.5</v>
      </c>
      <c r="Z596" s="32">
        <f t="shared" si="332"/>
        <v>0.5</v>
      </c>
      <c r="AA596" s="32">
        <f t="shared" si="332"/>
        <v>0</v>
      </c>
      <c r="AB596" s="32">
        <f t="shared" si="332"/>
        <v>0</v>
      </c>
      <c r="AC596" s="32">
        <f t="shared" si="332"/>
        <v>0</v>
      </c>
      <c r="AD596" s="32">
        <f t="shared" si="332"/>
        <v>0</v>
      </c>
      <c r="AE596" s="32">
        <f t="shared" si="332"/>
        <v>0</v>
      </c>
      <c r="AF596" s="32">
        <f t="shared" si="332"/>
        <v>0</v>
      </c>
    </row>
    <row r="597" spans="4:32" ht="14.45" hidden="1" customHeight="1" outlineLevel="1" x14ac:dyDescent="0.25">
      <c r="D597" t="s">
        <v>48</v>
      </c>
      <c r="E597" s="19">
        <v>2040</v>
      </c>
      <c r="F597" s="20" t="s">
        <v>49</v>
      </c>
      <c r="G597" s="26"/>
      <c r="H597" s="34">
        <f t="shared" si="331"/>
        <v>0</v>
      </c>
      <c r="I597" s="34">
        <f t="shared" si="331"/>
        <v>0</v>
      </c>
      <c r="J597" s="34">
        <f t="shared" si="331"/>
        <v>0</v>
      </c>
      <c r="K597" s="34">
        <f t="shared" si="331"/>
        <v>0</v>
      </c>
      <c r="L597" s="34">
        <f t="shared" si="331"/>
        <v>0</v>
      </c>
      <c r="M597" s="34">
        <f t="shared" si="331"/>
        <v>0</v>
      </c>
      <c r="N597" s="34">
        <f t="shared" si="331"/>
        <v>0</v>
      </c>
      <c r="O597" s="34">
        <f t="shared" si="331"/>
        <v>0</v>
      </c>
      <c r="P597" s="34">
        <f t="shared" si="331"/>
        <v>0</v>
      </c>
      <c r="Q597" s="34">
        <f t="shared" si="331"/>
        <v>0</v>
      </c>
      <c r="R597" s="34">
        <f t="shared" si="332"/>
        <v>0</v>
      </c>
      <c r="S597" s="34">
        <f t="shared" si="332"/>
        <v>0</v>
      </c>
      <c r="T597" s="34">
        <f t="shared" si="332"/>
        <v>0</v>
      </c>
      <c r="U597" s="34">
        <f t="shared" si="332"/>
        <v>0</v>
      </c>
      <c r="V597" s="32">
        <f t="shared" si="332"/>
        <v>5</v>
      </c>
      <c r="W597" s="32">
        <f t="shared" si="332"/>
        <v>4.5</v>
      </c>
      <c r="X597" s="32">
        <f t="shared" si="332"/>
        <v>3.5</v>
      </c>
      <c r="Y597" s="32">
        <f t="shared" si="332"/>
        <v>2.5</v>
      </c>
      <c r="Z597" s="32">
        <f t="shared" si="332"/>
        <v>1.5</v>
      </c>
      <c r="AA597" s="32">
        <f t="shared" si="332"/>
        <v>0.5</v>
      </c>
      <c r="AB597" s="32">
        <f t="shared" si="332"/>
        <v>0</v>
      </c>
      <c r="AC597" s="32">
        <f t="shared" si="332"/>
        <v>0</v>
      </c>
      <c r="AD597" s="32">
        <f t="shared" si="332"/>
        <v>0</v>
      </c>
      <c r="AE597" s="32">
        <f t="shared" si="332"/>
        <v>0</v>
      </c>
      <c r="AF597" s="32">
        <f t="shared" si="332"/>
        <v>0</v>
      </c>
    </row>
    <row r="598" spans="4:32" ht="14.45" hidden="1" customHeight="1" outlineLevel="1" x14ac:dyDescent="0.25">
      <c r="D598" t="s">
        <v>48</v>
      </c>
      <c r="E598" s="19">
        <v>2041</v>
      </c>
      <c r="F598" s="20" t="s">
        <v>49</v>
      </c>
      <c r="G598" s="26"/>
      <c r="H598" s="34">
        <f t="shared" si="331"/>
        <v>0</v>
      </c>
      <c r="I598" s="34">
        <f t="shared" si="331"/>
        <v>0</v>
      </c>
      <c r="J598" s="34">
        <f t="shared" si="331"/>
        <v>0</v>
      </c>
      <c r="K598" s="34">
        <f t="shared" si="331"/>
        <v>0</v>
      </c>
      <c r="L598" s="34">
        <f t="shared" si="331"/>
        <v>0</v>
      </c>
      <c r="M598" s="34">
        <f t="shared" si="331"/>
        <v>0</v>
      </c>
      <c r="N598" s="34">
        <f t="shared" si="331"/>
        <v>0</v>
      </c>
      <c r="O598" s="34">
        <f t="shared" si="331"/>
        <v>0</v>
      </c>
      <c r="P598" s="34">
        <f t="shared" si="331"/>
        <v>0</v>
      </c>
      <c r="Q598" s="34">
        <f t="shared" si="331"/>
        <v>0</v>
      </c>
      <c r="R598" s="34">
        <f t="shared" si="332"/>
        <v>0</v>
      </c>
      <c r="S598" s="34">
        <f t="shared" si="332"/>
        <v>0</v>
      </c>
      <c r="T598" s="34">
        <f t="shared" si="332"/>
        <v>0</v>
      </c>
      <c r="U598" s="34">
        <f t="shared" si="332"/>
        <v>0</v>
      </c>
      <c r="V598" s="34">
        <f t="shared" si="332"/>
        <v>0</v>
      </c>
      <c r="W598" s="32">
        <f t="shared" si="332"/>
        <v>5</v>
      </c>
      <c r="X598" s="32">
        <f t="shared" si="332"/>
        <v>4.5</v>
      </c>
      <c r="Y598" s="32">
        <f t="shared" si="332"/>
        <v>3.5</v>
      </c>
      <c r="Z598" s="32">
        <f t="shared" si="332"/>
        <v>2.5</v>
      </c>
      <c r="AA598" s="32">
        <f t="shared" si="332"/>
        <v>1.5</v>
      </c>
      <c r="AB598" s="32">
        <f t="shared" si="332"/>
        <v>0.5</v>
      </c>
      <c r="AC598" s="32">
        <f t="shared" si="332"/>
        <v>0</v>
      </c>
      <c r="AD598" s="32">
        <f t="shared" si="332"/>
        <v>0</v>
      </c>
      <c r="AE598" s="32">
        <f t="shared" si="332"/>
        <v>0</v>
      </c>
      <c r="AF598" s="32">
        <f t="shared" si="332"/>
        <v>0</v>
      </c>
    </row>
    <row r="599" spans="4:32" ht="14.45" hidden="1" customHeight="1" outlineLevel="1" x14ac:dyDescent="0.25">
      <c r="D599" t="s">
        <v>48</v>
      </c>
      <c r="E599" s="19">
        <v>2042</v>
      </c>
      <c r="F599" s="20" t="s">
        <v>49</v>
      </c>
      <c r="G599" s="26"/>
      <c r="H599" s="34">
        <f t="shared" si="331"/>
        <v>0</v>
      </c>
      <c r="I599" s="34">
        <f t="shared" si="331"/>
        <v>0</v>
      </c>
      <c r="J599" s="34">
        <f t="shared" si="331"/>
        <v>0</v>
      </c>
      <c r="K599" s="34">
        <f t="shared" si="331"/>
        <v>0</v>
      </c>
      <c r="L599" s="34">
        <f t="shared" si="331"/>
        <v>0</v>
      </c>
      <c r="M599" s="34">
        <f t="shared" si="331"/>
        <v>0</v>
      </c>
      <c r="N599" s="34">
        <f t="shared" si="331"/>
        <v>0</v>
      </c>
      <c r="O599" s="34">
        <f t="shared" si="331"/>
        <v>0</v>
      </c>
      <c r="P599" s="34">
        <f t="shared" si="331"/>
        <v>0</v>
      </c>
      <c r="Q599" s="34">
        <f t="shared" si="331"/>
        <v>0</v>
      </c>
      <c r="R599" s="34">
        <f t="shared" si="332"/>
        <v>0</v>
      </c>
      <c r="S599" s="34">
        <f t="shared" si="332"/>
        <v>0</v>
      </c>
      <c r="T599" s="34">
        <f t="shared" si="332"/>
        <v>0</v>
      </c>
      <c r="U599" s="34">
        <f t="shared" si="332"/>
        <v>0</v>
      </c>
      <c r="V599" s="34">
        <f t="shared" si="332"/>
        <v>0</v>
      </c>
      <c r="W599" s="34">
        <f t="shared" si="332"/>
        <v>0</v>
      </c>
      <c r="X599" s="32">
        <f t="shared" si="332"/>
        <v>5</v>
      </c>
      <c r="Y599" s="32">
        <f t="shared" si="332"/>
        <v>4.5</v>
      </c>
      <c r="Z599" s="32">
        <f t="shared" si="332"/>
        <v>3.5</v>
      </c>
      <c r="AA599" s="32">
        <f t="shared" si="332"/>
        <v>2.5</v>
      </c>
      <c r="AB599" s="32">
        <f t="shared" si="332"/>
        <v>1.5</v>
      </c>
      <c r="AC599" s="32">
        <f t="shared" si="332"/>
        <v>0.5</v>
      </c>
      <c r="AD599" s="32">
        <f t="shared" si="332"/>
        <v>0</v>
      </c>
      <c r="AE599" s="32">
        <f t="shared" si="332"/>
        <v>0</v>
      </c>
      <c r="AF599" s="32">
        <f t="shared" si="332"/>
        <v>0</v>
      </c>
    </row>
    <row r="600" spans="4:32" ht="14.45" hidden="1" customHeight="1" outlineLevel="1" x14ac:dyDescent="0.25">
      <c r="D600" t="s">
        <v>48</v>
      </c>
      <c r="E600" s="19">
        <v>2043</v>
      </c>
      <c r="F600" s="20" t="s">
        <v>49</v>
      </c>
      <c r="G600" s="26"/>
      <c r="H600" s="34">
        <f t="shared" si="331"/>
        <v>0</v>
      </c>
      <c r="I600" s="34">
        <f t="shared" si="331"/>
        <v>0</v>
      </c>
      <c r="J600" s="34">
        <f t="shared" si="331"/>
        <v>0</v>
      </c>
      <c r="K600" s="34">
        <f t="shared" si="331"/>
        <v>0</v>
      </c>
      <c r="L600" s="34">
        <f t="shared" si="331"/>
        <v>0</v>
      </c>
      <c r="M600" s="34">
        <f t="shared" si="331"/>
        <v>0</v>
      </c>
      <c r="N600" s="34">
        <f t="shared" si="331"/>
        <v>0</v>
      </c>
      <c r="O600" s="34">
        <f t="shared" si="331"/>
        <v>0</v>
      </c>
      <c r="P600" s="34">
        <f t="shared" si="331"/>
        <v>0</v>
      </c>
      <c r="Q600" s="34">
        <f t="shared" si="331"/>
        <v>0</v>
      </c>
      <c r="R600" s="34">
        <f t="shared" si="332"/>
        <v>0</v>
      </c>
      <c r="S600" s="34">
        <f t="shared" si="332"/>
        <v>0</v>
      </c>
      <c r="T600" s="34">
        <f t="shared" si="332"/>
        <v>0</v>
      </c>
      <c r="U600" s="34">
        <f t="shared" si="332"/>
        <v>0</v>
      </c>
      <c r="V600" s="34">
        <f t="shared" si="332"/>
        <v>0</v>
      </c>
      <c r="W600" s="34">
        <f t="shared" si="332"/>
        <v>0</v>
      </c>
      <c r="X600" s="34">
        <f t="shared" si="332"/>
        <v>0</v>
      </c>
      <c r="Y600" s="32">
        <f t="shared" si="332"/>
        <v>5</v>
      </c>
      <c r="Z600" s="32">
        <f t="shared" si="332"/>
        <v>4.5</v>
      </c>
      <c r="AA600" s="32">
        <f t="shared" si="332"/>
        <v>3.5</v>
      </c>
      <c r="AB600" s="32">
        <f t="shared" si="332"/>
        <v>2.5</v>
      </c>
      <c r="AC600" s="32">
        <f t="shared" si="332"/>
        <v>1.5</v>
      </c>
      <c r="AD600" s="32">
        <f t="shared" si="332"/>
        <v>0.5</v>
      </c>
      <c r="AE600" s="32">
        <f t="shared" si="332"/>
        <v>0</v>
      </c>
      <c r="AF600" s="32">
        <f t="shared" si="332"/>
        <v>0</v>
      </c>
    </row>
    <row r="601" spans="4:32" ht="14.45" hidden="1" customHeight="1" outlineLevel="1" x14ac:dyDescent="0.25">
      <c r="D601" t="s">
        <v>48</v>
      </c>
      <c r="E601" s="19">
        <v>2044</v>
      </c>
      <c r="F601" s="20" t="s">
        <v>49</v>
      </c>
      <c r="G601" s="26"/>
      <c r="H601" s="34">
        <f t="shared" si="331"/>
        <v>0</v>
      </c>
      <c r="I601" s="34">
        <f t="shared" si="331"/>
        <v>0</v>
      </c>
      <c r="J601" s="34">
        <f t="shared" si="331"/>
        <v>0</v>
      </c>
      <c r="K601" s="34">
        <f t="shared" si="331"/>
        <v>0</v>
      </c>
      <c r="L601" s="34">
        <f t="shared" si="331"/>
        <v>0</v>
      </c>
      <c r="M601" s="34">
        <f t="shared" si="331"/>
        <v>0</v>
      </c>
      <c r="N601" s="34">
        <f t="shared" si="331"/>
        <v>0</v>
      </c>
      <c r="O601" s="34">
        <f t="shared" si="331"/>
        <v>0</v>
      </c>
      <c r="P601" s="34">
        <f t="shared" si="331"/>
        <v>0</v>
      </c>
      <c r="Q601" s="34">
        <f t="shared" si="331"/>
        <v>0</v>
      </c>
      <c r="R601" s="34">
        <f t="shared" si="332"/>
        <v>0</v>
      </c>
      <c r="S601" s="34">
        <f t="shared" si="332"/>
        <v>0</v>
      </c>
      <c r="T601" s="34">
        <f t="shared" si="332"/>
        <v>0</v>
      </c>
      <c r="U601" s="34">
        <f t="shared" si="332"/>
        <v>0</v>
      </c>
      <c r="V601" s="34">
        <f t="shared" si="332"/>
        <v>0</v>
      </c>
      <c r="W601" s="34">
        <f t="shared" si="332"/>
        <v>0</v>
      </c>
      <c r="X601" s="34">
        <f t="shared" si="332"/>
        <v>0</v>
      </c>
      <c r="Y601" s="34">
        <f t="shared" si="332"/>
        <v>0</v>
      </c>
      <c r="Z601" s="32">
        <f t="shared" si="332"/>
        <v>5</v>
      </c>
      <c r="AA601" s="32">
        <f t="shared" si="332"/>
        <v>4.5</v>
      </c>
      <c r="AB601" s="32">
        <f t="shared" si="332"/>
        <v>3.5</v>
      </c>
      <c r="AC601" s="32">
        <f t="shared" si="332"/>
        <v>2.5</v>
      </c>
      <c r="AD601" s="32">
        <f t="shared" si="332"/>
        <v>1.5</v>
      </c>
      <c r="AE601" s="32">
        <f t="shared" si="332"/>
        <v>0.5</v>
      </c>
      <c r="AF601" s="32">
        <f t="shared" si="332"/>
        <v>0</v>
      </c>
    </row>
    <row r="602" spans="4:32" ht="14.45" hidden="1" customHeight="1" outlineLevel="1" x14ac:dyDescent="0.25">
      <c r="D602" t="s">
        <v>48</v>
      </c>
      <c r="E602" s="19">
        <v>2045</v>
      </c>
      <c r="F602" s="20" t="s">
        <v>49</v>
      </c>
      <c r="G602" s="26"/>
      <c r="H602" s="34">
        <f t="shared" si="331"/>
        <v>0</v>
      </c>
      <c r="I602" s="34">
        <f t="shared" si="331"/>
        <v>0</v>
      </c>
      <c r="J602" s="34">
        <f t="shared" si="331"/>
        <v>0</v>
      </c>
      <c r="K602" s="34">
        <f t="shared" si="331"/>
        <v>0</v>
      </c>
      <c r="L602" s="34">
        <f t="shared" si="331"/>
        <v>0</v>
      </c>
      <c r="M602" s="34">
        <f t="shared" si="331"/>
        <v>0</v>
      </c>
      <c r="N602" s="34">
        <f t="shared" si="331"/>
        <v>0</v>
      </c>
      <c r="O602" s="34">
        <f t="shared" si="331"/>
        <v>0</v>
      </c>
      <c r="P602" s="34">
        <f t="shared" si="331"/>
        <v>0</v>
      </c>
      <c r="Q602" s="34">
        <f t="shared" si="331"/>
        <v>0</v>
      </c>
      <c r="R602" s="34">
        <f t="shared" si="332"/>
        <v>0</v>
      </c>
      <c r="S602" s="34">
        <f t="shared" si="332"/>
        <v>0</v>
      </c>
      <c r="T602" s="34">
        <f t="shared" si="332"/>
        <v>0</v>
      </c>
      <c r="U602" s="34">
        <f t="shared" si="332"/>
        <v>0</v>
      </c>
      <c r="V602" s="34">
        <f t="shared" si="332"/>
        <v>0</v>
      </c>
      <c r="W602" s="34">
        <f t="shared" si="332"/>
        <v>0</v>
      </c>
      <c r="X602" s="34">
        <f t="shared" si="332"/>
        <v>0</v>
      </c>
      <c r="Y602" s="34">
        <f t="shared" si="332"/>
        <v>0</v>
      </c>
      <c r="Z602" s="34">
        <f t="shared" si="332"/>
        <v>0</v>
      </c>
      <c r="AA602" s="32">
        <f t="shared" si="332"/>
        <v>5</v>
      </c>
      <c r="AB602" s="32">
        <f t="shared" si="332"/>
        <v>4.5</v>
      </c>
      <c r="AC602" s="32">
        <f t="shared" si="332"/>
        <v>3.5</v>
      </c>
      <c r="AD602" s="32">
        <f t="shared" si="332"/>
        <v>2.5</v>
      </c>
      <c r="AE602" s="32">
        <f t="shared" si="332"/>
        <v>1.5</v>
      </c>
      <c r="AF602" s="32">
        <f t="shared" si="332"/>
        <v>0.5</v>
      </c>
    </row>
    <row r="603" spans="4:32" ht="14.45" hidden="1" customHeight="1" outlineLevel="1" x14ac:dyDescent="0.25">
      <c r="D603" t="s">
        <v>48</v>
      </c>
      <c r="E603" s="19">
        <v>2046</v>
      </c>
      <c r="F603" s="20" t="s">
        <v>49</v>
      </c>
      <c r="G603" s="26"/>
      <c r="H603" s="34">
        <f t="shared" si="331"/>
        <v>0</v>
      </c>
      <c r="I603" s="34">
        <f t="shared" si="331"/>
        <v>0</v>
      </c>
      <c r="J603" s="34">
        <f t="shared" si="331"/>
        <v>0</v>
      </c>
      <c r="K603" s="34">
        <f t="shared" si="331"/>
        <v>0</v>
      </c>
      <c r="L603" s="34">
        <f t="shared" si="331"/>
        <v>0</v>
      </c>
      <c r="M603" s="34">
        <f t="shared" si="331"/>
        <v>0</v>
      </c>
      <c r="N603" s="34">
        <f t="shared" si="331"/>
        <v>0</v>
      </c>
      <c r="O603" s="34">
        <f t="shared" si="331"/>
        <v>0</v>
      </c>
      <c r="P603" s="34">
        <f t="shared" si="331"/>
        <v>0</v>
      </c>
      <c r="Q603" s="34">
        <f t="shared" si="331"/>
        <v>0</v>
      </c>
      <c r="R603" s="34">
        <f t="shared" si="332"/>
        <v>0</v>
      </c>
      <c r="S603" s="34">
        <f t="shared" si="332"/>
        <v>0</v>
      </c>
      <c r="T603" s="34">
        <f t="shared" si="332"/>
        <v>0</v>
      </c>
      <c r="U603" s="34">
        <f t="shared" si="332"/>
        <v>0</v>
      </c>
      <c r="V603" s="34">
        <f t="shared" si="332"/>
        <v>0</v>
      </c>
      <c r="W603" s="34">
        <f t="shared" si="332"/>
        <v>0</v>
      </c>
      <c r="X603" s="34">
        <f t="shared" si="332"/>
        <v>0</v>
      </c>
      <c r="Y603" s="34">
        <f t="shared" si="332"/>
        <v>0</v>
      </c>
      <c r="Z603" s="34">
        <f t="shared" si="332"/>
        <v>0</v>
      </c>
      <c r="AA603" s="34">
        <f t="shared" si="332"/>
        <v>0</v>
      </c>
      <c r="AB603" s="32">
        <f t="shared" si="332"/>
        <v>5</v>
      </c>
      <c r="AC603" s="32">
        <f t="shared" si="332"/>
        <v>4.5</v>
      </c>
      <c r="AD603" s="32">
        <f t="shared" si="332"/>
        <v>3.5</v>
      </c>
      <c r="AE603" s="32">
        <f t="shared" si="332"/>
        <v>2.5</v>
      </c>
      <c r="AF603" s="32">
        <f t="shared" si="332"/>
        <v>1.5</v>
      </c>
    </row>
    <row r="604" spans="4:32" ht="14.45" hidden="1" customHeight="1" outlineLevel="1" x14ac:dyDescent="0.25">
      <c r="D604" t="s">
        <v>48</v>
      </c>
      <c r="E604" s="19">
        <v>2047</v>
      </c>
      <c r="F604" s="20" t="s">
        <v>49</v>
      </c>
      <c r="G604" s="26"/>
      <c r="H604" s="34">
        <f t="shared" si="331"/>
        <v>0</v>
      </c>
      <c r="I604" s="34">
        <f t="shared" si="331"/>
        <v>0</v>
      </c>
      <c r="J604" s="34">
        <f t="shared" si="331"/>
        <v>0</v>
      </c>
      <c r="K604" s="34">
        <f t="shared" si="331"/>
        <v>0</v>
      </c>
      <c r="L604" s="34">
        <f t="shared" si="331"/>
        <v>0</v>
      </c>
      <c r="M604" s="34">
        <f t="shared" si="331"/>
        <v>0</v>
      </c>
      <c r="N604" s="34">
        <f t="shared" si="331"/>
        <v>0</v>
      </c>
      <c r="O604" s="34">
        <f t="shared" si="331"/>
        <v>0</v>
      </c>
      <c r="P604" s="34">
        <f t="shared" si="331"/>
        <v>0</v>
      </c>
      <c r="Q604" s="34">
        <f t="shared" si="331"/>
        <v>0</v>
      </c>
      <c r="R604" s="34">
        <f t="shared" si="332"/>
        <v>0</v>
      </c>
      <c r="S604" s="34">
        <f t="shared" si="332"/>
        <v>0</v>
      </c>
      <c r="T604" s="34">
        <f t="shared" si="332"/>
        <v>0</v>
      </c>
      <c r="U604" s="34">
        <f t="shared" si="332"/>
        <v>0</v>
      </c>
      <c r="V604" s="34">
        <f t="shared" si="332"/>
        <v>0</v>
      </c>
      <c r="W604" s="34">
        <f t="shared" si="332"/>
        <v>0</v>
      </c>
      <c r="X604" s="34">
        <f t="shared" si="332"/>
        <v>0</v>
      </c>
      <c r="Y604" s="34">
        <f t="shared" si="332"/>
        <v>0</v>
      </c>
      <c r="Z604" s="34">
        <f t="shared" si="332"/>
        <v>0</v>
      </c>
      <c r="AA604" s="34">
        <f t="shared" si="332"/>
        <v>0</v>
      </c>
      <c r="AB604" s="34">
        <f t="shared" si="332"/>
        <v>0</v>
      </c>
      <c r="AC604" s="32">
        <f t="shared" si="332"/>
        <v>5</v>
      </c>
      <c r="AD604" s="32">
        <f t="shared" si="332"/>
        <v>4.5</v>
      </c>
      <c r="AE604" s="32">
        <f t="shared" si="332"/>
        <v>3.5</v>
      </c>
      <c r="AF604" s="32">
        <f t="shared" si="332"/>
        <v>2.5</v>
      </c>
    </row>
    <row r="605" spans="4:32" ht="14.45" hidden="1" customHeight="1" outlineLevel="1" x14ac:dyDescent="0.25">
      <c r="D605" t="s">
        <v>48</v>
      </c>
      <c r="E605" s="19">
        <v>2048</v>
      </c>
      <c r="F605" s="20" t="s">
        <v>49</v>
      </c>
      <c r="G605" s="26"/>
      <c r="H605" s="34">
        <f t="shared" si="331"/>
        <v>0</v>
      </c>
      <c r="I605" s="34">
        <f t="shared" si="331"/>
        <v>0</v>
      </c>
      <c r="J605" s="34">
        <f t="shared" si="331"/>
        <v>0</v>
      </c>
      <c r="K605" s="34">
        <f t="shared" si="331"/>
        <v>0</v>
      </c>
      <c r="L605" s="34">
        <f t="shared" si="331"/>
        <v>0</v>
      </c>
      <c r="M605" s="34">
        <f t="shared" si="331"/>
        <v>0</v>
      </c>
      <c r="N605" s="34">
        <f t="shared" si="331"/>
        <v>0</v>
      </c>
      <c r="O605" s="34">
        <f t="shared" si="331"/>
        <v>0</v>
      </c>
      <c r="P605" s="34">
        <f t="shared" si="331"/>
        <v>0</v>
      </c>
      <c r="Q605" s="34">
        <f t="shared" si="331"/>
        <v>0</v>
      </c>
      <c r="R605" s="34">
        <f t="shared" si="332"/>
        <v>0</v>
      </c>
      <c r="S605" s="34">
        <f t="shared" si="332"/>
        <v>0</v>
      </c>
      <c r="T605" s="34">
        <f t="shared" si="332"/>
        <v>0</v>
      </c>
      <c r="U605" s="34">
        <f t="shared" si="332"/>
        <v>0</v>
      </c>
      <c r="V605" s="34">
        <f t="shared" si="332"/>
        <v>0</v>
      </c>
      <c r="W605" s="34">
        <f t="shared" si="332"/>
        <v>0</v>
      </c>
      <c r="X605" s="34">
        <f t="shared" si="332"/>
        <v>0</v>
      </c>
      <c r="Y605" s="34">
        <f t="shared" si="332"/>
        <v>0</v>
      </c>
      <c r="Z605" s="34">
        <f t="shared" si="332"/>
        <v>0</v>
      </c>
      <c r="AA605" s="34">
        <f t="shared" si="332"/>
        <v>0</v>
      </c>
      <c r="AB605" s="34">
        <f t="shared" si="332"/>
        <v>0</v>
      </c>
      <c r="AC605" s="34">
        <f t="shared" si="332"/>
        <v>0</v>
      </c>
      <c r="AD605" s="32">
        <f t="shared" si="332"/>
        <v>5</v>
      </c>
      <c r="AE605" s="32">
        <f t="shared" si="332"/>
        <v>4.5</v>
      </c>
      <c r="AF605" s="32">
        <f t="shared" si="332"/>
        <v>3.5</v>
      </c>
    </row>
    <row r="606" spans="4:32" ht="14.45" hidden="1" customHeight="1" outlineLevel="1" x14ac:dyDescent="0.25">
      <c r="D606" t="s">
        <v>48</v>
      </c>
      <c r="E606" s="19">
        <v>2049</v>
      </c>
      <c r="F606" s="20" t="s">
        <v>49</v>
      </c>
      <c r="G606" s="26"/>
      <c r="H606" s="34">
        <f t="shared" si="331"/>
        <v>0</v>
      </c>
      <c r="I606" s="34">
        <f t="shared" si="331"/>
        <v>0</v>
      </c>
      <c r="J606" s="34">
        <f t="shared" si="331"/>
        <v>0</v>
      </c>
      <c r="K606" s="34">
        <f t="shared" si="331"/>
        <v>0</v>
      </c>
      <c r="L606" s="34">
        <f t="shared" si="331"/>
        <v>0</v>
      </c>
      <c r="M606" s="34">
        <f t="shared" si="331"/>
        <v>0</v>
      </c>
      <c r="N606" s="34">
        <f t="shared" si="331"/>
        <v>0</v>
      </c>
      <c r="O606" s="34">
        <f t="shared" si="331"/>
        <v>0</v>
      </c>
      <c r="P606" s="34">
        <f t="shared" si="331"/>
        <v>0</v>
      </c>
      <c r="Q606" s="34">
        <f t="shared" si="331"/>
        <v>0</v>
      </c>
      <c r="R606" s="34">
        <f t="shared" si="332"/>
        <v>0</v>
      </c>
      <c r="S606" s="34">
        <f t="shared" si="332"/>
        <v>0</v>
      </c>
      <c r="T606" s="34">
        <f t="shared" si="332"/>
        <v>0</v>
      </c>
      <c r="U606" s="34">
        <f t="shared" si="332"/>
        <v>0</v>
      </c>
      <c r="V606" s="34">
        <f t="shared" si="332"/>
        <v>0</v>
      </c>
      <c r="W606" s="34">
        <f t="shared" si="332"/>
        <v>0</v>
      </c>
      <c r="X606" s="34">
        <f t="shared" si="332"/>
        <v>0</v>
      </c>
      <c r="Y606" s="34">
        <f t="shared" si="332"/>
        <v>0</v>
      </c>
      <c r="Z606" s="34">
        <f t="shared" si="332"/>
        <v>0</v>
      </c>
      <c r="AA606" s="34">
        <f t="shared" si="332"/>
        <v>0</v>
      </c>
      <c r="AB606" s="34">
        <f t="shared" si="332"/>
        <v>0</v>
      </c>
      <c r="AC606" s="34">
        <f t="shared" si="332"/>
        <v>0</v>
      </c>
      <c r="AD606" s="34">
        <f t="shared" si="332"/>
        <v>0</v>
      </c>
      <c r="AE606" s="32">
        <f t="shared" si="332"/>
        <v>5</v>
      </c>
      <c r="AF606" s="32">
        <f t="shared" si="332"/>
        <v>4.5</v>
      </c>
    </row>
    <row r="607" spans="4:32" ht="14.45" hidden="1" customHeight="1" outlineLevel="1" x14ac:dyDescent="0.25">
      <c r="D607" t="s">
        <v>48</v>
      </c>
      <c r="E607" s="19">
        <v>2050</v>
      </c>
      <c r="F607" s="20" t="s">
        <v>49</v>
      </c>
      <c r="G607" s="26"/>
      <c r="H607" s="34">
        <f t="shared" si="331"/>
        <v>0</v>
      </c>
      <c r="I607" s="34">
        <f t="shared" si="331"/>
        <v>0</v>
      </c>
      <c r="J607" s="34">
        <f t="shared" si="331"/>
        <v>0</v>
      </c>
      <c r="K607" s="34">
        <f t="shared" si="331"/>
        <v>0</v>
      </c>
      <c r="L607" s="34">
        <f t="shared" si="331"/>
        <v>0</v>
      </c>
      <c r="M607" s="34">
        <f t="shared" si="331"/>
        <v>0</v>
      </c>
      <c r="N607" s="34">
        <f t="shared" si="331"/>
        <v>0</v>
      </c>
      <c r="O607" s="34">
        <f t="shared" si="331"/>
        <v>0</v>
      </c>
      <c r="P607" s="34">
        <f t="shared" si="331"/>
        <v>0</v>
      </c>
      <c r="Q607" s="34">
        <f t="shared" si="331"/>
        <v>0</v>
      </c>
      <c r="R607" s="34">
        <f t="shared" si="332"/>
        <v>0</v>
      </c>
      <c r="S607" s="34">
        <f t="shared" si="332"/>
        <v>0</v>
      </c>
      <c r="T607" s="34">
        <f t="shared" si="332"/>
        <v>0</v>
      </c>
      <c r="U607" s="34">
        <f t="shared" si="332"/>
        <v>0</v>
      </c>
      <c r="V607" s="34">
        <f t="shared" si="332"/>
        <v>0</v>
      </c>
      <c r="W607" s="34">
        <f t="shared" si="332"/>
        <v>0</v>
      </c>
      <c r="X607" s="34">
        <f t="shared" si="332"/>
        <v>0</v>
      </c>
      <c r="Y607" s="34">
        <f t="shared" si="332"/>
        <v>0</v>
      </c>
      <c r="Z607" s="34">
        <f t="shared" si="332"/>
        <v>0</v>
      </c>
      <c r="AA607" s="34">
        <f t="shared" si="332"/>
        <v>0</v>
      </c>
      <c r="AB607" s="34">
        <f t="shared" si="332"/>
        <v>0</v>
      </c>
      <c r="AC607" s="34">
        <f t="shared" si="332"/>
        <v>0</v>
      </c>
      <c r="AD607" s="34">
        <f t="shared" si="332"/>
        <v>0</v>
      </c>
      <c r="AE607" s="34">
        <f t="shared" si="332"/>
        <v>0</v>
      </c>
      <c r="AF607" s="32">
        <f t="shared" si="332"/>
        <v>5</v>
      </c>
    </row>
    <row r="608" spans="4:32" ht="14.45" hidden="1" customHeight="1" outlineLevel="1" x14ac:dyDescent="0.25">
      <c r="D608" s="27" t="s">
        <v>47</v>
      </c>
      <c r="E608" s="28">
        <v>2026</v>
      </c>
      <c r="F608" s="29" t="s">
        <v>50</v>
      </c>
      <c r="G608" s="30"/>
      <c r="H608" s="33">
        <f>G733</f>
        <v>0</v>
      </c>
      <c r="I608" s="33">
        <f t="shared" ref="I608:AF608" ca="1" si="333">H733</f>
        <v>25.2</v>
      </c>
      <c r="J608" s="33">
        <f t="shared" ca="1" si="333"/>
        <v>20.161960000000001</v>
      </c>
      <c r="K608" s="33">
        <f t="shared" ca="1" si="333"/>
        <v>14.869157471999999</v>
      </c>
      <c r="L608" s="33">
        <f t="shared" ca="1" si="333"/>
        <v>9.2337467901120007</v>
      </c>
      <c r="M608" s="33">
        <f t="shared" ca="1" si="333"/>
        <v>3.2505866616790948</v>
      </c>
      <c r="N608" s="33">
        <f t="shared" ca="1" si="333"/>
        <v>0</v>
      </c>
      <c r="O608" s="33">
        <f t="shared" ca="1" si="333"/>
        <v>0</v>
      </c>
      <c r="P608" s="33">
        <f t="shared" ca="1" si="333"/>
        <v>0</v>
      </c>
      <c r="Q608" s="33">
        <f t="shared" ca="1" si="333"/>
        <v>0</v>
      </c>
      <c r="R608" s="33">
        <f t="shared" ca="1" si="333"/>
        <v>0</v>
      </c>
      <c r="S608" s="33">
        <f t="shared" ca="1" si="333"/>
        <v>0</v>
      </c>
      <c r="T608" s="33">
        <f t="shared" ca="1" si="333"/>
        <v>0</v>
      </c>
      <c r="U608" s="33">
        <f t="shared" ca="1" si="333"/>
        <v>0</v>
      </c>
      <c r="V608" s="33">
        <f t="shared" ca="1" si="333"/>
        <v>0</v>
      </c>
      <c r="W608" s="33">
        <f t="shared" ca="1" si="333"/>
        <v>0</v>
      </c>
      <c r="X608" s="33">
        <f t="shared" ca="1" si="333"/>
        <v>0</v>
      </c>
      <c r="Y608" s="33">
        <f t="shared" ca="1" si="333"/>
        <v>0</v>
      </c>
      <c r="Z608" s="33">
        <f t="shared" ca="1" si="333"/>
        <v>0</v>
      </c>
      <c r="AA608" s="33">
        <f t="shared" ca="1" si="333"/>
        <v>0</v>
      </c>
      <c r="AB608" s="33">
        <f t="shared" ca="1" si="333"/>
        <v>0</v>
      </c>
      <c r="AC608" s="33">
        <f t="shared" ca="1" si="333"/>
        <v>0</v>
      </c>
      <c r="AD608" s="33">
        <f t="shared" ca="1" si="333"/>
        <v>0</v>
      </c>
      <c r="AE608" s="33">
        <f t="shared" ca="1" si="333"/>
        <v>0</v>
      </c>
      <c r="AF608" s="33">
        <f t="shared" ca="1" si="333"/>
        <v>0</v>
      </c>
    </row>
    <row r="609" spans="4:32" ht="14.45" hidden="1" customHeight="1" outlineLevel="1" x14ac:dyDescent="0.25">
      <c r="D609" t="s">
        <v>47</v>
      </c>
      <c r="E609" s="19">
        <v>2027</v>
      </c>
      <c r="F609" s="20" t="s">
        <v>50</v>
      </c>
      <c r="G609" s="26"/>
      <c r="H609" s="34">
        <f t="shared" ref="H609:AF609" si="334">G734</f>
        <v>0</v>
      </c>
      <c r="I609" s="32">
        <f t="shared" ca="1" si="334"/>
        <v>0</v>
      </c>
      <c r="J609" s="32">
        <f t="shared" ca="1" si="334"/>
        <v>19.321469999999998</v>
      </c>
      <c r="K609" s="32">
        <f t="shared" ca="1" si="334"/>
        <v>15.476068103999999</v>
      </c>
      <c r="L609" s="32">
        <f t="shared" ca="1" si="334"/>
        <v>11.379331790184001</v>
      </c>
      <c r="M609" s="32">
        <f t="shared" ca="1" si="334"/>
        <v>7.0403925785868413</v>
      </c>
      <c r="N609" s="32">
        <f t="shared" ca="1" si="334"/>
        <v>2.469300357063025</v>
      </c>
      <c r="O609" s="32">
        <f t="shared" ca="1" si="334"/>
        <v>0</v>
      </c>
      <c r="P609" s="32">
        <f t="shared" ca="1" si="334"/>
        <v>0</v>
      </c>
      <c r="Q609" s="32">
        <f t="shared" ca="1" si="334"/>
        <v>0</v>
      </c>
      <c r="R609" s="32">
        <f t="shared" ca="1" si="334"/>
        <v>0</v>
      </c>
      <c r="S609" s="32">
        <f t="shared" ca="1" si="334"/>
        <v>0</v>
      </c>
      <c r="T609" s="32">
        <f t="shared" ca="1" si="334"/>
        <v>0</v>
      </c>
      <c r="U609" s="32">
        <f t="shared" ca="1" si="334"/>
        <v>0</v>
      </c>
      <c r="V609" s="32">
        <f t="shared" ca="1" si="334"/>
        <v>0</v>
      </c>
      <c r="W609" s="32">
        <f t="shared" ca="1" si="334"/>
        <v>0</v>
      </c>
      <c r="X609" s="32">
        <f t="shared" ca="1" si="334"/>
        <v>0</v>
      </c>
      <c r="Y609" s="32">
        <f t="shared" ca="1" si="334"/>
        <v>0</v>
      </c>
      <c r="Z609" s="32">
        <f t="shared" ca="1" si="334"/>
        <v>0</v>
      </c>
      <c r="AA609" s="32">
        <f t="shared" ca="1" si="334"/>
        <v>0</v>
      </c>
      <c r="AB609" s="32">
        <f t="shared" ca="1" si="334"/>
        <v>0</v>
      </c>
      <c r="AC609" s="32">
        <f t="shared" ca="1" si="334"/>
        <v>0</v>
      </c>
      <c r="AD609" s="32">
        <f t="shared" ca="1" si="334"/>
        <v>0</v>
      </c>
      <c r="AE609" s="32">
        <f t="shared" ca="1" si="334"/>
        <v>0</v>
      </c>
      <c r="AF609" s="32">
        <f t="shared" ca="1" si="334"/>
        <v>0</v>
      </c>
    </row>
    <row r="610" spans="4:32" ht="14.45" hidden="1" customHeight="1" outlineLevel="1" x14ac:dyDescent="0.25">
      <c r="D610" t="s">
        <v>47</v>
      </c>
      <c r="E610" s="19">
        <v>2028</v>
      </c>
      <c r="F610" s="20" t="s">
        <v>50</v>
      </c>
      <c r="G610" s="26"/>
      <c r="H610" s="34">
        <f t="shared" ref="H610:AF610" si="335">G735</f>
        <v>0</v>
      </c>
      <c r="I610" s="34">
        <f t="shared" ca="1" si="335"/>
        <v>0</v>
      </c>
      <c r="J610" s="32">
        <f t="shared" ca="1" si="335"/>
        <v>0</v>
      </c>
      <c r="K610" s="32">
        <f t="shared" ca="1" si="335"/>
        <v>47.070781199999999</v>
      </c>
      <c r="L610" s="32">
        <f t="shared" ca="1" si="335"/>
        <v>37.599094005200001</v>
      </c>
      <c r="M610" s="32">
        <f t="shared" ca="1" si="335"/>
        <v>27.559598775897239</v>
      </c>
      <c r="N610" s="32">
        <f t="shared" ca="1" si="335"/>
        <v>17.015296284238957</v>
      </c>
      <c r="O610" s="32">
        <f t="shared" ca="1" si="335"/>
        <v>5.9252933427148129</v>
      </c>
      <c r="P610" s="32">
        <f t="shared" ca="1" si="335"/>
        <v>0</v>
      </c>
      <c r="Q610" s="32">
        <f t="shared" ca="1" si="335"/>
        <v>0</v>
      </c>
      <c r="R610" s="32">
        <f t="shared" ca="1" si="335"/>
        <v>0</v>
      </c>
      <c r="S610" s="32">
        <f t="shared" ca="1" si="335"/>
        <v>0</v>
      </c>
      <c r="T610" s="32">
        <f t="shared" ca="1" si="335"/>
        <v>0</v>
      </c>
      <c r="U610" s="32">
        <f t="shared" ca="1" si="335"/>
        <v>0</v>
      </c>
      <c r="V610" s="32">
        <f t="shared" ca="1" si="335"/>
        <v>0</v>
      </c>
      <c r="W610" s="32">
        <f t="shared" ca="1" si="335"/>
        <v>0</v>
      </c>
      <c r="X610" s="32">
        <f t="shared" ca="1" si="335"/>
        <v>0</v>
      </c>
      <c r="Y610" s="32">
        <f t="shared" ca="1" si="335"/>
        <v>0</v>
      </c>
      <c r="Z610" s="32">
        <f t="shared" ca="1" si="335"/>
        <v>0</v>
      </c>
      <c r="AA610" s="32">
        <f t="shared" ca="1" si="335"/>
        <v>0</v>
      </c>
      <c r="AB610" s="32">
        <f t="shared" ca="1" si="335"/>
        <v>0</v>
      </c>
      <c r="AC610" s="32">
        <f t="shared" ca="1" si="335"/>
        <v>0</v>
      </c>
      <c r="AD610" s="32">
        <f t="shared" ca="1" si="335"/>
        <v>0</v>
      </c>
      <c r="AE610" s="32">
        <f t="shared" ca="1" si="335"/>
        <v>0</v>
      </c>
      <c r="AF610" s="32">
        <f t="shared" ca="1" si="335"/>
        <v>0</v>
      </c>
    </row>
    <row r="611" spans="4:32" ht="14.45" hidden="1" customHeight="1" outlineLevel="1" x14ac:dyDescent="0.25">
      <c r="D611" t="s">
        <v>47</v>
      </c>
      <c r="E611" s="19">
        <v>2029</v>
      </c>
      <c r="F611" s="20" t="s">
        <v>50</v>
      </c>
      <c r="G611" s="26"/>
      <c r="H611" s="34">
        <f t="shared" ref="H611:AF611" si="336">G736</f>
        <v>0</v>
      </c>
      <c r="I611" s="34">
        <f t="shared" ca="1" si="336"/>
        <v>0</v>
      </c>
      <c r="J611" s="34">
        <f t="shared" ca="1" si="336"/>
        <v>0</v>
      </c>
      <c r="K611" s="32">
        <f t="shared" ca="1" si="336"/>
        <v>0</v>
      </c>
      <c r="L611" s="32">
        <f t="shared" ca="1" si="336"/>
        <v>0</v>
      </c>
      <c r="M611" s="32">
        <f t="shared" ca="1" si="336"/>
        <v>0</v>
      </c>
      <c r="N611" s="32">
        <f t="shared" ca="1" si="336"/>
        <v>0</v>
      </c>
      <c r="O611" s="32">
        <f t="shared" ca="1" si="336"/>
        <v>0</v>
      </c>
      <c r="P611" s="32">
        <f t="shared" ca="1" si="336"/>
        <v>0</v>
      </c>
      <c r="Q611" s="32">
        <f t="shared" ca="1" si="336"/>
        <v>0</v>
      </c>
      <c r="R611" s="32">
        <f t="shared" ca="1" si="336"/>
        <v>0</v>
      </c>
      <c r="S611" s="32">
        <f t="shared" ca="1" si="336"/>
        <v>0</v>
      </c>
      <c r="T611" s="32">
        <f t="shared" ca="1" si="336"/>
        <v>0</v>
      </c>
      <c r="U611" s="32">
        <f t="shared" ca="1" si="336"/>
        <v>0</v>
      </c>
      <c r="V611" s="32">
        <f t="shared" ca="1" si="336"/>
        <v>0</v>
      </c>
      <c r="W611" s="32">
        <f t="shared" ca="1" si="336"/>
        <v>0</v>
      </c>
      <c r="X611" s="32">
        <f t="shared" ca="1" si="336"/>
        <v>0</v>
      </c>
      <c r="Y611" s="32">
        <f t="shared" ca="1" si="336"/>
        <v>0</v>
      </c>
      <c r="Z611" s="32">
        <f t="shared" ca="1" si="336"/>
        <v>0</v>
      </c>
      <c r="AA611" s="32">
        <f t="shared" ca="1" si="336"/>
        <v>0</v>
      </c>
      <c r="AB611" s="32">
        <f t="shared" ca="1" si="336"/>
        <v>0</v>
      </c>
      <c r="AC611" s="32">
        <f t="shared" ca="1" si="336"/>
        <v>0</v>
      </c>
      <c r="AD611" s="32">
        <f t="shared" ca="1" si="336"/>
        <v>0</v>
      </c>
      <c r="AE611" s="32">
        <f t="shared" ca="1" si="336"/>
        <v>0</v>
      </c>
      <c r="AF611" s="32">
        <f t="shared" ca="1" si="336"/>
        <v>0</v>
      </c>
    </row>
    <row r="612" spans="4:32" ht="14.45" hidden="1" customHeight="1" outlineLevel="1" x14ac:dyDescent="0.25">
      <c r="D612" t="s">
        <v>47</v>
      </c>
      <c r="E612" s="19">
        <v>2030</v>
      </c>
      <c r="F612" s="20" t="s">
        <v>50</v>
      </c>
      <c r="G612" s="26"/>
      <c r="H612" s="34">
        <f t="shared" ref="H612:AF612" si="337">G737</f>
        <v>0</v>
      </c>
      <c r="I612" s="34">
        <f t="shared" ca="1" si="337"/>
        <v>0</v>
      </c>
      <c r="J612" s="34">
        <f t="shared" ca="1" si="337"/>
        <v>0</v>
      </c>
      <c r="K612" s="34">
        <f t="shared" ca="1" si="337"/>
        <v>0</v>
      </c>
      <c r="L612" s="32">
        <f t="shared" ca="1" si="337"/>
        <v>0</v>
      </c>
      <c r="M612" s="32">
        <f t="shared" ca="1" si="337"/>
        <v>5.8749571091300679</v>
      </c>
      <c r="N612" s="32">
        <f t="shared" ca="1" si="337"/>
        <v>4.6716353385778051</v>
      </c>
      <c r="O612" s="32">
        <f t="shared" ca="1" si="337"/>
        <v>3.4064897512432415</v>
      </c>
      <c r="P612" s="32">
        <f t="shared" ca="1" si="337"/>
        <v>2.0926066541887232</v>
      </c>
      <c r="Q612" s="32">
        <f t="shared" ca="1" si="337"/>
        <v>0.72934317253990977</v>
      </c>
      <c r="R612" s="32">
        <f t="shared" ca="1" si="337"/>
        <v>0</v>
      </c>
      <c r="S612" s="32">
        <f t="shared" ca="1" si="337"/>
        <v>0</v>
      </c>
      <c r="T612" s="32">
        <f t="shared" ca="1" si="337"/>
        <v>0</v>
      </c>
      <c r="U612" s="32">
        <f t="shared" ca="1" si="337"/>
        <v>0</v>
      </c>
      <c r="V612" s="32">
        <f t="shared" ca="1" si="337"/>
        <v>0</v>
      </c>
      <c r="W612" s="32">
        <f t="shared" ca="1" si="337"/>
        <v>0</v>
      </c>
      <c r="X612" s="32">
        <f t="shared" ca="1" si="337"/>
        <v>0</v>
      </c>
      <c r="Y612" s="32">
        <f t="shared" ca="1" si="337"/>
        <v>0</v>
      </c>
      <c r="Z612" s="32">
        <f t="shared" ca="1" si="337"/>
        <v>0</v>
      </c>
      <c r="AA612" s="32">
        <f t="shared" ca="1" si="337"/>
        <v>0</v>
      </c>
      <c r="AB612" s="32">
        <f t="shared" ca="1" si="337"/>
        <v>0</v>
      </c>
      <c r="AC612" s="32">
        <f t="shared" ca="1" si="337"/>
        <v>0</v>
      </c>
      <c r="AD612" s="32">
        <f t="shared" ca="1" si="337"/>
        <v>0</v>
      </c>
      <c r="AE612" s="32">
        <f t="shared" ca="1" si="337"/>
        <v>0</v>
      </c>
      <c r="AF612" s="32">
        <f t="shared" ca="1" si="337"/>
        <v>0</v>
      </c>
    </row>
    <row r="613" spans="4:32" ht="14.45" hidden="1" customHeight="1" outlineLevel="1" x14ac:dyDescent="0.25">
      <c r="D613" t="s">
        <v>47</v>
      </c>
      <c r="E613" s="19">
        <v>2031</v>
      </c>
      <c r="F613" s="20" t="s">
        <v>50</v>
      </c>
      <c r="G613" s="26"/>
      <c r="H613" s="34">
        <f t="shared" ref="H613:AF613" si="338">G738</f>
        <v>0</v>
      </c>
      <c r="I613" s="34">
        <f t="shared" ca="1" si="338"/>
        <v>0</v>
      </c>
      <c r="J613" s="34">
        <f t="shared" ca="1" si="338"/>
        <v>0</v>
      </c>
      <c r="K613" s="34">
        <f t="shared" ca="1" si="338"/>
        <v>0</v>
      </c>
      <c r="L613" s="34">
        <f t="shared" ca="1" si="338"/>
        <v>0</v>
      </c>
      <c r="M613" s="32">
        <f t="shared" ca="1" si="338"/>
        <v>0</v>
      </c>
      <c r="N613" s="32">
        <f t="shared" ca="1" si="338"/>
        <v>46.821254008826628</v>
      </c>
      <c r="O613" s="32">
        <f t="shared" ca="1" si="338"/>
        <v>37.114167580485557</v>
      </c>
      <c r="P613" s="32">
        <f t="shared" ca="1" si="338"/>
        <v>27.040852296747772</v>
      </c>
      <c r="Q613" s="32">
        <f t="shared" ca="1" si="338"/>
        <v>16.63553233295923</v>
      </c>
      <c r="R613" s="32">
        <f t="shared" ca="1" si="338"/>
        <v>5.8113459616470902</v>
      </c>
      <c r="S613" s="32">
        <f t="shared" ca="1" si="338"/>
        <v>0</v>
      </c>
      <c r="T613" s="32">
        <f t="shared" ca="1" si="338"/>
        <v>0</v>
      </c>
      <c r="U613" s="32">
        <f t="shared" ca="1" si="338"/>
        <v>0</v>
      </c>
      <c r="V613" s="32">
        <f t="shared" ca="1" si="338"/>
        <v>0</v>
      </c>
      <c r="W613" s="32">
        <f t="shared" ca="1" si="338"/>
        <v>0</v>
      </c>
      <c r="X613" s="32">
        <f t="shared" ca="1" si="338"/>
        <v>0</v>
      </c>
      <c r="Y613" s="32">
        <f t="shared" ca="1" si="338"/>
        <v>0</v>
      </c>
      <c r="Z613" s="32">
        <f t="shared" ca="1" si="338"/>
        <v>0</v>
      </c>
      <c r="AA613" s="32">
        <f t="shared" ca="1" si="338"/>
        <v>0</v>
      </c>
      <c r="AB613" s="32">
        <f t="shared" ca="1" si="338"/>
        <v>0</v>
      </c>
      <c r="AC613" s="32">
        <f t="shared" ca="1" si="338"/>
        <v>0</v>
      </c>
      <c r="AD613" s="32">
        <f t="shared" ca="1" si="338"/>
        <v>0</v>
      </c>
      <c r="AE613" s="32">
        <f t="shared" ca="1" si="338"/>
        <v>0</v>
      </c>
      <c r="AF613" s="32">
        <f t="shared" ca="1" si="338"/>
        <v>0</v>
      </c>
    </row>
    <row r="614" spans="4:32" ht="14.45" hidden="1" customHeight="1" outlineLevel="1" x14ac:dyDescent="0.25">
      <c r="D614" t="s">
        <v>47</v>
      </c>
      <c r="E614" s="19">
        <v>2032</v>
      </c>
      <c r="F614" s="20" t="s">
        <v>50</v>
      </c>
      <c r="G614" s="26"/>
      <c r="H614" s="34">
        <f t="shared" ref="H614:AF614" si="339">G739</f>
        <v>0</v>
      </c>
      <c r="I614" s="34">
        <f t="shared" ca="1" si="339"/>
        <v>0</v>
      </c>
      <c r="J614" s="34">
        <f t="shared" ca="1" si="339"/>
        <v>0</v>
      </c>
      <c r="K614" s="34">
        <f t="shared" ca="1" si="339"/>
        <v>0</v>
      </c>
      <c r="L614" s="34">
        <f t="shared" ca="1" si="339"/>
        <v>0</v>
      </c>
      <c r="M614" s="34">
        <f t="shared" ca="1" si="339"/>
        <v>0</v>
      </c>
      <c r="N614" s="32">
        <f t="shared" ca="1" si="339"/>
        <v>0</v>
      </c>
      <c r="O614" s="32">
        <f t="shared" ca="1" si="339"/>
        <v>15.165603412837704</v>
      </c>
      <c r="P614" s="32">
        <f t="shared" ca="1" si="339"/>
        <v>12.012337449899572</v>
      </c>
      <c r="Q614" s="32">
        <f t="shared" ca="1" si="339"/>
        <v>8.7628285648810245</v>
      </c>
      <c r="R614" s="32">
        <f t="shared" ca="1" si="339"/>
        <v>5.3979023959667103</v>
      </c>
      <c r="S614" s="32">
        <f t="shared" ca="1" si="339"/>
        <v>1.9007813636997448</v>
      </c>
      <c r="T614" s="32">
        <f t="shared" ca="1" si="339"/>
        <v>0</v>
      </c>
      <c r="U614" s="32">
        <f t="shared" ca="1" si="339"/>
        <v>0</v>
      </c>
      <c r="V614" s="32">
        <f t="shared" ca="1" si="339"/>
        <v>0</v>
      </c>
      <c r="W614" s="32">
        <f t="shared" ca="1" si="339"/>
        <v>0</v>
      </c>
      <c r="X614" s="32">
        <f t="shared" ca="1" si="339"/>
        <v>0</v>
      </c>
      <c r="Y614" s="32">
        <f t="shared" ca="1" si="339"/>
        <v>0</v>
      </c>
      <c r="Z614" s="32">
        <f t="shared" ca="1" si="339"/>
        <v>0</v>
      </c>
      <c r="AA614" s="32">
        <f t="shared" ca="1" si="339"/>
        <v>0</v>
      </c>
      <c r="AB614" s="32">
        <f t="shared" ca="1" si="339"/>
        <v>0</v>
      </c>
      <c r="AC614" s="32">
        <f t="shared" ca="1" si="339"/>
        <v>0</v>
      </c>
      <c r="AD614" s="32">
        <f t="shared" ca="1" si="339"/>
        <v>0</v>
      </c>
      <c r="AE614" s="32">
        <f t="shared" ca="1" si="339"/>
        <v>0</v>
      </c>
      <c r="AF614" s="32">
        <f t="shared" ca="1" si="339"/>
        <v>0</v>
      </c>
    </row>
    <row r="615" spans="4:32" ht="14.45" hidden="1" customHeight="1" outlineLevel="1" x14ac:dyDescent="0.25">
      <c r="D615" t="s">
        <v>47</v>
      </c>
      <c r="E615" s="19">
        <v>2033</v>
      </c>
      <c r="F615" s="20" t="s">
        <v>50</v>
      </c>
      <c r="G615" s="26"/>
      <c r="H615" s="34">
        <f t="shared" ref="H615:AF615" si="340">G740</f>
        <v>0</v>
      </c>
      <c r="I615" s="34">
        <f t="shared" ca="1" si="340"/>
        <v>0</v>
      </c>
      <c r="J615" s="34">
        <f t="shared" ca="1" si="340"/>
        <v>0</v>
      </c>
      <c r="K615" s="34">
        <f t="shared" ca="1" si="340"/>
        <v>0</v>
      </c>
      <c r="L615" s="34">
        <f t="shared" ca="1" si="340"/>
        <v>0</v>
      </c>
      <c r="M615" s="34">
        <f t="shared" ca="1" si="340"/>
        <v>0</v>
      </c>
      <c r="N615" s="34">
        <f t="shared" ca="1" si="340"/>
        <v>0</v>
      </c>
      <c r="O615" s="32">
        <f t="shared" ca="1" si="340"/>
        <v>0</v>
      </c>
      <c r="P615" s="32">
        <f t="shared" ca="1" si="340"/>
        <v>48.198410830476028</v>
      </c>
      <c r="Q615" s="32">
        <f t="shared" ca="1" si="340"/>
        <v>38.220268712771258</v>
      </c>
      <c r="R615" s="32">
        <f t="shared" ca="1" si="340"/>
        <v>27.911716237098091</v>
      </c>
      <c r="S615" s="32">
        <f t="shared" ca="1" si="340"/>
        <v>17.271770007516302</v>
      </c>
      <c r="T615" s="32">
        <f t="shared" ca="1" si="340"/>
        <v>6.0526039363006312</v>
      </c>
      <c r="U615" s="32">
        <f t="shared" ca="1" si="340"/>
        <v>0</v>
      </c>
      <c r="V615" s="32">
        <f t="shared" ca="1" si="340"/>
        <v>0</v>
      </c>
      <c r="W615" s="32">
        <f t="shared" ca="1" si="340"/>
        <v>0</v>
      </c>
      <c r="X615" s="32">
        <f t="shared" ca="1" si="340"/>
        <v>0</v>
      </c>
      <c r="Y615" s="32">
        <f t="shared" ca="1" si="340"/>
        <v>0</v>
      </c>
      <c r="Z615" s="32">
        <f t="shared" ca="1" si="340"/>
        <v>0</v>
      </c>
      <c r="AA615" s="32">
        <f t="shared" ca="1" si="340"/>
        <v>0</v>
      </c>
      <c r="AB615" s="32">
        <f t="shared" ca="1" si="340"/>
        <v>0</v>
      </c>
      <c r="AC615" s="32">
        <f t="shared" ca="1" si="340"/>
        <v>0</v>
      </c>
      <c r="AD615" s="32">
        <f t="shared" ca="1" si="340"/>
        <v>0</v>
      </c>
      <c r="AE615" s="32">
        <f t="shared" ca="1" si="340"/>
        <v>0</v>
      </c>
      <c r="AF615" s="32">
        <f t="shared" ca="1" si="340"/>
        <v>0</v>
      </c>
    </row>
    <row r="616" spans="4:32" ht="14.45" hidden="1" customHeight="1" outlineLevel="1" x14ac:dyDescent="0.25">
      <c r="D616" t="s">
        <v>47</v>
      </c>
      <c r="E616" s="19">
        <v>2034</v>
      </c>
      <c r="F616" s="20" t="s">
        <v>50</v>
      </c>
      <c r="G616" s="26"/>
      <c r="H616" s="34">
        <f t="shared" ref="H616:AF616" si="341">G741</f>
        <v>0</v>
      </c>
      <c r="I616" s="34">
        <f t="shared" ca="1" si="341"/>
        <v>0</v>
      </c>
      <c r="J616" s="34">
        <f t="shared" ca="1" si="341"/>
        <v>0</v>
      </c>
      <c r="K616" s="34">
        <f t="shared" ca="1" si="341"/>
        <v>0</v>
      </c>
      <c r="L616" s="34">
        <f t="shared" ca="1" si="341"/>
        <v>0</v>
      </c>
      <c r="M616" s="34">
        <f t="shared" ca="1" si="341"/>
        <v>0</v>
      </c>
      <c r="N616" s="34">
        <f t="shared" ca="1" si="341"/>
        <v>0</v>
      </c>
      <c r="O616" s="34">
        <f t="shared" ca="1" si="341"/>
        <v>0</v>
      </c>
      <c r="P616" s="32">
        <f t="shared" ca="1" si="341"/>
        <v>0</v>
      </c>
      <c r="Q616" s="32">
        <f t="shared" ca="1" si="341"/>
        <v>0</v>
      </c>
      <c r="R616" s="32">
        <f t="shared" ca="1" si="341"/>
        <v>0</v>
      </c>
      <c r="S616" s="32">
        <f t="shared" ca="1" si="341"/>
        <v>0</v>
      </c>
      <c r="T616" s="32">
        <f t="shared" ca="1" si="341"/>
        <v>0</v>
      </c>
      <c r="U616" s="32">
        <f t="shared" ca="1" si="341"/>
        <v>0</v>
      </c>
      <c r="V616" s="32">
        <f t="shared" ca="1" si="341"/>
        <v>0</v>
      </c>
      <c r="W616" s="32">
        <f t="shared" ca="1" si="341"/>
        <v>0</v>
      </c>
      <c r="X616" s="32">
        <f t="shared" ca="1" si="341"/>
        <v>0</v>
      </c>
      <c r="Y616" s="32">
        <f t="shared" ca="1" si="341"/>
        <v>0</v>
      </c>
      <c r="Z616" s="32">
        <f t="shared" ca="1" si="341"/>
        <v>0</v>
      </c>
      <c r="AA616" s="32">
        <f t="shared" ca="1" si="341"/>
        <v>0</v>
      </c>
      <c r="AB616" s="32">
        <f t="shared" ca="1" si="341"/>
        <v>0</v>
      </c>
      <c r="AC616" s="32">
        <f t="shared" ca="1" si="341"/>
        <v>0</v>
      </c>
      <c r="AD616" s="32">
        <f t="shared" ca="1" si="341"/>
        <v>0</v>
      </c>
      <c r="AE616" s="32">
        <f t="shared" ca="1" si="341"/>
        <v>0</v>
      </c>
      <c r="AF616" s="32">
        <f t="shared" ca="1" si="341"/>
        <v>0</v>
      </c>
    </row>
    <row r="617" spans="4:32" ht="14.45" hidden="1" customHeight="1" outlineLevel="1" x14ac:dyDescent="0.25">
      <c r="D617" t="s">
        <v>47</v>
      </c>
      <c r="E617" s="19">
        <v>2035</v>
      </c>
      <c r="F617" s="20" t="s">
        <v>50</v>
      </c>
      <c r="G617" s="26"/>
      <c r="H617" s="34">
        <f t="shared" ref="H617:AF617" si="342">G742</f>
        <v>0</v>
      </c>
      <c r="I617" s="34">
        <f t="shared" ca="1" si="342"/>
        <v>0</v>
      </c>
      <c r="J617" s="34">
        <f t="shared" ca="1" si="342"/>
        <v>0</v>
      </c>
      <c r="K617" s="34">
        <f t="shared" ca="1" si="342"/>
        <v>0</v>
      </c>
      <c r="L617" s="34">
        <f t="shared" ca="1" si="342"/>
        <v>0</v>
      </c>
      <c r="M617" s="34">
        <f t="shared" ca="1" si="342"/>
        <v>0</v>
      </c>
      <c r="N617" s="34">
        <f t="shared" ca="1" si="342"/>
        <v>0</v>
      </c>
      <c r="O617" s="34">
        <f t="shared" ca="1" si="342"/>
        <v>0</v>
      </c>
      <c r="P617" s="34">
        <f t="shared" ca="1" si="342"/>
        <v>0</v>
      </c>
      <c r="Q617" s="32">
        <f t="shared" ca="1" si="342"/>
        <v>0</v>
      </c>
      <c r="R617" s="32">
        <f t="shared" ca="1" si="342"/>
        <v>16.923888715540716</v>
      </c>
      <c r="S617" s="32">
        <f t="shared" ca="1" si="342"/>
        <v>13.481193664383833</v>
      </c>
      <c r="T617" s="32">
        <f t="shared" ca="1" si="342"/>
        <v>9.8599524576494151</v>
      </c>
      <c r="U617" s="32">
        <f t="shared" ca="1" si="342"/>
        <v>6.0826046711239252</v>
      </c>
      <c r="V617" s="32">
        <f t="shared" ca="1" si="342"/>
        <v>2.1351969930535351</v>
      </c>
      <c r="W617" s="32">
        <f t="shared" ca="1" si="342"/>
        <v>0</v>
      </c>
      <c r="X617" s="32">
        <f t="shared" ca="1" si="342"/>
        <v>0</v>
      </c>
      <c r="Y617" s="32">
        <f t="shared" ca="1" si="342"/>
        <v>0</v>
      </c>
      <c r="Z617" s="32">
        <f t="shared" ca="1" si="342"/>
        <v>0</v>
      </c>
      <c r="AA617" s="32">
        <f t="shared" ca="1" si="342"/>
        <v>0</v>
      </c>
      <c r="AB617" s="32">
        <f t="shared" ca="1" si="342"/>
        <v>0</v>
      </c>
      <c r="AC617" s="32">
        <f t="shared" ca="1" si="342"/>
        <v>0</v>
      </c>
      <c r="AD617" s="32">
        <f t="shared" ca="1" si="342"/>
        <v>0</v>
      </c>
      <c r="AE617" s="32">
        <f t="shared" ca="1" si="342"/>
        <v>0</v>
      </c>
      <c r="AF617" s="32">
        <f t="shared" ca="1" si="342"/>
        <v>0</v>
      </c>
    </row>
    <row r="618" spans="4:32" ht="14.45" hidden="1" customHeight="1" outlineLevel="1" x14ac:dyDescent="0.25">
      <c r="D618" t="s">
        <v>47</v>
      </c>
      <c r="E618" s="19">
        <v>2036</v>
      </c>
      <c r="F618" s="20" t="s">
        <v>50</v>
      </c>
      <c r="G618" s="26"/>
      <c r="H618" s="34">
        <f t="shared" ref="H618:AF618" si="343">G743</f>
        <v>0</v>
      </c>
      <c r="I618" s="34">
        <f t="shared" ca="1" si="343"/>
        <v>0</v>
      </c>
      <c r="J618" s="34">
        <f t="shared" ca="1" si="343"/>
        <v>0</v>
      </c>
      <c r="K618" s="34">
        <f t="shared" ca="1" si="343"/>
        <v>0</v>
      </c>
      <c r="L618" s="34">
        <f t="shared" ca="1" si="343"/>
        <v>0</v>
      </c>
      <c r="M618" s="34">
        <f t="shared" ca="1" si="343"/>
        <v>0</v>
      </c>
      <c r="N618" s="34">
        <f t="shared" ca="1" si="343"/>
        <v>0</v>
      </c>
      <c r="O618" s="34">
        <f t="shared" ca="1" si="343"/>
        <v>0</v>
      </c>
      <c r="P618" s="34">
        <f t="shared" ca="1" si="343"/>
        <v>0</v>
      </c>
      <c r="Q618" s="34">
        <f t="shared" ca="1" si="343"/>
        <v>0</v>
      </c>
      <c r="R618" s="32">
        <f t="shared" ca="1" si="343"/>
        <v>0</v>
      </c>
      <c r="S618" s="32">
        <f t="shared" ca="1" si="343"/>
        <v>22.630200893203156</v>
      </c>
      <c r="T618" s="32">
        <f t="shared" ca="1" si="343"/>
        <v>17.988243796654004</v>
      </c>
      <c r="U618" s="32">
        <f t="shared" ca="1" si="343"/>
        <v>13.152746889202028</v>
      </c>
      <c r="V618" s="32">
        <f t="shared" ca="1" si="343"/>
        <v>8.1244517534600931</v>
      </c>
      <c r="W618" s="32">
        <f t="shared" ca="1" si="343"/>
        <v>2.834892031840675</v>
      </c>
      <c r="X618" s="32">
        <f t="shared" ca="1" si="343"/>
        <v>0</v>
      </c>
      <c r="Y618" s="32">
        <f t="shared" ca="1" si="343"/>
        <v>0</v>
      </c>
      <c r="Z618" s="32">
        <f t="shared" ca="1" si="343"/>
        <v>0</v>
      </c>
      <c r="AA618" s="32">
        <f t="shared" ca="1" si="343"/>
        <v>0</v>
      </c>
      <c r="AB618" s="32">
        <f t="shared" ca="1" si="343"/>
        <v>0</v>
      </c>
      <c r="AC618" s="32">
        <f t="shared" ca="1" si="343"/>
        <v>0</v>
      </c>
      <c r="AD618" s="32">
        <f t="shared" ca="1" si="343"/>
        <v>0</v>
      </c>
      <c r="AE618" s="32">
        <f t="shared" ca="1" si="343"/>
        <v>0</v>
      </c>
      <c r="AF618" s="32">
        <f t="shared" ca="1" si="343"/>
        <v>0</v>
      </c>
    </row>
    <row r="619" spans="4:32" ht="14.45" hidden="1" customHeight="1" outlineLevel="1" x14ac:dyDescent="0.25">
      <c r="D619" t="s">
        <v>47</v>
      </c>
      <c r="E619" s="19">
        <v>2037</v>
      </c>
      <c r="F619" s="20" t="s">
        <v>50</v>
      </c>
      <c r="G619" s="26"/>
      <c r="H619" s="34">
        <f t="shared" ref="H619:AF619" si="344">G744</f>
        <v>0</v>
      </c>
      <c r="I619" s="34">
        <f t="shared" ca="1" si="344"/>
        <v>0</v>
      </c>
      <c r="J619" s="34">
        <f t="shared" ca="1" si="344"/>
        <v>0</v>
      </c>
      <c r="K619" s="34">
        <f t="shared" ca="1" si="344"/>
        <v>0</v>
      </c>
      <c r="L619" s="34">
        <f t="shared" ca="1" si="344"/>
        <v>0</v>
      </c>
      <c r="M619" s="34">
        <f t="shared" ca="1" si="344"/>
        <v>0</v>
      </c>
      <c r="N619" s="34">
        <f t="shared" ca="1" si="344"/>
        <v>0</v>
      </c>
      <c r="O619" s="34">
        <f t="shared" ca="1" si="344"/>
        <v>0</v>
      </c>
      <c r="P619" s="34">
        <f t="shared" ca="1" si="344"/>
        <v>0</v>
      </c>
      <c r="Q619" s="34">
        <f t="shared" ca="1" si="344"/>
        <v>0</v>
      </c>
      <c r="R619" s="34">
        <f t="shared" ca="1" si="344"/>
        <v>0</v>
      </c>
      <c r="S619" s="32">
        <f t="shared" ca="1" si="344"/>
        <v>0</v>
      </c>
      <c r="T619" s="32">
        <f t="shared" ca="1" si="344"/>
        <v>16.44084094891209</v>
      </c>
      <c r="U619" s="32">
        <f t="shared" ca="1" si="344"/>
        <v>13.065170950079352</v>
      </c>
      <c r="V619" s="32">
        <f t="shared" ca="1" si="344"/>
        <v>9.5635184901587991</v>
      </c>
      <c r="W619" s="32">
        <f t="shared" ca="1" si="344"/>
        <v>5.8873019825417572</v>
      </c>
      <c r="X619" s="32">
        <f t="shared" ca="1" si="344"/>
        <v>2.0460336823326788</v>
      </c>
      <c r="Y619" s="32">
        <f t="shared" ca="1" si="344"/>
        <v>0</v>
      </c>
      <c r="Z619" s="32">
        <f t="shared" ca="1" si="344"/>
        <v>0</v>
      </c>
      <c r="AA619" s="32">
        <f t="shared" ca="1" si="344"/>
        <v>0</v>
      </c>
      <c r="AB619" s="32">
        <f t="shared" ca="1" si="344"/>
        <v>0</v>
      </c>
      <c r="AC619" s="32">
        <f t="shared" ca="1" si="344"/>
        <v>0</v>
      </c>
      <c r="AD619" s="32">
        <f t="shared" ca="1" si="344"/>
        <v>0</v>
      </c>
      <c r="AE619" s="32">
        <f t="shared" ca="1" si="344"/>
        <v>0</v>
      </c>
      <c r="AF619" s="32">
        <f t="shared" ca="1" si="344"/>
        <v>0</v>
      </c>
    </row>
    <row r="620" spans="4:32" ht="14.45" hidden="1" customHeight="1" outlineLevel="1" x14ac:dyDescent="0.25">
      <c r="D620" t="s">
        <v>47</v>
      </c>
      <c r="E620" s="19">
        <v>2038</v>
      </c>
      <c r="F620" s="20" t="s">
        <v>50</v>
      </c>
      <c r="G620" s="26"/>
      <c r="H620" s="34">
        <f t="shared" ref="H620:AF620" si="345">G745</f>
        <v>0</v>
      </c>
      <c r="I620" s="34">
        <f t="shared" ca="1" si="345"/>
        <v>0</v>
      </c>
      <c r="J620" s="34">
        <f t="shared" ca="1" si="345"/>
        <v>0</v>
      </c>
      <c r="K620" s="34">
        <f t="shared" ca="1" si="345"/>
        <v>0</v>
      </c>
      <c r="L620" s="34">
        <f t="shared" ca="1" si="345"/>
        <v>0</v>
      </c>
      <c r="M620" s="34">
        <f t="shared" ca="1" si="345"/>
        <v>0</v>
      </c>
      <c r="N620" s="34">
        <f t="shared" ca="1" si="345"/>
        <v>0</v>
      </c>
      <c r="O620" s="34">
        <f t="shared" ca="1" si="345"/>
        <v>0</v>
      </c>
      <c r="P620" s="34">
        <f t="shared" ca="1" si="345"/>
        <v>0</v>
      </c>
      <c r="Q620" s="34">
        <f t="shared" ca="1" si="345"/>
        <v>0</v>
      </c>
      <c r="R620" s="34">
        <f t="shared" ca="1" si="345"/>
        <v>0</v>
      </c>
      <c r="S620" s="34">
        <f t="shared" ca="1" si="345"/>
        <v>0</v>
      </c>
      <c r="T620" s="32">
        <f t="shared" ca="1" si="345"/>
        <v>0</v>
      </c>
      <c r="U620" s="32">
        <f t="shared" ca="1" si="345"/>
        <v>44.583176429196541</v>
      </c>
      <c r="V620" s="32">
        <f t="shared" ca="1" si="345"/>
        <v>35.464926112171867</v>
      </c>
      <c r="W620" s="32">
        <f t="shared" ca="1" si="345"/>
        <v>25.885342927472642</v>
      </c>
      <c r="X620" s="32">
        <f t="shared" ca="1" si="345"/>
        <v>15.898777626053695</v>
      </c>
      <c r="Y620" s="32">
        <f t="shared" ca="1" si="345"/>
        <v>5.5253551843078608</v>
      </c>
      <c r="Z620" s="32">
        <f t="shared" ca="1" si="345"/>
        <v>0</v>
      </c>
      <c r="AA620" s="32">
        <f t="shared" ca="1" si="345"/>
        <v>0</v>
      </c>
      <c r="AB620" s="32">
        <f t="shared" ca="1" si="345"/>
        <v>0</v>
      </c>
      <c r="AC620" s="32">
        <f t="shared" ca="1" si="345"/>
        <v>0</v>
      </c>
      <c r="AD620" s="32">
        <f t="shared" ca="1" si="345"/>
        <v>0</v>
      </c>
      <c r="AE620" s="32">
        <f t="shared" ca="1" si="345"/>
        <v>0</v>
      </c>
      <c r="AF620" s="32">
        <f t="shared" ca="1" si="345"/>
        <v>0</v>
      </c>
    </row>
    <row r="621" spans="4:32" ht="14.45" hidden="1" customHeight="1" outlineLevel="1" x14ac:dyDescent="0.25">
      <c r="D621" t="s">
        <v>47</v>
      </c>
      <c r="E621" s="19">
        <v>2039</v>
      </c>
      <c r="F621" s="20" t="s">
        <v>50</v>
      </c>
      <c r="G621" s="26"/>
      <c r="H621" s="34">
        <f t="shared" ref="H621:AF621" si="346">G746</f>
        <v>0</v>
      </c>
      <c r="I621" s="34">
        <f t="shared" ca="1" si="346"/>
        <v>0</v>
      </c>
      <c r="J621" s="34">
        <f t="shared" ca="1" si="346"/>
        <v>0</v>
      </c>
      <c r="K621" s="34">
        <f t="shared" ca="1" si="346"/>
        <v>0</v>
      </c>
      <c r="L621" s="34">
        <f t="shared" ca="1" si="346"/>
        <v>0</v>
      </c>
      <c r="M621" s="34">
        <f t="shared" ca="1" si="346"/>
        <v>0</v>
      </c>
      <c r="N621" s="34">
        <f t="shared" ca="1" si="346"/>
        <v>0</v>
      </c>
      <c r="O621" s="34">
        <f t="shared" ca="1" si="346"/>
        <v>0</v>
      </c>
      <c r="P621" s="34">
        <f t="shared" ca="1" si="346"/>
        <v>0</v>
      </c>
      <c r="Q621" s="34">
        <f t="shared" ca="1" si="346"/>
        <v>0</v>
      </c>
      <c r="R621" s="34">
        <f t="shared" ca="1" si="346"/>
        <v>0</v>
      </c>
      <c r="S621" s="34">
        <f t="shared" ca="1" si="346"/>
        <v>0</v>
      </c>
      <c r="T621" s="34">
        <f t="shared" ca="1" si="346"/>
        <v>0</v>
      </c>
      <c r="U621" s="32">
        <f t="shared" ca="1" si="346"/>
        <v>0</v>
      </c>
      <c r="V621" s="32">
        <f t="shared" ca="1" si="346"/>
        <v>35.163531455294823</v>
      </c>
      <c r="W621" s="32">
        <f t="shared" ca="1" si="346"/>
        <v>27.897964444820797</v>
      </c>
      <c r="X621" s="32">
        <f t="shared" ca="1" si="346"/>
        <v>20.323268555702739</v>
      </c>
      <c r="Y621" s="32">
        <f t="shared" ca="1" si="346"/>
        <v>12.482551546912623</v>
      </c>
      <c r="Z621" s="32">
        <f t="shared" ca="1" si="346"/>
        <v>4.3493370439959218</v>
      </c>
      <c r="AA621" s="32">
        <f t="shared" ca="1" si="346"/>
        <v>0</v>
      </c>
      <c r="AB621" s="32">
        <f t="shared" ca="1" si="346"/>
        <v>0</v>
      </c>
      <c r="AC621" s="32">
        <f t="shared" ca="1" si="346"/>
        <v>0</v>
      </c>
      <c r="AD621" s="32">
        <f t="shared" ca="1" si="346"/>
        <v>0</v>
      </c>
      <c r="AE621" s="32">
        <f t="shared" ca="1" si="346"/>
        <v>0</v>
      </c>
      <c r="AF621" s="32">
        <f t="shared" ca="1" si="346"/>
        <v>0</v>
      </c>
    </row>
    <row r="622" spans="4:32" ht="14.45" hidden="1" customHeight="1" outlineLevel="1" x14ac:dyDescent="0.25">
      <c r="D622" t="s">
        <v>47</v>
      </c>
      <c r="E622" s="19">
        <v>2040</v>
      </c>
      <c r="F622" s="20" t="s">
        <v>50</v>
      </c>
      <c r="G622" s="26"/>
      <c r="H622" s="34">
        <f t="shared" ref="H622:AF622" si="347">G747</f>
        <v>0</v>
      </c>
      <c r="I622" s="34">
        <f t="shared" ca="1" si="347"/>
        <v>0</v>
      </c>
      <c r="J622" s="34">
        <f t="shared" ca="1" si="347"/>
        <v>0</v>
      </c>
      <c r="K622" s="34">
        <f t="shared" ca="1" si="347"/>
        <v>0</v>
      </c>
      <c r="L622" s="34">
        <f t="shared" ca="1" si="347"/>
        <v>0</v>
      </c>
      <c r="M622" s="34">
        <f t="shared" ca="1" si="347"/>
        <v>0</v>
      </c>
      <c r="N622" s="34">
        <f t="shared" ca="1" si="347"/>
        <v>0</v>
      </c>
      <c r="O622" s="34">
        <f t="shared" ca="1" si="347"/>
        <v>0</v>
      </c>
      <c r="P622" s="34">
        <f t="shared" ca="1" si="347"/>
        <v>0</v>
      </c>
      <c r="Q622" s="34">
        <f t="shared" ca="1" si="347"/>
        <v>0</v>
      </c>
      <c r="R622" s="34">
        <f t="shared" ca="1" si="347"/>
        <v>0</v>
      </c>
      <c r="S622" s="34">
        <f t="shared" ca="1" si="347"/>
        <v>0</v>
      </c>
      <c r="T622" s="34">
        <f t="shared" ca="1" si="347"/>
        <v>0</v>
      </c>
      <c r="U622" s="34">
        <f t="shared" ca="1" si="347"/>
        <v>0</v>
      </c>
      <c r="V622" s="32">
        <f t="shared" ca="1" si="347"/>
        <v>0</v>
      </c>
      <c r="W622" s="32">
        <f t="shared" ca="1" si="347"/>
        <v>4.6080106510964427</v>
      </c>
      <c r="X622" s="32">
        <f t="shared" ca="1" si="347"/>
        <v>3.6494420354316914</v>
      </c>
      <c r="Y622" s="32">
        <f t="shared" ca="1" si="347"/>
        <v>2.6585663879257666</v>
      </c>
      <c r="Z622" s="32">
        <f t="shared" ca="1" si="347"/>
        <v>1.6352841852131392</v>
      </c>
      <c r="AA622" s="32">
        <f t="shared" ca="1" si="347"/>
        <v>0.57027810485666208</v>
      </c>
      <c r="AB622" s="32">
        <f t="shared" ca="1" si="347"/>
        <v>0</v>
      </c>
      <c r="AC622" s="32">
        <f t="shared" ca="1" si="347"/>
        <v>0</v>
      </c>
      <c r="AD622" s="32">
        <f t="shared" ca="1" si="347"/>
        <v>0</v>
      </c>
      <c r="AE622" s="32">
        <f t="shared" ca="1" si="347"/>
        <v>0</v>
      </c>
      <c r="AF622" s="32">
        <f t="shared" ca="1" si="347"/>
        <v>0</v>
      </c>
    </row>
    <row r="623" spans="4:32" ht="14.45" hidden="1" customHeight="1" outlineLevel="1" x14ac:dyDescent="0.25">
      <c r="D623" t="s">
        <v>47</v>
      </c>
      <c r="E623" s="19">
        <v>2041</v>
      </c>
      <c r="F623" s="20" t="s">
        <v>50</v>
      </c>
      <c r="G623" s="26"/>
      <c r="H623" s="34">
        <f t="shared" ref="H623:AF623" si="348">G748</f>
        <v>0</v>
      </c>
      <c r="I623" s="34">
        <f t="shared" ca="1" si="348"/>
        <v>0</v>
      </c>
      <c r="J623" s="34">
        <f t="shared" ca="1" si="348"/>
        <v>0</v>
      </c>
      <c r="K623" s="34">
        <f t="shared" ca="1" si="348"/>
        <v>0</v>
      </c>
      <c r="L623" s="34">
        <f t="shared" ca="1" si="348"/>
        <v>0</v>
      </c>
      <c r="M623" s="34">
        <f t="shared" ca="1" si="348"/>
        <v>0</v>
      </c>
      <c r="N623" s="34">
        <f t="shared" ca="1" si="348"/>
        <v>0</v>
      </c>
      <c r="O623" s="34">
        <f t="shared" ca="1" si="348"/>
        <v>0</v>
      </c>
      <c r="P623" s="34">
        <f t="shared" ca="1" si="348"/>
        <v>0</v>
      </c>
      <c r="Q623" s="34">
        <f t="shared" ca="1" si="348"/>
        <v>0</v>
      </c>
      <c r="R623" s="34">
        <f t="shared" ca="1" si="348"/>
        <v>0</v>
      </c>
      <c r="S623" s="34">
        <f t="shared" ca="1" si="348"/>
        <v>0</v>
      </c>
      <c r="T623" s="34">
        <f t="shared" ca="1" si="348"/>
        <v>0</v>
      </c>
      <c r="U623" s="34">
        <f t="shared" ca="1" si="348"/>
        <v>0</v>
      </c>
      <c r="V623" s="34">
        <f t="shared" ca="1" si="348"/>
        <v>0</v>
      </c>
      <c r="W623" s="32">
        <f t="shared" ca="1" si="348"/>
        <v>0</v>
      </c>
      <c r="X623" s="32">
        <f t="shared" ca="1" si="348"/>
        <v>19.862138709953552</v>
      </c>
      <c r="Y623" s="32">
        <f t="shared" ca="1" si="348"/>
        <v>15.730372477422993</v>
      </c>
      <c r="Z623" s="32">
        <f t="shared" ca="1" si="348"/>
        <v>11.473508965425511</v>
      </c>
      <c r="AA623" s="32">
        <f t="shared" ca="1" si="348"/>
        <v>7.0607974173228598</v>
      </c>
      <c r="AB623" s="32">
        <f t="shared" ca="1" si="348"/>
        <v>2.4566867814005331</v>
      </c>
      <c r="AC623" s="32">
        <f t="shared" ca="1" si="348"/>
        <v>0</v>
      </c>
      <c r="AD623" s="32">
        <f t="shared" ca="1" si="348"/>
        <v>0</v>
      </c>
      <c r="AE623" s="32">
        <f t="shared" ca="1" si="348"/>
        <v>0</v>
      </c>
      <c r="AF623" s="32">
        <f t="shared" ca="1" si="348"/>
        <v>0</v>
      </c>
    </row>
    <row r="624" spans="4:32" ht="14.45" hidden="1" customHeight="1" outlineLevel="1" x14ac:dyDescent="0.25">
      <c r="D624" t="s">
        <v>47</v>
      </c>
      <c r="E624" s="19">
        <v>2042</v>
      </c>
      <c r="F624" s="20" t="s">
        <v>50</v>
      </c>
      <c r="G624" s="26"/>
      <c r="H624" s="34">
        <f t="shared" ref="H624:AF624" si="349">G749</f>
        <v>0</v>
      </c>
      <c r="I624" s="34">
        <f t="shared" ca="1" si="349"/>
        <v>0</v>
      </c>
      <c r="J624" s="34">
        <f t="shared" ca="1" si="349"/>
        <v>0</v>
      </c>
      <c r="K624" s="34">
        <f t="shared" ca="1" si="349"/>
        <v>0</v>
      </c>
      <c r="L624" s="34">
        <f t="shared" ca="1" si="349"/>
        <v>0</v>
      </c>
      <c r="M624" s="34">
        <f t="shared" ca="1" si="349"/>
        <v>0</v>
      </c>
      <c r="N624" s="34">
        <f t="shared" ca="1" si="349"/>
        <v>0</v>
      </c>
      <c r="O624" s="34">
        <f t="shared" ca="1" si="349"/>
        <v>0</v>
      </c>
      <c r="P624" s="34">
        <f t="shared" ca="1" si="349"/>
        <v>0</v>
      </c>
      <c r="Q624" s="34">
        <f t="shared" ca="1" si="349"/>
        <v>0</v>
      </c>
      <c r="R624" s="34">
        <f t="shared" ca="1" si="349"/>
        <v>0</v>
      </c>
      <c r="S624" s="34">
        <f t="shared" ca="1" si="349"/>
        <v>0</v>
      </c>
      <c r="T624" s="34">
        <f t="shared" ca="1" si="349"/>
        <v>0</v>
      </c>
      <c r="U624" s="34">
        <f t="shared" ca="1" si="349"/>
        <v>0</v>
      </c>
      <c r="V624" s="34">
        <f t="shared" ca="1" si="349"/>
        <v>0</v>
      </c>
      <c r="W624" s="34">
        <f t="shared" ca="1" si="349"/>
        <v>0</v>
      </c>
      <c r="X624" s="32">
        <f t="shared" ca="1" si="349"/>
        <v>0</v>
      </c>
      <c r="Y624" s="32">
        <f t="shared" ca="1" si="349"/>
        <v>14.219421938565805</v>
      </c>
      <c r="Z624" s="32">
        <f t="shared" ca="1" si="349"/>
        <v>11.274263667934637</v>
      </c>
      <c r="AA624" s="32">
        <f t="shared" ca="1" si="349"/>
        <v>8.2266691375823626</v>
      </c>
      <c r="AB624" s="32">
        <f t="shared" ca="1" si="349"/>
        <v>5.0561108519581195</v>
      </c>
      <c r="AC624" s="32">
        <f t="shared" ca="1" si="349"/>
        <v>1.7480660585503207</v>
      </c>
      <c r="AD624" s="32">
        <f t="shared" ca="1" si="349"/>
        <v>0</v>
      </c>
      <c r="AE624" s="32">
        <f t="shared" ca="1" si="349"/>
        <v>0</v>
      </c>
      <c r="AF624" s="32">
        <f t="shared" ca="1" si="349"/>
        <v>0</v>
      </c>
    </row>
    <row r="625" spans="4:32" ht="14.45" hidden="1" customHeight="1" outlineLevel="1" x14ac:dyDescent="0.25">
      <c r="D625" t="s">
        <v>47</v>
      </c>
      <c r="E625" s="19">
        <v>2043</v>
      </c>
      <c r="F625" s="20" t="s">
        <v>50</v>
      </c>
      <c r="G625" s="26"/>
      <c r="H625" s="34">
        <f t="shared" ref="H625:AF625" si="350">G750</f>
        <v>0</v>
      </c>
      <c r="I625" s="34">
        <f t="shared" ca="1" si="350"/>
        <v>0</v>
      </c>
      <c r="J625" s="34">
        <f t="shared" ca="1" si="350"/>
        <v>0</v>
      </c>
      <c r="K625" s="34">
        <f t="shared" ca="1" si="350"/>
        <v>0</v>
      </c>
      <c r="L625" s="34">
        <f t="shared" ca="1" si="350"/>
        <v>0</v>
      </c>
      <c r="M625" s="34">
        <f t="shared" ca="1" si="350"/>
        <v>0</v>
      </c>
      <c r="N625" s="34">
        <f t="shared" ca="1" si="350"/>
        <v>0</v>
      </c>
      <c r="O625" s="34">
        <f t="shared" ca="1" si="350"/>
        <v>0</v>
      </c>
      <c r="P625" s="34">
        <f t="shared" ca="1" si="350"/>
        <v>0</v>
      </c>
      <c r="Q625" s="34">
        <f t="shared" ca="1" si="350"/>
        <v>0</v>
      </c>
      <c r="R625" s="34">
        <f t="shared" ca="1" si="350"/>
        <v>0</v>
      </c>
      <c r="S625" s="34">
        <f t="shared" ca="1" si="350"/>
        <v>0</v>
      </c>
      <c r="T625" s="34">
        <f t="shared" ca="1" si="350"/>
        <v>0</v>
      </c>
      <c r="U625" s="34">
        <f t="shared" ca="1" si="350"/>
        <v>0</v>
      </c>
      <c r="V625" s="34">
        <f t="shared" ca="1" si="350"/>
        <v>0</v>
      </c>
      <c r="W625" s="34">
        <f t="shared" ca="1" si="350"/>
        <v>0</v>
      </c>
      <c r="X625" s="34">
        <f t="shared" ca="1" si="350"/>
        <v>0</v>
      </c>
      <c r="Y625" s="32">
        <f t="shared" ca="1" si="350"/>
        <v>0</v>
      </c>
      <c r="Z625" s="32">
        <f t="shared" ca="1" si="350"/>
        <v>12.028446008198458</v>
      </c>
      <c r="AA625" s="32">
        <f t="shared" ca="1" si="350"/>
        <v>9.5406960749028347</v>
      </c>
      <c r="AB625" s="32">
        <f t="shared" ca="1" si="350"/>
        <v>6.9540770733384623</v>
      </c>
      <c r="AC625" s="32">
        <f t="shared" ca="1" si="350"/>
        <v>4.2586767997124744</v>
      </c>
      <c r="AD625" s="32">
        <f t="shared" ca="1" si="350"/>
        <v>1.4710889225140122</v>
      </c>
      <c r="AE625" s="32">
        <f t="shared" ca="1" si="350"/>
        <v>0</v>
      </c>
      <c r="AF625" s="32">
        <f t="shared" ca="1" si="350"/>
        <v>0</v>
      </c>
    </row>
    <row r="626" spans="4:32" ht="14.45" hidden="1" customHeight="1" outlineLevel="1" x14ac:dyDescent="0.25">
      <c r="D626" t="s">
        <v>47</v>
      </c>
      <c r="E626" s="19">
        <v>2044</v>
      </c>
      <c r="F626" s="20" t="s">
        <v>50</v>
      </c>
      <c r="G626" s="26"/>
      <c r="H626" s="34">
        <f t="shared" ref="H626:AF626" si="351">G751</f>
        <v>0</v>
      </c>
      <c r="I626" s="34">
        <f t="shared" ca="1" si="351"/>
        <v>0</v>
      </c>
      <c r="J626" s="34">
        <f t="shared" ca="1" si="351"/>
        <v>0</v>
      </c>
      <c r="K626" s="34">
        <f t="shared" ca="1" si="351"/>
        <v>0</v>
      </c>
      <c r="L626" s="34">
        <f t="shared" ca="1" si="351"/>
        <v>0</v>
      </c>
      <c r="M626" s="34">
        <f t="shared" ca="1" si="351"/>
        <v>0</v>
      </c>
      <c r="N626" s="34">
        <f t="shared" ca="1" si="351"/>
        <v>0</v>
      </c>
      <c r="O626" s="34">
        <f t="shared" ca="1" si="351"/>
        <v>0</v>
      </c>
      <c r="P626" s="34">
        <f t="shared" ca="1" si="351"/>
        <v>0</v>
      </c>
      <c r="Q626" s="34">
        <f t="shared" ca="1" si="351"/>
        <v>0</v>
      </c>
      <c r="R626" s="34">
        <f t="shared" ca="1" si="351"/>
        <v>0</v>
      </c>
      <c r="S626" s="34">
        <f t="shared" ca="1" si="351"/>
        <v>0</v>
      </c>
      <c r="T626" s="34">
        <f t="shared" ca="1" si="351"/>
        <v>0</v>
      </c>
      <c r="U626" s="34">
        <f t="shared" ca="1" si="351"/>
        <v>0</v>
      </c>
      <c r="V626" s="34">
        <f t="shared" ca="1" si="351"/>
        <v>0</v>
      </c>
      <c r="W626" s="34">
        <f t="shared" ca="1" si="351"/>
        <v>0</v>
      </c>
      <c r="X626" s="34">
        <f t="shared" ca="1" si="351"/>
        <v>0</v>
      </c>
      <c r="Y626" s="34">
        <f t="shared" ca="1" si="351"/>
        <v>0</v>
      </c>
      <c r="Z626" s="32">
        <f t="shared" ca="1" si="351"/>
        <v>0</v>
      </c>
      <c r="AA626" s="32">
        <f t="shared" ca="1" si="351"/>
        <v>56.182946752933688</v>
      </c>
      <c r="AB626" s="32">
        <f t="shared" ca="1" si="351"/>
        <v>44.518118497096815</v>
      </c>
      <c r="AC626" s="32">
        <f t="shared" ca="1" si="351"/>
        <v>32.350680738718872</v>
      </c>
      <c r="AD626" s="32">
        <f t="shared" ca="1" si="351"/>
        <v>19.801851680169822</v>
      </c>
      <c r="AE626" s="32">
        <f t="shared" ca="1" si="351"/>
        <v>6.8144772248691101</v>
      </c>
      <c r="AF626" s="32">
        <f t="shared" ca="1" si="351"/>
        <v>0</v>
      </c>
    </row>
    <row r="627" spans="4:32" ht="14.45" hidden="1" customHeight="1" outlineLevel="1" x14ac:dyDescent="0.25">
      <c r="D627" t="s">
        <v>47</v>
      </c>
      <c r="E627" s="19">
        <v>2045</v>
      </c>
      <c r="F627" s="20" t="s">
        <v>50</v>
      </c>
      <c r="G627" s="26"/>
      <c r="H627" s="34">
        <f t="shared" ref="H627:AF627" si="352">G752</f>
        <v>0</v>
      </c>
      <c r="I627" s="34">
        <f t="shared" ca="1" si="352"/>
        <v>0</v>
      </c>
      <c r="J627" s="34">
        <f t="shared" ca="1" si="352"/>
        <v>0</v>
      </c>
      <c r="K627" s="34">
        <f t="shared" ca="1" si="352"/>
        <v>0</v>
      </c>
      <c r="L627" s="34">
        <f t="shared" ca="1" si="352"/>
        <v>0</v>
      </c>
      <c r="M627" s="34">
        <f t="shared" ca="1" si="352"/>
        <v>0</v>
      </c>
      <c r="N627" s="34">
        <f t="shared" ca="1" si="352"/>
        <v>0</v>
      </c>
      <c r="O627" s="34">
        <f t="shared" ca="1" si="352"/>
        <v>0</v>
      </c>
      <c r="P627" s="34">
        <f t="shared" ca="1" si="352"/>
        <v>0</v>
      </c>
      <c r="Q627" s="34">
        <f t="shared" ca="1" si="352"/>
        <v>0</v>
      </c>
      <c r="R627" s="34">
        <f t="shared" ca="1" si="352"/>
        <v>0</v>
      </c>
      <c r="S627" s="34">
        <f t="shared" ca="1" si="352"/>
        <v>0</v>
      </c>
      <c r="T627" s="34">
        <f t="shared" ca="1" si="352"/>
        <v>0</v>
      </c>
      <c r="U627" s="34">
        <f t="shared" ca="1" si="352"/>
        <v>0</v>
      </c>
      <c r="V627" s="34">
        <f t="shared" ca="1" si="352"/>
        <v>0</v>
      </c>
      <c r="W627" s="34">
        <f t="shared" ca="1" si="352"/>
        <v>0</v>
      </c>
      <c r="X627" s="34">
        <f t="shared" ca="1" si="352"/>
        <v>0</v>
      </c>
      <c r="Y627" s="34">
        <f t="shared" ca="1" si="352"/>
        <v>0</v>
      </c>
      <c r="Z627" s="34">
        <f t="shared" ca="1" si="352"/>
        <v>0</v>
      </c>
      <c r="AA627" s="32">
        <f t="shared" ca="1" si="352"/>
        <v>0</v>
      </c>
      <c r="AB627" s="32">
        <f t="shared" ca="1" si="352"/>
        <v>23.544807342065297</v>
      </c>
      <c r="AC627" s="32">
        <f t="shared" ca="1" si="352"/>
        <v>18.604583543759063</v>
      </c>
      <c r="AD627" s="32">
        <f t="shared" ca="1" si="352"/>
        <v>13.514103706421674</v>
      </c>
      <c r="AE627" s="32">
        <f t="shared" ca="1" si="352"/>
        <v>8.2544145438823584</v>
      </c>
      <c r="AF627" s="32">
        <f t="shared" ca="1" si="352"/>
        <v>2.8298884527943349</v>
      </c>
    </row>
    <row r="628" spans="4:32" ht="14.45" hidden="1" customHeight="1" outlineLevel="1" x14ac:dyDescent="0.25">
      <c r="D628" t="s">
        <v>47</v>
      </c>
      <c r="E628" s="19">
        <v>2046</v>
      </c>
      <c r="F628" s="20" t="s">
        <v>50</v>
      </c>
      <c r="G628" s="26"/>
      <c r="H628" s="34">
        <f t="shared" ref="H628:AF628" si="353">G753</f>
        <v>0</v>
      </c>
      <c r="I628" s="34">
        <f t="shared" ca="1" si="353"/>
        <v>0</v>
      </c>
      <c r="J628" s="34">
        <f t="shared" ca="1" si="353"/>
        <v>0</v>
      </c>
      <c r="K628" s="34">
        <f t="shared" ca="1" si="353"/>
        <v>0</v>
      </c>
      <c r="L628" s="34">
        <f t="shared" ca="1" si="353"/>
        <v>0</v>
      </c>
      <c r="M628" s="34">
        <f t="shared" ca="1" si="353"/>
        <v>0</v>
      </c>
      <c r="N628" s="34">
        <f t="shared" ca="1" si="353"/>
        <v>0</v>
      </c>
      <c r="O628" s="34">
        <f t="shared" ca="1" si="353"/>
        <v>0</v>
      </c>
      <c r="P628" s="34">
        <f t="shared" ca="1" si="353"/>
        <v>0</v>
      </c>
      <c r="Q628" s="34">
        <f t="shared" ca="1" si="353"/>
        <v>0</v>
      </c>
      <c r="R628" s="34">
        <f t="shared" ca="1" si="353"/>
        <v>0</v>
      </c>
      <c r="S628" s="34">
        <f t="shared" ca="1" si="353"/>
        <v>0</v>
      </c>
      <c r="T628" s="34">
        <f t="shared" ca="1" si="353"/>
        <v>0</v>
      </c>
      <c r="U628" s="34">
        <f t="shared" ca="1" si="353"/>
        <v>0</v>
      </c>
      <c r="V628" s="34">
        <f t="shared" ca="1" si="353"/>
        <v>0</v>
      </c>
      <c r="W628" s="34">
        <f t="shared" ca="1" si="353"/>
        <v>0</v>
      </c>
      <c r="X628" s="34">
        <f t="shared" ca="1" si="353"/>
        <v>0</v>
      </c>
      <c r="Y628" s="34">
        <f t="shared" ca="1" si="353"/>
        <v>0</v>
      </c>
      <c r="Z628" s="34">
        <f t="shared" ca="1" si="353"/>
        <v>0</v>
      </c>
      <c r="AA628" s="34">
        <f t="shared" ca="1" si="353"/>
        <v>0</v>
      </c>
      <c r="AB628" s="32">
        <f t="shared" ca="1" si="353"/>
        <v>0</v>
      </c>
      <c r="AC628" s="32">
        <f t="shared" ca="1" si="353"/>
        <v>57.710057675943034</v>
      </c>
      <c r="AD628" s="32">
        <f t="shared" ca="1" si="353"/>
        <v>45.583892112501267</v>
      </c>
      <c r="AE628" s="32">
        <f t="shared" ca="1" si="353"/>
        <v>33.052228972315923</v>
      </c>
      <c r="AF628" s="32">
        <f t="shared" ca="1" si="353"/>
        <v>20.145333558626554</v>
      </c>
    </row>
    <row r="629" spans="4:32" ht="14.45" hidden="1" customHeight="1" outlineLevel="1" x14ac:dyDescent="0.25">
      <c r="D629" t="s">
        <v>47</v>
      </c>
      <c r="E629" s="19">
        <v>2047</v>
      </c>
      <c r="F629" s="20" t="s">
        <v>50</v>
      </c>
      <c r="G629" s="26"/>
      <c r="H629" s="34">
        <f t="shared" ref="H629:AF629" si="354">G754</f>
        <v>0</v>
      </c>
      <c r="I629" s="34">
        <f t="shared" ca="1" si="354"/>
        <v>0</v>
      </c>
      <c r="J629" s="34">
        <f t="shared" ca="1" si="354"/>
        <v>0</v>
      </c>
      <c r="K629" s="34">
        <f t="shared" ca="1" si="354"/>
        <v>0</v>
      </c>
      <c r="L629" s="34">
        <f t="shared" ca="1" si="354"/>
        <v>0</v>
      </c>
      <c r="M629" s="34">
        <f t="shared" ca="1" si="354"/>
        <v>0</v>
      </c>
      <c r="N629" s="34">
        <f t="shared" ca="1" si="354"/>
        <v>0</v>
      </c>
      <c r="O629" s="34">
        <f t="shared" ca="1" si="354"/>
        <v>0</v>
      </c>
      <c r="P629" s="34">
        <f t="shared" ca="1" si="354"/>
        <v>0</v>
      </c>
      <c r="Q629" s="34">
        <f t="shared" ca="1" si="354"/>
        <v>0</v>
      </c>
      <c r="R629" s="34">
        <f t="shared" ca="1" si="354"/>
        <v>0</v>
      </c>
      <c r="S629" s="34">
        <f t="shared" ca="1" si="354"/>
        <v>0</v>
      </c>
      <c r="T629" s="34">
        <f t="shared" ca="1" si="354"/>
        <v>0</v>
      </c>
      <c r="U629" s="34">
        <f t="shared" ca="1" si="354"/>
        <v>0</v>
      </c>
      <c r="V629" s="34">
        <f t="shared" ca="1" si="354"/>
        <v>0</v>
      </c>
      <c r="W629" s="34">
        <f t="shared" ca="1" si="354"/>
        <v>0</v>
      </c>
      <c r="X629" s="34">
        <f t="shared" ca="1" si="354"/>
        <v>0</v>
      </c>
      <c r="Y629" s="34">
        <f t="shared" ca="1" si="354"/>
        <v>0</v>
      </c>
      <c r="Z629" s="34">
        <f t="shared" ca="1" si="354"/>
        <v>0</v>
      </c>
      <c r="AA629" s="34">
        <f t="shared" ca="1" si="354"/>
        <v>0</v>
      </c>
      <c r="AB629" s="34">
        <f t="shared" ca="1" si="354"/>
        <v>0</v>
      </c>
      <c r="AC629" s="32">
        <f t="shared" ca="1" si="354"/>
        <v>0</v>
      </c>
      <c r="AD629" s="32">
        <f t="shared" ca="1" si="354"/>
        <v>63.487336275893426</v>
      </c>
      <c r="AE629" s="32">
        <f t="shared" ca="1" si="354"/>
        <v>50.064702557474533</v>
      </c>
      <c r="AF629" s="32">
        <f t="shared" ca="1" si="354"/>
        <v>36.236116501063535</v>
      </c>
    </row>
    <row r="630" spans="4:32" ht="14.45" hidden="1" customHeight="1" outlineLevel="1" x14ac:dyDescent="0.25">
      <c r="D630" t="s">
        <v>47</v>
      </c>
      <c r="E630" s="19">
        <v>2048</v>
      </c>
      <c r="F630" s="20" t="s">
        <v>50</v>
      </c>
      <c r="G630" s="26"/>
      <c r="H630" s="34">
        <f t="shared" ref="H630:AF630" si="355">G755</f>
        <v>0</v>
      </c>
      <c r="I630" s="34">
        <f t="shared" ca="1" si="355"/>
        <v>0</v>
      </c>
      <c r="J630" s="34">
        <f t="shared" ca="1" si="355"/>
        <v>0</v>
      </c>
      <c r="K630" s="34">
        <f t="shared" ca="1" si="355"/>
        <v>0</v>
      </c>
      <c r="L630" s="34">
        <f t="shared" ca="1" si="355"/>
        <v>0</v>
      </c>
      <c r="M630" s="34">
        <f t="shared" ca="1" si="355"/>
        <v>0</v>
      </c>
      <c r="N630" s="34">
        <f t="shared" ca="1" si="355"/>
        <v>0</v>
      </c>
      <c r="O630" s="34">
        <f t="shared" ca="1" si="355"/>
        <v>0</v>
      </c>
      <c r="P630" s="34">
        <f t="shared" ca="1" si="355"/>
        <v>0</v>
      </c>
      <c r="Q630" s="34">
        <f t="shared" ca="1" si="355"/>
        <v>0</v>
      </c>
      <c r="R630" s="34">
        <f t="shared" ca="1" si="355"/>
        <v>0</v>
      </c>
      <c r="S630" s="34">
        <f t="shared" ca="1" si="355"/>
        <v>0</v>
      </c>
      <c r="T630" s="34">
        <f t="shared" ca="1" si="355"/>
        <v>0</v>
      </c>
      <c r="U630" s="34">
        <f t="shared" ca="1" si="355"/>
        <v>0</v>
      </c>
      <c r="V630" s="34">
        <f t="shared" ca="1" si="355"/>
        <v>0</v>
      </c>
      <c r="W630" s="34">
        <f t="shared" ca="1" si="355"/>
        <v>0</v>
      </c>
      <c r="X630" s="34">
        <f t="shared" ca="1" si="355"/>
        <v>0</v>
      </c>
      <c r="Y630" s="34">
        <f t="shared" ca="1" si="355"/>
        <v>0</v>
      </c>
      <c r="Z630" s="34">
        <f t="shared" ca="1" si="355"/>
        <v>0</v>
      </c>
      <c r="AA630" s="34">
        <f t="shared" ca="1" si="355"/>
        <v>0</v>
      </c>
      <c r="AB630" s="34">
        <f t="shared" ca="1" si="355"/>
        <v>0</v>
      </c>
      <c r="AC630" s="34">
        <f t="shared" ca="1" si="355"/>
        <v>0</v>
      </c>
      <c r="AD630" s="32">
        <f t="shared" ca="1" si="355"/>
        <v>0</v>
      </c>
      <c r="AE630" s="32">
        <f t="shared" ca="1" si="355"/>
        <v>62.889539517519609</v>
      </c>
      <c r="AF630" s="32">
        <f t="shared" ca="1" si="355"/>
        <v>49.511536916820575</v>
      </c>
    </row>
    <row r="631" spans="4:32" ht="14.45" hidden="1" customHeight="1" outlineLevel="1" x14ac:dyDescent="0.25">
      <c r="D631" t="s">
        <v>47</v>
      </c>
      <c r="E631" s="19">
        <v>2049</v>
      </c>
      <c r="F631" s="20" t="s">
        <v>50</v>
      </c>
      <c r="G631" s="26"/>
      <c r="H631" s="34">
        <f t="shared" ref="H631:AF631" si="356">G756</f>
        <v>0</v>
      </c>
      <c r="I631" s="34">
        <f t="shared" ca="1" si="356"/>
        <v>0</v>
      </c>
      <c r="J631" s="34">
        <f t="shared" ca="1" si="356"/>
        <v>0</v>
      </c>
      <c r="K631" s="34">
        <f t="shared" ca="1" si="356"/>
        <v>0</v>
      </c>
      <c r="L631" s="34">
        <f t="shared" ca="1" si="356"/>
        <v>0</v>
      </c>
      <c r="M631" s="34">
        <f t="shared" ca="1" si="356"/>
        <v>0</v>
      </c>
      <c r="N631" s="34">
        <f t="shared" ca="1" si="356"/>
        <v>0</v>
      </c>
      <c r="O631" s="34">
        <f t="shared" ca="1" si="356"/>
        <v>0</v>
      </c>
      <c r="P631" s="34">
        <f t="shared" ca="1" si="356"/>
        <v>0</v>
      </c>
      <c r="Q631" s="34">
        <f t="shared" ca="1" si="356"/>
        <v>0</v>
      </c>
      <c r="R631" s="34">
        <f t="shared" ca="1" si="356"/>
        <v>0</v>
      </c>
      <c r="S631" s="34">
        <f t="shared" ca="1" si="356"/>
        <v>0</v>
      </c>
      <c r="T631" s="34">
        <f t="shared" ca="1" si="356"/>
        <v>0</v>
      </c>
      <c r="U631" s="34">
        <f t="shared" ca="1" si="356"/>
        <v>0</v>
      </c>
      <c r="V631" s="34">
        <f t="shared" ca="1" si="356"/>
        <v>0</v>
      </c>
      <c r="W631" s="34">
        <f t="shared" ca="1" si="356"/>
        <v>0</v>
      </c>
      <c r="X631" s="34">
        <f t="shared" ca="1" si="356"/>
        <v>0</v>
      </c>
      <c r="Y631" s="34">
        <f t="shared" ca="1" si="356"/>
        <v>0</v>
      </c>
      <c r="Z631" s="34">
        <f t="shared" ca="1" si="356"/>
        <v>0</v>
      </c>
      <c r="AA631" s="34">
        <f t="shared" ca="1" si="356"/>
        <v>0</v>
      </c>
      <c r="AB631" s="34">
        <f t="shared" ca="1" si="356"/>
        <v>0</v>
      </c>
      <c r="AC631" s="34">
        <f t="shared" ca="1" si="356"/>
        <v>0</v>
      </c>
      <c r="AD631" s="34">
        <f t="shared" ca="1" si="356"/>
        <v>0</v>
      </c>
      <c r="AE631" s="32">
        <f t="shared" ca="1" si="356"/>
        <v>0</v>
      </c>
      <c r="AF631" s="32">
        <f t="shared" ca="1" si="356"/>
        <v>25.913057201198388</v>
      </c>
    </row>
    <row r="632" spans="4:32" ht="14.45" hidden="1" customHeight="1" outlineLevel="1" x14ac:dyDescent="0.25">
      <c r="D632" t="s">
        <v>47</v>
      </c>
      <c r="E632" s="19">
        <v>2050</v>
      </c>
      <c r="F632" s="20" t="s">
        <v>50</v>
      </c>
      <c r="G632" s="26"/>
      <c r="H632" s="35">
        <f t="shared" ref="H632:AF632" si="357">G757</f>
        <v>0</v>
      </c>
      <c r="I632" s="35">
        <f t="shared" ca="1" si="357"/>
        <v>0</v>
      </c>
      <c r="J632" s="35">
        <f t="shared" ca="1" si="357"/>
        <v>0</v>
      </c>
      <c r="K632" s="35">
        <f t="shared" ca="1" si="357"/>
        <v>0</v>
      </c>
      <c r="L632" s="35">
        <f t="shared" ca="1" si="357"/>
        <v>0</v>
      </c>
      <c r="M632" s="35">
        <f t="shared" ca="1" si="357"/>
        <v>0</v>
      </c>
      <c r="N632" s="35">
        <f t="shared" ca="1" si="357"/>
        <v>0</v>
      </c>
      <c r="O632" s="35">
        <f t="shared" ca="1" si="357"/>
        <v>0</v>
      </c>
      <c r="P632" s="35">
        <f t="shared" ca="1" si="357"/>
        <v>0</v>
      </c>
      <c r="Q632" s="35">
        <f t="shared" ca="1" si="357"/>
        <v>0</v>
      </c>
      <c r="R632" s="35">
        <f t="shared" ca="1" si="357"/>
        <v>0</v>
      </c>
      <c r="S632" s="35">
        <f t="shared" ca="1" si="357"/>
        <v>0</v>
      </c>
      <c r="T632" s="35">
        <f t="shared" ca="1" si="357"/>
        <v>0</v>
      </c>
      <c r="U632" s="35">
        <f t="shared" ca="1" si="357"/>
        <v>0</v>
      </c>
      <c r="V632" s="35">
        <f t="shared" ca="1" si="357"/>
        <v>0</v>
      </c>
      <c r="W632" s="35">
        <f t="shared" ca="1" si="357"/>
        <v>0</v>
      </c>
      <c r="X632" s="35">
        <f t="shared" ca="1" si="357"/>
        <v>0</v>
      </c>
      <c r="Y632" s="35">
        <f t="shared" ca="1" si="357"/>
        <v>0</v>
      </c>
      <c r="Z632" s="35">
        <f t="shared" ca="1" si="357"/>
        <v>0</v>
      </c>
      <c r="AA632" s="35">
        <f t="shared" ca="1" si="357"/>
        <v>0</v>
      </c>
      <c r="AB632" s="35">
        <f t="shared" ca="1" si="357"/>
        <v>0</v>
      </c>
      <c r="AC632" s="35">
        <f t="shared" ca="1" si="357"/>
        <v>0</v>
      </c>
      <c r="AD632" s="35">
        <f t="shared" ca="1" si="357"/>
        <v>0</v>
      </c>
      <c r="AE632" s="35">
        <f t="shared" ca="1" si="357"/>
        <v>0</v>
      </c>
      <c r="AF632" s="36">
        <f t="shared" ca="1" si="357"/>
        <v>0</v>
      </c>
    </row>
    <row r="633" spans="4:32" ht="14.45" hidden="1" customHeight="1" outlineLevel="1" x14ac:dyDescent="0.25">
      <c r="D633" s="27" t="s">
        <v>51</v>
      </c>
      <c r="E633" s="28">
        <v>2026</v>
      </c>
      <c r="F633" s="29" t="s">
        <v>50</v>
      </c>
      <c r="G633" s="30"/>
      <c r="H633" s="33">
        <f t="shared" ref="H633:Q642" ca="1" si="358">_xlfn.XLOOKUP($E633,$H$2:$AF$2,$H$31:$AF$31)
*($E633=H$2)</f>
        <v>28</v>
      </c>
      <c r="I633" s="33">
        <f t="shared" ca="1" si="358"/>
        <v>0</v>
      </c>
      <c r="J633" s="33">
        <f t="shared" ca="1" si="358"/>
        <v>0</v>
      </c>
      <c r="K633" s="33">
        <f t="shared" ca="1" si="358"/>
        <v>0</v>
      </c>
      <c r="L633" s="33">
        <f t="shared" ca="1" si="358"/>
        <v>0</v>
      </c>
      <c r="M633" s="33">
        <f t="shared" ca="1" si="358"/>
        <v>0</v>
      </c>
      <c r="N633" s="33">
        <f t="shared" ca="1" si="358"/>
        <v>0</v>
      </c>
      <c r="O633" s="33">
        <f t="shared" ca="1" si="358"/>
        <v>0</v>
      </c>
      <c r="P633" s="33">
        <f t="shared" ca="1" si="358"/>
        <v>0</v>
      </c>
      <c r="Q633" s="33">
        <f t="shared" ca="1" si="358"/>
        <v>0</v>
      </c>
      <c r="R633" s="33">
        <f t="shared" ref="R633:AF642" ca="1" si="359">_xlfn.XLOOKUP($E633,$H$2:$AF$2,$H$31:$AF$31)
*($E633=R$2)</f>
        <v>0</v>
      </c>
      <c r="S633" s="33">
        <f t="shared" ca="1" si="359"/>
        <v>0</v>
      </c>
      <c r="T633" s="33">
        <f t="shared" ca="1" si="359"/>
        <v>0</v>
      </c>
      <c r="U633" s="33">
        <f t="shared" ca="1" si="359"/>
        <v>0</v>
      </c>
      <c r="V633" s="33">
        <f t="shared" ca="1" si="359"/>
        <v>0</v>
      </c>
      <c r="W633" s="33">
        <f t="shared" ca="1" si="359"/>
        <v>0</v>
      </c>
      <c r="X633" s="33">
        <f t="shared" ca="1" si="359"/>
        <v>0</v>
      </c>
      <c r="Y633" s="33">
        <f t="shared" ca="1" si="359"/>
        <v>0</v>
      </c>
      <c r="Z633" s="33">
        <f t="shared" ca="1" si="359"/>
        <v>0</v>
      </c>
      <c r="AA633" s="33">
        <f t="shared" ca="1" si="359"/>
        <v>0</v>
      </c>
      <c r="AB633" s="33">
        <f t="shared" ca="1" si="359"/>
        <v>0</v>
      </c>
      <c r="AC633" s="33">
        <f t="shared" ca="1" si="359"/>
        <v>0</v>
      </c>
      <c r="AD633" s="33">
        <f t="shared" ca="1" si="359"/>
        <v>0</v>
      </c>
      <c r="AE633" s="33">
        <f t="shared" ca="1" si="359"/>
        <v>0</v>
      </c>
      <c r="AF633" s="33">
        <f t="shared" ca="1" si="359"/>
        <v>0</v>
      </c>
    </row>
    <row r="634" spans="4:32" ht="14.45" hidden="1" customHeight="1" outlineLevel="1" x14ac:dyDescent="0.25">
      <c r="D634" t="s">
        <v>51</v>
      </c>
      <c r="E634" s="19">
        <v>2027</v>
      </c>
      <c r="F634" s="20" t="s">
        <v>50</v>
      </c>
      <c r="G634" s="26"/>
      <c r="H634" s="34">
        <f t="shared" ca="1" si="358"/>
        <v>0</v>
      </c>
      <c r="I634" s="32">
        <f t="shared" ca="1" si="358"/>
        <v>21.468299999999999</v>
      </c>
      <c r="J634" s="32">
        <f t="shared" ca="1" si="358"/>
        <v>0</v>
      </c>
      <c r="K634" s="32">
        <f t="shared" ca="1" si="358"/>
        <v>0</v>
      </c>
      <c r="L634" s="32">
        <f t="shared" ca="1" si="358"/>
        <v>0</v>
      </c>
      <c r="M634" s="32">
        <f t="shared" ca="1" si="358"/>
        <v>0</v>
      </c>
      <c r="N634" s="32">
        <f t="shared" ca="1" si="358"/>
        <v>0</v>
      </c>
      <c r="O634" s="32">
        <f t="shared" ca="1" si="358"/>
        <v>0</v>
      </c>
      <c r="P634" s="32">
        <f t="shared" ca="1" si="358"/>
        <v>0</v>
      </c>
      <c r="Q634" s="32">
        <f t="shared" ca="1" si="358"/>
        <v>0</v>
      </c>
      <c r="R634" s="32">
        <f t="shared" ca="1" si="359"/>
        <v>0</v>
      </c>
      <c r="S634" s="32">
        <f t="shared" ca="1" si="359"/>
        <v>0</v>
      </c>
      <c r="T634" s="32">
        <f t="shared" ca="1" si="359"/>
        <v>0</v>
      </c>
      <c r="U634" s="32">
        <f t="shared" ca="1" si="359"/>
        <v>0</v>
      </c>
      <c r="V634" s="32">
        <f t="shared" ca="1" si="359"/>
        <v>0</v>
      </c>
      <c r="W634" s="32">
        <f t="shared" ca="1" si="359"/>
        <v>0</v>
      </c>
      <c r="X634" s="32">
        <f t="shared" ca="1" si="359"/>
        <v>0</v>
      </c>
      <c r="Y634" s="32">
        <f t="shared" ca="1" si="359"/>
        <v>0</v>
      </c>
      <c r="Z634" s="32">
        <f t="shared" ca="1" si="359"/>
        <v>0</v>
      </c>
      <c r="AA634" s="32">
        <f t="shared" ca="1" si="359"/>
        <v>0</v>
      </c>
      <c r="AB634" s="32">
        <f t="shared" ca="1" si="359"/>
        <v>0</v>
      </c>
      <c r="AC634" s="32">
        <f t="shared" ca="1" si="359"/>
        <v>0</v>
      </c>
      <c r="AD634" s="32">
        <f t="shared" ca="1" si="359"/>
        <v>0</v>
      </c>
      <c r="AE634" s="32">
        <f t="shared" ca="1" si="359"/>
        <v>0</v>
      </c>
      <c r="AF634" s="32">
        <f t="shared" ca="1" si="359"/>
        <v>0</v>
      </c>
    </row>
    <row r="635" spans="4:32" ht="14.45" hidden="1" customHeight="1" outlineLevel="1" x14ac:dyDescent="0.25">
      <c r="D635" t="s">
        <v>51</v>
      </c>
      <c r="E635" s="19">
        <v>2028</v>
      </c>
      <c r="F635" s="20" t="s">
        <v>50</v>
      </c>
      <c r="G635" s="26"/>
      <c r="H635" s="34">
        <f t="shared" ca="1" si="358"/>
        <v>0</v>
      </c>
      <c r="I635" s="34">
        <f t="shared" ca="1" si="358"/>
        <v>0</v>
      </c>
      <c r="J635" s="32">
        <f t="shared" ca="1" si="358"/>
        <v>52.300868000000001</v>
      </c>
      <c r="K635" s="32">
        <f t="shared" ca="1" si="358"/>
        <v>0</v>
      </c>
      <c r="L635" s="32">
        <f t="shared" ca="1" si="358"/>
        <v>0</v>
      </c>
      <c r="M635" s="32">
        <f t="shared" ca="1" si="358"/>
        <v>0</v>
      </c>
      <c r="N635" s="32">
        <f t="shared" ca="1" si="358"/>
        <v>0</v>
      </c>
      <c r="O635" s="32">
        <f t="shared" ca="1" si="358"/>
        <v>0</v>
      </c>
      <c r="P635" s="32">
        <f t="shared" ca="1" si="358"/>
        <v>0</v>
      </c>
      <c r="Q635" s="32">
        <f t="shared" ca="1" si="358"/>
        <v>0</v>
      </c>
      <c r="R635" s="32">
        <f t="shared" ca="1" si="359"/>
        <v>0</v>
      </c>
      <c r="S635" s="32">
        <f t="shared" ca="1" si="359"/>
        <v>0</v>
      </c>
      <c r="T635" s="32">
        <f t="shared" ca="1" si="359"/>
        <v>0</v>
      </c>
      <c r="U635" s="32">
        <f t="shared" ca="1" si="359"/>
        <v>0</v>
      </c>
      <c r="V635" s="32">
        <f t="shared" ca="1" si="359"/>
        <v>0</v>
      </c>
      <c r="W635" s="32">
        <f t="shared" ca="1" si="359"/>
        <v>0</v>
      </c>
      <c r="X635" s="32">
        <f t="shared" ca="1" si="359"/>
        <v>0</v>
      </c>
      <c r="Y635" s="32">
        <f t="shared" ca="1" si="359"/>
        <v>0</v>
      </c>
      <c r="Z635" s="32">
        <f t="shared" ca="1" si="359"/>
        <v>0</v>
      </c>
      <c r="AA635" s="32">
        <f t="shared" ca="1" si="359"/>
        <v>0</v>
      </c>
      <c r="AB635" s="32">
        <f t="shared" ca="1" si="359"/>
        <v>0</v>
      </c>
      <c r="AC635" s="32">
        <f t="shared" ca="1" si="359"/>
        <v>0</v>
      </c>
      <c r="AD635" s="32">
        <f t="shared" ca="1" si="359"/>
        <v>0</v>
      </c>
      <c r="AE635" s="32">
        <f t="shared" ca="1" si="359"/>
        <v>0</v>
      </c>
      <c r="AF635" s="32">
        <f t="shared" ca="1" si="359"/>
        <v>0</v>
      </c>
    </row>
    <row r="636" spans="4:32" ht="14.45" hidden="1" customHeight="1" outlineLevel="1" x14ac:dyDescent="0.25">
      <c r="D636" t="s">
        <v>51</v>
      </c>
      <c r="E636" s="19">
        <v>2029</v>
      </c>
      <c r="F636" s="20" t="s">
        <v>50</v>
      </c>
      <c r="G636" s="26"/>
      <c r="H636" s="34">
        <f t="shared" ca="1" si="358"/>
        <v>0</v>
      </c>
      <c r="I636" s="34">
        <f t="shared" ca="1" si="358"/>
        <v>0</v>
      </c>
      <c r="J636" s="34">
        <f t="shared" ca="1" si="358"/>
        <v>0</v>
      </c>
      <c r="K636" s="32">
        <f t="shared" ca="1" si="358"/>
        <v>0</v>
      </c>
      <c r="L636" s="32">
        <f t="shared" ca="1" si="358"/>
        <v>0</v>
      </c>
      <c r="M636" s="32">
        <f t="shared" ca="1" si="358"/>
        <v>0</v>
      </c>
      <c r="N636" s="32">
        <f t="shared" ca="1" si="358"/>
        <v>0</v>
      </c>
      <c r="O636" s="32">
        <f t="shared" ca="1" si="358"/>
        <v>0</v>
      </c>
      <c r="P636" s="32">
        <f t="shared" ca="1" si="358"/>
        <v>0</v>
      </c>
      <c r="Q636" s="32">
        <f t="shared" ca="1" si="358"/>
        <v>0</v>
      </c>
      <c r="R636" s="32">
        <f t="shared" ca="1" si="359"/>
        <v>0</v>
      </c>
      <c r="S636" s="32">
        <f t="shared" ca="1" si="359"/>
        <v>0</v>
      </c>
      <c r="T636" s="32">
        <f t="shared" ca="1" si="359"/>
        <v>0</v>
      </c>
      <c r="U636" s="32">
        <f t="shared" ca="1" si="359"/>
        <v>0</v>
      </c>
      <c r="V636" s="32">
        <f t="shared" ca="1" si="359"/>
        <v>0</v>
      </c>
      <c r="W636" s="32">
        <f t="shared" ca="1" si="359"/>
        <v>0</v>
      </c>
      <c r="X636" s="32">
        <f t="shared" ca="1" si="359"/>
        <v>0</v>
      </c>
      <c r="Y636" s="32">
        <f t="shared" ca="1" si="359"/>
        <v>0</v>
      </c>
      <c r="Z636" s="32">
        <f t="shared" ca="1" si="359"/>
        <v>0</v>
      </c>
      <c r="AA636" s="32">
        <f t="shared" ca="1" si="359"/>
        <v>0</v>
      </c>
      <c r="AB636" s="32">
        <f t="shared" ca="1" si="359"/>
        <v>0</v>
      </c>
      <c r="AC636" s="32">
        <f t="shared" ca="1" si="359"/>
        <v>0</v>
      </c>
      <c r="AD636" s="32">
        <f t="shared" ca="1" si="359"/>
        <v>0</v>
      </c>
      <c r="AE636" s="32">
        <f t="shared" ca="1" si="359"/>
        <v>0</v>
      </c>
      <c r="AF636" s="32">
        <f t="shared" ca="1" si="359"/>
        <v>0</v>
      </c>
    </row>
    <row r="637" spans="4:32" ht="14.45" hidden="1" customHeight="1" outlineLevel="1" x14ac:dyDescent="0.25">
      <c r="D637" t="s">
        <v>51</v>
      </c>
      <c r="E637" s="19">
        <v>2030</v>
      </c>
      <c r="F637" s="20" t="s">
        <v>50</v>
      </c>
      <c r="G637" s="26"/>
      <c r="H637" s="34">
        <f t="shared" ca="1" si="358"/>
        <v>0</v>
      </c>
      <c r="I637" s="34">
        <f t="shared" ca="1" si="358"/>
        <v>0</v>
      </c>
      <c r="J637" s="34">
        <f t="shared" ca="1" si="358"/>
        <v>0</v>
      </c>
      <c r="K637" s="34">
        <f t="shared" ca="1" si="358"/>
        <v>0</v>
      </c>
      <c r="L637" s="32">
        <f t="shared" ca="1" si="358"/>
        <v>6.5277301212556313</v>
      </c>
      <c r="M637" s="32">
        <f t="shared" ca="1" si="358"/>
        <v>0</v>
      </c>
      <c r="N637" s="32">
        <f t="shared" ca="1" si="358"/>
        <v>0</v>
      </c>
      <c r="O637" s="32">
        <f t="shared" ca="1" si="358"/>
        <v>0</v>
      </c>
      <c r="P637" s="32">
        <f t="shared" ca="1" si="358"/>
        <v>0</v>
      </c>
      <c r="Q637" s="32">
        <f t="shared" ca="1" si="358"/>
        <v>0</v>
      </c>
      <c r="R637" s="32">
        <f t="shared" ca="1" si="359"/>
        <v>0</v>
      </c>
      <c r="S637" s="32">
        <f t="shared" ca="1" si="359"/>
        <v>0</v>
      </c>
      <c r="T637" s="32">
        <f t="shared" ca="1" si="359"/>
        <v>0</v>
      </c>
      <c r="U637" s="32">
        <f t="shared" ca="1" si="359"/>
        <v>0</v>
      </c>
      <c r="V637" s="32">
        <f t="shared" ca="1" si="359"/>
        <v>0</v>
      </c>
      <c r="W637" s="32">
        <f t="shared" ca="1" si="359"/>
        <v>0</v>
      </c>
      <c r="X637" s="32">
        <f t="shared" ca="1" si="359"/>
        <v>0</v>
      </c>
      <c r="Y637" s="32">
        <f t="shared" ca="1" si="359"/>
        <v>0</v>
      </c>
      <c r="Z637" s="32">
        <f t="shared" ca="1" si="359"/>
        <v>0</v>
      </c>
      <c r="AA637" s="32">
        <f t="shared" ca="1" si="359"/>
        <v>0</v>
      </c>
      <c r="AB637" s="32">
        <f t="shared" ca="1" si="359"/>
        <v>0</v>
      </c>
      <c r="AC637" s="32">
        <f t="shared" ca="1" si="359"/>
        <v>0</v>
      </c>
      <c r="AD637" s="32">
        <f t="shared" ca="1" si="359"/>
        <v>0</v>
      </c>
      <c r="AE637" s="32">
        <f t="shared" ca="1" si="359"/>
        <v>0</v>
      </c>
      <c r="AF637" s="32">
        <f t="shared" ca="1" si="359"/>
        <v>0</v>
      </c>
    </row>
    <row r="638" spans="4:32" ht="14.45" hidden="1" customHeight="1" outlineLevel="1" x14ac:dyDescent="0.25">
      <c r="D638" t="s">
        <v>51</v>
      </c>
      <c r="E638" s="19">
        <v>2031</v>
      </c>
      <c r="F638" s="20" t="s">
        <v>50</v>
      </c>
      <c r="G638" s="26"/>
      <c r="H638" s="34">
        <f t="shared" ca="1" si="358"/>
        <v>0</v>
      </c>
      <c r="I638" s="34">
        <f t="shared" ca="1" si="358"/>
        <v>0</v>
      </c>
      <c r="J638" s="34">
        <f t="shared" ca="1" si="358"/>
        <v>0</v>
      </c>
      <c r="K638" s="34">
        <f t="shared" ca="1" si="358"/>
        <v>0</v>
      </c>
      <c r="L638" s="34">
        <f t="shared" ca="1" si="358"/>
        <v>0</v>
      </c>
      <c r="M638" s="32">
        <f t="shared" ca="1" si="358"/>
        <v>52.023615565362917</v>
      </c>
      <c r="N638" s="32">
        <f t="shared" ca="1" si="358"/>
        <v>0</v>
      </c>
      <c r="O638" s="32">
        <f t="shared" ca="1" si="358"/>
        <v>0</v>
      </c>
      <c r="P638" s="32">
        <f t="shared" ca="1" si="358"/>
        <v>0</v>
      </c>
      <c r="Q638" s="32">
        <f t="shared" ca="1" si="358"/>
        <v>0</v>
      </c>
      <c r="R638" s="32">
        <f t="shared" ca="1" si="359"/>
        <v>0</v>
      </c>
      <c r="S638" s="32">
        <f t="shared" ca="1" si="359"/>
        <v>0</v>
      </c>
      <c r="T638" s="32">
        <f t="shared" ca="1" si="359"/>
        <v>0</v>
      </c>
      <c r="U638" s="32">
        <f t="shared" ca="1" si="359"/>
        <v>0</v>
      </c>
      <c r="V638" s="32">
        <f t="shared" ca="1" si="359"/>
        <v>0</v>
      </c>
      <c r="W638" s="32">
        <f t="shared" ca="1" si="359"/>
        <v>0</v>
      </c>
      <c r="X638" s="32">
        <f t="shared" ca="1" si="359"/>
        <v>0</v>
      </c>
      <c r="Y638" s="32">
        <f t="shared" ca="1" si="359"/>
        <v>0</v>
      </c>
      <c r="Z638" s="32">
        <f t="shared" ca="1" si="359"/>
        <v>0</v>
      </c>
      <c r="AA638" s="32">
        <f t="shared" ca="1" si="359"/>
        <v>0</v>
      </c>
      <c r="AB638" s="32">
        <f t="shared" ca="1" si="359"/>
        <v>0</v>
      </c>
      <c r="AC638" s="32">
        <f t="shared" ca="1" si="359"/>
        <v>0</v>
      </c>
      <c r="AD638" s="32">
        <f t="shared" ca="1" si="359"/>
        <v>0</v>
      </c>
      <c r="AE638" s="32">
        <f t="shared" ca="1" si="359"/>
        <v>0</v>
      </c>
      <c r="AF638" s="32">
        <f t="shared" ca="1" si="359"/>
        <v>0</v>
      </c>
    </row>
    <row r="639" spans="4:32" ht="14.45" hidden="1" customHeight="1" outlineLevel="1" x14ac:dyDescent="0.25">
      <c r="D639" t="s">
        <v>51</v>
      </c>
      <c r="E639" s="19">
        <v>2032</v>
      </c>
      <c r="F639" s="20" t="s">
        <v>50</v>
      </c>
      <c r="G639" s="26"/>
      <c r="H639" s="34">
        <f t="shared" ca="1" si="358"/>
        <v>0</v>
      </c>
      <c r="I639" s="34">
        <f t="shared" ca="1" si="358"/>
        <v>0</v>
      </c>
      <c r="J639" s="34">
        <f t="shared" ca="1" si="358"/>
        <v>0</v>
      </c>
      <c r="K639" s="34">
        <f t="shared" ca="1" si="358"/>
        <v>0</v>
      </c>
      <c r="L639" s="34">
        <f t="shared" ca="1" si="358"/>
        <v>0</v>
      </c>
      <c r="M639" s="34">
        <f t="shared" ca="1" si="358"/>
        <v>0</v>
      </c>
      <c r="N639" s="32">
        <f t="shared" ca="1" si="358"/>
        <v>16.85067045870856</v>
      </c>
      <c r="O639" s="32">
        <f t="shared" ca="1" si="358"/>
        <v>0</v>
      </c>
      <c r="P639" s="32">
        <f t="shared" ca="1" si="358"/>
        <v>0</v>
      </c>
      <c r="Q639" s="32">
        <f t="shared" ca="1" si="358"/>
        <v>0</v>
      </c>
      <c r="R639" s="32">
        <f t="shared" ca="1" si="359"/>
        <v>0</v>
      </c>
      <c r="S639" s="32">
        <f t="shared" ca="1" si="359"/>
        <v>0</v>
      </c>
      <c r="T639" s="32">
        <f t="shared" ca="1" si="359"/>
        <v>0</v>
      </c>
      <c r="U639" s="32">
        <f t="shared" ca="1" si="359"/>
        <v>0</v>
      </c>
      <c r="V639" s="32">
        <f t="shared" ca="1" si="359"/>
        <v>0</v>
      </c>
      <c r="W639" s="32">
        <f t="shared" ca="1" si="359"/>
        <v>0</v>
      </c>
      <c r="X639" s="32">
        <f t="shared" ca="1" si="359"/>
        <v>0</v>
      </c>
      <c r="Y639" s="32">
        <f t="shared" ca="1" si="359"/>
        <v>0</v>
      </c>
      <c r="Z639" s="32">
        <f t="shared" ca="1" si="359"/>
        <v>0</v>
      </c>
      <c r="AA639" s="32">
        <f t="shared" ca="1" si="359"/>
        <v>0</v>
      </c>
      <c r="AB639" s="32">
        <f t="shared" ca="1" si="359"/>
        <v>0</v>
      </c>
      <c r="AC639" s="32">
        <f t="shared" ca="1" si="359"/>
        <v>0</v>
      </c>
      <c r="AD639" s="32">
        <f t="shared" ca="1" si="359"/>
        <v>0</v>
      </c>
      <c r="AE639" s="32">
        <f t="shared" ca="1" si="359"/>
        <v>0</v>
      </c>
      <c r="AF639" s="32">
        <f t="shared" ca="1" si="359"/>
        <v>0</v>
      </c>
    </row>
    <row r="640" spans="4:32" ht="14.45" hidden="1" customHeight="1" outlineLevel="1" x14ac:dyDescent="0.25">
      <c r="D640" t="s">
        <v>51</v>
      </c>
      <c r="E640" s="19">
        <v>2033</v>
      </c>
      <c r="F640" s="20" t="s">
        <v>50</v>
      </c>
      <c r="G640" s="26"/>
      <c r="H640" s="34">
        <f t="shared" ca="1" si="358"/>
        <v>0</v>
      </c>
      <c r="I640" s="34">
        <f t="shared" ca="1" si="358"/>
        <v>0</v>
      </c>
      <c r="J640" s="34">
        <f t="shared" ca="1" si="358"/>
        <v>0</v>
      </c>
      <c r="K640" s="34">
        <f t="shared" ca="1" si="358"/>
        <v>0</v>
      </c>
      <c r="L640" s="34">
        <f t="shared" ca="1" si="358"/>
        <v>0</v>
      </c>
      <c r="M640" s="34">
        <f t="shared" ca="1" si="358"/>
        <v>0</v>
      </c>
      <c r="N640" s="34">
        <f t="shared" ca="1" si="358"/>
        <v>0</v>
      </c>
      <c r="O640" s="32">
        <f t="shared" ca="1" si="358"/>
        <v>53.55378981164003</v>
      </c>
      <c r="P640" s="32">
        <f t="shared" ca="1" si="358"/>
        <v>0</v>
      </c>
      <c r="Q640" s="32">
        <f t="shared" ca="1" si="358"/>
        <v>0</v>
      </c>
      <c r="R640" s="32">
        <f t="shared" ca="1" si="359"/>
        <v>0</v>
      </c>
      <c r="S640" s="32">
        <f t="shared" ca="1" si="359"/>
        <v>0</v>
      </c>
      <c r="T640" s="32">
        <f t="shared" ca="1" si="359"/>
        <v>0</v>
      </c>
      <c r="U640" s="32">
        <f t="shared" ca="1" si="359"/>
        <v>0</v>
      </c>
      <c r="V640" s="32">
        <f t="shared" ca="1" si="359"/>
        <v>0</v>
      </c>
      <c r="W640" s="32">
        <f t="shared" ca="1" si="359"/>
        <v>0</v>
      </c>
      <c r="X640" s="32">
        <f t="shared" ca="1" si="359"/>
        <v>0</v>
      </c>
      <c r="Y640" s="32">
        <f t="shared" ca="1" si="359"/>
        <v>0</v>
      </c>
      <c r="Z640" s="32">
        <f t="shared" ca="1" si="359"/>
        <v>0</v>
      </c>
      <c r="AA640" s="32">
        <f t="shared" ca="1" si="359"/>
        <v>0</v>
      </c>
      <c r="AB640" s="32">
        <f t="shared" ca="1" si="359"/>
        <v>0</v>
      </c>
      <c r="AC640" s="32">
        <f t="shared" ca="1" si="359"/>
        <v>0</v>
      </c>
      <c r="AD640" s="32">
        <f t="shared" ca="1" si="359"/>
        <v>0</v>
      </c>
      <c r="AE640" s="32">
        <f t="shared" ca="1" si="359"/>
        <v>0</v>
      </c>
      <c r="AF640" s="32">
        <f t="shared" ca="1" si="359"/>
        <v>0</v>
      </c>
    </row>
    <row r="641" spans="4:32" ht="14.45" hidden="1" customHeight="1" outlineLevel="1" x14ac:dyDescent="0.25">
      <c r="D641" t="s">
        <v>51</v>
      </c>
      <c r="E641" s="19">
        <v>2034</v>
      </c>
      <c r="F641" s="20" t="s">
        <v>50</v>
      </c>
      <c r="G641" s="26"/>
      <c r="H641" s="34">
        <f t="shared" ca="1" si="358"/>
        <v>0</v>
      </c>
      <c r="I641" s="34">
        <f t="shared" ca="1" si="358"/>
        <v>0</v>
      </c>
      <c r="J641" s="34">
        <f t="shared" ca="1" si="358"/>
        <v>0</v>
      </c>
      <c r="K641" s="34">
        <f t="shared" ca="1" si="358"/>
        <v>0</v>
      </c>
      <c r="L641" s="34">
        <f t="shared" ca="1" si="358"/>
        <v>0</v>
      </c>
      <c r="M641" s="34">
        <f t="shared" ca="1" si="358"/>
        <v>0</v>
      </c>
      <c r="N641" s="34">
        <f t="shared" ca="1" si="358"/>
        <v>0</v>
      </c>
      <c r="O641" s="34">
        <f t="shared" ca="1" si="358"/>
        <v>0</v>
      </c>
      <c r="P641" s="32">
        <f t="shared" ca="1" si="358"/>
        <v>0</v>
      </c>
      <c r="Q641" s="32">
        <f t="shared" ca="1" si="358"/>
        <v>0</v>
      </c>
      <c r="R641" s="32">
        <f t="shared" ca="1" si="359"/>
        <v>0</v>
      </c>
      <c r="S641" s="32">
        <f t="shared" ca="1" si="359"/>
        <v>0</v>
      </c>
      <c r="T641" s="32">
        <f t="shared" ca="1" si="359"/>
        <v>0</v>
      </c>
      <c r="U641" s="32">
        <f t="shared" ca="1" si="359"/>
        <v>0</v>
      </c>
      <c r="V641" s="32">
        <f t="shared" ca="1" si="359"/>
        <v>0</v>
      </c>
      <c r="W641" s="32">
        <f t="shared" ca="1" si="359"/>
        <v>0</v>
      </c>
      <c r="X641" s="32">
        <f t="shared" ca="1" si="359"/>
        <v>0</v>
      </c>
      <c r="Y641" s="32">
        <f t="shared" ca="1" si="359"/>
        <v>0</v>
      </c>
      <c r="Z641" s="32">
        <f t="shared" ca="1" si="359"/>
        <v>0</v>
      </c>
      <c r="AA641" s="32">
        <f t="shared" ca="1" si="359"/>
        <v>0</v>
      </c>
      <c r="AB641" s="32">
        <f t="shared" ca="1" si="359"/>
        <v>0</v>
      </c>
      <c r="AC641" s="32">
        <f t="shared" ca="1" si="359"/>
        <v>0</v>
      </c>
      <c r="AD641" s="32">
        <f t="shared" ca="1" si="359"/>
        <v>0</v>
      </c>
      <c r="AE641" s="32">
        <f t="shared" ca="1" si="359"/>
        <v>0</v>
      </c>
      <c r="AF641" s="32">
        <f t="shared" ca="1" si="359"/>
        <v>0</v>
      </c>
    </row>
    <row r="642" spans="4:32" ht="14.45" hidden="1" customHeight="1" outlineLevel="1" x14ac:dyDescent="0.25">
      <c r="D642" t="s">
        <v>51</v>
      </c>
      <c r="E642" s="19">
        <v>2035</v>
      </c>
      <c r="F642" s="20" t="s">
        <v>50</v>
      </c>
      <c r="G642" s="26"/>
      <c r="H642" s="34">
        <f t="shared" ca="1" si="358"/>
        <v>0</v>
      </c>
      <c r="I642" s="34">
        <f t="shared" ca="1" si="358"/>
        <v>0</v>
      </c>
      <c r="J642" s="34">
        <f t="shared" ca="1" si="358"/>
        <v>0</v>
      </c>
      <c r="K642" s="34">
        <f t="shared" ca="1" si="358"/>
        <v>0</v>
      </c>
      <c r="L642" s="34">
        <f t="shared" ca="1" si="358"/>
        <v>0</v>
      </c>
      <c r="M642" s="34">
        <f t="shared" ca="1" si="358"/>
        <v>0</v>
      </c>
      <c r="N642" s="34">
        <f t="shared" ca="1" si="358"/>
        <v>0</v>
      </c>
      <c r="O642" s="34">
        <f t="shared" ca="1" si="358"/>
        <v>0</v>
      </c>
      <c r="P642" s="34">
        <f t="shared" ca="1" si="358"/>
        <v>0</v>
      </c>
      <c r="Q642" s="32">
        <f t="shared" ca="1" si="358"/>
        <v>18.804320795045239</v>
      </c>
      <c r="R642" s="32">
        <f t="shared" ca="1" si="359"/>
        <v>0</v>
      </c>
      <c r="S642" s="32">
        <f t="shared" ca="1" si="359"/>
        <v>0</v>
      </c>
      <c r="T642" s="32">
        <f t="shared" ca="1" si="359"/>
        <v>0</v>
      </c>
      <c r="U642" s="32">
        <f t="shared" ca="1" si="359"/>
        <v>0</v>
      </c>
      <c r="V642" s="32">
        <f t="shared" ca="1" si="359"/>
        <v>0</v>
      </c>
      <c r="W642" s="32">
        <f t="shared" ca="1" si="359"/>
        <v>0</v>
      </c>
      <c r="X642" s="32">
        <f t="shared" ca="1" si="359"/>
        <v>0</v>
      </c>
      <c r="Y642" s="32">
        <f t="shared" ca="1" si="359"/>
        <v>0</v>
      </c>
      <c r="Z642" s="32">
        <f t="shared" ca="1" si="359"/>
        <v>0</v>
      </c>
      <c r="AA642" s="32">
        <f t="shared" ca="1" si="359"/>
        <v>0</v>
      </c>
      <c r="AB642" s="32">
        <f t="shared" ca="1" si="359"/>
        <v>0</v>
      </c>
      <c r="AC642" s="32">
        <f t="shared" ca="1" si="359"/>
        <v>0</v>
      </c>
      <c r="AD642" s="32">
        <f t="shared" ca="1" si="359"/>
        <v>0</v>
      </c>
      <c r="AE642" s="32">
        <f t="shared" ca="1" si="359"/>
        <v>0</v>
      </c>
      <c r="AF642" s="32">
        <f t="shared" ca="1" si="359"/>
        <v>0</v>
      </c>
    </row>
    <row r="643" spans="4:32" ht="14.45" hidden="1" customHeight="1" outlineLevel="1" x14ac:dyDescent="0.25">
      <c r="D643" t="s">
        <v>51</v>
      </c>
      <c r="E643" s="19">
        <v>2036</v>
      </c>
      <c r="F643" s="20" t="s">
        <v>50</v>
      </c>
      <c r="G643" s="26"/>
      <c r="H643" s="34">
        <f t="shared" ref="H643:Q657" ca="1" si="360">_xlfn.XLOOKUP($E643,$H$2:$AF$2,$H$31:$AF$31)
*($E643=H$2)</f>
        <v>0</v>
      </c>
      <c r="I643" s="34">
        <f t="shared" ca="1" si="360"/>
        <v>0</v>
      </c>
      <c r="J643" s="34">
        <f t="shared" ca="1" si="360"/>
        <v>0</v>
      </c>
      <c r="K643" s="34">
        <f t="shared" ca="1" si="360"/>
        <v>0</v>
      </c>
      <c r="L643" s="34">
        <f t="shared" ca="1" si="360"/>
        <v>0</v>
      </c>
      <c r="M643" s="34">
        <f t="shared" ca="1" si="360"/>
        <v>0</v>
      </c>
      <c r="N643" s="34">
        <f t="shared" ca="1" si="360"/>
        <v>0</v>
      </c>
      <c r="O643" s="34">
        <f t="shared" ca="1" si="360"/>
        <v>0</v>
      </c>
      <c r="P643" s="34">
        <f t="shared" ca="1" si="360"/>
        <v>0</v>
      </c>
      <c r="Q643" s="34">
        <f t="shared" ca="1" si="360"/>
        <v>0</v>
      </c>
      <c r="R643" s="32">
        <f t="shared" ref="R643:AF657" ca="1" si="361">_xlfn.XLOOKUP($E643,$H$2:$AF$2,$H$31:$AF$31)
*($E643=R$2)</f>
        <v>25.144667659114617</v>
      </c>
      <c r="S643" s="32">
        <f t="shared" ca="1" si="361"/>
        <v>0</v>
      </c>
      <c r="T643" s="32">
        <f t="shared" ca="1" si="361"/>
        <v>0</v>
      </c>
      <c r="U643" s="32">
        <f t="shared" ca="1" si="361"/>
        <v>0</v>
      </c>
      <c r="V643" s="32">
        <f t="shared" ca="1" si="361"/>
        <v>0</v>
      </c>
      <c r="W643" s="32">
        <f t="shared" ca="1" si="361"/>
        <v>0</v>
      </c>
      <c r="X643" s="32">
        <f t="shared" ca="1" si="361"/>
        <v>0</v>
      </c>
      <c r="Y643" s="32">
        <f t="shared" ca="1" si="361"/>
        <v>0</v>
      </c>
      <c r="Z643" s="32">
        <f t="shared" ca="1" si="361"/>
        <v>0</v>
      </c>
      <c r="AA643" s="32">
        <f t="shared" ca="1" si="361"/>
        <v>0</v>
      </c>
      <c r="AB643" s="32">
        <f t="shared" ca="1" si="361"/>
        <v>0</v>
      </c>
      <c r="AC643" s="32">
        <f t="shared" ca="1" si="361"/>
        <v>0</v>
      </c>
      <c r="AD643" s="32">
        <f t="shared" ca="1" si="361"/>
        <v>0</v>
      </c>
      <c r="AE643" s="32">
        <f t="shared" ca="1" si="361"/>
        <v>0</v>
      </c>
      <c r="AF643" s="32">
        <f t="shared" ca="1" si="361"/>
        <v>0</v>
      </c>
    </row>
    <row r="644" spans="4:32" ht="14.45" hidden="1" customHeight="1" outlineLevel="1" x14ac:dyDescent="0.25">
      <c r="D644" t="s">
        <v>51</v>
      </c>
      <c r="E644" s="19">
        <v>2037</v>
      </c>
      <c r="F644" s="20" t="s">
        <v>50</v>
      </c>
      <c r="G644" s="26"/>
      <c r="H644" s="34">
        <f t="shared" ca="1" si="360"/>
        <v>0</v>
      </c>
      <c r="I644" s="34">
        <f t="shared" ca="1" si="360"/>
        <v>0</v>
      </c>
      <c r="J644" s="34">
        <f t="shared" ca="1" si="360"/>
        <v>0</v>
      </c>
      <c r="K644" s="34">
        <f t="shared" ca="1" si="360"/>
        <v>0</v>
      </c>
      <c r="L644" s="34">
        <f t="shared" ca="1" si="360"/>
        <v>0</v>
      </c>
      <c r="M644" s="34">
        <f t="shared" ca="1" si="360"/>
        <v>0</v>
      </c>
      <c r="N644" s="34">
        <f t="shared" ca="1" si="360"/>
        <v>0</v>
      </c>
      <c r="O644" s="34">
        <f t="shared" ca="1" si="360"/>
        <v>0</v>
      </c>
      <c r="P644" s="34">
        <f t="shared" ca="1" si="360"/>
        <v>0</v>
      </c>
      <c r="Q644" s="34">
        <f t="shared" ca="1" si="360"/>
        <v>0</v>
      </c>
      <c r="R644" s="34">
        <f t="shared" ca="1" si="361"/>
        <v>0</v>
      </c>
      <c r="S644" s="32">
        <f t="shared" ca="1" si="361"/>
        <v>18.267601054346766</v>
      </c>
      <c r="T644" s="32">
        <f t="shared" ca="1" si="361"/>
        <v>0</v>
      </c>
      <c r="U644" s="32">
        <f t="shared" ca="1" si="361"/>
        <v>0</v>
      </c>
      <c r="V644" s="32">
        <f t="shared" ca="1" si="361"/>
        <v>0</v>
      </c>
      <c r="W644" s="32">
        <f t="shared" ca="1" si="361"/>
        <v>0</v>
      </c>
      <c r="X644" s="32">
        <f t="shared" ca="1" si="361"/>
        <v>0</v>
      </c>
      <c r="Y644" s="32">
        <f t="shared" ca="1" si="361"/>
        <v>0</v>
      </c>
      <c r="Z644" s="32">
        <f t="shared" ca="1" si="361"/>
        <v>0</v>
      </c>
      <c r="AA644" s="32">
        <f t="shared" ca="1" si="361"/>
        <v>0</v>
      </c>
      <c r="AB644" s="32">
        <f t="shared" ca="1" si="361"/>
        <v>0</v>
      </c>
      <c r="AC644" s="32">
        <f t="shared" ca="1" si="361"/>
        <v>0</v>
      </c>
      <c r="AD644" s="32">
        <f t="shared" ca="1" si="361"/>
        <v>0</v>
      </c>
      <c r="AE644" s="32">
        <f t="shared" ca="1" si="361"/>
        <v>0</v>
      </c>
      <c r="AF644" s="32">
        <f t="shared" ca="1" si="361"/>
        <v>0</v>
      </c>
    </row>
    <row r="645" spans="4:32" ht="14.45" hidden="1" customHeight="1" outlineLevel="1" x14ac:dyDescent="0.25">
      <c r="D645" t="s">
        <v>51</v>
      </c>
      <c r="E645" s="19">
        <v>2038</v>
      </c>
      <c r="F645" s="20" t="s">
        <v>50</v>
      </c>
      <c r="G645" s="26"/>
      <c r="H645" s="34">
        <f t="shared" ca="1" si="360"/>
        <v>0</v>
      </c>
      <c r="I645" s="34">
        <f t="shared" ca="1" si="360"/>
        <v>0</v>
      </c>
      <c r="J645" s="34">
        <f t="shared" ca="1" si="360"/>
        <v>0</v>
      </c>
      <c r="K645" s="34">
        <f t="shared" ca="1" si="360"/>
        <v>0</v>
      </c>
      <c r="L645" s="34">
        <f t="shared" ca="1" si="360"/>
        <v>0</v>
      </c>
      <c r="M645" s="34">
        <f t="shared" ca="1" si="360"/>
        <v>0</v>
      </c>
      <c r="N645" s="34">
        <f t="shared" ca="1" si="360"/>
        <v>0</v>
      </c>
      <c r="O645" s="34">
        <f t="shared" ca="1" si="360"/>
        <v>0</v>
      </c>
      <c r="P645" s="34">
        <f t="shared" ca="1" si="360"/>
        <v>0</v>
      </c>
      <c r="Q645" s="34">
        <f t="shared" ca="1" si="360"/>
        <v>0</v>
      </c>
      <c r="R645" s="34">
        <f t="shared" ca="1" si="361"/>
        <v>0</v>
      </c>
      <c r="S645" s="34">
        <f t="shared" ca="1" si="361"/>
        <v>0</v>
      </c>
      <c r="T645" s="32">
        <f t="shared" ca="1" si="361"/>
        <v>49.536862699107267</v>
      </c>
      <c r="U645" s="32">
        <f t="shared" ca="1" si="361"/>
        <v>0</v>
      </c>
      <c r="V645" s="32">
        <f t="shared" ca="1" si="361"/>
        <v>0</v>
      </c>
      <c r="W645" s="32">
        <f t="shared" ca="1" si="361"/>
        <v>0</v>
      </c>
      <c r="X645" s="32">
        <f t="shared" ca="1" si="361"/>
        <v>0</v>
      </c>
      <c r="Y645" s="32">
        <f t="shared" ca="1" si="361"/>
        <v>0</v>
      </c>
      <c r="Z645" s="32">
        <f t="shared" ca="1" si="361"/>
        <v>0</v>
      </c>
      <c r="AA645" s="32">
        <f t="shared" ca="1" si="361"/>
        <v>0</v>
      </c>
      <c r="AB645" s="32">
        <f t="shared" ca="1" si="361"/>
        <v>0</v>
      </c>
      <c r="AC645" s="32">
        <f t="shared" ca="1" si="361"/>
        <v>0</v>
      </c>
      <c r="AD645" s="32">
        <f t="shared" ca="1" si="361"/>
        <v>0</v>
      </c>
      <c r="AE645" s="32">
        <f t="shared" ca="1" si="361"/>
        <v>0</v>
      </c>
      <c r="AF645" s="32">
        <f t="shared" ca="1" si="361"/>
        <v>0</v>
      </c>
    </row>
    <row r="646" spans="4:32" ht="14.45" hidden="1" customHeight="1" outlineLevel="1" x14ac:dyDescent="0.25">
      <c r="D646" t="s">
        <v>51</v>
      </c>
      <c r="E646" s="19">
        <v>2039</v>
      </c>
      <c r="F646" s="20" t="s">
        <v>50</v>
      </c>
      <c r="G646" s="26"/>
      <c r="H646" s="34">
        <f t="shared" ca="1" si="360"/>
        <v>0</v>
      </c>
      <c r="I646" s="34">
        <f t="shared" ca="1" si="360"/>
        <v>0</v>
      </c>
      <c r="J646" s="34">
        <f t="shared" ca="1" si="360"/>
        <v>0</v>
      </c>
      <c r="K646" s="34">
        <f t="shared" ca="1" si="360"/>
        <v>0</v>
      </c>
      <c r="L646" s="34">
        <f t="shared" ca="1" si="360"/>
        <v>0</v>
      </c>
      <c r="M646" s="34">
        <f t="shared" ca="1" si="360"/>
        <v>0</v>
      </c>
      <c r="N646" s="34">
        <f t="shared" ca="1" si="360"/>
        <v>0</v>
      </c>
      <c r="O646" s="34">
        <f t="shared" ca="1" si="360"/>
        <v>0</v>
      </c>
      <c r="P646" s="34">
        <f t="shared" ca="1" si="360"/>
        <v>0</v>
      </c>
      <c r="Q646" s="34">
        <f t="shared" ca="1" si="360"/>
        <v>0</v>
      </c>
      <c r="R646" s="34">
        <f t="shared" ca="1" si="361"/>
        <v>0</v>
      </c>
      <c r="S646" s="34">
        <f t="shared" ca="1" si="361"/>
        <v>0</v>
      </c>
      <c r="T646" s="34">
        <f t="shared" ca="1" si="361"/>
        <v>0</v>
      </c>
      <c r="U646" s="32">
        <f t="shared" ca="1" si="361"/>
        <v>39.070590505883139</v>
      </c>
      <c r="V646" s="32">
        <f t="shared" ca="1" si="361"/>
        <v>0</v>
      </c>
      <c r="W646" s="32">
        <f t="shared" ca="1" si="361"/>
        <v>0</v>
      </c>
      <c r="X646" s="32">
        <f t="shared" ca="1" si="361"/>
        <v>0</v>
      </c>
      <c r="Y646" s="32">
        <f t="shared" ca="1" si="361"/>
        <v>0</v>
      </c>
      <c r="Z646" s="32">
        <f t="shared" ca="1" si="361"/>
        <v>0</v>
      </c>
      <c r="AA646" s="32">
        <f t="shared" ca="1" si="361"/>
        <v>0</v>
      </c>
      <c r="AB646" s="32">
        <f t="shared" ca="1" si="361"/>
        <v>0</v>
      </c>
      <c r="AC646" s="32">
        <f t="shared" ca="1" si="361"/>
        <v>0</v>
      </c>
      <c r="AD646" s="32">
        <f t="shared" ca="1" si="361"/>
        <v>0</v>
      </c>
      <c r="AE646" s="32">
        <f t="shared" ca="1" si="361"/>
        <v>0</v>
      </c>
      <c r="AF646" s="32">
        <f t="shared" ca="1" si="361"/>
        <v>0</v>
      </c>
    </row>
    <row r="647" spans="4:32" ht="14.45" hidden="1" customHeight="1" outlineLevel="1" x14ac:dyDescent="0.25">
      <c r="D647" t="s">
        <v>51</v>
      </c>
      <c r="E647" s="19">
        <v>2040</v>
      </c>
      <c r="F647" s="20" t="s">
        <v>50</v>
      </c>
      <c r="G647" s="26"/>
      <c r="H647" s="34">
        <f t="shared" ca="1" si="360"/>
        <v>0</v>
      </c>
      <c r="I647" s="34">
        <f t="shared" ca="1" si="360"/>
        <v>0</v>
      </c>
      <c r="J647" s="34">
        <f t="shared" ca="1" si="360"/>
        <v>0</v>
      </c>
      <c r="K647" s="34">
        <f t="shared" ca="1" si="360"/>
        <v>0</v>
      </c>
      <c r="L647" s="34">
        <f t="shared" ca="1" si="360"/>
        <v>0</v>
      </c>
      <c r="M647" s="34">
        <f t="shared" ca="1" si="360"/>
        <v>0</v>
      </c>
      <c r="N647" s="34">
        <f t="shared" ca="1" si="360"/>
        <v>0</v>
      </c>
      <c r="O647" s="34">
        <f t="shared" ca="1" si="360"/>
        <v>0</v>
      </c>
      <c r="P647" s="34">
        <f t="shared" ca="1" si="360"/>
        <v>0</v>
      </c>
      <c r="Q647" s="34">
        <f t="shared" ca="1" si="360"/>
        <v>0</v>
      </c>
      <c r="R647" s="34">
        <f t="shared" ca="1" si="361"/>
        <v>0</v>
      </c>
      <c r="S647" s="34">
        <f t="shared" ca="1" si="361"/>
        <v>0</v>
      </c>
      <c r="T647" s="34">
        <f t="shared" ca="1" si="361"/>
        <v>0</v>
      </c>
      <c r="U647" s="34">
        <f t="shared" ca="1" si="361"/>
        <v>0</v>
      </c>
      <c r="V647" s="32">
        <f t="shared" ca="1" si="361"/>
        <v>5.1200118345516028</v>
      </c>
      <c r="W647" s="32">
        <f t="shared" ca="1" si="361"/>
        <v>0</v>
      </c>
      <c r="X647" s="32">
        <f t="shared" ca="1" si="361"/>
        <v>0</v>
      </c>
      <c r="Y647" s="32">
        <f t="shared" ca="1" si="361"/>
        <v>0</v>
      </c>
      <c r="Z647" s="32">
        <f t="shared" ca="1" si="361"/>
        <v>0</v>
      </c>
      <c r="AA647" s="32">
        <f t="shared" ca="1" si="361"/>
        <v>0</v>
      </c>
      <c r="AB647" s="32">
        <f t="shared" ca="1" si="361"/>
        <v>0</v>
      </c>
      <c r="AC647" s="32">
        <f t="shared" ca="1" si="361"/>
        <v>0</v>
      </c>
      <c r="AD647" s="32">
        <f t="shared" ca="1" si="361"/>
        <v>0</v>
      </c>
      <c r="AE647" s="32">
        <f t="shared" ca="1" si="361"/>
        <v>0</v>
      </c>
      <c r="AF647" s="32">
        <f t="shared" ca="1" si="361"/>
        <v>0</v>
      </c>
    </row>
    <row r="648" spans="4:32" ht="14.45" hidden="1" customHeight="1" outlineLevel="1" x14ac:dyDescent="0.25">
      <c r="D648" t="s">
        <v>51</v>
      </c>
      <c r="E648" s="19">
        <v>2041</v>
      </c>
      <c r="F648" s="20" t="s">
        <v>50</v>
      </c>
      <c r="G648" s="26"/>
      <c r="H648" s="34">
        <f t="shared" ca="1" si="360"/>
        <v>0</v>
      </c>
      <c r="I648" s="34">
        <f t="shared" ca="1" si="360"/>
        <v>0</v>
      </c>
      <c r="J648" s="34">
        <f t="shared" ca="1" si="360"/>
        <v>0</v>
      </c>
      <c r="K648" s="34">
        <f t="shared" ca="1" si="360"/>
        <v>0</v>
      </c>
      <c r="L648" s="34">
        <f t="shared" ca="1" si="360"/>
        <v>0</v>
      </c>
      <c r="M648" s="34">
        <f t="shared" ca="1" si="360"/>
        <v>0</v>
      </c>
      <c r="N648" s="34">
        <f t="shared" ca="1" si="360"/>
        <v>0</v>
      </c>
      <c r="O648" s="34">
        <f t="shared" ca="1" si="360"/>
        <v>0</v>
      </c>
      <c r="P648" s="34">
        <f t="shared" ca="1" si="360"/>
        <v>0</v>
      </c>
      <c r="Q648" s="34">
        <f t="shared" ca="1" si="360"/>
        <v>0</v>
      </c>
      <c r="R648" s="34">
        <f t="shared" ca="1" si="361"/>
        <v>0</v>
      </c>
      <c r="S648" s="34">
        <f t="shared" ca="1" si="361"/>
        <v>0</v>
      </c>
      <c r="T648" s="34">
        <f t="shared" ca="1" si="361"/>
        <v>0</v>
      </c>
      <c r="U648" s="34">
        <f t="shared" ca="1" si="361"/>
        <v>0</v>
      </c>
      <c r="V648" s="34">
        <f t="shared" ca="1" si="361"/>
        <v>0</v>
      </c>
      <c r="W648" s="32">
        <f t="shared" ca="1" si="361"/>
        <v>22.069043011059502</v>
      </c>
      <c r="X648" s="32">
        <f t="shared" ca="1" si="361"/>
        <v>0</v>
      </c>
      <c r="Y648" s="32">
        <f t="shared" ca="1" si="361"/>
        <v>0</v>
      </c>
      <c r="Z648" s="32">
        <f t="shared" ca="1" si="361"/>
        <v>0</v>
      </c>
      <c r="AA648" s="32">
        <f t="shared" ca="1" si="361"/>
        <v>0</v>
      </c>
      <c r="AB648" s="32">
        <f t="shared" ca="1" si="361"/>
        <v>0</v>
      </c>
      <c r="AC648" s="32">
        <f t="shared" ca="1" si="361"/>
        <v>0</v>
      </c>
      <c r="AD648" s="32">
        <f t="shared" ca="1" si="361"/>
        <v>0</v>
      </c>
      <c r="AE648" s="32">
        <f t="shared" ca="1" si="361"/>
        <v>0</v>
      </c>
      <c r="AF648" s="32">
        <f t="shared" ca="1" si="361"/>
        <v>0</v>
      </c>
    </row>
    <row r="649" spans="4:32" ht="14.45" hidden="1" customHeight="1" outlineLevel="1" x14ac:dyDescent="0.25">
      <c r="D649" t="s">
        <v>51</v>
      </c>
      <c r="E649" s="19">
        <v>2042</v>
      </c>
      <c r="F649" s="20" t="s">
        <v>50</v>
      </c>
      <c r="G649" s="26"/>
      <c r="H649" s="34">
        <f t="shared" ca="1" si="360"/>
        <v>0</v>
      </c>
      <c r="I649" s="34">
        <f t="shared" ca="1" si="360"/>
        <v>0</v>
      </c>
      <c r="J649" s="34">
        <f t="shared" ca="1" si="360"/>
        <v>0</v>
      </c>
      <c r="K649" s="34">
        <f t="shared" ca="1" si="360"/>
        <v>0</v>
      </c>
      <c r="L649" s="34">
        <f t="shared" ca="1" si="360"/>
        <v>0</v>
      </c>
      <c r="M649" s="34">
        <f t="shared" ca="1" si="360"/>
        <v>0</v>
      </c>
      <c r="N649" s="34">
        <f t="shared" ca="1" si="360"/>
        <v>0</v>
      </c>
      <c r="O649" s="34">
        <f t="shared" ca="1" si="360"/>
        <v>0</v>
      </c>
      <c r="P649" s="34">
        <f t="shared" ca="1" si="360"/>
        <v>0</v>
      </c>
      <c r="Q649" s="34">
        <f t="shared" ca="1" si="360"/>
        <v>0</v>
      </c>
      <c r="R649" s="34">
        <f t="shared" ca="1" si="361"/>
        <v>0</v>
      </c>
      <c r="S649" s="34">
        <f t="shared" ca="1" si="361"/>
        <v>0</v>
      </c>
      <c r="T649" s="34">
        <f t="shared" ca="1" si="361"/>
        <v>0</v>
      </c>
      <c r="U649" s="34">
        <f t="shared" ca="1" si="361"/>
        <v>0</v>
      </c>
      <c r="V649" s="34">
        <f t="shared" ca="1" si="361"/>
        <v>0</v>
      </c>
      <c r="W649" s="34">
        <f t="shared" ca="1" si="361"/>
        <v>0</v>
      </c>
      <c r="X649" s="32">
        <f t="shared" ca="1" si="361"/>
        <v>15.799357709517562</v>
      </c>
      <c r="Y649" s="32">
        <f t="shared" ca="1" si="361"/>
        <v>0</v>
      </c>
      <c r="Z649" s="32">
        <f t="shared" ca="1" si="361"/>
        <v>0</v>
      </c>
      <c r="AA649" s="32">
        <f t="shared" ca="1" si="361"/>
        <v>0</v>
      </c>
      <c r="AB649" s="32">
        <f t="shared" ca="1" si="361"/>
        <v>0</v>
      </c>
      <c r="AC649" s="32">
        <f t="shared" ca="1" si="361"/>
        <v>0</v>
      </c>
      <c r="AD649" s="32">
        <f t="shared" ca="1" si="361"/>
        <v>0</v>
      </c>
      <c r="AE649" s="32">
        <f t="shared" ca="1" si="361"/>
        <v>0</v>
      </c>
      <c r="AF649" s="32">
        <f t="shared" ca="1" si="361"/>
        <v>0</v>
      </c>
    </row>
    <row r="650" spans="4:32" ht="14.45" hidden="1" customHeight="1" outlineLevel="1" x14ac:dyDescent="0.25">
      <c r="D650" t="s">
        <v>51</v>
      </c>
      <c r="E650" s="19">
        <v>2043</v>
      </c>
      <c r="F650" s="20" t="s">
        <v>50</v>
      </c>
      <c r="G650" s="26"/>
      <c r="H650" s="34">
        <f t="shared" ca="1" si="360"/>
        <v>0</v>
      </c>
      <c r="I650" s="34">
        <f t="shared" ca="1" si="360"/>
        <v>0</v>
      </c>
      <c r="J650" s="34">
        <f t="shared" ca="1" si="360"/>
        <v>0</v>
      </c>
      <c r="K650" s="34">
        <f t="shared" ca="1" si="360"/>
        <v>0</v>
      </c>
      <c r="L650" s="34">
        <f t="shared" ca="1" si="360"/>
        <v>0</v>
      </c>
      <c r="M650" s="34">
        <f t="shared" ca="1" si="360"/>
        <v>0</v>
      </c>
      <c r="N650" s="34">
        <f t="shared" ca="1" si="360"/>
        <v>0</v>
      </c>
      <c r="O650" s="34">
        <f t="shared" ca="1" si="360"/>
        <v>0</v>
      </c>
      <c r="P650" s="34">
        <f t="shared" ca="1" si="360"/>
        <v>0</v>
      </c>
      <c r="Q650" s="34">
        <f t="shared" ca="1" si="360"/>
        <v>0</v>
      </c>
      <c r="R650" s="34">
        <f t="shared" ca="1" si="361"/>
        <v>0</v>
      </c>
      <c r="S650" s="34">
        <f t="shared" ca="1" si="361"/>
        <v>0</v>
      </c>
      <c r="T650" s="34">
        <f t="shared" ca="1" si="361"/>
        <v>0</v>
      </c>
      <c r="U650" s="34">
        <f t="shared" ca="1" si="361"/>
        <v>0</v>
      </c>
      <c r="V650" s="34">
        <f t="shared" ca="1" si="361"/>
        <v>0</v>
      </c>
      <c r="W650" s="34">
        <f t="shared" ca="1" si="361"/>
        <v>0</v>
      </c>
      <c r="X650" s="34">
        <f t="shared" ca="1" si="361"/>
        <v>0</v>
      </c>
      <c r="Y650" s="32">
        <f t="shared" ca="1" si="361"/>
        <v>13.364940009109397</v>
      </c>
      <c r="Z650" s="32">
        <f t="shared" ca="1" si="361"/>
        <v>0</v>
      </c>
      <c r="AA650" s="32">
        <f t="shared" ca="1" si="361"/>
        <v>0</v>
      </c>
      <c r="AB650" s="32">
        <f t="shared" ca="1" si="361"/>
        <v>0</v>
      </c>
      <c r="AC650" s="32">
        <f t="shared" ca="1" si="361"/>
        <v>0</v>
      </c>
      <c r="AD650" s="32">
        <f t="shared" ca="1" si="361"/>
        <v>0</v>
      </c>
      <c r="AE650" s="32">
        <f t="shared" ca="1" si="361"/>
        <v>0</v>
      </c>
      <c r="AF650" s="32">
        <f t="shared" ca="1" si="361"/>
        <v>0</v>
      </c>
    </row>
    <row r="651" spans="4:32" ht="14.45" hidden="1" customHeight="1" outlineLevel="1" x14ac:dyDescent="0.25">
      <c r="D651" t="s">
        <v>51</v>
      </c>
      <c r="E651" s="19">
        <v>2044</v>
      </c>
      <c r="F651" s="20" t="s">
        <v>50</v>
      </c>
      <c r="G651" s="26"/>
      <c r="H651" s="34">
        <f t="shared" ca="1" si="360"/>
        <v>0</v>
      </c>
      <c r="I651" s="34">
        <f t="shared" ca="1" si="360"/>
        <v>0</v>
      </c>
      <c r="J651" s="34">
        <f t="shared" ca="1" si="360"/>
        <v>0</v>
      </c>
      <c r="K651" s="34">
        <f t="shared" ca="1" si="360"/>
        <v>0</v>
      </c>
      <c r="L651" s="34">
        <f t="shared" ca="1" si="360"/>
        <v>0</v>
      </c>
      <c r="M651" s="34">
        <f t="shared" ca="1" si="360"/>
        <v>0</v>
      </c>
      <c r="N651" s="34">
        <f t="shared" ca="1" si="360"/>
        <v>0</v>
      </c>
      <c r="O651" s="34">
        <f t="shared" ca="1" si="360"/>
        <v>0</v>
      </c>
      <c r="P651" s="34">
        <f t="shared" ca="1" si="360"/>
        <v>0</v>
      </c>
      <c r="Q651" s="34">
        <f t="shared" ca="1" si="360"/>
        <v>0</v>
      </c>
      <c r="R651" s="34">
        <f t="shared" ca="1" si="361"/>
        <v>0</v>
      </c>
      <c r="S651" s="34">
        <f t="shared" ca="1" si="361"/>
        <v>0</v>
      </c>
      <c r="T651" s="34">
        <f t="shared" ca="1" si="361"/>
        <v>0</v>
      </c>
      <c r="U651" s="34">
        <f t="shared" ca="1" si="361"/>
        <v>0</v>
      </c>
      <c r="V651" s="34">
        <f t="shared" ca="1" si="361"/>
        <v>0</v>
      </c>
      <c r="W651" s="34">
        <f t="shared" ca="1" si="361"/>
        <v>0</v>
      </c>
      <c r="X651" s="34">
        <f t="shared" ca="1" si="361"/>
        <v>0</v>
      </c>
      <c r="Y651" s="34">
        <f t="shared" ca="1" si="361"/>
        <v>0</v>
      </c>
      <c r="Z651" s="32">
        <f t="shared" ca="1" si="361"/>
        <v>62.425496392148538</v>
      </c>
      <c r="AA651" s="32">
        <f t="shared" ca="1" si="361"/>
        <v>0</v>
      </c>
      <c r="AB651" s="32">
        <f t="shared" ca="1" si="361"/>
        <v>0</v>
      </c>
      <c r="AC651" s="32">
        <f t="shared" ca="1" si="361"/>
        <v>0</v>
      </c>
      <c r="AD651" s="32">
        <f t="shared" ca="1" si="361"/>
        <v>0</v>
      </c>
      <c r="AE651" s="32">
        <f t="shared" ca="1" si="361"/>
        <v>0</v>
      </c>
      <c r="AF651" s="32">
        <f t="shared" ca="1" si="361"/>
        <v>0</v>
      </c>
    </row>
    <row r="652" spans="4:32" ht="14.45" hidden="1" customHeight="1" outlineLevel="1" x14ac:dyDescent="0.25">
      <c r="D652" t="s">
        <v>51</v>
      </c>
      <c r="E652" s="19">
        <v>2045</v>
      </c>
      <c r="F652" s="20" t="s">
        <v>50</v>
      </c>
      <c r="G652" s="26"/>
      <c r="H652" s="34">
        <f t="shared" ca="1" si="360"/>
        <v>0</v>
      </c>
      <c r="I652" s="34">
        <f t="shared" ca="1" si="360"/>
        <v>0</v>
      </c>
      <c r="J652" s="34">
        <f t="shared" ca="1" si="360"/>
        <v>0</v>
      </c>
      <c r="K652" s="34">
        <f t="shared" ca="1" si="360"/>
        <v>0</v>
      </c>
      <c r="L652" s="34">
        <f t="shared" ca="1" si="360"/>
        <v>0</v>
      </c>
      <c r="M652" s="34">
        <f t="shared" ca="1" si="360"/>
        <v>0</v>
      </c>
      <c r="N652" s="34">
        <f t="shared" ca="1" si="360"/>
        <v>0</v>
      </c>
      <c r="O652" s="34">
        <f t="shared" ca="1" si="360"/>
        <v>0</v>
      </c>
      <c r="P652" s="34">
        <f t="shared" ca="1" si="360"/>
        <v>0</v>
      </c>
      <c r="Q652" s="34">
        <f t="shared" ca="1" si="360"/>
        <v>0</v>
      </c>
      <c r="R652" s="34">
        <f t="shared" ca="1" si="361"/>
        <v>0</v>
      </c>
      <c r="S652" s="34">
        <f t="shared" ca="1" si="361"/>
        <v>0</v>
      </c>
      <c r="T652" s="34">
        <f t="shared" ca="1" si="361"/>
        <v>0</v>
      </c>
      <c r="U652" s="34">
        <f t="shared" ca="1" si="361"/>
        <v>0</v>
      </c>
      <c r="V652" s="34">
        <f t="shared" ca="1" si="361"/>
        <v>0</v>
      </c>
      <c r="W652" s="34">
        <f t="shared" ca="1" si="361"/>
        <v>0</v>
      </c>
      <c r="X652" s="34">
        <f t="shared" ca="1" si="361"/>
        <v>0</v>
      </c>
      <c r="Y652" s="34">
        <f t="shared" ca="1" si="361"/>
        <v>0</v>
      </c>
      <c r="Z652" s="34">
        <f t="shared" ca="1" si="361"/>
        <v>0</v>
      </c>
      <c r="AA652" s="32">
        <f t="shared" ca="1" si="361"/>
        <v>26.160897046739219</v>
      </c>
      <c r="AB652" s="32">
        <f t="shared" ca="1" si="361"/>
        <v>0</v>
      </c>
      <c r="AC652" s="32">
        <f t="shared" ca="1" si="361"/>
        <v>0</v>
      </c>
      <c r="AD652" s="32">
        <f t="shared" ca="1" si="361"/>
        <v>0</v>
      </c>
      <c r="AE652" s="32">
        <f t="shared" ca="1" si="361"/>
        <v>0</v>
      </c>
      <c r="AF652" s="32">
        <f t="shared" ca="1" si="361"/>
        <v>0</v>
      </c>
    </row>
    <row r="653" spans="4:32" ht="14.45" hidden="1" customHeight="1" outlineLevel="1" x14ac:dyDescent="0.25">
      <c r="D653" t="s">
        <v>51</v>
      </c>
      <c r="E653" s="19">
        <v>2046</v>
      </c>
      <c r="F653" s="20" t="s">
        <v>50</v>
      </c>
      <c r="G653" s="26"/>
      <c r="H653" s="34">
        <f t="shared" ca="1" si="360"/>
        <v>0</v>
      </c>
      <c r="I653" s="34">
        <f t="shared" ca="1" si="360"/>
        <v>0</v>
      </c>
      <c r="J653" s="34">
        <f t="shared" ca="1" si="360"/>
        <v>0</v>
      </c>
      <c r="K653" s="34">
        <f t="shared" ca="1" si="360"/>
        <v>0</v>
      </c>
      <c r="L653" s="34">
        <f t="shared" ca="1" si="360"/>
        <v>0</v>
      </c>
      <c r="M653" s="34">
        <f t="shared" ca="1" si="360"/>
        <v>0</v>
      </c>
      <c r="N653" s="34">
        <f t="shared" ca="1" si="360"/>
        <v>0</v>
      </c>
      <c r="O653" s="34">
        <f t="shared" ca="1" si="360"/>
        <v>0</v>
      </c>
      <c r="P653" s="34">
        <f t="shared" ca="1" si="360"/>
        <v>0</v>
      </c>
      <c r="Q653" s="34">
        <f t="shared" ca="1" si="360"/>
        <v>0</v>
      </c>
      <c r="R653" s="34">
        <f t="shared" ca="1" si="361"/>
        <v>0</v>
      </c>
      <c r="S653" s="34">
        <f t="shared" ca="1" si="361"/>
        <v>0</v>
      </c>
      <c r="T653" s="34">
        <f t="shared" ca="1" si="361"/>
        <v>0</v>
      </c>
      <c r="U653" s="34">
        <f t="shared" ca="1" si="361"/>
        <v>0</v>
      </c>
      <c r="V653" s="34">
        <f t="shared" ca="1" si="361"/>
        <v>0</v>
      </c>
      <c r="W653" s="34">
        <f t="shared" ca="1" si="361"/>
        <v>0</v>
      </c>
      <c r="X653" s="34">
        <f t="shared" ca="1" si="361"/>
        <v>0</v>
      </c>
      <c r="Y653" s="34">
        <f t="shared" ca="1" si="361"/>
        <v>0</v>
      </c>
      <c r="Z653" s="34">
        <f t="shared" ca="1" si="361"/>
        <v>0</v>
      </c>
      <c r="AA653" s="34">
        <f t="shared" ca="1" si="361"/>
        <v>0</v>
      </c>
      <c r="AB653" s="32">
        <f t="shared" ca="1" si="361"/>
        <v>64.122286306603371</v>
      </c>
      <c r="AC653" s="32">
        <f t="shared" ca="1" si="361"/>
        <v>0</v>
      </c>
      <c r="AD653" s="32">
        <f t="shared" ca="1" si="361"/>
        <v>0</v>
      </c>
      <c r="AE653" s="32">
        <f t="shared" ca="1" si="361"/>
        <v>0</v>
      </c>
      <c r="AF653" s="32">
        <f t="shared" ca="1" si="361"/>
        <v>0</v>
      </c>
    </row>
    <row r="654" spans="4:32" ht="14.45" hidden="1" customHeight="1" outlineLevel="1" x14ac:dyDescent="0.25">
      <c r="D654" t="s">
        <v>51</v>
      </c>
      <c r="E654" s="19">
        <v>2047</v>
      </c>
      <c r="F654" s="20" t="s">
        <v>50</v>
      </c>
      <c r="G654" s="26"/>
      <c r="H654" s="34">
        <f t="shared" ca="1" si="360"/>
        <v>0</v>
      </c>
      <c r="I654" s="34">
        <f t="shared" ca="1" si="360"/>
        <v>0</v>
      </c>
      <c r="J654" s="34">
        <f t="shared" ca="1" si="360"/>
        <v>0</v>
      </c>
      <c r="K654" s="34">
        <f t="shared" ca="1" si="360"/>
        <v>0</v>
      </c>
      <c r="L654" s="34">
        <f t="shared" ca="1" si="360"/>
        <v>0</v>
      </c>
      <c r="M654" s="34">
        <f t="shared" ca="1" si="360"/>
        <v>0</v>
      </c>
      <c r="N654" s="34">
        <f t="shared" ca="1" si="360"/>
        <v>0</v>
      </c>
      <c r="O654" s="34">
        <f t="shared" ca="1" si="360"/>
        <v>0</v>
      </c>
      <c r="P654" s="34">
        <f t="shared" ca="1" si="360"/>
        <v>0</v>
      </c>
      <c r="Q654" s="34">
        <f t="shared" ca="1" si="360"/>
        <v>0</v>
      </c>
      <c r="R654" s="34">
        <f t="shared" ca="1" si="361"/>
        <v>0</v>
      </c>
      <c r="S654" s="34">
        <f t="shared" ca="1" si="361"/>
        <v>0</v>
      </c>
      <c r="T654" s="34">
        <f t="shared" ca="1" si="361"/>
        <v>0</v>
      </c>
      <c r="U654" s="34">
        <f t="shared" ca="1" si="361"/>
        <v>0</v>
      </c>
      <c r="V654" s="34">
        <f t="shared" ca="1" si="361"/>
        <v>0</v>
      </c>
      <c r="W654" s="34">
        <f t="shared" ca="1" si="361"/>
        <v>0</v>
      </c>
      <c r="X654" s="34">
        <f t="shared" ca="1" si="361"/>
        <v>0</v>
      </c>
      <c r="Y654" s="34">
        <f t="shared" ca="1" si="361"/>
        <v>0</v>
      </c>
      <c r="Z654" s="34">
        <f t="shared" ca="1" si="361"/>
        <v>0</v>
      </c>
      <c r="AA654" s="34">
        <f t="shared" ca="1" si="361"/>
        <v>0</v>
      </c>
      <c r="AB654" s="34">
        <f t="shared" ca="1" si="361"/>
        <v>0</v>
      </c>
      <c r="AC654" s="32">
        <f t="shared" ca="1" si="361"/>
        <v>70.541484750992694</v>
      </c>
      <c r="AD654" s="32">
        <f t="shared" ca="1" si="361"/>
        <v>0</v>
      </c>
      <c r="AE654" s="32">
        <f t="shared" ca="1" si="361"/>
        <v>0</v>
      </c>
      <c r="AF654" s="32">
        <f t="shared" ca="1" si="361"/>
        <v>0</v>
      </c>
    </row>
    <row r="655" spans="4:32" ht="14.45" hidden="1" customHeight="1" outlineLevel="1" x14ac:dyDescent="0.25">
      <c r="D655" t="s">
        <v>51</v>
      </c>
      <c r="E655" s="19">
        <v>2048</v>
      </c>
      <c r="F655" s="20" t="s">
        <v>50</v>
      </c>
      <c r="G655" s="26"/>
      <c r="H655" s="34">
        <f t="shared" ca="1" si="360"/>
        <v>0</v>
      </c>
      <c r="I655" s="34">
        <f t="shared" ca="1" si="360"/>
        <v>0</v>
      </c>
      <c r="J655" s="34">
        <f t="shared" ca="1" si="360"/>
        <v>0</v>
      </c>
      <c r="K655" s="34">
        <f t="shared" ca="1" si="360"/>
        <v>0</v>
      </c>
      <c r="L655" s="34">
        <f t="shared" ca="1" si="360"/>
        <v>0</v>
      </c>
      <c r="M655" s="34">
        <f t="shared" ca="1" si="360"/>
        <v>0</v>
      </c>
      <c r="N655" s="34">
        <f t="shared" ca="1" si="360"/>
        <v>0</v>
      </c>
      <c r="O655" s="34">
        <f t="shared" ca="1" si="360"/>
        <v>0</v>
      </c>
      <c r="P655" s="34">
        <f t="shared" ca="1" si="360"/>
        <v>0</v>
      </c>
      <c r="Q655" s="34">
        <f t="shared" ca="1" si="360"/>
        <v>0</v>
      </c>
      <c r="R655" s="34">
        <f t="shared" ca="1" si="361"/>
        <v>0</v>
      </c>
      <c r="S655" s="34">
        <f t="shared" ca="1" si="361"/>
        <v>0</v>
      </c>
      <c r="T655" s="34">
        <f t="shared" ca="1" si="361"/>
        <v>0</v>
      </c>
      <c r="U655" s="34">
        <f t="shared" ca="1" si="361"/>
        <v>0</v>
      </c>
      <c r="V655" s="34">
        <f t="shared" ca="1" si="361"/>
        <v>0</v>
      </c>
      <c r="W655" s="34">
        <f t="shared" ca="1" si="361"/>
        <v>0</v>
      </c>
      <c r="X655" s="34">
        <f t="shared" ca="1" si="361"/>
        <v>0</v>
      </c>
      <c r="Y655" s="34">
        <f t="shared" ca="1" si="361"/>
        <v>0</v>
      </c>
      <c r="Z655" s="34">
        <f t="shared" ca="1" si="361"/>
        <v>0</v>
      </c>
      <c r="AA655" s="34">
        <f t="shared" ca="1" si="361"/>
        <v>0</v>
      </c>
      <c r="AB655" s="34">
        <f t="shared" ca="1" si="361"/>
        <v>0</v>
      </c>
      <c r="AC655" s="34">
        <f t="shared" ca="1" si="361"/>
        <v>0</v>
      </c>
      <c r="AD655" s="32">
        <f t="shared" ca="1" si="361"/>
        <v>69.87726613057734</v>
      </c>
      <c r="AE655" s="32">
        <f t="shared" ca="1" si="361"/>
        <v>0</v>
      </c>
      <c r="AF655" s="32">
        <f t="shared" ca="1" si="361"/>
        <v>0</v>
      </c>
    </row>
    <row r="656" spans="4:32" ht="14.45" hidden="1" customHeight="1" outlineLevel="1" x14ac:dyDescent="0.25">
      <c r="D656" t="s">
        <v>51</v>
      </c>
      <c r="E656" s="19">
        <v>2049</v>
      </c>
      <c r="F656" s="20" t="s">
        <v>50</v>
      </c>
      <c r="G656" s="26"/>
      <c r="H656" s="34">
        <f t="shared" ca="1" si="360"/>
        <v>0</v>
      </c>
      <c r="I656" s="34">
        <f t="shared" ca="1" si="360"/>
        <v>0</v>
      </c>
      <c r="J656" s="34">
        <f t="shared" ca="1" si="360"/>
        <v>0</v>
      </c>
      <c r="K656" s="34">
        <f t="shared" ca="1" si="360"/>
        <v>0</v>
      </c>
      <c r="L656" s="34">
        <f t="shared" ca="1" si="360"/>
        <v>0</v>
      </c>
      <c r="M656" s="34">
        <f t="shared" ca="1" si="360"/>
        <v>0</v>
      </c>
      <c r="N656" s="34">
        <f t="shared" ca="1" si="360"/>
        <v>0</v>
      </c>
      <c r="O656" s="34">
        <f t="shared" ca="1" si="360"/>
        <v>0</v>
      </c>
      <c r="P656" s="34">
        <f t="shared" ca="1" si="360"/>
        <v>0</v>
      </c>
      <c r="Q656" s="34">
        <f t="shared" ca="1" si="360"/>
        <v>0</v>
      </c>
      <c r="R656" s="34">
        <f t="shared" ca="1" si="361"/>
        <v>0</v>
      </c>
      <c r="S656" s="34">
        <f t="shared" ca="1" si="361"/>
        <v>0</v>
      </c>
      <c r="T656" s="34">
        <f t="shared" ca="1" si="361"/>
        <v>0</v>
      </c>
      <c r="U656" s="34">
        <f t="shared" ca="1" si="361"/>
        <v>0</v>
      </c>
      <c r="V656" s="34">
        <f t="shared" ca="1" si="361"/>
        <v>0</v>
      </c>
      <c r="W656" s="34">
        <f t="shared" ca="1" si="361"/>
        <v>0</v>
      </c>
      <c r="X656" s="34">
        <f t="shared" ca="1" si="361"/>
        <v>0</v>
      </c>
      <c r="Y656" s="34">
        <f t="shared" ca="1" si="361"/>
        <v>0</v>
      </c>
      <c r="Z656" s="34">
        <f t="shared" ca="1" si="361"/>
        <v>0</v>
      </c>
      <c r="AA656" s="34">
        <f t="shared" ca="1" si="361"/>
        <v>0</v>
      </c>
      <c r="AB656" s="34">
        <f t="shared" ca="1" si="361"/>
        <v>0</v>
      </c>
      <c r="AC656" s="34">
        <f t="shared" ca="1" si="361"/>
        <v>0</v>
      </c>
      <c r="AD656" s="34">
        <f t="shared" ca="1" si="361"/>
        <v>0</v>
      </c>
      <c r="AE656" s="32">
        <f t="shared" ca="1" si="361"/>
        <v>28.792285779109321</v>
      </c>
      <c r="AF656" s="32">
        <f t="shared" ca="1" si="361"/>
        <v>0</v>
      </c>
    </row>
    <row r="657" spans="4:32" ht="14.45" hidden="1" customHeight="1" outlineLevel="1" x14ac:dyDescent="0.25">
      <c r="D657" t="s">
        <v>51</v>
      </c>
      <c r="E657" s="19">
        <v>2050</v>
      </c>
      <c r="F657" s="20" t="s">
        <v>50</v>
      </c>
      <c r="G657" s="26"/>
      <c r="H657" s="35">
        <f t="shared" ca="1" si="360"/>
        <v>0</v>
      </c>
      <c r="I657" s="35">
        <f t="shared" ca="1" si="360"/>
        <v>0</v>
      </c>
      <c r="J657" s="35">
        <f t="shared" ca="1" si="360"/>
        <v>0</v>
      </c>
      <c r="K657" s="35">
        <f t="shared" ca="1" si="360"/>
        <v>0</v>
      </c>
      <c r="L657" s="35">
        <f t="shared" ca="1" si="360"/>
        <v>0</v>
      </c>
      <c r="M657" s="35">
        <f t="shared" ca="1" si="360"/>
        <v>0</v>
      </c>
      <c r="N657" s="35">
        <f t="shared" ca="1" si="360"/>
        <v>0</v>
      </c>
      <c r="O657" s="35">
        <f t="shared" ca="1" si="360"/>
        <v>0</v>
      </c>
      <c r="P657" s="35">
        <f t="shared" ca="1" si="360"/>
        <v>0</v>
      </c>
      <c r="Q657" s="35">
        <f t="shared" ca="1" si="360"/>
        <v>0</v>
      </c>
      <c r="R657" s="35">
        <f t="shared" ca="1" si="361"/>
        <v>0</v>
      </c>
      <c r="S657" s="35">
        <f t="shared" ca="1" si="361"/>
        <v>0</v>
      </c>
      <c r="T657" s="35">
        <f t="shared" ca="1" si="361"/>
        <v>0</v>
      </c>
      <c r="U657" s="35">
        <f t="shared" ca="1" si="361"/>
        <v>0</v>
      </c>
      <c r="V657" s="35">
        <f t="shared" ca="1" si="361"/>
        <v>0</v>
      </c>
      <c r="W657" s="35">
        <f t="shared" ca="1" si="361"/>
        <v>0</v>
      </c>
      <c r="X657" s="35">
        <f t="shared" ca="1" si="361"/>
        <v>0</v>
      </c>
      <c r="Y657" s="35">
        <f t="shared" ca="1" si="361"/>
        <v>0</v>
      </c>
      <c r="Z657" s="35">
        <f t="shared" ca="1" si="361"/>
        <v>0</v>
      </c>
      <c r="AA657" s="35">
        <f t="shared" ca="1" si="361"/>
        <v>0</v>
      </c>
      <c r="AB657" s="35">
        <f t="shared" ca="1" si="361"/>
        <v>0</v>
      </c>
      <c r="AC657" s="35">
        <f t="shared" ca="1" si="361"/>
        <v>0</v>
      </c>
      <c r="AD657" s="35">
        <f t="shared" ca="1" si="361"/>
        <v>0</v>
      </c>
      <c r="AE657" s="35">
        <f t="shared" ca="1" si="361"/>
        <v>0</v>
      </c>
      <c r="AF657" s="36">
        <f t="shared" ca="1" si="361"/>
        <v>55.367277630369429</v>
      </c>
    </row>
    <row r="658" spans="4:32" ht="14.45" hidden="1" customHeight="1" outlineLevel="1" x14ac:dyDescent="0.25">
      <c r="D658" s="27" t="s">
        <v>52</v>
      </c>
      <c r="E658" s="28">
        <v>2026</v>
      </c>
      <c r="F658" s="29" t="s">
        <v>50</v>
      </c>
      <c r="G658" s="30"/>
      <c r="H658" s="33">
        <f ca="1">H608*H$36
*((H583&gt;1)+(H583=0)*1)</f>
        <v>0</v>
      </c>
      <c r="I658" s="33">
        <f t="shared" ref="I658:AF658" ca="1" si="362">I608*I$36
*((I583&gt;1)+(I583=0)*1)</f>
        <v>0.56196000000000002</v>
      </c>
      <c r="J658" s="33">
        <f t="shared" ca="1" si="362"/>
        <v>0.46775747200000006</v>
      </c>
      <c r="K658" s="33">
        <f t="shared" ca="1" si="362"/>
        <v>0.31225230691200001</v>
      </c>
      <c r="L658" s="33">
        <f t="shared" ca="1" si="362"/>
        <v>0.17267106497509443</v>
      </c>
      <c r="M658" s="33">
        <f t="shared" ca="1" si="362"/>
        <v>0</v>
      </c>
      <c r="N658" s="33">
        <f t="shared" ca="1" si="362"/>
        <v>0</v>
      </c>
      <c r="O658" s="33">
        <f t="shared" ca="1" si="362"/>
        <v>0</v>
      </c>
      <c r="P658" s="33">
        <f t="shared" ca="1" si="362"/>
        <v>0</v>
      </c>
      <c r="Q658" s="33">
        <f t="shared" ca="1" si="362"/>
        <v>0</v>
      </c>
      <c r="R658" s="33">
        <f t="shared" ca="1" si="362"/>
        <v>0</v>
      </c>
      <c r="S658" s="33">
        <f t="shared" ca="1" si="362"/>
        <v>0</v>
      </c>
      <c r="T658" s="33">
        <f t="shared" ca="1" si="362"/>
        <v>0</v>
      </c>
      <c r="U658" s="33">
        <f t="shared" ca="1" si="362"/>
        <v>0</v>
      </c>
      <c r="V658" s="33">
        <f t="shared" ca="1" si="362"/>
        <v>0</v>
      </c>
      <c r="W658" s="33">
        <f t="shared" ca="1" si="362"/>
        <v>0</v>
      </c>
      <c r="X658" s="33">
        <f t="shared" ca="1" si="362"/>
        <v>0</v>
      </c>
      <c r="Y658" s="33">
        <f t="shared" ca="1" si="362"/>
        <v>0</v>
      </c>
      <c r="Z658" s="33">
        <f t="shared" ca="1" si="362"/>
        <v>0</v>
      </c>
      <c r="AA658" s="33">
        <f t="shared" ca="1" si="362"/>
        <v>0</v>
      </c>
      <c r="AB658" s="33">
        <f t="shared" ca="1" si="362"/>
        <v>0</v>
      </c>
      <c r="AC658" s="33">
        <f t="shared" ca="1" si="362"/>
        <v>0</v>
      </c>
      <c r="AD658" s="33">
        <f t="shared" ca="1" si="362"/>
        <v>0</v>
      </c>
      <c r="AE658" s="33">
        <f t="shared" ca="1" si="362"/>
        <v>0</v>
      </c>
      <c r="AF658" s="33">
        <f t="shared" ca="1" si="362"/>
        <v>0</v>
      </c>
    </row>
    <row r="659" spans="4:32" ht="14.45" hidden="1" customHeight="1" outlineLevel="1" x14ac:dyDescent="0.25">
      <c r="D659" t="s">
        <v>52</v>
      </c>
      <c r="E659" s="19">
        <v>2027</v>
      </c>
      <c r="F659" s="20" t="s">
        <v>50</v>
      </c>
      <c r="G659" s="26"/>
      <c r="H659" s="34">
        <f t="shared" ref="H659:AF669" ca="1" si="363">H609*H$36
*((H584&gt;1)+(H584=0)*1)</f>
        <v>0</v>
      </c>
      <c r="I659" s="32">
        <f t="shared" ca="1" si="363"/>
        <v>0</v>
      </c>
      <c r="J659" s="32">
        <f t="shared" ca="1" si="363"/>
        <v>0.44825810399999999</v>
      </c>
      <c r="K659" s="32">
        <f t="shared" ca="1" si="363"/>
        <v>0.32499743018400001</v>
      </c>
      <c r="L659" s="32">
        <f t="shared" ca="1" si="363"/>
        <v>0.21279350447644083</v>
      </c>
      <c r="M659" s="32">
        <f t="shared" ca="1" si="363"/>
        <v>0.12250283086741105</v>
      </c>
      <c r="N659" s="32">
        <f t="shared" ca="1" si="363"/>
        <v>0</v>
      </c>
      <c r="O659" s="32">
        <f t="shared" ca="1" si="363"/>
        <v>0</v>
      </c>
      <c r="P659" s="32">
        <f t="shared" ca="1" si="363"/>
        <v>0</v>
      </c>
      <c r="Q659" s="32">
        <f t="shared" ca="1" si="363"/>
        <v>0</v>
      </c>
      <c r="R659" s="32">
        <f t="shared" ca="1" si="363"/>
        <v>0</v>
      </c>
      <c r="S659" s="32">
        <f t="shared" ca="1" si="363"/>
        <v>0</v>
      </c>
      <c r="T659" s="32">
        <f t="shared" ca="1" si="363"/>
        <v>0</v>
      </c>
      <c r="U659" s="32">
        <f t="shared" ca="1" si="363"/>
        <v>0</v>
      </c>
      <c r="V659" s="32">
        <f t="shared" ca="1" si="363"/>
        <v>0</v>
      </c>
      <c r="W659" s="32">
        <f t="shared" ca="1" si="363"/>
        <v>0</v>
      </c>
      <c r="X659" s="32">
        <f t="shared" ca="1" si="363"/>
        <v>0</v>
      </c>
      <c r="Y659" s="32">
        <f t="shared" ca="1" si="363"/>
        <v>0</v>
      </c>
      <c r="Z659" s="32">
        <f t="shared" ca="1" si="363"/>
        <v>0</v>
      </c>
      <c r="AA659" s="32">
        <f t="shared" ca="1" si="363"/>
        <v>0</v>
      </c>
      <c r="AB659" s="32">
        <f t="shared" ca="1" si="363"/>
        <v>0</v>
      </c>
      <c r="AC659" s="32">
        <f t="shared" ca="1" si="363"/>
        <v>0</v>
      </c>
      <c r="AD659" s="32">
        <f t="shared" ca="1" si="363"/>
        <v>0</v>
      </c>
      <c r="AE659" s="32">
        <f t="shared" ca="1" si="363"/>
        <v>0</v>
      </c>
      <c r="AF659" s="32">
        <f t="shared" ca="1" si="363"/>
        <v>0</v>
      </c>
    </row>
    <row r="660" spans="4:32" ht="14.45" hidden="1" customHeight="1" outlineLevel="1" x14ac:dyDescent="0.25">
      <c r="D660" t="s">
        <v>52</v>
      </c>
      <c r="E660" s="19">
        <v>2028</v>
      </c>
      <c r="F660" s="20" t="s">
        <v>50</v>
      </c>
      <c r="G660" s="26"/>
      <c r="H660" s="34">
        <f t="shared" ca="1" si="363"/>
        <v>0</v>
      </c>
      <c r="I660" s="34">
        <f t="shared" ca="1" si="363"/>
        <v>0</v>
      </c>
      <c r="J660" s="32">
        <f t="shared" ca="1" si="363"/>
        <v>0</v>
      </c>
      <c r="K660" s="32">
        <f t="shared" ca="1" si="363"/>
        <v>0.98848640520000008</v>
      </c>
      <c r="L660" s="32">
        <f t="shared" ca="1" si="363"/>
        <v>0.70310305789724004</v>
      </c>
      <c r="M660" s="32">
        <f t="shared" ca="1" si="363"/>
        <v>0.47953701870061205</v>
      </c>
      <c r="N660" s="32">
        <f t="shared" ca="1" si="363"/>
        <v>0.2535279146351605</v>
      </c>
      <c r="O660" s="32">
        <f t="shared" ca="1" si="363"/>
        <v>0</v>
      </c>
      <c r="P660" s="32">
        <f t="shared" ca="1" si="363"/>
        <v>0</v>
      </c>
      <c r="Q660" s="32">
        <f t="shared" ca="1" si="363"/>
        <v>0</v>
      </c>
      <c r="R660" s="32">
        <f t="shared" ca="1" si="363"/>
        <v>0</v>
      </c>
      <c r="S660" s="32">
        <f t="shared" ca="1" si="363"/>
        <v>0</v>
      </c>
      <c r="T660" s="32">
        <f t="shared" ca="1" si="363"/>
        <v>0</v>
      </c>
      <c r="U660" s="32">
        <f t="shared" ca="1" si="363"/>
        <v>0</v>
      </c>
      <c r="V660" s="32">
        <f t="shared" ca="1" si="363"/>
        <v>0</v>
      </c>
      <c r="W660" s="32">
        <f t="shared" ca="1" si="363"/>
        <v>0</v>
      </c>
      <c r="X660" s="32">
        <f t="shared" ca="1" si="363"/>
        <v>0</v>
      </c>
      <c r="Y660" s="32">
        <f t="shared" ca="1" si="363"/>
        <v>0</v>
      </c>
      <c r="Z660" s="32">
        <f t="shared" ca="1" si="363"/>
        <v>0</v>
      </c>
      <c r="AA660" s="32">
        <f t="shared" ca="1" si="363"/>
        <v>0</v>
      </c>
      <c r="AB660" s="32">
        <f t="shared" ca="1" si="363"/>
        <v>0</v>
      </c>
      <c r="AC660" s="32">
        <f t="shared" ca="1" si="363"/>
        <v>0</v>
      </c>
      <c r="AD660" s="32">
        <f t="shared" ca="1" si="363"/>
        <v>0</v>
      </c>
      <c r="AE660" s="32">
        <f t="shared" ca="1" si="363"/>
        <v>0</v>
      </c>
      <c r="AF660" s="32">
        <f t="shared" ca="1" si="363"/>
        <v>0</v>
      </c>
    </row>
    <row r="661" spans="4:32" ht="14.45" hidden="1" customHeight="1" outlineLevel="1" x14ac:dyDescent="0.25">
      <c r="D661" t="s">
        <v>52</v>
      </c>
      <c r="E661" s="19">
        <v>2029</v>
      </c>
      <c r="F661" s="20" t="s">
        <v>50</v>
      </c>
      <c r="G661" s="26"/>
      <c r="H661" s="34">
        <f t="shared" ca="1" si="363"/>
        <v>0</v>
      </c>
      <c r="I661" s="34">
        <f t="shared" ca="1" si="363"/>
        <v>0</v>
      </c>
      <c r="J661" s="34">
        <f t="shared" ca="1" si="363"/>
        <v>0</v>
      </c>
      <c r="K661" s="32">
        <f t="shared" ca="1" si="363"/>
        <v>0</v>
      </c>
      <c r="L661" s="32">
        <f t="shared" ca="1" si="363"/>
        <v>0</v>
      </c>
      <c r="M661" s="32">
        <f t="shared" ca="1" si="363"/>
        <v>0</v>
      </c>
      <c r="N661" s="32">
        <f t="shared" ca="1" si="363"/>
        <v>0</v>
      </c>
      <c r="O661" s="32">
        <f t="shared" ca="1" si="363"/>
        <v>0</v>
      </c>
      <c r="P661" s="32">
        <f t="shared" ca="1" si="363"/>
        <v>0</v>
      </c>
      <c r="Q661" s="32">
        <f t="shared" ca="1" si="363"/>
        <v>0</v>
      </c>
      <c r="R661" s="32">
        <f t="shared" ca="1" si="363"/>
        <v>0</v>
      </c>
      <c r="S661" s="32">
        <f t="shared" ca="1" si="363"/>
        <v>0</v>
      </c>
      <c r="T661" s="32">
        <f t="shared" ca="1" si="363"/>
        <v>0</v>
      </c>
      <c r="U661" s="32">
        <f t="shared" ca="1" si="363"/>
        <v>0</v>
      </c>
      <c r="V661" s="32">
        <f t="shared" ca="1" si="363"/>
        <v>0</v>
      </c>
      <c r="W661" s="32">
        <f t="shared" ca="1" si="363"/>
        <v>0</v>
      </c>
      <c r="X661" s="32">
        <f t="shared" ca="1" si="363"/>
        <v>0</v>
      </c>
      <c r="Y661" s="32">
        <f t="shared" ca="1" si="363"/>
        <v>0</v>
      </c>
      <c r="Z661" s="32">
        <f t="shared" ca="1" si="363"/>
        <v>0</v>
      </c>
      <c r="AA661" s="32">
        <f t="shared" ca="1" si="363"/>
        <v>0</v>
      </c>
      <c r="AB661" s="32">
        <f t="shared" ca="1" si="363"/>
        <v>0</v>
      </c>
      <c r="AC661" s="32">
        <f t="shared" ca="1" si="363"/>
        <v>0</v>
      </c>
      <c r="AD661" s="32">
        <f t="shared" ca="1" si="363"/>
        <v>0</v>
      </c>
      <c r="AE661" s="32">
        <f t="shared" ca="1" si="363"/>
        <v>0</v>
      </c>
      <c r="AF661" s="32">
        <f t="shared" ca="1" si="363"/>
        <v>0</v>
      </c>
    </row>
    <row r="662" spans="4:32" ht="14.45" hidden="1" customHeight="1" outlineLevel="1" x14ac:dyDescent="0.25">
      <c r="D662" t="s">
        <v>52</v>
      </c>
      <c r="E662" s="19">
        <v>2030</v>
      </c>
      <c r="F662" s="20" t="s">
        <v>50</v>
      </c>
      <c r="G662" s="26"/>
      <c r="H662" s="34">
        <f t="shared" ca="1" si="363"/>
        <v>0</v>
      </c>
      <c r="I662" s="34">
        <f t="shared" ca="1" si="363"/>
        <v>0</v>
      </c>
      <c r="J662" s="34">
        <f t="shared" ca="1" si="363"/>
        <v>0</v>
      </c>
      <c r="K662" s="34">
        <f t="shared" ca="1" si="363"/>
        <v>0</v>
      </c>
      <c r="L662" s="32">
        <f t="shared" ca="1" si="363"/>
        <v>0</v>
      </c>
      <c r="M662" s="32">
        <f t="shared" ca="1" si="363"/>
        <v>0.10222425369886319</v>
      </c>
      <c r="N662" s="32">
        <f t="shared" ca="1" si="363"/>
        <v>6.9607366544809299E-2</v>
      </c>
      <c r="O662" s="32">
        <f t="shared" ca="1" si="363"/>
        <v>4.8712803442778362E-2</v>
      </c>
      <c r="P662" s="32">
        <f t="shared" ca="1" si="363"/>
        <v>3.1807621143668592E-2</v>
      </c>
      <c r="Q662" s="32">
        <f t="shared" ca="1" si="363"/>
        <v>0</v>
      </c>
      <c r="R662" s="32">
        <f t="shared" ca="1" si="363"/>
        <v>0</v>
      </c>
      <c r="S662" s="32">
        <f t="shared" ca="1" si="363"/>
        <v>0</v>
      </c>
      <c r="T662" s="32">
        <f t="shared" ca="1" si="363"/>
        <v>0</v>
      </c>
      <c r="U662" s="32">
        <f t="shared" ca="1" si="363"/>
        <v>0</v>
      </c>
      <c r="V662" s="32">
        <f t="shared" ca="1" si="363"/>
        <v>0</v>
      </c>
      <c r="W662" s="32">
        <f t="shared" ca="1" si="363"/>
        <v>0</v>
      </c>
      <c r="X662" s="32">
        <f t="shared" ca="1" si="363"/>
        <v>0</v>
      </c>
      <c r="Y662" s="32">
        <f t="shared" ca="1" si="363"/>
        <v>0</v>
      </c>
      <c r="Z662" s="32">
        <f t="shared" ca="1" si="363"/>
        <v>0</v>
      </c>
      <c r="AA662" s="32">
        <f t="shared" ca="1" si="363"/>
        <v>0</v>
      </c>
      <c r="AB662" s="32">
        <f t="shared" ca="1" si="363"/>
        <v>0</v>
      </c>
      <c r="AC662" s="32">
        <f t="shared" ca="1" si="363"/>
        <v>0</v>
      </c>
      <c r="AD662" s="32">
        <f t="shared" ca="1" si="363"/>
        <v>0</v>
      </c>
      <c r="AE662" s="32">
        <f t="shared" ca="1" si="363"/>
        <v>0</v>
      </c>
      <c r="AF662" s="32">
        <f t="shared" ca="1" si="363"/>
        <v>0</v>
      </c>
    </row>
    <row r="663" spans="4:32" ht="14.45" hidden="1" customHeight="1" outlineLevel="1" x14ac:dyDescent="0.25">
      <c r="D663" t="s">
        <v>52</v>
      </c>
      <c r="E663" s="19">
        <v>2031</v>
      </c>
      <c r="F663" s="20" t="s">
        <v>50</v>
      </c>
      <c r="G663" s="26"/>
      <c r="H663" s="34">
        <f t="shared" ca="1" si="363"/>
        <v>0</v>
      </c>
      <c r="I663" s="34">
        <f t="shared" ca="1" si="363"/>
        <v>0</v>
      </c>
      <c r="J663" s="34">
        <f t="shared" ca="1" si="363"/>
        <v>0</v>
      </c>
      <c r="K663" s="34">
        <f t="shared" ca="1" si="363"/>
        <v>0</v>
      </c>
      <c r="L663" s="34">
        <f t="shared" ca="1" si="363"/>
        <v>0</v>
      </c>
      <c r="M663" s="32">
        <f t="shared" ca="1" si="363"/>
        <v>0</v>
      </c>
      <c r="N663" s="32">
        <f t="shared" ca="1" si="363"/>
        <v>0.69763668473151685</v>
      </c>
      <c r="O663" s="32">
        <f t="shared" ca="1" si="363"/>
        <v>0.5307325964009435</v>
      </c>
      <c r="P663" s="32">
        <f t="shared" ca="1" si="363"/>
        <v>0.41102095491056617</v>
      </c>
      <c r="Q663" s="32">
        <f t="shared" ca="1" si="363"/>
        <v>0.2661685173273477</v>
      </c>
      <c r="R663" s="32">
        <f t="shared" ca="1" si="363"/>
        <v>0</v>
      </c>
      <c r="S663" s="32">
        <f t="shared" ca="1" si="363"/>
        <v>0</v>
      </c>
      <c r="T663" s="32">
        <f t="shared" ca="1" si="363"/>
        <v>0</v>
      </c>
      <c r="U663" s="32">
        <f t="shared" ca="1" si="363"/>
        <v>0</v>
      </c>
      <c r="V663" s="32">
        <f t="shared" ca="1" si="363"/>
        <v>0</v>
      </c>
      <c r="W663" s="32">
        <f t="shared" ca="1" si="363"/>
        <v>0</v>
      </c>
      <c r="X663" s="32">
        <f t="shared" ca="1" si="363"/>
        <v>0</v>
      </c>
      <c r="Y663" s="32">
        <f t="shared" ca="1" si="363"/>
        <v>0</v>
      </c>
      <c r="Z663" s="32">
        <f t="shared" ca="1" si="363"/>
        <v>0</v>
      </c>
      <c r="AA663" s="32">
        <f t="shared" ca="1" si="363"/>
        <v>0</v>
      </c>
      <c r="AB663" s="32">
        <f t="shared" ca="1" si="363"/>
        <v>0</v>
      </c>
      <c r="AC663" s="32">
        <f t="shared" ca="1" si="363"/>
        <v>0</v>
      </c>
      <c r="AD663" s="32">
        <f t="shared" ca="1" si="363"/>
        <v>0</v>
      </c>
      <c r="AE663" s="32">
        <f t="shared" ca="1" si="363"/>
        <v>0</v>
      </c>
      <c r="AF663" s="32">
        <f t="shared" ca="1" si="363"/>
        <v>0</v>
      </c>
    </row>
    <row r="664" spans="4:32" ht="14.45" hidden="1" customHeight="1" outlineLevel="1" x14ac:dyDescent="0.25">
      <c r="D664" t="s">
        <v>52</v>
      </c>
      <c r="E664" s="19">
        <v>2032</v>
      </c>
      <c r="F664" s="20" t="s">
        <v>50</v>
      </c>
      <c r="G664" s="26"/>
      <c r="H664" s="34">
        <f t="shared" ca="1" si="363"/>
        <v>0</v>
      </c>
      <c r="I664" s="34">
        <f t="shared" ca="1" si="363"/>
        <v>0</v>
      </c>
      <c r="J664" s="34">
        <f t="shared" ca="1" si="363"/>
        <v>0</v>
      </c>
      <c r="K664" s="34">
        <f t="shared" ca="1" si="363"/>
        <v>0</v>
      </c>
      <c r="L664" s="34">
        <f t="shared" ca="1" si="363"/>
        <v>0</v>
      </c>
      <c r="M664" s="34">
        <f t="shared" ca="1" si="363"/>
        <v>0</v>
      </c>
      <c r="N664" s="32">
        <f t="shared" ca="1" si="363"/>
        <v>0</v>
      </c>
      <c r="O664" s="32">
        <f t="shared" ca="1" si="363"/>
        <v>0.2168681288035792</v>
      </c>
      <c r="P664" s="32">
        <f t="shared" ca="1" si="363"/>
        <v>0.18258752923847352</v>
      </c>
      <c r="Q664" s="32">
        <f t="shared" ca="1" si="363"/>
        <v>0.14020525703809639</v>
      </c>
      <c r="R664" s="32">
        <f t="shared" ca="1" si="363"/>
        <v>0.10148056504417416</v>
      </c>
      <c r="S664" s="32">
        <f t="shared" ca="1" si="363"/>
        <v>0</v>
      </c>
      <c r="T664" s="32">
        <f t="shared" ca="1" si="363"/>
        <v>0</v>
      </c>
      <c r="U664" s="32">
        <f t="shared" ca="1" si="363"/>
        <v>0</v>
      </c>
      <c r="V664" s="32">
        <f t="shared" ca="1" si="363"/>
        <v>0</v>
      </c>
      <c r="W664" s="32">
        <f t="shared" ca="1" si="363"/>
        <v>0</v>
      </c>
      <c r="X664" s="32">
        <f t="shared" ca="1" si="363"/>
        <v>0</v>
      </c>
      <c r="Y664" s="32">
        <f t="shared" ca="1" si="363"/>
        <v>0</v>
      </c>
      <c r="Z664" s="32">
        <f t="shared" ca="1" si="363"/>
        <v>0</v>
      </c>
      <c r="AA664" s="32">
        <f t="shared" ca="1" si="363"/>
        <v>0</v>
      </c>
      <c r="AB664" s="32">
        <f t="shared" ca="1" si="363"/>
        <v>0</v>
      </c>
      <c r="AC664" s="32">
        <f t="shared" ca="1" si="363"/>
        <v>0</v>
      </c>
      <c r="AD664" s="32">
        <f t="shared" ca="1" si="363"/>
        <v>0</v>
      </c>
      <c r="AE664" s="32">
        <f t="shared" ca="1" si="363"/>
        <v>0</v>
      </c>
      <c r="AF664" s="32">
        <f t="shared" ca="1" si="363"/>
        <v>0</v>
      </c>
    </row>
    <row r="665" spans="4:32" ht="14.45" hidden="1" customHeight="1" outlineLevel="1" x14ac:dyDescent="0.25">
      <c r="D665" t="s">
        <v>52</v>
      </c>
      <c r="E665" s="19">
        <v>2033</v>
      </c>
      <c r="F665" s="20" t="s">
        <v>50</v>
      </c>
      <c r="G665" s="26"/>
      <c r="H665" s="34">
        <f t="shared" ca="1" si="363"/>
        <v>0</v>
      </c>
      <c r="I665" s="34">
        <f t="shared" ca="1" si="363"/>
        <v>0</v>
      </c>
      <c r="J665" s="34">
        <f t="shared" ca="1" si="363"/>
        <v>0</v>
      </c>
      <c r="K665" s="34">
        <f t="shared" ca="1" si="363"/>
        <v>0</v>
      </c>
      <c r="L665" s="34">
        <f t="shared" ca="1" si="363"/>
        <v>0</v>
      </c>
      <c r="M665" s="34">
        <f t="shared" ca="1" si="363"/>
        <v>0</v>
      </c>
      <c r="N665" s="34">
        <f t="shared" ca="1" si="363"/>
        <v>0</v>
      </c>
      <c r="O665" s="32">
        <f t="shared" ca="1" si="363"/>
        <v>0</v>
      </c>
      <c r="P665" s="32">
        <f t="shared" ca="1" si="363"/>
        <v>0.7326158446232357</v>
      </c>
      <c r="Q665" s="32">
        <f t="shared" ca="1" si="363"/>
        <v>0.61152429940434017</v>
      </c>
      <c r="R665" s="32">
        <f t="shared" ca="1" si="363"/>
        <v>0.52474026525744411</v>
      </c>
      <c r="S665" s="32">
        <f t="shared" ca="1" si="363"/>
        <v>0.29534726712852877</v>
      </c>
      <c r="T665" s="32">
        <f t="shared" ca="1" si="363"/>
        <v>0</v>
      </c>
      <c r="U665" s="32">
        <f t="shared" ca="1" si="363"/>
        <v>0</v>
      </c>
      <c r="V665" s="32">
        <f t="shared" ca="1" si="363"/>
        <v>0</v>
      </c>
      <c r="W665" s="32">
        <f t="shared" ca="1" si="363"/>
        <v>0</v>
      </c>
      <c r="X665" s="32">
        <f t="shared" ca="1" si="363"/>
        <v>0</v>
      </c>
      <c r="Y665" s="32">
        <f t="shared" ca="1" si="363"/>
        <v>0</v>
      </c>
      <c r="Z665" s="32">
        <f t="shared" ca="1" si="363"/>
        <v>0</v>
      </c>
      <c r="AA665" s="32">
        <f t="shared" ca="1" si="363"/>
        <v>0</v>
      </c>
      <c r="AB665" s="32">
        <f t="shared" ca="1" si="363"/>
        <v>0</v>
      </c>
      <c r="AC665" s="32">
        <f t="shared" ca="1" si="363"/>
        <v>0</v>
      </c>
      <c r="AD665" s="32">
        <f t="shared" ca="1" si="363"/>
        <v>0</v>
      </c>
      <c r="AE665" s="32">
        <f t="shared" ca="1" si="363"/>
        <v>0</v>
      </c>
      <c r="AF665" s="32">
        <f t="shared" ca="1" si="363"/>
        <v>0</v>
      </c>
    </row>
    <row r="666" spans="4:32" ht="14.45" hidden="1" customHeight="1" outlineLevel="1" x14ac:dyDescent="0.25">
      <c r="D666" t="s">
        <v>52</v>
      </c>
      <c r="E666" s="19">
        <v>2034</v>
      </c>
      <c r="F666" s="20" t="s">
        <v>50</v>
      </c>
      <c r="G666" s="26"/>
      <c r="H666" s="34">
        <f t="shared" ca="1" si="363"/>
        <v>0</v>
      </c>
      <c r="I666" s="34">
        <f t="shared" ca="1" si="363"/>
        <v>0</v>
      </c>
      <c r="J666" s="34">
        <f t="shared" ca="1" si="363"/>
        <v>0</v>
      </c>
      <c r="K666" s="34">
        <f t="shared" ca="1" si="363"/>
        <v>0</v>
      </c>
      <c r="L666" s="34">
        <f t="shared" ca="1" si="363"/>
        <v>0</v>
      </c>
      <c r="M666" s="34">
        <f t="shared" ca="1" si="363"/>
        <v>0</v>
      </c>
      <c r="N666" s="34">
        <f t="shared" ca="1" si="363"/>
        <v>0</v>
      </c>
      <c r="O666" s="34">
        <f t="shared" ca="1" si="363"/>
        <v>0</v>
      </c>
      <c r="P666" s="32">
        <f t="shared" ca="1" si="363"/>
        <v>0</v>
      </c>
      <c r="Q666" s="32">
        <f t="shared" ca="1" si="363"/>
        <v>0</v>
      </c>
      <c r="R666" s="32">
        <f t="shared" ca="1" si="363"/>
        <v>0</v>
      </c>
      <c r="S666" s="32">
        <f t="shared" ca="1" si="363"/>
        <v>0</v>
      </c>
      <c r="T666" s="32">
        <f t="shared" ca="1" si="363"/>
        <v>0</v>
      </c>
      <c r="U666" s="32">
        <f t="shared" ca="1" si="363"/>
        <v>0</v>
      </c>
      <c r="V666" s="32">
        <f t="shared" ca="1" si="363"/>
        <v>0</v>
      </c>
      <c r="W666" s="32">
        <f t="shared" ca="1" si="363"/>
        <v>0</v>
      </c>
      <c r="X666" s="32">
        <f t="shared" ca="1" si="363"/>
        <v>0</v>
      </c>
      <c r="Y666" s="32">
        <f t="shared" ca="1" si="363"/>
        <v>0</v>
      </c>
      <c r="Z666" s="32">
        <f t="shared" ca="1" si="363"/>
        <v>0</v>
      </c>
      <c r="AA666" s="32">
        <f t="shared" ca="1" si="363"/>
        <v>0</v>
      </c>
      <c r="AB666" s="32">
        <f t="shared" ca="1" si="363"/>
        <v>0</v>
      </c>
      <c r="AC666" s="32">
        <f t="shared" ca="1" si="363"/>
        <v>0</v>
      </c>
      <c r="AD666" s="32">
        <f t="shared" ca="1" si="363"/>
        <v>0</v>
      </c>
      <c r="AE666" s="32">
        <f t="shared" ca="1" si="363"/>
        <v>0</v>
      </c>
      <c r="AF666" s="32">
        <f t="shared" ca="1" si="363"/>
        <v>0</v>
      </c>
    </row>
    <row r="667" spans="4:32" ht="14.45" hidden="1" customHeight="1" outlineLevel="1" x14ac:dyDescent="0.25">
      <c r="D667" t="s">
        <v>52</v>
      </c>
      <c r="E667" s="19">
        <v>2035</v>
      </c>
      <c r="F667" s="20" t="s">
        <v>50</v>
      </c>
      <c r="G667" s="26"/>
      <c r="H667" s="34">
        <f t="shared" ca="1" si="363"/>
        <v>0</v>
      </c>
      <c r="I667" s="34">
        <f t="shared" ca="1" si="363"/>
        <v>0</v>
      </c>
      <c r="J667" s="34">
        <f t="shared" ca="1" si="363"/>
        <v>0</v>
      </c>
      <c r="K667" s="34">
        <f t="shared" ca="1" si="363"/>
        <v>0</v>
      </c>
      <c r="L667" s="34">
        <f t="shared" ca="1" si="363"/>
        <v>0</v>
      </c>
      <c r="M667" s="34">
        <f t="shared" ca="1" si="363"/>
        <v>0</v>
      </c>
      <c r="N667" s="34">
        <f t="shared" ca="1" si="363"/>
        <v>0</v>
      </c>
      <c r="O667" s="34">
        <f t="shared" ca="1" si="363"/>
        <v>0</v>
      </c>
      <c r="P667" s="34">
        <f t="shared" ca="1" si="363"/>
        <v>0</v>
      </c>
      <c r="Q667" s="32">
        <f t="shared" ca="1" si="363"/>
        <v>0</v>
      </c>
      <c r="R667" s="32">
        <f t="shared" ca="1" si="363"/>
        <v>0.31816910785216546</v>
      </c>
      <c r="S667" s="32">
        <f t="shared" ca="1" si="363"/>
        <v>0.23052841166096355</v>
      </c>
      <c r="T667" s="32">
        <f t="shared" ca="1" si="363"/>
        <v>0.16663319653427514</v>
      </c>
      <c r="U667" s="32">
        <f t="shared" ca="1" si="363"/>
        <v>0.10766210267889348</v>
      </c>
      <c r="V667" s="32">
        <f t="shared" ca="1" si="363"/>
        <v>0</v>
      </c>
      <c r="W667" s="32">
        <f t="shared" ca="1" si="363"/>
        <v>0</v>
      </c>
      <c r="X667" s="32">
        <f t="shared" ca="1" si="363"/>
        <v>0</v>
      </c>
      <c r="Y667" s="32">
        <f t="shared" ca="1" si="363"/>
        <v>0</v>
      </c>
      <c r="Z667" s="32">
        <f t="shared" ca="1" si="363"/>
        <v>0</v>
      </c>
      <c r="AA667" s="32">
        <f t="shared" ca="1" si="363"/>
        <v>0</v>
      </c>
      <c r="AB667" s="32">
        <f t="shared" ca="1" si="363"/>
        <v>0</v>
      </c>
      <c r="AC667" s="32">
        <f t="shared" ca="1" si="363"/>
        <v>0</v>
      </c>
      <c r="AD667" s="32">
        <f t="shared" ca="1" si="363"/>
        <v>0</v>
      </c>
      <c r="AE667" s="32">
        <f t="shared" ca="1" si="363"/>
        <v>0</v>
      </c>
      <c r="AF667" s="32">
        <f t="shared" ca="1" si="363"/>
        <v>0</v>
      </c>
    </row>
    <row r="668" spans="4:32" ht="14.45" hidden="1" customHeight="1" outlineLevel="1" x14ac:dyDescent="0.25">
      <c r="D668" t="s">
        <v>52</v>
      </c>
      <c r="E668" s="19">
        <v>2036</v>
      </c>
      <c r="F668" s="20" t="s">
        <v>50</v>
      </c>
      <c r="G668" s="26"/>
      <c r="H668" s="34">
        <f t="shared" ca="1" si="363"/>
        <v>0</v>
      </c>
      <c r="I668" s="34">
        <f t="shared" ca="1" si="363"/>
        <v>0</v>
      </c>
      <c r="J668" s="34">
        <f t="shared" ca="1" si="363"/>
        <v>0</v>
      </c>
      <c r="K668" s="34">
        <f t="shared" ca="1" si="363"/>
        <v>0</v>
      </c>
      <c r="L668" s="34">
        <f t="shared" ca="1" si="363"/>
        <v>0</v>
      </c>
      <c r="M668" s="34">
        <f t="shared" ca="1" si="363"/>
        <v>0</v>
      </c>
      <c r="N668" s="34">
        <f t="shared" ca="1" si="363"/>
        <v>0</v>
      </c>
      <c r="O668" s="34">
        <f t="shared" ca="1" si="363"/>
        <v>0</v>
      </c>
      <c r="P668" s="34">
        <f t="shared" ca="1" si="363"/>
        <v>0</v>
      </c>
      <c r="Q668" s="34">
        <f t="shared" ca="1" si="363"/>
        <v>0</v>
      </c>
      <c r="R668" s="32">
        <f t="shared" ca="1" si="363"/>
        <v>0</v>
      </c>
      <c r="S668" s="32">
        <f t="shared" ca="1" si="363"/>
        <v>0.38697643527377401</v>
      </c>
      <c r="T668" s="32">
        <f t="shared" ca="1" si="363"/>
        <v>0.30400132016345272</v>
      </c>
      <c r="U668" s="32">
        <f t="shared" ca="1" si="363"/>
        <v>0.23280361993887591</v>
      </c>
      <c r="V668" s="32">
        <f t="shared" ca="1" si="363"/>
        <v>0.12674144735397747</v>
      </c>
      <c r="W668" s="32">
        <f t="shared" ca="1" si="363"/>
        <v>0</v>
      </c>
      <c r="X668" s="32">
        <f t="shared" ca="1" si="363"/>
        <v>0</v>
      </c>
      <c r="Y668" s="32">
        <f t="shared" ca="1" si="363"/>
        <v>0</v>
      </c>
      <c r="Z668" s="32">
        <f t="shared" ca="1" si="363"/>
        <v>0</v>
      </c>
      <c r="AA668" s="32">
        <f t="shared" ca="1" si="363"/>
        <v>0</v>
      </c>
      <c r="AB668" s="32">
        <f t="shared" ca="1" si="363"/>
        <v>0</v>
      </c>
      <c r="AC668" s="32">
        <f t="shared" ca="1" si="363"/>
        <v>0</v>
      </c>
      <c r="AD668" s="32">
        <f t="shared" ca="1" si="363"/>
        <v>0</v>
      </c>
      <c r="AE668" s="32">
        <f t="shared" ca="1" si="363"/>
        <v>0</v>
      </c>
      <c r="AF668" s="32">
        <f t="shared" ca="1" si="363"/>
        <v>0</v>
      </c>
    </row>
    <row r="669" spans="4:32" ht="14.45" hidden="1" customHeight="1" outlineLevel="1" x14ac:dyDescent="0.25">
      <c r="D669" t="s">
        <v>52</v>
      </c>
      <c r="E669" s="19">
        <v>2037</v>
      </c>
      <c r="F669" s="20" t="s">
        <v>50</v>
      </c>
      <c r="G669" s="26"/>
      <c r="H669" s="34">
        <f t="shared" ca="1" si="363"/>
        <v>0</v>
      </c>
      <c r="I669" s="34">
        <f t="shared" ca="1" si="363"/>
        <v>0</v>
      </c>
      <c r="J669" s="34">
        <f t="shared" ca="1" si="363"/>
        <v>0</v>
      </c>
      <c r="K669" s="34">
        <f t="shared" ca="1" si="363"/>
        <v>0</v>
      </c>
      <c r="L669" s="34">
        <f t="shared" ca="1" si="363"/>
        <v>0</v>
      </c>
      <c r="M669" s="34">
        <f t="shared" ref="M669:AF669" ca="1" si="364">M619*M$36
*((M594&gt;1)+(M594=0)*1)</f>
        <v>0</v>
      </c>
      <c r="N669" s="34">
        <f t="shared" ca="1" si="364"/>
        <v>0</v>
      </c>
      <c r="O669" s="34">
        <f t="shared" ca="1" si="364"/>
        <v>0</v>
      </c>
      <c r="P669" s="34">
        <f t="shared" ca="1" si="364"/>
        <v>0</v>
      </c>
      <c r="Q669" s="34">
        <f t="shared" ca="1" si="364"/>
        <v>0</v>
      </c>
      <c r="R669" s="34">
        <f t="shared" ca="1" si="364"/>
        <v>0</v>
      </c>
      <c r="S669" s="32">
        <f t="shared" ca="1" si="364"/>
        <v>0</v>
      </c>
      <c r="T669" s="32">
        <f t="shared" ca="1" si="364"/>
        <v>0.27785021203661436</v>
      </c>
      <c r="U669" s="32">
        <f t="shared" ca="1" si="364"/>
        <v>0.23125352581640454</v>
      </c>
      <c r="V669" s="32">
        <f t="shared" ca="1" si="364"/>
        <v>0.14919088844647727</v>
      </c>
      <c r="W669" s="32">
        <f t="shared" ca="1" si="364"/>
        <v>8.3599688152092955E-2</v>
      </c>
      <c r="X669" s="32">
        <f t="shared" ca="1" si="364"/>
        <v>0</v>
      </c>
      <c r="Y669" s="32">
        <f t="shared" ca="1" si="364"/>
        <v>0</v>
      </c>
      <c r="Z669" s="32">
        <f t="shared" ca="1" si="364"/>
        <v>0</v>
      </c>
      <c r="AA669" s="32">
        <f t="shared" ca="1" si="364"/>
        <v>0</v>
      </c>
      <c r="AB669" s="32">
        <f t="shared" ca="1" si="364"/>
        <v>0</v>
      </c>
      <c r="AC669" s="32">
        <f t="shared" ca="1" si="364"/>
        <v>0</v>
      </c>
      <c r="AD669" s="32">
        <f t="shared" ca="1" si="364"/>
        <v>0</v>
      </c>
      <c r="AE669" s="32">
        <f t="shared" ca="1" si="364"/>
        <v>0</v>
      </c>
      <c r="AF669" s="32">
        <f t="shared" ca="1" si="364"/>
        <v>0</v>
      </c>
    </row>
    <row r="670" spans="4:32" ht="14.45" hidden="1" customHeight="1" outlineLevel="1" x14ac:dyDescent="0.25">
      <c r="D670" t="s">
        <v>52</v>
      </c>
      <c r="E670" s="19">
        <v>2038</v>
      </c>
      <c r="F670" s="20" t="s">
        <v>50</v>
      </c>
      <c r="G670" s="26"/>
      <c r="H670" s="34">
        <f t="shared" ref="H670:AF680" ca="1" si="365">H620*H$36
*((H595&gt;1)+(H595=0)*1)</f>
        <v>0</v>
      </c>
      <c r="I670" s="34">
        <f t="shared" ca="1" si="365"/>
        <v>0</v>
      </c>
      <c r="J670" s="34">
        <f t="shared" ca="1" si="365"/>
        <v>0</v>
      </c>
      <c r="K670" s="34">
        <f t="shared" ca="1" si="365"/>
        <v>0</v>
      </c>
      <c r="L670" s="34">
        <f t="shared" ca="1" si="365"/>
        <v>0</v>
      </c>
      <c r="M670" s="34">
        <f t="shared" ca="1" si="365"/>
        <v>0</v>
      </c>
      <c r="N670" s="34">
        <f t="shared" ca="1" si="365"/>
        <v>0</v>
      </c>
      <c r="O670" s="34">
        <f t="shared" ca="1" si="365"/>
        <v>0</v>
      </c>
      <c r="P670" s="34">
        <f t="shared" ca="1" si="365"/>
        <v>0</v>
      </c>
      <c r="Q670" s="34">
        <f t="shared" ca="1" si="365"/>
        <v>0</v>
      </c>
      <c r="R670" s="34">
        <f t="shared" ca="1" si="365"/>
        <v>0</v>
      </c>
      <c r="S670" s="34">
        <f t="shared" ca="1" si="365"/>
        <v>0</v>
      </c>
      <c r="T670" s="32">
        <f t="shared" ca="1" si="365"/>
        <v>0</v>
      </c>
      <c r="U670" s="32">
        <f t="shared" ca="1" si="365"/>
        <v>0.78912222279677879</v>
      </c>
      <c r="V670" s="32">
        <f t="shared" ca="1" si="365"/>
        <v>0.55325284734988112</v>
      </c>
      <c r="W670" s="32">
        <f t="shared" ca="1" si="365"/>
        <v>0.36757186957011156</v>
      </c>
      <c r="X670" s="32">
        <f t="shared" ca="1" si="365"/>
        <v>0.22576264228996248</v>
      </c>
      <c r="Y670" s="32">
        <f t="shared" ca="1" si="365"/>
        <v>0</v>
      </c>
      <c r="Z670" s="32">
        <f t="shared" ca="1" si="365"/>
        <v>0</v>
      </c>
      <c r="AA670" s="32">
        <f t="shared" ca="1" si="365"/>
        <v>0</v>
      </c>
      <c r="AB670" s="32">
        <f t="shared" ca="1" si="365"/>
        <v>0</v>
      </c>
      <c r="AC670" s="32">
        <f t="shared" ca="1" si="365"/>
        <v>0</v>
      </c>
      <c r="AD670" s="32">
        <f t="shared" ca="1" si="365"/>
        <v>0</v>
      </c>
      <c r="AE670" s="32">
        <f t="shared" ca="1" si="365"/>
        <v>0</v>
      </c>
      <c r="AF670" s="32">
        <f t="shared" ca="1" si="365"/>
        <v>0</v>
      </c>
    </row>
    <row r="671" spans="4:32" ht="14.45" hidden="1" customHeight="1" outlineLevel="1" x14ac:dyDescent="0.25">
      <c r="D671" t="s">
        <v>52</v>
      </c>
      <c r="E671" s="19">
        <v>2039</v>
      </c>
      <c r="F671" s="20" t="s">
        <v>50</v>
      </c>
      <c r="G671" s="26"/>
      <c r="H671" s="34">
        <f t="shared" ca="1" si="365"/>
        <v>0</v>
      </c>
      <c r="I671" s="34">
        <f t="shared" ca="1" si="365"/>
        <v>0</v>
      </c>
      <c r="J671" s="34">
        <f t="shared" ca="1" si="365"/>
        <v>0</v>
      </c>
      <c r="K671" s="34">
        <f t="shared" ca="1" si="365"/>
        <v>0</v>
      </c>
      <c r="L671" s="34">
        <f t="shared" ca="1" si="365"/>
        <v>0</v>
      </c>
      <c r="M671" s="34">
        <f t="shared" ca="1" si="365"/>
        <v>0</v>
      </c>
      <c r="N671" s="34">
        <f t="shared" ca="1" si="365"/>
        <v>0</v>
      </c>
      <c r="O671" s="34">
        <f t="shared" ca="1" si="365"/>
        <v>0</v>
      </c>
      <c r="P671" s="34">
        <f t="shared" ca="1" si="365"/>
        <v>0</v>
      </c>
      <c r="Q671" s="34">
        <f t="shared" ca="1" si="365"/>
        <v>0</v>
      </c>
      <c r="R671" s="34">
        <f t="shared" ca="1" si="365"/>
        <v>0</v>
      </c>
      <c r="S671" s="34">
        <f t="shared" ca="1" si="365"/>
        <v>0</v>
      </c>
      <c r="T671" s="34">
        <f t="shared" ca="1" si="365"/>
        <v>0</v>
      </c>
      <c r="U671" s="32">
        <f t="shared" ca="1" si="365"/>
        <v>0</v>
      </c>
      <c r="V671" s="32">
        <f t="shared" ca="1" si="365"/>
        <v>0.54855109070259922</v>
      </c>
      <c r="W671" s="32">
        <f t="shared" ca="1" si="365"/>
        <v>0.39615109511645535</v>
      </c>
      <c r="X671" s="32">
        <f t="shared" ca="1" si="365"/>
        <v>0.28859041349097891</v>
      </c>
      <c r="Y671" s="32">
        <f t="shared" ca="1" si="365"/>
        <v>0.18848652835838062</v>
      </c>
      <c r="Z671" s="32">
        <f t="shared" ca="1" si="365"/>
        <v>0</v>
      </c>
      <c r="AA671" s="32">
        <f t="shared" ca="1" si="365"/>
        <v>0</v>
      </c>
      <c r="AB671" s="32">
        <f t="shared" ca="1" si="365"/>
        <v>0</v>
      </c>
      <c r="AC671" s="32">
        <f t="shared" ca="1" si="365"/>
        <v>0</v>
      </c>
      <c r="AD671" s="32">
        <f t="shared" ca="1" si="365"/>
        <v>0</v>
      </c>
      <c r="AE671" s="32">
        <f t="shared" ca="1" si="365"/>
        <v>0</v>
      </c>
      <c r="AF671" s="32">
        <f t="shared" ca="1" si="365"/>
        <v>0</v>
      </c>
    </row>
    <row r="672" spans="4:32" ht="14.45" hidden="1" customHeight="1" outlineLevel="1" x14ac:dyDescent="0.25">
      <c r="D672" t="s">
        <v>52</v>
      </c>
      <c r="E672" s="19">
        <v>2040</v>
      </c>
      <c r="F672" s="20" t="s">
        <v>50</v>
      </c>
      <c r="G672" s="26"/>
      <c r="H672" s="34">
        <f t="shared" ca="1" si="365"/>
        <v>0</v>
      </c>
      <c r="I672" s="34">
        <f t="shared" ca="1" si="365"/>
        <v>0</v>
      </c>
      <c r="J672" s="34">
        <f t="shared" ca="1" si="365"/>
        <v>0</v>
      </c>
      <c r="K672" s="34">
        <f t="shared" ca="1" si="365"/>
        <v>0</v>
      </c>
      <c r="L672" s="34">
        <f t="shared" ca="1" si="365"/>
        <v>0</v>
      </c>
      <c r="M672" s="34">
        <f t="shared" ca="1" si="365"/>
        <v>0</v>
      </c>
      <c r="N672" s="34">
        <f t="shared" ca="1" si="365"/>
        <v>0</v>
      </c>
      <c r="O672" s="34">
        <f t="shared" ca="1" si="365"/>
        <v>0</v>
      </c>
      <c r="P672" s="34">
        <f t="shared" ca="1" si="365"/>
        <v>0</v>
      </c>
      <c r="Q672" s="34">
        <f t="shared" ca="1" si="365"/>
        <v>0</v>
      </c>
      <c r="R672" s="34">
        <f t="shared" ca="1" si="365"/>
        <v>0</v>
      </c>
      <c r="S672" s="34">
        <f t="shared" ca="1" si="365"/>
        <v>0</v>
      </c>
      <c r="T672" s="34">
        <f t="shared" ca="1" si="365"/>
        <v>0</v>
      </c>
      <c r="U672" s="34">
        <f t="shared" ca="1" si="365"/>
        <v>0</v>
      </c>
      <c r="V672" s="32">
        <f t="shared" ca="1" si="365"/>
        <v>0</v>
      </c>
      <c r="W672" s="32">
        <f t="shared" ca="1" si="365"/>
        <v>6.5433751245569494E-2</v>
      </c>
      <c r="X672" s="32">
        <f t="shared" ca="1" si="365"/>
        <v>5.1822076903130024E-2</v>
      </c>
      <c r="Y672" s="32">
        <f t="shared" ca="1" si="365"/>
        <v>4.0144352457679076E-2</v>
      </c>
      <c r="Z672" s="32">
        <f t="shared" ca="1" si="365"/>
        <v>2.5183376452282344E-2</v>
      </c>
      <c r="AA672" s="32">
        <f t="shared" ca="1" si="365"/>
        <v>0</v>
      </c>
      <c r="AB672" s="32">
        <f t="shared" ca="1" si="365"/>
        <v>0</v>
      </c>
      <c r="AC672" s="32">
        <f t="shared" ca="1" si="365"/>
        <v>0</v>
      </c>
      <c r="AD672" s="32">
        <f t="shared" ca="1" si="365"/>
        <v>0</v>
      </c>
      <c r="AE672" s="32">
        <f t="shared" ca="1" si="365"/>
        <v>0</v>
      </c>
      <c r="AF672" s="32">
        <f t="shared" ca="1" si="365"/>
        <v>0</v>
      </c>
    </row>
    <row r="673" spans="4:33" ht="14.45" hidden="1" customHeight="1" outlineLevel="1" x14ac:dyDescent="0.25">
      <c r="D673" t="s">
        <v>52</v>
      </c>
      <c r="E673" s="19">
        <v>2041</v>
      </c>
      <c r="F673" s="20" t="s">
        <v>50</v>
      </c>
      <c r="G673" s="26"/>
      <c r="H673" s="34">
        <f t="shared" ca="1" si="365"/>
        <v>0</v>
      </c>
      <c r="I673" s="34">
        <f t="shared" ca="1" si="365"/>
        <v>0</v>
      </c>
      <c r="J673" s="34">
        <f t="shared" ca="1" si="365"/>
        <v>0</v>
      </c>
      <c r="K673" s="34">
        <f t="shared" ca="1" si="365"/>
        <v>0</v>
      </c>
      <c r="L673" s="34">
        <f t="shared" ca="1" si="365"/>
        <v>0</v>
      </c>
      <c r="M673" s="34">
        <f t="shared" ca="1" si="365"/>
        <v>0</v>
      </c>
      <c r="N673" s="34">
        <f t="shared" ca="1" si="365"/>
        <v>0</v>
      </c>
      <c r="O673" s="34">
        <f t="shared" ca="1" si="365"/>
        <v>0</v>
      </c>
      <c r="P673" s="34">
        <f t="shared" ca="1" si="365"/>
        <v>0</v>
      </c>
      <c r="Q673" s="34">
        <f t="shared" ca="1" si="365"/>
        <v>0</v>
      </c>
      <c r="R673" s="34">
        <f t="shared" ca="1" si="365"/>
        <v>0</v>
      </c>
      <c r="S673" s="34">
        <f t="shared" ca="1" si="365"/>
        <v>0</v>
      </c>
      <c r="T673" s="34">
        <f t="shared" ca="1" si="365"/>
        <v>0</v>
      </c>
      <c r="U673" s="34">
        <f t="shared" ca="1" si="365"/>
        <v>0</v>
      </c>
      <c r="V673" s="34">
        <f t="shared" ca="1" si="365"/>
        <v>0</v>
      </c>
      <c r="W673" s="32">
        <f t="shared" ca="1" si="365"/>
        <v>0</v>
      </c>
      <c r="X673" s="32">
        <f t="shared" ca="1" si="365"/>
        <v>0.28204236968134044</v>
      </c>
      <c r="Y673" s="32">
        <f t="shared" ca="1" si="365"/>
        <v>0.2375286244090872</v>
      </c>
      <c r="Z673" s="32">
        <f t="shared" ca="1" si="365"/>
        <v>0.17669203806755288</v>
      </c>
      <c r="AA673" s="32">
        <f t="shared" ca="1" si="365"/>
        <v>0.10308764229291376</v>
      </c>
      <c r="AB673" s="32">
        <f t="shared" ca="1" si="365"/>
        <v>0</v>
      </c>
      <c r="AC673" s="32">
        <f t="shared" ca="1" si="365"/>
        <v>0</v>
      </c>
      <c r="AD673" s="32">
        <f t="shared" ca="1" si="365"/>
        <v>0</v>
      </c>
      <c r="AE673" s="32">
        <f t="shared" ca="1" si="365"/>
        <v>0</v>
      </c>
      <c r="AF673" s="32">
        <f t="shared" ca="1" si="365"/>
        <v>0</v>
      </c>
    </row>
    <row r="674" spans="4:33" ht="14.45" hidden="1" customHeight="1" outlineLevel="1" x14ac:dyDescent="0.25">
      <c r="D674" t="s">
        <v>52</v>
      </c>
      <c r="E674" s="19">
        <v>2042</v>
      </c>
      <c r="F674" s="20" t="s">
        <v>50</v>
      </c>
      <c r="G674" s="26"/>
      <c r="H674" s="34">
        <f t="shared" ca="1" si="365"/>
        <v>0</v>
      </c>
      <c r="I674" s="34">
        <f t="shared" ca="1" si="365"/>
        <v>0</v>
      </c>
      <c r="J674" s="34">
        <f t="shared" ca="1" si="365"/>
        <v>0</v>
      </c>
      <c r="K674" s="34">
        <f t="shared" ca="1" si="365"/>
        <v>0</v>
      </c>
      <c r="L674" s="34">
        <f t="shared" ca="1" si="365"/>
        <v>0</v>
      </c>
      <c r="M674" s="34">
        <f t="shared" ca="1" si="365"/>
        <v>0</v>
      </c>
      <c r="N674" s="34">
        <f t="shared" ca="1" si="365"/>
        <v>0</v>
      </c>
      <c r="O674" s="34">
        <f t="shared" ca="1" si="365"/>
        <v>0</v>
      </c>
      <c r="P674" s="34">
        <f t="shared" ca="1" si="365"/>
        <v>0</v>
      </c>
      <c r="Q674" s="34">
        <f t="shared" ca="1" si="365"/>
        <v>0</v>
      </c>
      <c r="R674" s="34">
        <f t="shared" ca="1" si="365"/>
        <v>0</v>
      </c>
      <c r="S674" s="34">
        <f t="shared" ca="1" si="365"/>
        <v>0</v>
      </c>
      <c r="T674" s="34">
        <f t="shared" ca="1" si="365"/>
        <v>0</v>
      </c>
      <c r="U674" s="34">
        <f t="shared" ca="1" si="365"/>
        <v>0</v>
      </c>
      <c r="V674" s="34">
        <f t="shared" ca="1" si="365"/>
        <v>0</v>
      </c>
      <c r="W674" s="34">
        <f t="shared" ca="1" si="365"/>
        <v>0</v>
      </c>
      <c r="X674" s="32">
        <f t="shared" ca="1" si="365"/>
        <v>0</v>
      </c>
      <c r="Y674" s="32">
        <f t="shared" ca="1" si="365"/>
        <v>0.21471327127234366</v>
      </c>
      <c r="Z674" s="32">
        <f t="shared" ca="1" si="365"/>
        <v>0.1736236604861934</v>
      </c>
      <c r="AA674" s="32">
        <f t="shared" ca="1" si="365"/>
        <v>0.1201093694087025</v>
      </c>
      <c r="AB674" s="32">
        <f t="shared" ca="1" si="365"/>
        <v>6.2695774564280674E-2</v>
      </c>
      <c r="AC674" s="32">
        <f t="shared" ca="1" si="365"/>
        <v>0</v>
      </c>
      <c r="AD674" s="32">
        <f t="shared" ca="1" si="365"/>
        <v>0</v>
      </c>
      <c r="AE674" s="32">
        <f t="shared" ca="1" si="365"/>
        <v>0</v>
      </c>
      <c r="AF674" s="32">
        <f t="shared" ca="1" si="365"/>
        <v>0</v>
      </c>
    </row>
    <row r="675" spans="4:33" ht="14.45" hidden="1" customHeight="1" outlineLevel="1" x14ac:dyDescent="0.25">
      <c r="D675" t="s">
        <v>52</v>
      </c>
      <c r="E675" s="19">
        <v>2043</v>
      </c>
      <c r="F675" s="20" t="s">
        <v>50</v>
      </c>
      <c r="G675" s="26"/>
      <c r="H675" s="34">
        <f t="shared" ca="1" si="365"/>
        <v>0</v>
      </c>
      <c r="I675" s="34">
        <f t="shared" ca="1" si="365"/>
        <v>0</v>
      </c>
      <c r="J675" s="34">
        <f t="shared" ca="1" si="365"/>
        <v>0</v>
      </c>
      <c r="K675" s="34">
        <f t="shared" ca="1" si="365"/>
        <v>0</v>
      </c>
      <c r="L675" s="34">
        <f t="shared" ca="1" si="365"/>
        <v>0</v>
      </c>
      <c r="M675" s="34">
        <f t="shared" ca="1" si="365"/>
        <v>0</v>
      </c>
      <c r="N675" s="34">
        <f t="shared" ca="1" si="365"/>
        <v>0</v>
      </c>
      <c r="O675" s="34">
        <f t="shared" ca="1" si="365"/>
        <v>0</v>
      </c>
      <c r="P675" s="34">
        <f t="shared" ca="1" si="365"/>
        <v>0</v>
      </c>
      <c r="Q675" s="34">
        <f t="shared" ca="1" si="365"/>
        <v>0</v>
      </c>
      <c r="R675" s="34">
        <f t="shared" ca="1" si="365"/>
        <v>0</v>
      </c>
      <c r="S675" s="34">
        <f t="shared" ca="1" si="365"/>
        <v>0</v>
      </c>
      <c r="T675" s="34">
        <f t="shared" ca="1" si="365"/>
        <v>0</v>
      </c>
      <c r="U675" s="34">
        <f t="shared" ca="1" si="365"/>
        <v>0</v>
      </c>
      <c r="V675" s="34">
        <f t="shared" ca="1" si="365"/>
        <v>0</v>
      </c>
      <c r="W675" s="34">
        <f t="shared" ca="1" si="365"/>
        <v>0</v>
      </c>
      <c r="X675" s="34">
        <f t="shared" ca="1" si="365"/>
        <v>0</v>
      </c>
      <c r="Y675" s="32">
        <f t="shared" ca="1" si="365"/>
        <v>0</v>
      </c>
      <c r="Z675" s="32">
        <f t="shared" ca="1" si="365"/>
        <v>0.18523806852625627</v>
      </c>
      <c r="AA675" s="32">
        <f t="shared" ca="1" si="365"/>
        <v>0.13929416269358139</v>
      </c>
      <c r="AB675" s="32">
        <f t="shared" ca="1" si="365"/>
        <v>8.623055570939693E-2</v>
      </c>
      <c r="AC675" s="32">
        <f t="shared" ca="1" si="365"/>
        <v>5.1529989276520936E-2</v>
      </c>
      <c r="AD675" s="32">
        <f t="shared" ca="1" si="365"/>
        <v>0</v>
      </c>
      <c r="AE675" s="32">
        <f t="shared" ca="1" si="365"/>
        <v>0</v>
      </c>
      <c r="AF675" s="32">
        <f t="shared" ca="1" si="365"/>
        <v>0</v>
      </c>
    </row>
    <row r="676" spans="4:33" ht="14.45" hidden="1" customHeight="1" outlineLevel="1" x14ac:dyDescent="0.25">
      <c r="D676" t="s">
        <v>52</v>
      </c>
      <c r="E676" s="19">
        <v>2044</v>
      </c>
      <c r="F676" s="20" t="s">
        <v>50</v>
      </c>
      <c r="G676" s="26"/>
      <c r="H676" s="34">
        <f t="shared" ca="1" si="365"/>
        <v>0</v>
      </c>
      <c r="I676" s="34">
        <f t="shared" ca="1" si="365"/>
        <v>0</v>
      </c>
      <c r="J676" s="34">
        <f t="shared" ca="1" si="365"/>
        <v>0</v>
      </c>
      <c r="K676" s="34">
        <f t="shared" ca="1" si="365"/>
        <v>0</v>
      </c>
      <c r="L676" s="34">
        <f t="shared" ca="1" si="365"/>
        <v>0</v>
      </c>
      <c r="M676" s="34">
        <f t="shared" ca="1" si="365"/>
        <v>0</v>
      </c>
      <c r="N676" s="34">
        <f t="shared" ca="1" si="365"/>
        <v>0</v>
      </c>
      <c r="O676" s="34">
        <f t="shared" ca="1" si="365"/>
        <v>0</v>
      </c>
      <c r="P676" s="34">
        <f t="shared" ca="1" si="365"/>
        <v>0</v>
      </c>
      <c r="Q676" s="34">
        <f t="shared" ca="1" si="365"/>
        <v>0</v>
      </c>
      <c r="R676" s="34">
        <f t="shared" ca="1" si="365"/>
        <v>0</v>
      </c>
      <c r="S676" s="34">
        <f t="shared" ca="1" si="365"/>
        <v>0</v>
      </c>
      <c r="T676" s="34">
        <f t="shared" ca="1" si="365"/>
        <v>0</v>
      </c>
      <c r="U676" s="34">
        <f t="shared" ca="1" si="365"/>
        <v>0</v>
      </c>
      <c r="V676" s="34">
        <f t="shared" ca="1" si="365"/>
        <v>0</v>
      </c>
      <c r="W676" s="34">
        <f t="shared" ca="1" si="365"/>
        <v>0</v>
      </c>
      <c r="X676" s="34">
        <f t="shared" ca="1" si="365"/>
        <v>0</v>
      </c>
      <c r="Y676" s="34">
        <f t="shared" ca="1" si="365"/>
        <v>0</v>
      </c>
      <c r="Z676" s="32">
        <f t="shared" ca="1" si="365"/>
        <v>0</v>
      </c>
      <c r="AA676" s="32">
        <f t="shared" ca="1" si="365"/>
        <v>0.8202710225928318</v>
      </c>
      <c r="AB676" s="32">
        <f t="shared" ca="1" si="365"/>
        <v>0.55202466936400052</v>
      </c>
      <c r="AC676" s="32">
        <f t="shared" ca="1" si="365"/>
        <v>0.39144323693849831</v>
      </c>
      <c r="AD676" s="32">
        <f t="shared" ca="1" si="365"/>
        <v>0.21385999814583409</v>
      </c>
      <c r="AE676" s="32">
        <f t="shared" ca="1" si="365"/>
        <v>0</v>
      </c>
      <c r="AF676" s="32">
        <f t="shared" ca="1" si="365"/>
        <v>0</v>
      </c>
    </row>
    <row r="677" spans="4:33" ht="14.45" hidden="1" customHeight="1" outlineLevel="1" x14ac:dyDescent="0.25">
      <c r="D677" t="s">
        <v>52</v>
      </c>
      <c r="E677" s="19">
        <v>2045</v>
      </c>
      <c r="F677" s="20" t="s">
        <v>50</v>
      </c>
      <c r="G677" s="26"/>
      <c r="H677" s="34">
        <f t="shared" ca="1" si="365"/>
        <v>0</v>
      </c>
      <c r="I677" s="34">
        <f t="shared" ca="1" si="365"/>
        <v>0</v>
      </c>
      <c r="J677" s="34">
        <f t="shared" ca="1" si="365"/>
        <v>0</v>
      </c>
      <c r="K677" s="34">
        <f t="shared" ca="1" si="365"/>
        <v>0</v>
      </c>
      <c r="L677" s="34">
        <f t="shared" ca="1" si="365"/>
        <v>0</v>
      </c>
      <c r="M677" s="34">
        <f t="shared" ca="1" si="365"/>
        <v>0</v>
      </c>
      <c r="N677" s="34">
        <f t="shared" ca="1" si="365"/>
        <v>0</v>
      </c>
      <c r="O677" s="34">
        <f t="shared" ca="1" si="365"/>
        <v>0</v>
      </c>
      <c r="P677" s="34">
        <f t="shared" ca="1" si="365"/>
        <v>0</v>
      </c>
      <c r="Q677" s="34">
        <f t="shared" ca="1" si="365"/>
        <v>0</v>
      </c>
      <c r="R677" s="34">
        <f t="shared" ca="1" si="365"/>
        <v>0</v>
      </c>
      <c r="S677" s="34">
        <f t="shared" ca="1" si="365"/>
        <v>0</v>
      </c>
      <c r="T677" s="34">
        <f t="shared" ca="1" si="365"/>
        <v>0</v>
      </c>
      <c r="U677" s="34">
        <f t="shared" ca="1" si="365"/>
        <v>0</v>
      </c>
      <c r="V677" s="34">
        <f t="shared" ca="1" si="365"/>
        <v>0</v>
      </c>
      <c r="W677" s="34">
        <f t="shared" ca="1" si="365"/>
        <v>0</v>
      </c>
      <c r="X677" s="34">
        <f t="shared" ca="1" si="365"/>
        <v>0</v>
      </c>
      <c r="Y677" s="34">
        <f t="shared" ca="1" si="365"/>
        <v>0</v>
      </c>
      <c r="Z677" s="34">
        <f t="shared" ca="1" si="365"/>
        <v>0</v>
      </c>
      <c r="AA677" s="32">
        <f t="shared" ca="1" si="365"/>
        <v>0</v>
      </c>
      <c r="AB677" s="32">
        <f t="shared" ca="1" si="365"/>
        <v>0.29195561104160966</v>
      </c>
      <c r="AC677" s="32">
        <f t="shared" ca="1" si="365"/>
        <v>0.22511546087948464</v>
      </c>
      <c r="AD677" s="32">
        <f t="shared" ca="1" si="365"/>
        <v>0.14595232002935407</v>
      </c>
      <c r="AE677" s="32">
        <f t="shared" ca="1" si="365"/>
        <v>7.8416938166882416E-2</v>
      </c>
      <c r="AF677" s="32">
        <f t="shared" ca="1" si="365"/>
        <v>0</v>
      </c>
    </row>
    <row r="678" spans="4:33" ht="14.45" hidden="1" customHeight="1" outlineLevel="1" x14ac:dyDescent="0.25">
      <c r="D678" t="s">
        <v>52</v>
      </c>
      <c r="E678" s="19">
        <v>2046</v>
      </c>
      <c r="F678" s="20" t="s">
        <v>50</v>
      </c>
      <c r="G678" s="26"/>
      <c r="H678" s="34">
        <f t="shared" ca="1" si="365"/>
        <v>0</v>
      </c>
      <c r="I678" s="34">
        <f t="shared" ca="1" si="365"/>
        <v>0</v>
      </c>
      <c r="J678" s="34">
        <f t="shared" ca="1" si="365"/>
        <v>0</v>
      </c>
      <c r="K678" s="34">
        <f t="shared" ca="1" si="365"/>
        <v>0</v>
      </c>
      <c r="L678" s="34">
        <f t="shared" ca="1" si="365"/>
        <v>0</v>
      </c>
      <c r="M678" s="34">
        <f t="shared" ca="1" si="365"/>
        <v>0</v>
      </c>
      <c r="N678" s="34">
        <f t="shared" ca="1" si="365"/>
        <v>0</v>
      </c>
      <c r="O678" s="34">
        <f t="shared" ca="1" si="365"/>
        <v>0</v>
      </c>
      <c r="P678" s="34">
        <f t="shared" ca="1" si="365"/>
        <v>0</v>
      </c>
      <c r="Q678" s="34">
        <f t="shared" ca="1" si="365"/>
        <v>0</v>
      </c>
      <c r="R678" s="34">
        <f t="shared" ca="1" si="365"/>
        <v>0</v>
      </c>
      <c r="S678" s="34">
        <f t="shared" ca="1" si="365"/>
        <v>0</v>
      </c>
      <c r="T678" s="34">
        <f t="shared" ca="1" si="365"/>
        <v>0</v>
      </c>
      <c r="U678" s="34">
        <f t="shared" ca="1" si="365"/>
        <v>0</v>
      </c>
      <c r="V678" s="34">
        <f t="shared" ca="1" si="365"/>
        <v>0</v>
      </c>
      <c r="W678" s="34">
        <f t="shared" ca="1" si="365"/>
        <v>0</v>
      </c>
      <c r="X678" s="34">
        <f t="shared" ca="1" si="365"/>
        <v>0</v>
      </c>
      <c r="Y678" s="34">
        <f t="shared" ca="1" si="365"/>
        <v>0</v>
      </c>
      <c r="Z678" s="34">
        <f t="shared" ca="1" si="365"/>
        <v>0</v>
      </c>
      <c r="AA678" s="34">
        <f t="shared" ca="1" si="365"/>
        <v>0</v>
      </c>
      <c r="AB678" s="32">
        <f t="shared" ca="1" si="365"/>
        <v>0</v>
      </c>
      <c r="AC678" s="32">
        <f t="shared" ca="1" si="365"/>
        <v>0.69829169787891066</v>
      </c>
      <c r="AD678" s="32">
        <f t="shared" ca="1" si="365"/>
        <v>0.49230603481501373</v>
      </c>
      <c r="AE678" s="32">
        <f t="shared" ca="1" si="365"/>
        <v>0.3139961752370013</v>
      </c>
      <c r="AF678" s="32">
        <f t="shared" ca="1" si="365"/>
        <v>0.24375853605938133</v>
      </c>
    </row>
    <row r="679" spans="4:33" ht="14.45" hidden="1" customHeight="1" outlineLevel="1" x14ac:dyDescent="0.25">
      <c r="D679" t="s">
        <v>52</v>
      </c>
      <c r="E679" s="19">
        <v>2047</v>
      </c>
      <c r="F679" s="20" t="s">
        <v>50</v>
      </c>
      <c r="G679" s="26"/>
      <c r="H679" s="34">
        <f t="shared" ca="1" si="365"/>
        <v>0</v>
      </c>
      <c r="I679" s="34">
        <f t="shared" ca="1" si="365"/>
        <v>0</v>
      </c>
      <c r="J679" s="34">
        <f t="shared" ca="1" si="365"/>
        <v>0</v>
      </c>
      <c r="K679" s="34">
        <f t="shared" ca="1" si="365"/>
        <v>0</v>
      </c>
      <c r="L679" s="34">
        <f t="shared" ca="1" si="365"/>
        <v>0</v>
      </c>
      <c r="M679" s="34">
        <f t="shared" ca="1" si="365"/>
        <v>0</v>
      </c>
      <c r="N679" s="34">
        <f t="shared" ca="1" si="365"/>
        <v>0</v>
      </c>
      <c r="O679" s="34">
        <f t="shared" ca="1" si="365"/>
        <v>0</v>
      </c>
      <c r="P679" s="34">
        <f t="shared" ca="1" si="365"/>
        <v>0</v>
      </c>
      <c r="Q679" s="34">
        <f t="shared" ca="1" si="365"/>
        <v>0</v>
      </c>
      <c r="R679" s="34">
        <f t="shared" ca="1" si="365"/>
        <v>0</v>
      </c>
      <c r="S679" s="34">
        <f t="shared" ca="1" si="365"/>
        <v>0</v>
      </c>
      <c r="T679" s="34">
        <f t="shared" ca="1" si="365"/>
        <v>0</v>
      </c>
      <c r="U679" s="34">
        <f t="shared" ca="1" si="365"/>
        <v>0</v>
      </c>
      <c r="V679" s="34">
        <f t="shared" ca="1" si="365"/>
        <v>0</v>
      </c>
      <c r="W679" s="34">
        <f t="shared" ca="1" si="365"/>
        <v>0</v>
      </c>
      <c r="X679" s="34">
        <f t="shared" ca="1" si="365"/>
        <v>0</v>
      </c>
      <c r="Y679" s="34">
        <f t="shared" ca="1" si="365"/>
        <v>0</v>
      </c>
      <c r="Z679" s="34">
        <f t="shared" ca="1" si="365"/>
        <v>0</v>
      </c>
      <c r="AA679" s="34">
        <f t="shared" ca="1" si="365"/>
        <v>0</v>
      </c>
      <c r="AB679" s="34">
        <f t="shared" ca="1" si="365"/>
        <v>0</v>
      </c>
      <c r="AC679" s="32">
        <f t="shared" ca="1" si="365"/>
        <v>0</v>
      </c>
      <c r="AD679" s="32">
        <f t="shared" ca="1" si="365"/>
        <v>0.68566323177964905</v>
      </c>
      <c r="AE679" s="32">
        <f t="shared" ca="1" si="365"/>
        <v>0.47561467429600812</v>
      </c>
      <c r="AF679" s="32">
        <f t="shared" ca="1" si="365"/>
        <v>0.43845700966286882</v>
      </c>
    </row>
    <row r="680" spans="4:33" ht="14.45" hidden="1" customHeight="1" outlineLevel="1" x14ac:dyDescent="0.25">
      <c r="D680" t="s">
        <v>52</v>
      </c>
      <c r="E680" s="19">
        <v>2048</v>
      </c>
      <c r="F680" s="20" t="s">
        <v>50</v>
      </c>
      <c r="G680" s="26"/>
      <c r="H680" s="34">
        <f t="shared" ca="1" si="365"/>
        <v>0</v>
      </c>
      <c r="I680" s="34">
        <f t="shared" ca="1" si="365"/>
        <v>0</v>
      </c>
      <c r="J680" s="34">
        <f t="shared" ca="1" si="365"/>
        <v>0</v>
      </c>
      <c r="K680" s="34">
        <f t="shared" ca="1" si="365"/>
        <v>0</v>
      </c>
      <c r="L680" s="34">
        <f t="shared" ca="1" si="365"/>
        <v>0</v>
      </c>
      <c r="M680" s="34">
        <f t="shared" ref="M680:AF680" ca="1" si="366">M630*M$36
*((M605&gt;1)+(M605=0)*1)</f>
        <v>0</v>
      </c>
      <c r="N680" s="34">
        <f t="shared" ca="1" si="366"/>
        <v>0</v>
      </c>
      <c r="O680" s="34">
        <f t="shared" ca="1" si="366"/>
        <v>0</v>
      </c>
      <c r="P680" s="34">
        <f t="shared" ca="1" si="366"/>
        <v>0</v>
      </c>
      <c r="Q680" s="34">
        <f t="shared" ca="1" si="366"/>
        <v>0</v>
      </c>
      <c r="R680" s="34">
        <f t="shared" ca="1" si="366"/>
        <v>0</v>
      </c>
      <c r="S680" s="34">
        <f t="shared" ca="1" si="366"/>
        <v>0</v>
      </c>
      <c r="T680" s="34">
        <f t="shared" ca="1" si="366"/>
        <v>0</v>
      </c>
      <c r="U680" s="34">
        <f t="shared" ca="1" si="366"/>
        <v>0</v>
      </c>
      <c r="V680" s="34">
        <f t="shared" ca="1" si="366"/>
        <v>0</v>
      </c>
      <c r="W680" s="34">
        <f t="shared" ca="1" si="366"/>
        <v>0</v>
      </c>
      <c r="X680" s="34">
        <f t="shared" ca="1" si="366"/>
        <v>0</v>
      </c>
      <c r="Y680" s="34">
        <f t="shared" ca="1" si="366"/>
        <v>0</v>
      </c>
      <c r="Z680" s="34">
        <f t="shared" ca="1" si="366"/>
        <v>0</v>
      </c>
      <c r="AA680" s="34">
        <f t="shared" ca="1" si="366"/>
        <v>0</v>
      </c>
      <c r="AB680" s="34">
        <f t="shared" ca="1" si="366"/>
        <v>0</v>
      </c>
      <c r="AC680" s="34">
        <f t="shared" ca="1" si="366"/>
        <v>0</v>
      </c>
      <c r="AD680" s="32">
        <f t="shared" ca="1" si="366"/>
        <v>0</v>
      </c>
      <c r="AE680" s="32">
        <f t="shared" ca="1" si="366"/>
        <v>0.59745062541643634</v>
      </c>
      <c r="AF680" s="32">
        <f t="shared" ca="1" si="366"/>
        <v>0.59908959669352901</v>
      </c>
    </row>
    <row r="681" spans="4:33" ht="14.45" hidden="1" customHeight="1" outlineLevel="1" x14ac:dyDescent="0.25">
      <c r="D681" t="s">
        <v>52</v>
      </c>
      <c r="E681" s="19">
        <v>2049</v>
      </c>
      <c r="F681" s="20" t="s">
        <v>50</v>
      </c>
      <c r="G681" s="26"/>
      <c r="H681" s="34">
        <f t="shared" ref="H681:AF682" ca="1" si="367">H631*H$36
*((H606&gt;1)+(H606=0)*1)</f>
        <v>0</v>
      </c>
      <c r="I681" s="34">
        <f t="shared" ca="1" si="367"/>
        <v>0</v>
      </c>
      <c r="J681" s="34">
        <f t="shared" ca="1" si="367"/>
        <v>0</v>
      </c>
      <c r="K681" s="34">
        <f t="shared" ca="1" si="367"/>
        <v>0</v>
      </c>
      <c r="L681" s="34">
        <f t="shared" ca="1" si="367"/>
        <v>0</v>
      </c>
      <c r="M681" s="34">
        <f t="shared" ca="1" si="367"/>
        <v>0</v>
      </c>
      <c r="N681" s="34">
        <f t="shared" ca="1" si="367"/>
        <v>0</v>
      </c>
      <c r="O681" s="34">
        <f t="shared" ca="1" si="367"/>
        <v>0</v>
      </c>
      <c r="P681" s="34">
        <f t="shared" ca="1" si="367"/>
        <v>0</v>
      </c>
      <c r="Q681" s="34">
        <f t="shared" ca="1" si="367"/>
        <v>0</v>
      </c>
      <c r="R681" s="34">
        <f t="shared" ca="1" si="367"/>
        <v>0</v>
      </c>
      <c r="S681" s="34">
        <f t="shared" ca="1" si="367"/>
        <v>0</v>
      </c>
      <c r="T681" s="34">
        <f t="shared" ca="1" si="367"/>
        <v>0</v>
      </c>
      <c r="U681" s="34">
        <f t="shared" ca="1" si="367"/>
        <v>0</v>
      </c>
      <c r="V681" s="34">
        <f t="shared" ca="1" si="367"/>
        <v>0</v>
      </c>
      <c r="W681" s="34">
        <f t="shared" ca="1" si="367"/>
        <v>0</v>
      </c>
      <c r="X681" s="34">
        <f t="shared" ca="1" si="367"/>
        <v>0</v>
      </c>
      <c r="Y681" s="34">
        <f t="shared" ca="1" si="367"/>
        <v>0</v>
      </c>
      <c r="Z681" s="34">
        <f t="shared" ca="1" si="367"/>
        <v>0</v>
      </c>
      <c r="AA681" s="34">
        <f t="shared" ca="1" si="367"/>
        <v>0</v>
      </c>
      <c r="AB681" s="34">
        <f t="shared" ca="1" si="367"/>
        <v>0</v>
      </c>
      <c r="AC681" s="34">
        <f t="shared" ca="1" si="367"/>
        <v>0</v>
      </c>
      <c r="AD681" s="34">
        <f t="shared" ca="1" si="367"/>
        <v>0</v>
      </c>
      <c r="AE681" s="32">
        <f t="shared" ca="1" si="367"/>
        <v>0</v>
      </c>
      <c r="AF681" s="32">
        <f t="shared" ca="1" si="367"/>
        <v>0.31354799213450052</v>
      </c>
    </row>
    <row r="682" spans="4:33" ht="14.45" hidden="1" customHeight="1" outlineLevel="1" x14ac:dyDescent="0.25">
      <c r="D682" t="s">
        <v>52</v>
      </c>
      <c r="E682" s="19">
        <v>2050</v>
      </c>
      <c r="F682" s="20" t="s">
        <v>50</v>
      </c>
      <c r="G682" s="26"/>
      <c r="H682" s="35">
        <f t="shared" ca="1" si="367"/>
        <v>0</v>
      </c>
      <c r="I682" s="35">
        <f t="shared" ca="1" si="367"/>
        <v>0</v>
      </c>
      <c r="J682" s="35">
        <f t="shared" ca="1" si="367"/>
        <v>0</v>
      </c>
      <c r="K682" s="35">
        <f t="shared" ca="1" si="367"/>
        <v>0</v>
      </c>
      <c r="L682" s="35">
        <f t="shared" ca="1" si="367"/>
        <v>0</v>
      </c>
      <c r="M682" s="35">
        <f t="shared" ca="1" si="367"/>
        <v>0</v>
      </c>
      <c r="N682" s="35">
        <f t="shared" ca="1" si="367"/>
        <v>0</v>
      </c>
      <c r="O682" s="35">
        <f t="shared" ca="1" si="367"/>
        <v>0</v>
      </c>
      <c r="P682" s="35">
        <f t="shared" ca="1" si="367"/>
        <v>0</v>
      </c>
      <c r="Q682" s="35">
        <f t="shared" ca="1" si="367"/>
        <v>0</v>
      </c>
      <c r="R682" s="35">
        <f t="shared" ca="1" si="367"/>
        <v>0</v>
      </c>
      <c r="S682" s="35">
        <f t="shared" ca="1" si="367"/>
        <v>0</v>
      </c>
      <c r="T682" s="35">
        <f t="shared" ca="1" si="367"/>
        <v>0</v>
      </c>
      <c r="U682" s="35">
        <f t="shared" ca="1" si="367"/>
        <v>0</v>
      </c>
      <c r="V682" s="35">
        <f t="shared" ca="1" si="367"/>
        <v>0</v>
      </c>
      <c r="W682" s="35">
        <f t="shared" ca="1" si="367"/>
        <v>0</v>
      </c>
      <c r="X682" s="35">
        <f t="shared" ca="1" si="367"/>
        <v>0</v>
      </c>
      <c r="Y682" s="35">
        <f t="shared" ca="1" si="367"/>
        <v>0</v>
      </c>
      <c r="Z682" s="35">
        <f t="shared" ca="1" si="367"/>
        <v>0</v>
      </c>
      <c r="AA682" s="35">
        <f t="shared" ca="1" si="367"/>
        <v>0</v>
      </c>
      <c r="AB682" s="35">
        <f t="shared" ca="1" si="367"/>
        <v>0</v>
      </c>
      <c r="AC682" s="35">
        <f t="shared" ca="1" si="367"/>
        <v>0</v>
      </c>
      <c r="AD682" s="35">
        <f t="shared" ca="1" si="367"/>
        <v>0</v>
      </c>
      <c r="AE682" s="35">
        <f t="shared" ca="1" si="367"/>
        <v>0</v>
      </c>
      <c r="AF682" s="36">
        <f t="shared" ca="1" si="367"/>
        <v>0</v>
      </c>
    </row>
    <row r="683" spans="4:33" ht="15" hidden="1" outlineLevel="1" x14ac:dyDescent="0.25">
      <c r="D683" s="27" t="s">
        <v>56</v>
      </c>
      <c r="E683" s="28">
        <v>2026</v>
      </c>
      <c r="F683" s="29" t="s">
        <v>50</v>
      </c>
      <c r="G683" s="30"/>
      <c r="H683" s="33">
        <f ca="1">-IFERROR(H633/H583/2,0)</f>
        <v>-2.8</v>
      </c>
      <c r="I683" s="33">
        <f t="shared" ref="I683:AF683" ca="1" si="368">-IFERROR(I633/I583/2,0)</f>
        <v>0</v>
      </c>
      <c r="J683" s="33">
        <f t="shared" ca="1" si="368"/>
        <v>0</v>
      </c>
      <c r="K683" s="33">
        <f t="shared" ca="1" si="368"/>
        <v>0</v>
      </c>
      <c r="L683" s="33">
        <f t="shared" ca="1" si="368"/>
        <v>0</v>
      </c>
      <c r="M683" s="33">
        <f t="shared" ca="1" si="368"/>
        <v>0</v>
      </c>
      <c r="N683" s="33">
        <f t="shared" ca="1" si="368"/>
        <v>0</v>
      </c>
      <c r="O683" s="33">
        <f t="shared" ca="1" si="368"/>
        <v>0</v>
      </c>
      <c r="P683" s="33">
        <f t="shared" ca="1" si="368"/>
        <v>0</v>
      </c>
      <c r="Q683" s="33">
        <f t="shared" ca="1" si="368"/>
        <v>0</v>
      </c>
      <c r="R683" s="33">
        <f t="shared" ca="1" si="368"/>
        <v>0</v>
      </c>
      <c r="S683" s="33">
        <f t="shared" ca="1" si="368"/>
        <v>0</v>
      </c>
      <c r="T683" s="33">
        <f t="shared" ca="1" si="368"/>
        <v>0</v>
      </c>
      <c r="U683" s="33">
        <f t="shared" ca="1" si="368"/>
        <v>0</v>
      </c>
      <c r="V683" s="33">
        <f t="shared" ca="1" si="368"/>
        <v>0</v>
      </c>
      <c r="W683" s="33">
        <f t="shared" ca="1" si="368"/>
        <v>0</v>
      </c>
      <c r="X683" s="33">
        <f t="shared" ca="1" si="368"/>
        <v>0</v>
      </c>
      <c r="Y683" s="33">
        <f t="shared" ca="1" si="368"/>
        <v>0</v>
      </c>
      <c r="Z683" s="33">
        <f t="shared" ca="1" si="368"/>
        <v>0</v>
      </c>
      <c r="AA683" s="33">
        <f t="shared" ca="1" si="368"/>
        <v>0</v>
      </c>
      <c r="AB683" s="33">
        <f t="shared" ca="1" si="368"/>
        <v>0</v>
      </c>
      <c r="AC683" s="33">
        <f t="shared" ca="1" si="368"/>
        <v>0</v>
      </c>
      <c r="AD683" s="33">
        <f t="shared" ca="1" si="368"/>
        <v>0</v>
      </c>
      <c r="AE683" s="33">
        <f t="shared" ca="1" si="368"/>
        <v>0</v>
      </c>
      <c r="AF683" s="33">
        <f t="shared" ca="1" si="368"/>
        <v>0</v>
      </c>
      <c r="AG683" s="21"/>
    </row>
    <row r="684" spans="4:33" ht="15" hidden="1" outlineLevel="1" x14ac:dyDescent="0.25">
      <c r="D684" t="s">
        <v>56</v>
      </c>
      <c r="E684" s="19">
        <v>2027</v>
      </c>
      <c r="F684" s="20" t="s">
        <v>50</v>
      </c>
      <c r="G684" s="26"/>
      <c r="H684" s="34">
        <f t="shared" ref="H684:AF684" ca="1" si="369">-IFERROR(H634/H584/2,0)</f>
        <v>0</v>
      </c>
      <c r="I684" s="32">
        <f t="shared" ca="1" si="369"/>
        <v>-2.14683</v>
      </c>
      <c r="J684" s="32">
        <f t="shared" ca="1" si="369"/>
        <v>0</v>
      </c>
      <c r="K684" s="32">
        <f t="shared" ca="1" si="369"/>
        <v>0</v>
      </c>
      <c r="L684" s="32">
        <f t="shared" ca="1" si="369"/>
        <v>0</v>
      </c>
      <c r="M684" s="32">
        <f t="shared" ca="1" si="369"/>
        <v>0</v>
      </c>
      <c r="N684" s="32">
        <f t="shared" ca="1" si="369"/>
        <v>0</v>
      </c>
      <c r="O684" s="32">
        <f t="shared" ca="1" si="369"/>
        <v>0</v>
      </c>
      <c r="P684" s="32">
        <f t="shared" ca="1" si="369"/>
        <v>0</v>
      </c>
      <c r="Q684" s="32">
        <f t="shared" ca="1" si="369"/>
        <v>0</v>
      </c>
      <c r="R684" s="32">
        <f t="shared" ca="1" si="369"/>
        <v>0</v>
      </c>
      <c r="S684" s="32">
        <f t="shared" ca="1" si="369"/>
        <v>0</v>
      </c>
      <c r="T684" s="32">
        <f t="shared" ca="1" si="369"/>
        <v>0</v>
      </c>
      <c r="U684" s="32">
        <f t="shared" ca="1" si="369"/>
        <v>0</v>
      </c>
      <c r="V684" s="32">
        <f t="shared" ca="1" si="369"/>
        <v>0</v>
      </c>
      <c r="W684" s="32">
        <f t="shared" ca="1" si="369"/>
        <v>0</v>
      </c>
      <c r="X684" s="32">
        <f t="shared" ca="1" si="369"/>
        <v>0</v>
      </c>
      <c r="Y684" s="32">
        <f t="shared" ca="1" si="369"/>
        <v>0</v>
      </c>
      <c r="Z684" s="32">
        <f t="shared" ca="1" si="369"/>
        <v>0</v>
      </c>
      <c r="AA684" s="32">
        <f t="shared" ca="1" si="369"/>
        <v>0</v>
      </c>
      <c r="AB684" s="32">
        <f t="shared" ca="1" si="369"/>
        <v>0</v>
      </c>
      <c r="AC684" s="32">
        <f t="shared" ca="1" si="369"/>
        <v>0</v>
      </c>
      <c r="AD684" s="32">
        <f t="shared" ca="1" si="369"/>
        <v>0</v>
      </c>
      <c r="AE684" s="32">
        <f t="shared" ca="1" si="369"/>
        <v>0</v>
      </c>
      <c r="AF684" s="32">
        <f t="shared" ca="1" si="369"/>
        <v>0</v>
      </c>
      <c r="AG684" s="21"/>
    </row>
    <row r="685" spans="4:33" ht="15" hidden="1" outlineLevel="1" x14ac:dyDescent="0.25">
      <c r="D685" t="s">
        <v>56</v>
      </c>
      <c r="E685" s="19">
        <v>2028</v>
      </c>
      <c r="F685" s="20" t="s">
        <v>50</v>
      </c>
      <c r="G685" s="26"/>
      <c r="H685" s="34">
        <f t="shared" ref="H685:AF685" ca="1" si="370">-IFERROR(H635/H585/2,0)</f>
        <v>0</v>
      </c>
      <c r="I685" s="34">
        <f t="shared" ca="1" si="370"/>
        <v>0</v>
      </c>
      <c r="J685" s="32">
        <f t="shared" ca="1" si="370"/>
        <v>-5.2300868000000005</v>
      </c>
      <c r="K685" s="32">
        <f t="shared" ca="1" si="370"/>
        <v>0</v>
      </c>
      <c r="L685" s="32">
        <f t="shared" ca="1" si="370"/>
        <v>0</v>
      </c>
      <c r="M685" s="32">
        <f t="shared" ca="1" si="370"/>
        <v>0</v>
      </c>
      <c r="N685" s="32">
        <f t="shared" ca="1" si="370"/>
        <v>0</v>
      </c>
      <c r="O685" s="32">
        <f t="shared" ca="1" si="370"/>
        <v>0</v>
      </c>
      <c r="P685" s="32">
        <f t="shared" ca="1" si="370"/>
        <v>0</v>
      </c>
      <c r="Q685" s="32">
        <f t="shared" ca="1" si="370"/>
        <v>0</v>
      </c>
      <c r="R685" s="32">
        <f t="shared" ca="1" si="370"/>
        <v>0</v>
      </c>
      <c r="S685" s="32">
        <f t="shared" ca="1" si="370"/>
        <v>0</v>
      </c>
      <c r="T685" s="32">
        <f t="shared" ca="1" si="370"/>
        <v>0</v>
      </c>
      <c r="U685" s="32">
        <f t="shared" ca="1" si="370"/>
        <v>0</v>
      </c>
      <c r="V685" s="32">
        <f t="shared" ca="1" si="370"/>
        <v>0</v>
      </c>
      <c r="W685" s="32">
        <f t="shared" ca="1" si="370"/>
        <v>0</v>
      </c>
      <c r="X685" s="32">
        <f t="shared" ca="1" si="370"/>
        <v>0</v>
      </c>
      <c r="Y685" s="32">
        <f t="shared" ca="1" si="370"/>
        <v>0</v>
      </c>
      <c r="Z685" s="32">
        <f t="shared" ca="1" si="370"/>
        <v>0</v>
      </c>
      <c r="AA685" s="32">
        <f t="shared" ca="1" si="370"/>
        <v>0</v>
      </c>
      <c r="AB685" s="32">
        <f t="shared" ca="1" si="370"/>
        <v>0</v>
      </c>
      <c r="AC685" s="32">
        <f t="shared" ca="1" si="370"/>
        <v>0</v>
      </c>
      <c r="AD685" s="32">
        <f t="shared" ca="1" si="370"/>
        <v>0</v>
      </c>
      <c r="AE685" s="32">
        <f t="shared" ca="1" si="370"/>
        <v>0</v>
      </c>
      <c r="AF685" s="32">
        <f t="shared" ca="1" si="370"/>
        <v>0</v>
      </c>
      <c r="AG685" s="21"/>
    </row>
    <row r="686" spans="4:33" ht="15" hidden="1" outlineLevel="1" x14ac:dyDescent="0.25">
      <c r="D686" t="s">
        <v>56</v>
      </c>
      <c r="E686" s="19">
        <v>2029</v>
      </c>
      <c r="F686" s="20" t="s">
        <v>50</v>
      </c>
      <c r="G686" s="26"/>
      <c r="H686" s="34">
        <f t="shared" ref="H686:AF686" ca="1" si="371">-IFERROR(H636/H586/2,0)</f>
        <v>0</v>
      </c>
      <c r="I686" s="34">
        <f t="shared" ca="1" si="371"/>
        <v>0</v>
      </c>
      <c r="J686" s="34">
        <f t="shared" ca="1" si="371"/>
        <v>0</v>
      </c>
      <c r="K686" s="32">
        <f t="shared" ca="1" si="371"/>
        <v>0</v>
      </c>
      <c r="L686" s="32">
        <f t="shared" ca="1" si="371"/>
        <v>0</v>
      </c>
      <c r="M686" s="32">
        <f t="shared" ca="1" si="371"/>
        <v>0</v>
      </c>
      <c r="N686" s="32">
        <f t="shared" ca="1" si="371"/>
        <v>0</v>
      </c>
      <c r="O686" s="32">
        <f t="shared" ca="1" si="371"/>
        <v>0</v>
      </c>
      <c r="P686" s="32">
        <f t="shared" ca="1" si="371"/>
        <v>0</v>
      </c>
      <c r="Q686" s="32">
        <f t="shared" ca="1" si="371"/>
        <v>0</v>
      </c>
      <c r="R686" s="32">
        <f t="shared" ca="1" si="371"/>
        <v>0</v>
      </c>
      <c r="S686" s="32">
        <f t="shared" ca="1" si="371"/>
        <v>0</v>
      </c>
      <c r="T686" s="32">
        <f t="shared" ca="1" si="371"/>
        <v>0</v>
      </c>
      <c r="U686" s="32">
        <f t="shared" ca="1" si="371"/>
        <v>0</v>
      </c>
      <c r="V686" s="32">
        <f t="shared" ca="1" si="371"/>
        <v>0</v>
      </c>
      <c r="W686" s="32">
        <f t="shared" ca="1" si="371"/>
        <v>0</v>
      </c>
      <c r="X686" s="32">
        <f t="shared" ca="1" si="371"/>
        <v>0</v>
      </c>
      <c r="Y686" s="32">
        <f t="shared" ca="1" si="371"/>
        <v>0</v>
      </c>
      <c r="Z686" s="32">
        <f t="shared" ca="1" si="371"/>
        <v>0</v>
      </c>
      <c r="AA686" s="32">
        <f t="shared" ca="1" si="371"/>
        <v>0</v>
      </c>
      <c r="AB686" s="32">
        <f t="shared" ca="1" si="371"/>
        <v>0</v>
      </c>
      <c r="AC686" s="32">
        <f t="shared" ca="1" si="371"/>
        <v>0</v>
      </c>
      <c r="AD686" s="32">
        <f t="shared" ca="1" si="371"/>
        <v>0</v>
      </c>
      <c r="AE686" s="32">
        <f t="shared" ca="1" si="371"/>
        <v>0</v>
      </c>
      <c r="AF686" s="32">
        <f t="shared" ca="1" si="371"/>
        <v>0</v>
      </c>
      <c r="AG686" s="21"/>
    </row>
    <row r="687" spans="4:33" ht="15" hidden="1" outlineLevel="1" x14ac:dyDescent="0.25">
      <c r="D687" t="s">
        <v>56</v>
      </c>
      <c r="E687" s="19">
        <v>2030</v>
      </c>
      <c r="F687" s="20" t="s">
        <v>50</v>
      </c>
      <c r="G687" s="26"/>
      <c r="H687" s="34">
        <f t="shared" ref="H687:AF687" ca="1" si="372">-IFERROR(H637/H587/2,0)</f>
        <v>0</v>
      </c>
      <c r="I687" s="34">
        <f t="shared" ca="1" si="372"/>
        <v>0</v>
      </c>
      <c r="J687" s="34">
        <f t="shared" ca="1" si="372"/>
        <v>0</v>
      </c>
      <c r="K687" s="34">
        <f t="shared" ca="1" si="372"/>
        <v>0</v>
      </c>
      <c r="L687" s="32">
        <f t="shared" ca="1" si="372"/>
        <v>-0.65277301212556316</v>
      </c>
      <c r="M687" s="32">
        <f t="shared" ca="1" si="372"/>
        <v>0</v>
      </c>
      <c r="N687" s="32">
        <f t="shared" ca="1" si="372"/>
        <v>0</v>
      </c>
      <c r="O687" s="32">
        <f t="shared" ca="1" si="372"/>
        <v>0</v>
      </c>
      <c r="P687" s="32">
        <f t="shared" ca="1" si="372"/>
        <v>0</v>
      </c>
      <c r="Q687" s="32">
        <f t="shared" ca="1" si="372"/>
        <v>0</v>
      </c>
      <c r="R687" s="32">
        <f t="shared" ca="1" si="372"/>
        <v>0</v>
      </c>
      <c r="S687" s="32">
        <f t="shared" ca="1" si="372"/>
        <v>0</v>
      </c>
      <c r="T687" s="32">
        <f t="shared" ca="1" si="372"/>
        <v>0</v>
      </c>
      <c r="U687" s="32">
        <f t="shared" ca="1" si="372"/>
        <v>0</v>
      </c>
      <c r="V687" s="32">
        <f t="shared" ca="1" si="372"/>
        <v>0</v>
      </c>
      <c r="W687" s="32">
        <f t="shared" ca="1" si="372"/>
        <v>0</v>
      </c>
      <c r="X687" s="32">
        <f t="shared" ca="1" si="372"/>
        <v>0</v>
      </c>
      <c r="Y687" s="32">
        <f t="shared" ca="1" si="372"/>
        <v>0</v>
      </c>
      <c r="Z687" s="32">
        <f t="shared" ca="1" si="372"/>
        <v>0</v>
      </c>
      <c r="AA687" s="32">
        <f t="shared" ca="1" si="372"/>
        <v>0</v>
      </c>
      <c r="AB687" s="32">
        <f t="shared" ca="1" si="372"/>
        <v>0</v>
      </c>
      <c r="AC687" s="32">
        <f t="shared" ca="1" si="372"/>
        <v>0</v>
      </c>
      <c r="AD687" s="32">
        <f t="shared" ca="1" si="372"/>
        <v>0</v>
      </c>
      <c r="AE687" s="32">
        <f t="shared" ca="1" si="372"/>
        <v>0</v>
      </c>
      <c r="AF687" s="32">
        <f t="shared" ca="1" si="372"/>
        <v>0</v>
      </c>
      <c r="AG687" s="21"/>
    </row>
    <row r="688" spans="4:33" ht="15" hidden="1" outlineLevel="1" x14ac:dyDescent="0.25">
      <c r="D688" t="s">
        <v>56</v>
      </c>
      <c r="E688" s="19">
        <v>2031</v>
      </c>
      <c r="F688" s="20" t="s">
        <v>50</v>
      </c>
      <c r="G688" s="26"/>
      <c r="H688" s="34">
        <f t="shared" ref="H688:AF688" ca="1" si="373">-IFERROR(H638/H588/2,0)</f>
        <v>0</v>
      </c>
      <c r="I688" s="34">
        <f t="shared" ca="1" si="373"/>
        <v>0</v>
      </c>
      <c r="J688" s="34">
        <f t="shared" ca="1" si="373"/>
        <v>0</v>
      </c>
      <c r="K688" s="34">
        <f t="shared" ca="1" si="373"/>
        <v>0</v>
      </c>
      <c r="L688" s="34">
        <f t="shared" ca="1" si="373"/>
        <v>0</v>
      </c>
      <c r="M688" s="32">
        <f t="shared" ca="1" si="373"/>
        <v>-5.2023615565362915</v>
      </c>
      <c r="N688" s="32">
        <f t="shared" ca="1" si="373"/>
        <v>0</v>
      </c>
      <c r="O688" s="32">
        <f t="shared" ca="1" si="373"/>
        <v>0</v>
      </c>
      <c r="P688" s="32">
        <f t="shared" ca="1" si="373"/>
        <v>0</v>
      </c>
      <c r="Q688" s="32">
        <f t="shared" ca="1" si="373"/>
        <v>0</v>
      </c>
      <c r="R688" s="32">
        <f t="shared" ca="1" si="373"/>
        <v>0</v>
      </c>
      <c r="S688" s="32">
        <f t="shared" ca="1" si="373"/>
        <v>0</v>
      </c>
      <c r="T688" s="32">
        <f t="shared" ca="1" si="373"/>
        <v>0</v>
      </c>
      <c r="U688" s="32">
        <f t="shared" ca="1" si="373"/>
        <v>0</v>
      </c>
      <c r="V688" s="32">
        <f t="shared" ca="1" si="373"/>
        <v>0</v>
      </c>
      <c r="W688" s="32">
        <f t="shared" ca="1" si="373"/>
        <v>0</v>
      </c>
      <c r="X688" s="32">
        <f t="shared" ca="1" si="373"/>
        <v>0</v>
      </c>
      <c r="Y688" s="32">
        <f t="shared" ca="1" si="373"/>
        <v>0</v>
      </c>
      <c r="Z688" s="32">
        <f t="shared" ca="1" si="373"/>
        <v>0</v>
      </c>
      <c r="AA688" s="32">
        <f t="shared" ca="1" si="373"/>
        <v>0</v>
      </c>
      <c r="AB688" s="32">
        <f t="shared" ca="1" si="373"/>
        <v>0</v>
      </c>
      <c r="AC688" s="32">
        <f t="shared" ca="1" si="373"/>
        <v>0</v>
      </c>
      <c r="AD688" s="32">
        <f t="shared" ca="1" si="373"/>
        <v>0</v>
      </c>
      <c r="AE688" s="32">
        <f t="shared" ca="1" si="373"/>
        <v>0</v>
      </c>
      <c r="AF688" s="32">
        <f t="shared" ca="1" si="373"/>
        <v>0</v>
      </c>
      <c r="AG688" s="21"/>
    </row>
    <row r="689" spans="4:33" ht="15" hidden="1" outlineLevel="1" x14ac:dyDescent="0.25">
      <c r="D689" t="s">
        <v>56</v>
      </c>
      <c r="E689" s="19">
        <v>2032</v>
      </c>
      <c r="F689" s="20" t="s">
        <v>50</v>
      </c>
      <c r="G689" s="26"/>
      <c r="H689" s="34">
        <f t="shared" ref="H689:AF689" ca="1" si="374">-IFERROR(H639/H589/2,0)</f>
        <v>0</v>
      </c>
      <c r="I689" s="34">
        <f t="shared" ca="1" si="374"/>
        <v>0</v>
      </c>
      <c r="J689" s="34">
        <f t="shared" ca="1" si="374"/>
        <v>0</v>
      </c>
      <c r="K689" s="34">
        <f t="shared" ca="1" si="374"/>
        <v>0</v>
      </c>
      <c r="L689" s="34">
        <f t="shared" ca="1" si="374"/>
        <v>0</v>
      </c>
      <c r="M689" s="34">
        <f t="shared" ca="1" si="374"/>
        <v>0</v>
      </c>
      <c r="N689" s="32">
        <f t="shared" ca="1" si="374"/>
        <v>-1.6850670458708561</v>
      </c>
      <c r="O689" s="32">
        <f t="shared" ca="1" si="374"/>
        <v>0</v>
      </c>
      <c r="P689" s="32">
        <f t="shared" ca="1" si="374"/>
        <v>0</v>
      </c>
      <c r="Q689" s="32">
        <f t="shared" ca="1" si="374"/>
        <v>0</v>
      </c>
      <c r="R689" s="32">
        <f t="shared" ca="1" si="374"/>
        <v>0</v>
      </c>
      <c r="S689" s="32">
        <f t="shared" ca="1" si="374"/>
        <v>0</v>
      </c>
      <c r="T689" s="32">
        <f t="shared" ca="1" si="374"/>
        <v>0</v>
      </c>
      <c r="U689" s="32">
        <f t="shared" ca="1" si="374"/>
        <v>0</v>
      </c>
      <c r="V689" s="32">
        <f t="shared" ca="1" si="374"/>
        <v>0</v>
      </c>
      <c r="W689" s="32">
        <f t="shared" ca="1" si="374"/>
        <v>0</v>
      </c>
      <c r="X689" s="32">
        <f t="shared" ca="1" si="374"/>
        <v>0</v>
      </c>
      <c r="Y689" s="32">
        <f t="shared" ca="1" si="374"/>
        <v>0</v>
      </c>
      <c r="Z689" s="32">
        <f t="shared" ca="1" si="374"/>
        <v>0</v>
      </c>
      <c r="AA689" s="32">
        <f t="shared" ca="1" si="374"/>
        <v>0</v>
      </c>
      <c r="AB689" s="32">
        <f t="shared" ca="1" si="374"/>
        <v>0</v>
      </c>
      <c r="AC689" s="32">
        <f t="shared" ca="1" si="374"/>
        <v>0</v>
      </c>
      <c r="AD689" s="32">
        <f t="shared" ca="1" si="374"/>
        <v>0</v>
      </c>
      <c r="AE689" s="32">
        <f t="shared" ca="1" si="374"/>
        <v>0</v>
      </c>
      <c r="AF689" s="32">
        <f t="shared" ca="1" si="374"/>
        <v>0</v>
      </c>
      <c r="AG689" s="21"/>
    </row>
    <row r="690" spans="4:33" ht="15" hidden="1" outlineLevel="1" x14ac:dyDescent="0.25">
      <c r="D690" t="s">
        <v>56</v>
      </c>
      <c r="E690" s="19">
        <v>2033</v>
      </c>
      <c r="F690" s="20" t="s">
        <v>50</v>
      </c>
      <c r="G690" s="26"/>
      <c r="H690" s="34">
        <f t="shared" ref="H690:AF690" ca="1" si="375">-IFERROR(H640/H590/2,0)</f>
        <v>0</v>
      </c>
      <c r="I690" s="34">
        <f t="shared" ca="1" si="375"/>
        <v>0</v>
      </c>
      <c r="J690" s="34">
        <f t="shared" ca="1" si="375"/>
        <v>0</v>
      </c>
      <c r="K690" s="34">
        <f t="shared" ca="1" si="375"/>
        <v>0</v>
      </c>
      <c r="L690" s="34">
        <f t="shared" ca="1" si="375"/>
        <v>0</v>
      </c>
      <c r="M690" s="34">
        <f t="shared" ca="1" si="375"/>
        <v>0</v>
      </c>
      <c r="N690" s="34">
        <f t="shared" ca="1" si="375"/>
        <v>0</v>
      </c>
      <c r="O690" s="32">
        <f t="shared" ca="1" si="375"/>
        <v>-5.3553789811640033</v>
      </c>
      <c r="P690" s="32">
        <f t="shared" ca="1" si="375"/>
        <v>0</v>
      </c>
      <c r="Q690" s="32">
        <f t="shared" ca="1" si="375"/>
        <v>0</v>
      </c>
      <c r="R690" s="32">
        <f t="shared" ca="1" si="375"/>
        <v>0</v>
      </c>
      <c r="S690" s="32">
        <f t="shared" ca="1" si="375"/>
        <v>0</v>
      </c>
      <c r="T690" s="32">
        <f t="shared" ca="1" si="375"/>
        <v>0</v>
      </c>
      <c r="U690" s="32">
        <f t="shared" ca="1" si="375"/>
        <v>0</v>
      </c>
      <c r="V690" s="32">
        <f t="shared" ca="1" si="375"/>
        <v>0</v>
      </c>
      <c r="W690" s="32">
        <f t="shared" ca="1" si="375"/>
        <v>0</v>
      </c>
      <c r="X690" s="32">
        <f t="shared" ca="1" si="375"/>
        <v>0</v>
      </c>
      <c r="Y690" s="32">
        <f t="shared" ca="1" si="375"/>
        <v>0</v>
      </c>
      <c r="Z690" s="32">
        <f t="shared" ca="1" si="375"/>
        <v>0</v>
      </c>
      <c r="AA690" s="32">
        <f t="shared" ca="1" si="375"/>
        <v>0</v>
      </c>
      <c r="AB690" s="32">
        <f t="shared" ca="1" si="375"/>
        <v>0</v>
      </c>
      <c r="AC690" s="32">
        <f t="shared" ca="1" si="375"/>
        <v>0</v>
      </c>
      <c r="AD690" s="32">
        <f t="shared" ca="1" si="375"/>
        <v>0</v>
      </c>
      <c r="AE690" s="32">
        <f t="shared" ca="1" si="375"/>
        <v>0</v>
      </c>
      <c r="AF690" s="32">
        <f t="shared" ca="1" si="375"/>
        <v>0</v>
      </c>
      <c r="AG690" s="21"/>
    </row>
    <row r="691" spans="4:33" ht="15" hidden="1" outlineLevel="1" x14ac:dyDescent="0.25">
      <c r="D691" t="s">
        <v>56</v>
      </c>
      <c r="E691" s="19">
        <v>2034</v>
      </c>
      <c r="F691" s="20" t="s">
        <v>50</v>
      </c>
      <c r="G691" s="26"/>
      <c r="H691" s="34">
        <f t="shared" ref="H691:AF691" ca="1" si="376">-IFERROR(H641/H591/2,0)</f>
        <v>0</v>
      </c>
      <c r="I691" s="34">
        <f t="shared" ca="1" si="376"/>
        <v>0</v>
      </c>
      <c r="J691" s="34">
        <f t="shared" ca="1" si="376"/>
        <v>0</v>
      </c>
      <c r="K691" s="34">
        <f t="shared" ca="1" si="376"/>
        <v>0</v>
      </c>
      <c r="L691" s="34">
        <f t="shared" ca="1" si="376"/>
        <v>0</v>
      </c>
      <c r="M691" s="34">
        <f t="shared" ca="1" si="376"/>
        <v>0</v>
      </c>
      <c r="N691" s="34">
        <f t="shared" ca="1" si="376"/>
        <v>0</v>
      </c>
      <c r="O691" s="34">
        <f t="shared" ca="1" si="376"/>
        <v>0</v>
      </c>
      <c r="P691" s="32">
        <f t="shared" ca="1" si="376"/>
        <v>0</v>
      </c>
      <c r="Q691" s="32">
        <f t="shared" ca="1" si="376"/>
        <v>0</v>
      </c>
      <c r="R691" s="32">
        <f t="shared" ca="1" si="376"/>
        <v>0</v>
      </c>
      <c r="S691" s="32">
        <f t="shared" ca="1" si="376"/>
        <v>0</v>
      </c>
      <c r="T691" s="32">
        <f t="shared" ca="1" si="376"/>
        <v>0</v>
      </c>
      <c r="U691" s="32">
        <f t="shared" ca="1" si="376"/>
        <v>0</v>
      </c>
      <c r="V691" s="32">
        <f t="shared" ca="1" si="376"/>
        <v>0</v>
      </c>
      <c r="W691" s="32">
        <f t="shared" ca="1" si="376"/>
        <v>0</v>
      </c>
      <c r="X691" s="32">
        <f t="shared" ca="1" si="376"/>
        <v>0</v>
      </c>
      <c r="Y691" s="32">
        <f t="shared" ca="1" si="376"/>
        <v>0</v>
      </c>
      <c r="Z691" s="32">
        <f t="shared" ca="1" si="376"/>
        <v>0</v>
      </c>
      <c r="AA691" s="32">
        <f t="shared" ca="1" si="376"/>
        <v>0</v>
      </c>
      <c r="AB691" s="32">
        <f t="shared" ca="1" si="376"/>
        <v>0</v>
      </c>
      <c r="AC691" s="32">
        <f t="shared" ca="1" si="376"/>
        <v>0</v>
      </c>
      <c r="AD691" s="32">
        <f t="shared" ca="1" si="376"/>
        <v>0</v>
      </c>
      <c r="AE691" s="32">
        <f t="shared" ca="1" si="376"/>
        <v>0</v>
      </c>
      <c r="AF691" s="32">
        <f t="shared" ca="1" si="376"/>
        <v>0</v>
      </c>
      <c r="AG691" s="21"/>
    </row>
    <row r="692" spans="4:33" ht="15" hidden="1" outlineLevel="1" x14ac:dyDescent="0.25">
      <c r="D692" t="s">
        <v>56</v>
      </c>
      <c r="E692" s="19">
        <v>2035</v>
      </c>
      <c r="F692" s="20" t="s">
        <v>50</v>
      </c>
      <c r="G692" s="26"/>
      <c r="H692" s="34">
        <f t="shared" ref="H692:AF692" ca="1" si="377">-IFERROR(H642/H592/2,0)</f>
        <v>0</v>
      </c>
      <c r="I692" s="34">
        <f t="shared" ca="1" si="377"/>
        <v>0</v>
      </c>
      <c r="J692" s="34">
        <f t="shared" ca="1" si="377"/>
        <v>0</v>
      </c>
      <c r="K692" s="34">
        <f t="shared" ca="1" si="377"/>
        <v>0</v>
      </c>
      <c r="L692" s="34">
        <f t="shared" ca="1" si="377"/>
        <v>0</v>
      </c>
      <c r="M692" s="34">
        <f t="shared" ca="1" si="377"/>
        <v>0</v>
      </c>
      <c r="N692" s="34">
        <f t="shared" ca="1" si="377"/>
        <v>0</v>
      </c>
      <c r="O692" s="34">
        <f t="shared" ca="1" si="377"/>
        <v>0</v>
      </c>
      <c r="P692" s="34">
        <f t="shared" ca="1" si="377"/>
        <v>0</v>
      </c>
      <c r="Q692" s="32">
        <f t="shared" ca="1" si="377"/>
        <v>-1.880432079504524</v>
      </c>
      <c r="R692" s="32">
        <f t="shared" ca="1" si="377"/>
        <v>0</v>
      </c>
      <c r="S692" s="32">
        <f t="shared" ca="1" si="377"/>
        <v>0</v>
      </c>
      <c r="T692" s="32">
        <f t="shared" ca="1" si="377"/>
        <v>0</v>
      </c>
      <c r="U692" s="32">
        <f t="shared" ca="1" si="377"/>
        <v>0</v>
      </c>
      <c r="V692" s="32">
        <f t="shared" ca="1" si="377"/>
        <v>0</v>
      </c>
      <c r="W692" s="32">
        <f t="shared" ca="1" si="377"/>
        <v>0</v>
      </c>
      <c r="X692" s="32">
        <f t="shared" ca="1" si="377"/>
        <v>0</v>
      </c>
      <c r="Y692" s="32">
        <f t="shared" ca="1" si="377"/>
        <v>0</v>
      </c>
      <c r="Z692" s="32">
        <f t="shared" ca="1" si="377"/>
        <v>0</v>
      </c>
      <c r="AA692" s="32">
        <f t="shared" ca="1" si="377"/>
        <v>0</v>
      </c>
      <c r="AB692" s="32">
        <f t="shared" ca="1" si="377"/>
        <v>0</v>
      </c>
      <c r="AC692" s="32">
        <f t="shared" ca="1" si="377"/>
        <v>0</v>
      </c>
      <c r="AD692" s="32">
        <f t="shared" ca="1" si="377"/>
        <v>0</v>
      </c>
      <c r="AE692" s="32">
        <f t="shared" ca="1" si="377"/>
        <v>0</v>
      </c>
      <c r="AF692" s="32">
        <f t="shared" ca="1" si="377"/>
        <v>0</v>
      </c>
      <c r="AG692" s="21"/>
    </row>
    <row r="693" spans="4:33" ht="15" hidden="1" outlineLevel="1" x14ac:dyDescent="0.25">
      <c r="D693" t="s">
        <v>56</v>
      </c>
      <c r="E693" s="19">
        <v>2036</v>
      </c>
      <c r="F693" s="20" t="s">
        <v>50</v>
      </c>
      <c r="G693" s="26"/>
      <c r="H693" s="34">
        <f t="shared" ref="H693:AF693" ca="1" si="378">-IFERROR(H643/H593/2,0)</f>
        <v>0</v>
      </c>
      <c r="I693" s="34">
        <f t="shared" ca="1" si="378"/>
        <v>0</v>
      </c>
      <c r="J693" s="34">
        <f t="shared" ca="1" si="378"/>
        <v>0</v>
      </c>
      <c r="K693" s="34">
        <f t="shared" ca="1" si="378"/>
        <v>0</v>
      </c>
      <c r="L693" s="34">
        <f t="shared" ca="1" si="378"/>
        <v>0</v>
      </c>
      <c r="M693" s="34">
        <f t="shared" ca="1" si="378"/>
        <v>0</v>
      </c>
      <c r="N693" s="34">
        <f t="shared" ca="1" si="378"/>
        <v>0</v>
      </c>
      <c r="O693" s="34">
        <f t="shared" ca="1" si="378"/>
        <v>0</v>
      </c>
      <c r="P693" s="34">
        <f t="shared" ca="1" si="378"/>
        <v>0</v>
      </c>
      <c r="Q693" s="34">
        <f t="shared" ca="1" si="378"/>
        <v>0</v>
      </c>
      <c r="R693" s="32">
        <f t="shared" ca="1" si="378"/>
        <v>-2.5144667659114619</v>
      </c>
      <c r="S693" s="32">
        <f t="shared" ca="1" si="378"/>
        <v>0</v>
      </c>
      <c r="T693" s="32">
        <f t="shared" ca="1" si="378"/>
        <v>0</v>
      </c>
      <c r="U693" s="32">
        <f t="shared" ca="1" si="378"/>
        <v>0</v>
      </c>
      <c r="V693" s="32">
        <f t="shared" ca="1" si="378"/>
        <v>0</v>
      </c>
      <c r="W693" s="32">
        <f t="shared" ca="1" si="378"/>
        <v>0</v>
      </c>
      <c r="X693" s="32">
        <f t="shared" ca="1" si="378"/>
        <v>0</v>
      </c>
      <c r="Y693" s="32">
        <f t="shared" ca="1" si="378"/>
        <v>0</v>
      </c>
      <c r="Z693" s="32">
        <f t="shared" ca="1" si="378"/>
        <v>0</v>
      </c>
      <c r="AA693" s="32">
        <f t="shared" ca="1" si="378"/>
        <v>0</v>
      </c>
      <c r="AB693" s="32">
        <f t="shared" ca="1" si="378"/>
        <v>0</v>
      </c>
      <c r="AC693" s="32">
        <f t="shared" ca="1" si="378"/>
        <v>0</v>
      </c>
      <c r="AD693" s="32">
        <f t="shared" ca="1" si="378"/>
        <v>0</v>
      </c>
      <c r="AE693" s="32">
        <f t="shared" ca="1" si="378"/>
        <v>0</v>
      </c>
      <c r="AF693" s="32">
        <f t="shared" ca="1" si="378"/>
        <v>0</v>
      </c>
      <c r="AG693" s="21"/>
    </row>
    <row r="694" spans="4:33" ht="15" hidden="1" outlineLevel="1" x14ac:dyDescent="0.25">
      <c r="D694" t="s">
        <v>56</v>
      </c>
      <c r="E694" s="19">
        <v>2037</v>
      </c>
      <c r="F694" s="20" t="s">
        <v>50</v>
      </c>
      <c r="G694" s="26"/>
      <c r="H694" s="34">
        <f t="shared" ref="H694:AF694" ca="1" si="379">-IFERROR(H644/H594/2,0)</f>
        <v>0</v>
      </c>
      <c r="I694" s="34">
        <f t="shared" ca="1" si="379"/>
        <v>0</v>
      </c>
      <c r="J694" s="34">
        <f t="shared" ca="1" si="379"/>
        <v>0</v>
      </c>
      <c r="K694" s="34">
        <f t="shared" ca="1" si="379"/>
        <v>0</v>
      </c>
      <c r="L694" s="34">
        <f t="shared" ca="1" si="379"/>
        <v>0</v>
      </c>
      <c r="M694" s="34">
        <f t="shared" ca="1" si="379"/>
        <v>0</v>
      </c>
      <c r="N694" s="34">
        <f t="shared" ca="1" si="379"/>
        <v>0</v>
      </c>
      <c r="O694" s="34">
        <f t="shared" ca="1" si="379"/>
        <v>0</v>
      </c>
      <c r="P694" s="34">
        <f t="shared" ca="1" si="379"/>
        <v>0</v>
      </c>
      <c r="Q694" s="34">
        <f t="shared" ca="1" si="379"/>
        <v>0</v>
      </c>
      <c r="R694" s="34">
        <f t="shared" ca="1" si="379"/>
        <v>0</v>
      </c>
      <c r="S694" s="32">
        <f t="shared" ca="1" si="379"/>
        <v>-1.8267601054346767</v>
      </c>
      <c r="T694" s="32">
        <f t="shared" ca="1" si="379"/>
        <v>0</v>
      </c>
      <c r="U694" s="32">
        <f t="shared" ca="1" si="379"/>
        <v>0</v>
      </c>
      <c r="V694" s="32">
        <f t="shared" ca="1" si="379"/>
        <v>0</v>
      </c>
      <c r="W694" s="32">
        <f t="shared" ca="1" si="379"/>
        <v>0</v>
      </c>
      <c r="X694" s="32">
        <f t="shared" ca="1" si="379"/>
        <v>0</v>
      </c>
      <c r="Y694" s="32">
        <f t="shared" ca="1" si="379"/>
        <v>0</v>
      </c>
      <c r="Z694" s="32">
        <f t="shared" ca="1" si="379"/>
        <v>0</v>
      </c>
      <c r="AA694" s="32">
        <f t="shared" ca="1" si="379"/>
        <v>0</v>
      </c>
      <c r="AB694" s="32">
        <f t="shared" ca="1" si="379"/>
        <v>0</v>
      </c>
      <c r="AC694" s="32">
        <f t="shared" ca="1" si="379"/>
        <v>0</v>
      </c>
      <c r="AD694" s="32">
        <f t="shared" ca="1" si="379"/>
        <v>0</v>
      </c>
      <c r="AE694" s="32">
        <f t="shared" ca="1" si="379"/>
        <v>0</v>
      </c>
      <c r="AF694" s="32">
        <f t="shared" ca="1" si="379"/>
        <v>0</v>
      </c>
      <c r="AG694" s="21"/>
    </row>
    <row r="695" spans="4:33" ht="15" hidden="1" outlineLevel="1" x14ac:dyDescent="0.25">
      <c r="D695" t="s">
        <v>56</v>
      </c>
      <c r="E695" s="19">
        <v>2038</v>
      </c>
      <c r="F695" s="20" t="s">
        <v>50</v>
      </c>
      <c r="G695" s="26"/>
      <c r="H695" s="34">
        <f t="shared" ref="H695:AF695" ca="1" si="380">-IFERROR(H645/H595/2,0)</f>
        <v>0</v>
      </c>
      <c r="I695" s="34">
        <f t="shared" ca="1" si="380"/>
        <v>0</v>
      </c>
      <c r="J695" s="34">
        <f t="shared" ca="1" si="380"/>
        <v>0</v>
      </c>
      <c r="K695" s="34">
        <f t="shared" ca="1" si="380"/>
        <v>0</v>
      </c>
      <c r="L695" s="34">
        <f t="shared" ca="1" si="380"/>
        <v>0</v>
      </c>
      <c r="M695" s="34">
        <f t="shared" ca="1" si="380"/>
        <v>0</v>
      </c>
      <c r="N695" s="34">
        <f t="shared" ca="1" si="380"/>
        <v>0</v>
      </c>
      <c r="O695" s="34">
        <f t="shared" ca="1" si="380"/>
        <v>0</v>
      </c>
      <c r="P695" s="34">
        <f t="shared" ca="1" si="380"/>
        <v>0</v>
      </c>
      <c r="Q695" s="34">
        <f t="shared" ca="1" si="380"/>
        <v>0</v>
      </c>
      <c r="R695" s="34">
        <f t="shared" ca="1" si="380"/>
        <v>0</v>
      </c>
      <c r="S695" s="34">
        <f t="shared" ca="1" si="380"/>
        <v>0</v>
      </c>
      <c r="T695" s="32">
        <f t="shared" ca="1" si="380"/>
        <v>-4.9536862699107269</v>
      </c>
      <c r="U695" s="32">
        <f t="shared" ca="1" si="380"/>
        <v>0</v>
      </c>
      <c r="V695" s="32">
        <f t="shared" ca="1" si="380"/>
        <v>0</v>
      </c>
      <c r="W695" s="32">
        <f t="shared" ca="1" si="380"/>
        <v>0</v>
      </c>
      <c r="X695" s="32">
        <f t="shared" ca="1" si="380"/>
        <v>0</v>
      </c>
      <c r="Y695" s="32">
        <f t="shared" ca="1" si="380"/>
        <v>0</v>
      </c>
      <c r="Z695" s="32">
        <f t="shared" ca="1" si="380"/>
        <v>0</v>
      </c>
      <c r="AA695" s="32">
        <f t="shared" ca="1" si="380"/>
        <v>0</v>
      </c>
      <c r="AB695" s="32">
        <f t="shared" ca="1" si="380"/>
        <v>0</v>
      </c>
      <c r="AC695" s="32">
        <f t="shared" ca="1" si="380"/>
        <v>0</v>
      </c>
      <c r="AD695" s="32">
        <f t="shared" ca="1" si="380"/>
        <v>0</v>
      </c>
      <c r="AE695" s="32">
        <f t="shared" ca="1" si="380"/>
        <v>0</v>
      </c>
      <c r="AF695" s="32">
        <f t="shared" ca="1" si="380"/>
        <v>0</v>
      </c>
      <c r="AG695" s="21"/>
    </row>
    <row r="696" spans="4:33" ht="15" hidden="1" outlineLevel="1" x14ac:dyDescent="0.25">
      <c r="D696" t="s">
        <v>56</v>
      </c>
      <c r="E696" s="19">
        <v>2039</v>
      </c>
      <c r="F696" s="20" t="s">
        <v>50</v>
      </c>
      <c r="G696" s="26"/>
      <c r="H696" s="34">
        <f t="shared" ref="H696:AF696" ca="1" si="381">-IFERROR(H646/H596/2,0)</f>
        <v>0</v>
      </c>
      <c r="I696" s="34">
        <f t="shared" ca="1" si="381"/>
        <v>0</v>
      </c>
      <c r="J696" s="34">
        <f t="shared" ca="1" si="381"/>
        <v>0</v>
      </c>
      <c r="K696" s="34">
        <f t="shared" ca="1" si="381"/>
        <v>0</v>
      </c>
      <c r="L696" s="34">
        <f t="shared" ca="1" si="381"/>
        <v>0</v>
      </c>
      <c r="M696" s="34">
        <f t="shared" ca="1" si="381"/>
        <v>0</v>
      </c>
      <c r="N696" s="34">
        <f t="shared" ca="1" si="381"/>
        <v>0</v>
      </c>
      <c r="O696" s="34">
        <f t="shared" ca="1" si="381"/>
        <v>0</v>
      </c>
      <c r="P696" s="34">
        <f t="shared" ca="1" si="381"/>
        <v>0</v>
      </c>
      <c r="Q696" s="34">
        <f t="shared" ca="1" si="381"/>
        <v>0</v>
      </c>
      <c r="R696" s="34">
        <f t="shared" ca="1" si="381"/>
        <v>0</v>
      </c>
      <c r="S696" s="34">
        <f t="shared" ca="1" si="381"/>
        <v>0</v>
      </c>
      <c r="T696" s="34">
        <f t="shared" ca="1" si="381"/>
        <v>0</v>
      </c>
      <c r="U696" s="32">
        <f t="shared" ca="1" si="381"/>
        <v>-3.9070590505883138</v>
      </c>
      <c r="V696" s="32">
        <f t="shared" ca="1" si="381"/>
        <v>0</v>
      </c>
      <c r="W696" s="32">
        <f t="shared" ca="1" si="381"/>
        <v>0</v>
      </c>
      <c r="X696" s="32">
        <f t="shared" ca="1" si="381"/>
        <v>0</v>
      </c>
      <c r="Y696" s="32">
        <f t="shared" ca="1" si="381"/>
        <v>0</v>
      </c>
      <c r="Z696" s="32">
        <f t="shared" ca="1" si="381"/>
        <v>0</v>
      </c>
      <c r="AA696" s="32">
        <f t="shared" ca="1" si="381"/>
        <v>0</v>
      </c>
      <c r="AB696" s="32">
        <f t="shared" ca="1" si="381"/>
        <v>0</v>
      </c>
      <c r="AC696" s="32">
        <f t="shared" ca="1" si="381"/>
        <v>0</v>
      </c>
      <c r="AD696" s="32">
        <f t="shared" ca="1" si="381"/>
        <v>0</v>
      </c>
      <c r="AE696" s="32">
        <f t="shared" ca="1" si="381"/>
        <v>0</v>
      </c>
      <c r="AF696" s="32">
        <f t="shared" ca="1" si="381"/>
        <v>0</v>
      </c>
      <c r="AG696" s="21"/>
    </row>
    <row r="697" spans="4:33" ht="15" hidden="1" outlineLevel="1" x14ac:dyDescent="0.25">
      <c r="D697" t="s">
        <v>56</v>
      </c>
      <c r="E697" s="19">
        <v>2040</v>
      </c>
      <c r="F697" s="20" t="s">
        <v>50</v>
      </c>
      <c r="G697" s="26"/>
      <c r="H697" s="34">
        <f t="shared" ref="H697:AF697" ca="1" si="382">-IFERROR(H647/H597/2,0)</f>
        <v>0</v>
      </c>
      <c r="I697" s="34">
        <f t="shared" ca="1" si="382"/>
        <v>0</v>
      </c>
      <c r="J697" s="34">
        <f t="shared" ca="1" si="382"/>
        <v>0</v>
      </c>
      <c r="K697" s="34">
        <f t="shared" ca="1" si="382"/>
        <v>0</v>
      </c>
      <c r="L697" s="34">
        <f t="shared" ca="1" si="382"/>
        <v>0</v>
      </c>
      <c r="M697" s="34">
        <f t="shared" ca="1" si="382"/>
        <v>0</v>
      </c>
      <c r="N697" s="34">
        <f t="shared" ca="1" si="382"/>
        <v>0</v>
      </c>
      <c r="O697" s="34">
        <f t="shared" ca="1" si="382"/>
        <v>0</v>
      </c>
      <c r="P697" s="34">
        <f t="shared" ca="1" si="382"/>
        <v>0</v>
      </c>
      <c r="Q697" s="34">
        <f t="shared" ca="1" si="382"/>
        <v>0</v>
      </c>
      <c r="R697" s="34">
        <f t="shared" ca="1" si="382"/>
        <v>0</v>
      </c>
      <c r="S697" s="34">
        <f t="shared" ca="1" si="382"/>
        <v>0</v>
      </c>
      <c r="T697" s="34">
        <f t="shared" ca="1" si="382"/>
        <v>0</v>
      </c>
      <c r="U697" s="34">
        <f t="shared" ca="1" si="382"/>
        <v>0</v>
      </c>
      <c r="V697" s="32">
        <f t="shared" ca="1" si="382"/>
        <v>-0.51200118345516032</v>
      </c>
      <c r="W697" s="32">
        <f t="shared" ca="1" si="382"/>
        <v>0</v>
      </c>
      <c r="X697" s="32">
        <f t="shared" ca="1" si="382"/>
        <v>0</v>
      </c>
      <c r="Y697" s="32">
        <f t="shared" ca="1" si="382"/>
        <v>0</v>
      </c>
      <c r="Z697" s="32">
        <f t="shared" ca="1" si="382"/>
        <v>0</v>
      </c>
      <c r="AA697" s="32">
        <f t="shared" ca="1" si="382"/>
        <v>0</v>
      </c>
      <c r="AB697" s="32">
        <f t="shared" ca="1" si="382"/>
        <v>0</v>
      </c>
      <c r="AC697" s="32">
        <f t="shared" ca="1" si="382"/>
        <v>0</v>
      </c>
      <c r="AD697" s="32">
        <f t="shared" ca="1" si="382"/>
        <v>0</v>
      </c>
      <c r="AE697" s="32">
        <f t="shared" ca="1" si="382"/>
        <v>0</v>
      </c>
      <c r="AF697" s="32">
        <f t="shared" ca="1" si="382"/>
        <v>0</v>
      </c>
      <c r="AG697" s="21"/>
    </row>
    <row r="698" spans="4:33" ht="15" hidden="1" outlineLevel="1" x14ac:dyDescent="0.25">
      <c r="D698" t="s">
        <v>56</v>
      </c>
      <c r="E698" s="19">
        <v>2041</v>
      </c>
      <c r="F698" s="20" t="s">
        <v>50</v>
      </c>
      <c r="G698" s="26"/>
      <c r="H698" s="34">
        <f t="shared" ref="H698:AF698" ca="1" si="383">-IFERROR(H648/H598/2,0)</f>
        <v>0</v>
      </c>
      <c r="I698" s="34">
        <f t="shared" ca="1" si="383"/>
        <v>0</v>
      </c>
      <c r="J698" s="34">
        <f t="shared" ca="1" si="383"/>
        <v>0</v>
      </c>
      <c r="K698" s="34">
        <f t="shared" ca="1" si="383"/>
        <v>0</v>
      </c>
      <c r="L698" s="34">
        <f t="shared" ca="1" si="383"/>
        <v>0</v>
      </c>
      <c r="M698" s="34">
        <f t="shared" ca="1" si="383"/>
        <v>0</v>
      </c>
      <c r="N698" s="34">
        <f t="shared" ca="1" si="383"/>
        <v>0</v>
      </c>
      <c r="O698" s="34">
        <f t="shared" ca="1" si="383"/>
        <v>0</v>
      </c>
      <c r="P698" s="34">
        <f t="shared" ca="1" si="383"/>
        <v>0</v>
      </c>
      <c r="Q698" s="34">
        <f t="shared" ca="1" si="383"/>
        <v>0</v>
      </c>
      <c r="R698" s="34">
        <f t="shared" ca="1" si="383"/>
        <v>0</v>
      </c>
      <c r="S698" s="34">
        <f t="shared" ca="1" si="383"/>
        <v>0</v>
      </c>
      <c r="T698" s="34">
        <f t="shared" ca="1" si="383"/>
        <v>0</v>
      </c>
      <c r="U698" s="34">
        <f t="shared" ca="1" si="383"/>
        <v>0</v>
      </c>
      <c r="V698" s="34">
        <f t="shared" ca="1" si="383"/>
        <v>0</v>
      </c>
      <c r="W698" s="32">
        <f t="shared" ca="1" si="383"/>
        <v>-2.2069043011059502</v>
      </c>
      <c r="X698" s="32">
        <f t="shared" ca="1" si="383"/>
        <v>0</v>
      </c>
      <c r="Y698" s="32">
        <f t="shared" ca="1" si="383"/>
        <v>0</v>
      </c>
      <c r="Z698" s="32">
        <f t="shared" ca="1" si="383"/>
        <v>0</v>
      </c>
      <c r="AA698" s="32">
        <f t="shared" ca="1" si="383"/>
        <v>0</v>
      </c>
      <c r="AB698" s="32">
        <f t="shared" ca="1" si="383"/>
        <v>0</v>
      </c>
      <c r="AC698" s="32">
        <f t="shared" ca="1" si="383"/>
        <v>0</v>
      </c>
      <c r="AD698" s="32">
        <f t="shared" ca="1" si="383"/>
        <v>0</v>
      </c>
      <c r="AE698" s="32">
        <f t="shared" ca="1" si="383"/>
        <v>0</v>
      </c>
      <c r="AF698" s="32">
        <f t="shared" ca="1" si="383"/>
        <v>0</v>
      </c>
      <c r="AG698" s="21"/>
    </row>
    <row r="699" spans="4:33" ht="15" hidden="1" outlineLevel="1" x14ac:dyDescent="0.25">
      <c r="D699" t="s">
        <v>56</v>
      </c>
      <c r="E699" s="19">
        <v>2042</v>
      </c>
      <c r="F699" s="20" t="s">
        <v>50</v>
      </c>
      <c r="G699" s="26"/>
      <c r="H699" s="34">
        <f t="shared" ref="H699:AF699" ca="1" si="384">-IFERROR(H649/H599/2,0)</f>
        <v>0</v>
      </c>
      <c r="I699" s="34">
        <f t="shared" ca="1" si="384"/>
        <v>0</v>
      </c>
      <c r="J699" s="34">
        <f t="shared" ca="1" si="384"/>
        <v>0</v>
      </c>
      <c r="K699" s="34">
        <f t="shared" ca="1" si="384"/>
        <v>0</v>
      </c>
      <c r="L699" s="34">
        <f t="shared" ca="1" si="384"/>
        <v>0</v>
      </c>
      <c r="M699" s="34">
        <f t="shared" ca="1" si="384"/>
        <v>0</v>
      </c>
      <c r="N699" s="34">
        <f t="shared" ca="1" si="384"/>
        <v>0</v>
      </c>
      <c r="O699" s="34">
        <f t="shared" ca="1" si="384"/>
        <v>0</v>
      </c>
      <c r="P699" s="34">
        <f t="shared" ca="1" si="384"/>
        <v>0</v>
      </c>
      <c r="Q699" s="34">
        <f t="shared" ca="1" si="384"/>
        <v>0</v>
      </c>
      <c r="R699" s="34">
        <f t="shared" ca="1" si="384"/>
        <v>0</v>
      </c>
      <c r="S699" s="34">
        <f t="shared" ca="1" si="384"/>
        <v>0</v>
      </c>
      <c r="T699" s="34">
        <f t="shared" ca="1" si="384"/>
        <v>0</v>
      </c>
      <c r="U699" s="34">
        <f t="shared" ca="1" si="384"/>
        <v>0</v>
      </c>
      <c r="V699" s="34">
        <f t="shared" ca="1" si="384"/>
        <v>0</v>
      </c>
      <c r="W699" s="34">
        <f t="shared" ca="1" si="384"/>
        <v>0</v>
      </c>
      <c r="X699" s="32">
        <f t="shared" ca="1" si="384"/>
        <v>-1.5799357709517561</v>
      </c>
      <c r="Y699" s="32">
        <f t="shared" ca="1" si="384"/>
        <v>0</v>
      </c>
      <c r="Z699" s="32">
        <f t="shared" ca="1" si="384"/>
        <v>0</v>
      </c>
      <c r="AA699" s="32">
        <f t="shared" ca="1" si="384"/>
        <v>0</v>
      </c>
      <c r="AB699" s="32">
        <f t="shared" ca="1" si="384"/>
        <v>0</v>
      </c>
      <c r="AC699" s="32">
        <f t="shared" ca="1" si="384"/>
        <v>0</v>
      </c>
      <c r="AD699" s="32">
        <f t="shared" ca="1" si="384"/>
        <v>0</v>
      </c>
      <c r="AE699" s="32">
        <f t="shared" ca="1" si="384"/>
        <v>0</v>
      </c>
      <c r="AF699" s="32">
        <f t="shared" ca="1" si="384"/>
        <v>0</v>
      </c>
      <c r="AG699" s="21"/>
    </row>
    <row r="700" spans="4:33" ht="15" hidden="1" outlineLevel="1" x14ac:dyDescent="0.25">
      <c r="D700" t="s">
        <v>56</v>
      </c>
      <c r="E700" s="19">
        <v>2043</v>
      </c>
      <c r="F700" s="20" t="s">
        <v>50</v>
      </c>
      <c r="G700" s="26"/>
      <c r="H700" s="34">
        <f t="shared" ref="H700:AF700" ca="1" si="385">-IFERROR(H650/H600/2,0)</f>
        <v>0</v>
      </c>
      <c r="I700" s="34">
        <f t="shared" ca="1" si="385"/>
        <v>0</v>
      </c>
      <c r="J700" s="34">
        <f t="shared" ca="1" si="385"/>
        <v>0</v>
      </c>
      <c r="K700" s="34">
        <f t="shared" ca="1" si="385"/>
        <v>0</v>
      </c>
      <c r="L700" s="34">
        <f t="shared" ca="1" si="385"/>
        <v>0</v>
      </c>
      <c r="M700" s="34">
        <f t="shared" ca="1" si="385"/>
        <v>0</v>
      </c>
      <c r="N700" s="34">
        <f t="shared" ca="1" si="385"/>
        <v>0</v>
      </c>
      <c r="O700" s="34">
        <f t="shared" ca="1" si="385"/>
        <v>0</v>
      </c>
      <c r="P700" s="34">
        <f t="shared" ca="1" si="385"/>
        <v>0</v>
      </c>
      <c r="Q700" s="34">
        <f t="shared" ca="1" si="385"/>
        <v>0</v>
      </c>
      <c r="R700" s="34">
        <f t="shared" ca="1" si="385"/>
        <v>0</v>
      </c>
      <c r="S700" s="34">
        <f t="shared" ca="1" si="385"/>
        <v>0</v>
      </c>
      <c r="T700" s="34">
        <f t="shared" ca="1" si="385"/>
        <v>0</v>
      </c>
      <c r="U700" s="34">
        <f t="shared" ca="1" si="385"/>
        <v>0</v>
      </c>
      <c r="V700" s="34">
        <f t="shared" ca="1" si="385"/>
        <v>0</v>
      </c>
      <c r="W700" s="34">
        <f t="shared" ca="1" si="385"/>
        <v>0</v>
      </c>
      <c r="X700" s="34">
        <f t="shared" ca="1" si="385"/>
        <v>0</v>
      </c>
      <c r="Y700" s="32">
        <f t="shared" ca="1" si="385"/>
        <v>-1.3364940009109396</v>
      </c>
      <c r="Z700" s="32">
        <f t="shared" ca="1" si="385"/>
        <v>0</v>
      </c>
      <c r="AA700" s="32">
        <f t="shared" ca="1" si="385"/>
        <v>0</v>
      </c>
      <c r="AB700" s="32">
        <f t="shared" ca="1" si="385"/>
        <v>0</v>
      </c>
      <c r="AC700" s="32">
        <f t="shared" ca="1" si="385"/>
        <v>0</v>
      </c>
      <c r="AD700" s="32">
        <f t="shared" ca="1" si="385"/>
        <v>0</v>
      </c>
      <c r="AE700" s="32">
        <f t="shared" ca="1" si="385"/>
        <v>0</v>
      </c>
      <c r="AF700" s="32">
        <f t="shared" ca="1" si="385"/>
        <v>0</v>
      </c>
      <c r="AG700" s="21"/>
    </row>
    <row r="701" spans="4:33" ht="15" hidden="1" outlineLevel="1" x14ac:dyDescent="0.25">
      <c r="D701" t="s">
        <v>56</v>
      </c>
      <c r="E701" s="19">
        <v>2044</v>
      </c>
      <c r="F701" s="20" t="s">
        <v>50</v>
      </c>
      <c r="G701" s="26"/>
      <c r="H701" s="34">
        <f t="shared" ref="H701:AF701" ca="1" si="386">-IFERROR(H651/H601/2,0)</f>
        <v>0</v>
      </c>
      <c r="I701" s="34">
        <f t="shared" ca="1" si="386"/>
        <v>0</v>
      </c>
      <c r="J701" s="34">
        <f t="shared" ca="1" si="386"/>
        <v>0</v>
      </c>
      <c r="K701" s="34">
        <f t="shared" ca="1" si="386"/>
        <v>0</v>
      </c>
      <c r="L701" s="34">
        <f t="shared" ca="1" si="386"/>
        <v>0</v>
      </c>
      <c r="M701" s="34">
        <f t="shared" ca="1" si="386"/>
        <v>0</v>
      </c>
      <c r="N701" s="34">
        <f t="shared" ca="1" si="386"/>
        <v>0</v>
      </c>
      <c r="O701" s="34">
        <f t="shared" ca="1" si="386"/>
        <v>0</v>
      </c>
      <c r="P701" s="34">
        <f t="shared" ca="1" si="386"/>
        <v>0</v>
      </c>
      <c r="Q701" s="34">
        <f t="shared" ca="1" si="386"/>
        <v>0</v>
      </c>
      <c r="R701" s="34">
        <f t="shared" ca="1" si="386"/>
        <v>0</v>
      </c>
      <c r="S701" s="34">
        <f t="shared" ca="1" si="386"/>
        <v>0</v>
      </c>
      <c r="T701" s="34">
        <f t="shared" ca="1" si="386"/>
        <v>0</v>
      </c>
      <c r="U701" s="34">
        <f t="shared" ca="1" si="386"/>
        <v>0</v>
      </c>
      <c r="V701" s="34">
        <f t="shared" ca="1" si="386"/>
        <v>0</v>
      </c>
      <c r="W701" s="34">
        <f t="shared" ca="1" si="386"/>
        <v>0</v>
      </c>
      <c r="X701" s="34">
        <f t="shared" ca="1" si="386"/>
        <v>0</v>
      </c>
      <c r="Y701" s="34">
        <f t="shared" ca="1" si="386"/>
        <v>0</v>
      </c>
      <c r="Z701" s="32">
        <f t="shared" ca="1" si="386"/>
        <v>-6.2425496392148538</v>
      </c>
      <c r="AA701" s="32">
        <f t="shared" ca="1" si="386"/>
        <v>0</v>
      </c>
      <c r="AB701" s="32">
        <f t="shared" ca="1" si="386"/>
        <v>0</v>
      </c>
      <c r="AC701" s="32">
        <f t="shared" ca="1" si="386"/>
        <v>0</v>
      </c>
      <c r="AD701" s="32">
        <f t="shared" ca="1" si="386"/>
        <v>0</v>
      </c>
      <c r="AE701" s="32">
        <f t="shared" ca="1" si="386"/>
        <v>0</v>
      </c>
      <c r="AF701" s="32">
        <f t="shared" ca="1" si="386"/>
        <v>0</v>
      </c>
      <c r="AG701" s="21"/>
    </row>
    <row r="702" spans="4:33" ht="15" hidden="1" outlineLevel="1" x14ac:dyDescent="0.25">
      <c r="D702" t="s">
        <v>56</v>
      </c>
      <c r="E702" s="19">
        <v>2045</v>
      </c>
      <c r="F702" s="20" t="s">
        <v>50</v>
      </c>
      <c r="G702" s="26"/>
      <c r="H702" s="34">
        <f t="shared" ref="H702:AF702" ca="1" si="387">-IFERROR(H652/H602/2,0)</f>
        <v>0</v>
      </c>
      <c r="I702" s="34">
        <f t="shared" ca="1" si="387"/>
        <v>0</v>
      </c>
      <c r="J702" s="34">
        <f t="shared" ca="1" si="387"/>
        <v>0</v>
      </c>
      <c r="K702" s="34">
        <f t="shared" ca="1" si="387"/>
        <v>0</v>
      </c>
      <c r="L702" s="34">
        <f t="shared" ca="1" si="387"/>
        <v>0</v>
      </c>
      <c r="M702" s="34">
        <f t="shared" ca="1" si="387"/>
        <v>0</v>
      </c>
      <c r="N702" s="34">
        <f t="shared" ca="1" si="387"/>
        <v>0</v>
      </c>
      <c r="O702" s="34">
        <f t="shared" ca="1" si="387"/>
        <v>0</v>
      </c>
      <c r="P702" s="34">
        <f t="shared" ca="1" si="387"/>
        <v>0</v>
      </c>
      <c r="Q702" s="34">
        <f t="shared" ca="1" si="387"/>
        <v>0</v>
      </c>
      <c r="R702" s="34">
        <f t="shared" ca="1" si="387"/>
        <v>0</v>
      </c>
      <c r="S702" s="34">
        <f t="shared" ca="1" si="387"/>
        <v>0</v>
      </c>
      <c r="T702" s="34">
        <f t="shared" ca="1" si="387"/>
        <v>0</v>
      </c>
      <c r="U702" s="34">
        <f t="shared" ca="1" si="387"/>
        <v>0</v>
      </c>
      <c r="V702" s="34">
        <f t="shared" ca="1" si="387"/>
        <v>0</v>
      </c>
      <c r="W702" s="34">
        <f t="shared" ca="1" si="387"/>
        <v>0</v>
      </c>
      <c r="X702" s="34">
        <f t="shared" ca="1" si="387"/>
        <v>0</v>
      </c>
      <c r="Y702" s="34">
        <f t="shared" ca="1" si="387"/>
        <v>0</v>
      </c>
      <c r="Z702" s="34">
        <f t="shared" ca="1" si="387"/>
        <v>0</v>
      </c>
      <c r="AA702" s="32">
        <f t="shared" ca="1" si="387"/>
        <v>-2.616089704673922</v>
      </c>
      <c r="AB702" s="32">
        <f t="shared" ca="1" si="387"/>
        <v>0</v>
      </c>
      <c r="AC702" s="32">
        <f t="shared" ca="1" si="387"/>
        <v>0</v>
      </c>
      <c r="AD702" s="32">
        <f t="shared" ca="1" si="387"/>
        <v>0</v>
      </c>
      <c r="AE702" s="32">
        <f t="shared" ca="1" si="387"/>
        <v>0</v>
      </c>
      <c r="AF702" s="32">
        <f t="shared" ca="1" si="387"/>
        <v>0</v>
      </c>
      <c r="AG702" s="21"/>
    </row>
    <row r="703" spans="4:33" ht="15" hidden="1" outlineLevel="1" x14ac:dyDescent="0.25">
      <c r="D703" t="s">
        <v>56</v>
      </c>
      <c r="E703" s="19">
        <v>2046</v>
      </c>
      <c r="F703" s="20" t="s">
        <v>50</v>
      </c>
      <c r="G703" s="26"/>
      <c r="H703" s="34">
        <f t="shared" ref="H703:AF703" ca="1" si="388">-IFERROR(H653/H603/2,0)</f>
        <v>0</v>
      </c>
      <c r="I703" s="34">
        <f t="shared" ca="1" si="388"/>
        <v>0</v>
      </c>
      <c r="J703" s="34">
        <f t="shared" ca="1" si="388"/>
        <v>0</v>
      </c>
      <c r="K703" s="34">
        <f t="shared" ca="1" si="388"/>
        <v>0</v>
      </c>
      <c r="L703" s="34">
        <f t="shared" ca="1" si="388"/>
        <v>0</v>
      </c>
      <c r="M703" s="34">
        <f t="shared" ca="1" si="388"/>
        <v>0</v>
      </c>
      <c r="N703" s="34">
        <f t="shared" ca="1" si="388"/>
        <v>0</v>
      </c>
      <c r="O703" s="34">
        <f t="shared" ca="1" si="388"/>
        <v>0</v>
      </c>
      <c r="P703" s="34">
        <f t="shared" ca="1" si="388"/>
        <v>0</v>
      </c>
      <c r="Q703" s="34">
        <f t="shared" ca="1" si="388"/>
        <v>0</v>
      </c>
      <c r="R703" s="34">
        <f t="shared" ca="1" si="388"/>
        <v>0</v>
      </c>
      <c r="S703" s="34">
        <f t="shared" ca="1" si="388"/>
        <v>0</v>
      </c>
      <c r="T703" s="34">
        <f t="shared" ca="1" si="388"/>
        <v>0</v>
      </c>
      <c r="U703" s="34">
        <f t="shared" ca="1" si="388"/>
        <v>0</v>
      </c>
      <c r="V703" s="34">
        <f t="shared" ca="1" si="388"/>
        <v>0</v>
      </c>
      <c r="W703" s="34">
        <f t="shared" ca="1" si="388"/>
        <v>0</v>
      </c>
      <c r="X703" s="34">
        <f t="shared" ca="1" si="388"/>
        <v>0</v>
      </c>
      <c r="Y703" s="34">
        <f t="shared" ca="1" si="388"/>
        <v>0</v>
      </c>
      <c r="Z703" s="34">
        <f t="shared" ca="1" si="388"/>
        <v>0</v>
      </c>
      <c r="AA703" s="34">
        <f t="shared" ca="1" si="388"/>
        <v>0</v>
      </c>
      <c r="AB703" s="32">
        <f t="shared" ca="1" si="388"/>
        <v>-6.4122286306603371</v>
      </c>
      <c r="AC703" s="32">
        <f t="shared" ca="1" si="388"/>
        <v>0</v>
      </c>
      <c r="AD703" s="32">
        <f t="shared" ca="1" si="388"/>
        <v>0</v>
      </c>
      <c r="AE703" s="32">
        <f t="shared" ca="1" si="388"/>
        <v>0</v>
      </c>
      <c r="AF703" s="32">
        <f t="shared" ca="1" si="388"/>
        <v>0</v>
      </c>
      <c r="AG703" s="21"/>
    </row>
    <row r="704" spans="4:33" ht="15" hidden="1" outlineLevel="1" x14ac:dyDescent="0.25">
      <c r="D704" t="s">
        <v>56</v>
      </c>
      <c r="E704" s="19">
        <v>2047</v>
      </c>
      <c r="F704" s="20" t="s">
        <v>50</v>
      </c>
      <c r="G704" s="26"/>
      <c r="H704" s="34">
        <f t="shared" ref="H704:AF704" ca="1" si="389">-IFERROR(H654/H604/2,0)</f>
        <v>0</v>
      </c>
      <c r="I704" s="34">
        <f t="shared" ca="1" si="389"/>
        <v>0</v>
      </c>
      <c r="J704" s="34">
        <f t="shared" ca="1" si="389"/>
        <v>0</v>
      </c>
      <c r="K704" s="34">
        <f t="shared" ca="1" si="389"/>
        <v>0</v>
      </c>
      <c r="L704" s="34">
        <f t="shared" ca="1" si="389"/>
        <v>0</v>
      </c>
      <c r="M704" s="34">
        <f t="shared" ca="1" si="389"/>
        <v>0</v>
      </c>
      <c r="N704" s="34">
        <f t="shared" ca="1" si="389"/>
        <v>0</v>
      </c>
      <c r="O704" s="34">
        <f t="shared" ca="1" si="389"/>
        <v>0</v>
      </c>
      <c r="P704" s="34">
        <f t="shared" ca="1" si="389"/>
        <v>0</v>
      </c>
      <c r="Q704" s="34">
        <f t="shared" ca="1" si="389"/>
        <v>0</v>
      </c>
      <c r="R704" s="34">
        <f t="shared" ca="1" si="389"/>
        <v>0</v>
      </c>
      <c r="S704" s="34">
        <f t="shared" ca="1" si="389"/>
        <v>0</v>
      </c>
      <c r="T704" s="34">
        <f t="shared" ca="1" si="389"/>
        <v>0</v>
      </c>
      <c r="U704" s="34">
        <f t="shared" ca="1" si="389"/>
        <v>0</v>
      </c>
      <c r="V704" s="34">
        <f t="shared" ca="1" si="389"/>
        <v>0</v>
      </c>
      <c r="W704" s="34">
        <f t="shared" ca="1" si="389"/>
        <v>0</v>
      </c>
      <c r="X704" s="34">
        <f t="shared" ca="1" si="389"/>
        <v>0</v>
      </c>
      <c r="Y704" s="34">
        <f t="shared" ca="1" si="389"/>
        <v>0</v>
      </c>
      <c r="Z704" s="34">
        <f t="shared" ca="1" si="389"/>
        <v>0</v>
      </c>
      <c r="AA704" s="34">
        <f t="shared" ca="1" si="389"/>
        <v>0</v>
      </c>
      <c r="AB704" s="34">
        <f t="shared" ca="1" si="389"/>
        <v>0</v>
      </c>
      <c r="AC704" s="32">
        <f t="shared" ca="1" si="389"/>
        <v>-7.0541484750992698</v>
      </c>
      <c r="AD704" s="32">
        <f t="shared" ca="1" si="389"/>
        <v>0</v>
      </c>
      <c r="AE704" s="32">
        <f t="shared" ca="1" si="389"/>
        <v>0</v>
      </c>
      <c r="AF704" s="32">
        <f t="shared" ca="1" si="389"/>
        <v>0</v>
      </c>
      <c r="AG704" s="21"/>
    </row>
    <row r="705" spans="4:33" ht="15" hidden="1" outlineLevel="1" x14ac:dyDescent="0.25">
      <c r="D705" t="s">
        <v>56</v>
      </c>
      <c r="E705" s="19">
        <v>2048</v>
      </c>
      <c r="F705" s="20" t="s">
        <v>50</v>
      </c>
      <c r="G705" s="26"/>
      <c r="H705" s="34">
        <f t="shared" ref="H705:AF705" ca="1" si="390">-IFERROR(H655/H605/2,0)</f>
        <v>0</v>
      </c>
      <c r="I705" s="34">
        <f t="shared" ca="1" si="390"/>
        <v>0</v>
      </c>
      <c r="J705" s="34">
        <f t="shared" ca="1" si="390"/>
        <v>0</v>
      </c>
      <c r="K705" s="34">
        <f t="shared" ca="1" si="390"/>
        <v>0</v>
      </c>
      <c r="L705" s="34">
        <f t="shared" ca="1" si="390"/>
        <v>0</v>
      </c>
      <c r="M705" s="34">
        <f t="shared" ca="1" si="390"/>
        <v>0</v>
      </c>
      <c r="N705" s="34">
        <f t="shared" ca="1" si="390"/>
        <v>0</v>
      </c>
      <c r="O705" s="34">
        <f t="shared" ca="1" si="390"/>
        <v>0</v>
      </c>
      <c r="P705" s="34">
        <f t="shared" ca="1" si="390"/>
        <v>0</v>
      </c>
      <c r="Q705" s="34">
        <f t="shared" ca="1" si="390"/>
        <v>0</v>
      </c>
      <c r="R705" s="34">
        <f t="shared" ca="1" si="390"/>
        <v>0</v>
      </c>
      <c r="S705" s="34">
        <f t="shared" ca="1" si="390"/>
        <v>0</v>
      </c>
      <c r="T705" s="34">
        <f t="shared" ca="1" si="390"/>
        <v>0</v>
      </c>
      <c r="U705" s="34">
        <f t="shared" ca="1" si="390"/>
        <v>0</v>
      </c>
      <c r="V705" s="34">
        <f t="shared" ca="1" si="390"/>
        <v>0</v>
      </c>
      <c r="W705" s="34">
        <f t="shared" ca="1" si="390"/>
        <v>0</v>
      </c>
      <c r="X705" s="34">
        <f t="shared" ca="1" si="390"/>
        <v>0</v>
      </c>
      <c r="Y705" s="34">
        <f t="shared" ca="1" si="390"/>
        <v>0</v>
      </c>
      <c r="Z705" s="34">
        <f t="shared" ca="1" si="390"/>
        <v>0</v>
      </c>
      <c r="AA705" s="34">
        <f t="shared" ca="1" si="390"/>
        <v>0</v>
      </c>
      <c r="AB705" s="34">
        <f t="shared" ca="1" si="390"/>
        <v>0</v>
      </c>
      <c r="AC705" s="34">
        <f t="shared" ca="1" si="390"/>
        <v>0</v>
      </c>
      <c r="AD705" s="32">
        <f t="shared" ca="1" si="390"/>
        <v>-6.9877266130577338</v>
      </c>
      <c r="AE705" s="32">
        <f t="shared" ca="1" si="390"/>
        <v>0</v>
      </c>
      <c r="AF705" s="32">
        <f t="shared" ca="1" si="390"/>
        <v>0</v>
      </c>
      <c r="AG705" s="21"/>
    </row>
    <row r="706" spans="4:33" ht="15" hidden="1" outlineLevel="1" x14ac:dyDescent="0.25">
      <c r="D706" t="s">
        <v>56</v>
      </c>
      <c r="E706" s="19">
        <v>2049</v>
      </c>
      <c r="F706" s="20" t="s">
        <v>50</v>
      </c>
      <c r="G706" s="26"/>
      <c r="H706" s="34">
        <f t="shared" ref="H706:AF706" ca="1" si="391">-IFERROR(H656/H606/2,0)</f>
        <v>0</v>
      </c>
      <c r="I706" s="34">
        <f t="shared" ca="1" si="391"/>
        <v>0</v>
      </c>
      <c r="J706" s="34">
        <f t="shared" ca="1" si="391"/>
        <v>0</v>
      </c>
      <c r="K706" s="34">
        <f t="shared" ca="1" si="391"/>
        <v>0</v>
      </c>
      <c r="L706" s="34">
        <f t="shared" ca="1" si="391"/>
        <v>0</v>
      </c>
      <c r="M706" s="34">
        <f t="shared" ca="1" si="391"/>
        <v>0</v>
      </c>
      <c r="N706" s="34">
        <f t="shared" ca="1" si="391"/>
        <v>0</v>
      </c>
      <c r="O706" s="34">
        <f t="shared" ca="1" si="391"/>
        <v>0</v>
      </c>
      <c r="P706" s="34">
        <f t="shared" ca="1" si="391"/>
        <v>0</v>
      </c>
      <c r="Q706" s="34">
        <f t="shared" ca="1" si="391"/>
        <v>0</v>
      </c>
      <c r="R706" s="34">
        <f t="shared" ca="1" si="391"/>
        <v>0</v>
      </c>
      <c r="S706" s="34">
        <f t="shared" ca="1" si="391"/>
        <v>0</v>
      </c>
      <c r="T706" s="34">
        <f t="shared" ca="1" si="391"/>
        <v>0</v>
      </c>
      <c r="U706" s="34">
        <f t="shared" ca="1" si="391"/>
        <v>0</v>
      </c>
      <c r="V706" s="34">
        <f t="shared" ca="1" si="391"/>
        <v>0</v>
      </c>
      <c r="W706" s="34">
        <f t="shared" ca="1" si="391"/>
        <v>0</v>
      </c>
      <c r="X706" s="34">
        <f t="shared" ca="1" si="391"/>
        <v>0</v>
      </c>
      <c r="Y706" s="34">
        <f t="shared" ca="1" si="391"/>
        <v>0</v>
      </c>
      <c r="Z706" s="34">
        <f t="shared" ca="1" si="391"/>
        <v>0</v>
      </c>
      <c r="AA706" s="34">
        <f t="shared" ca="1" si="391"/>
        <v>0</v>
      </c>
      <c r="AB706" s="34">
        <f t="shared" ca="1" si="391"/>
        <v>0</v>
      </c>
      <c r="AC706" s="34">
        <f t="shared" ca="1" si="391"/>
        <v>0</v>
      </c>
      <c r="AD706" s="34">
        <f t="shared" ca="1" si="391"/>
        <v>0</v>
      </c>
      <c r="AE706" s="32">
        <f t="shared" ca="1" si="391"/>
        <v>-2.8792285779109319</v>
      </c>
      <c r="AF706" s="32">
        <f t="shared" ca="1" si="391"/>
        <v>0</v>
      </c>
      <c r="AG706" s="21"/>
    </row>
    <row r="707" spans="4:33" ht="15" hidden="1" outlineLevel="1" x14ac:dyDescent="0.25">
      <c r="D707" t="s">
        <v>56</v>
      </c>
      <c r="E707" s="19">
        <v>2050</v>
      </c>
      <c r="F707" s="20" t="s">
        <v>50</v>
      </c>
      <c r="G707" s="26"/>
      <c r="H707" s="35">
        <f t="shared" ref="H707:AF707" ca="1" si="392">-IFERROR(H657/H607/2,0)</f>
        <v>0</v>
      </c>
      <c r="I707" s="35">
        <f t="shared" ca="1" si="392"/>
        <v>0</v>
      </c>
      <c r="J707" s="35">
        <f t="shared" ca="1" si="392"/>
        <v>0</v>
      </c>
      <c r="K707" s="35">
        <f t="shared" ca="1" si="392"/>
        <v>0</v>
      </c>
      <c r="L707" s="35">
        <f t="shared" ca="1" si="392"/>
        <v>0</v>
      </c>
      <c r="M707" s="35">
        <f t="shared" ca="1" si="392"/>
        <v>0</v>
      </c>
      <c r="N707" s="35">
        <f t="shared" ca="1" si="392"/>
        <v>0</v>
      </c>
      <c r="O707" s="35">
        <f t="shared" ca="1" si="392"/>
        <v>0</v>
      </c>
      <c r="P707" s="35">
        <f t="shared" ca="1" si="392"/>
        <v>0</v>
      </c>
      <c r="Q707" s="35">
        <f t="shared" ca="1" si="392"/>
        <v>0</v>
      </c>
      <c r="R707" s="35">
        <f t="shared" ca="1" si="392"/>
        <v>0</v>
      </c>
      <c r="S707" s="35">
        <f t="shared" ca="1" si="392"/>
        <v>0</v>
      </c>
      <c r="T707" s="35">
        <f t="shared" ca="1" si="392"/>
        <v>0</v>
      </c>
      <c r="U707" s="35">
        <f t="shared" ca="1" si="392"/>
        <v>0</v>
      </c>
      <c r="V707" s="35">
        <f t="shared" ca="1" si="392"/>
        <v>0</v>
      </c>
      <c r="W707" s="35">
        <f t="shared" ca="1" si="392"/>
        <v>0</v>
      </c>
      <c r="X707" s="35">
        <f t="shared" ca="1" si="392"/>
        <v>0</v>
      </c>
      <c r="Y707" s="35">
        <f t="shared" ca="1" si="392"/>
        <v>0</v>
      </c>
      <c r="Z707" s="35">
        <f t="shared" ca="1" si="392"/>
        <v>0</v>
      </c>
      <c r="AA707" s="35">
        <f t="shared" ca="1" si="392"/>
        <v>0</v>
      </c>
      <c r="AB707" s="35">
        <f t="shared" ca="1" si="392"/>
        <v>0</v>
      </c>
      <c r="AC707" s="35">
        <f t="shared" ca="1" si="392"/>
        <v>0</v>
      </c>
      <c r="AD707" s="35">
        <f t="shared" ca="1" si="392"/>
        <v>0</v>
      </c>
      <c r="AE707" s="35">
        <f t="shared" ca="1" si="392"/>
        <v>0</v>
      </c>
      <c r="AF707" s="36">
        <f t="shared" ca="1" si="392"/>
        <v>-5.5367277630369429</v>
      </c>
      <c r="AG707" s="21"/>
    </row>
    <row r="708" spans="4:33" ht="15" hidden="1" outlineLevel="1" x14ac:dyDescent="0.25">
      <c r="D708" s="27" t="s">
        <v>53</v>
      </c>
      <c r="E708" s="28">
        <v>2026</v>
      </c>
      <c r="F708" s="29" t="s">
        <v>50</v>
      </c>
      <c r="G708" s="30"/>
      <c r="H708" s="33">
        <f xml:space="preserve">
-((H608/MAX(H583,1)))</f>
        <v>0</v>
      </c>
      <c r="I708" s="33">
        <f t="shared" ref="I708:AF708" ca="1" si="393" xml:space="preserve">
-((I608/MAX(I583,1)))</f>
        <v>-5.6</v>
      </c>
      <c r="J708" s="33">
        <f t="shared" ca="1" si="393"/>
        <v>-5.7605599999999999</v>
      </c>
      <c r="K708" s="33">
        <f t="shared" ca="1" si="393"/>
        <v>-5.9476629887999994</v>
      </c>
      <c r="L708" s="33">
        <f t="shared" ca="1" si="393"/>
        <v>-6.1558311934080008</v>
      </c>
      <c r="M708" s="33">
        <f t="shared" ca="1" si="393"/>
        <v>-3.2505866616790948</v>
      </c>
      <c r="N708" s="33">
        <f t="shared" ca="1" si="393"/>
        <v>0</v>
      </c>
      <c r="O708" s="33">
        <f t="shared" ca="1" si="393"/>
        <v>0</v>
      </c>
      <c r="P708" s="33">
        <f t="shared" ca="1" si="393"/>
        <v>0</v>
      </c>
      <c r="Q708" s="33">
        <f t="shared" ca="1" si="393"/>
        <v>0</v>
      </c>
      <c r="R708" s="33">
        <f t="shared" ca="1" si="393"/>
        <v>0</v>
      </c>
      <c r="S708" s="33">
        <f t="shared" ca="1" si="393"/>
        <v>0</v>
      </c>
      <c r="T708" s="33">
        <f t="shared" ca="1" si="393"/>
        <v>0</v>
      </c>
      <c r="U708" s="33">
        <f t="shared" ca="1" si="393"/>
        <v>0</v>
      </c>
      <c r="V708" s="33">
        <f t="shared" ca="1" si="393"/>
        <v>0</v>
      </c>
      <c r="W708" s="33">
        <f t="shared" ca="1" si="393"/>
        <v>0</v>
      </c>
      <c r="X708" s="33">
        <f t="shared" ca="1" si="393"/>
        <v>0</v>
      </c>
      <c r="Y708" s="33">
        <f t="shared" ca="1" si="393"/>
        <v>0</v>
      </c>
      <c r="Z708" s="33">
        <f t="shared" ca="1" si="393"/>
        <v>0</v>
      </c>
      <c r="AA708" s="33">
        <f t="shared" ca="1" si="393"/>
        <v>0</v>
      </c>
      <c r="AB708" s="33">
        <f t="shared" ca="1" si="393"/>
        <v>0</v>
      </c>
      <c r="AC708" s="33">
        <f t="shared" ca="1" si="393"/>
        <v>0</v>
      </c>
      <c r="AD708" s="33">
        <f t="shared" ca="1" si="393"/>
        <v>0</v>
      </c>
      <c r="AE708" s="33">
        <f t="shared" ca="1" si="393"/>
        <v>0</v>
      </c>
      <c r="AF708" s="33">
        <f t="shared" ca="1" si="393"/>
        <v>0</v>
      </c>
      <c r="AG708" s="21"/>
    </row>
    <row r="709" spans="4:33" ht="15" hidden="1" outlineLevel="1" x14ac:dyDescent="0.25">
      <c r="D709" t="s">
        <v>53</v>
      </c>
      <c r="E709" s="19">
        <v>2027</v>
      </c>
      <c r="F709" s="20" t="s">
        <v>50</v>
      </c>
      <c r="G709" s="26"/>
      <c r="H709" s="34">
        <f t="shared" ref="H709:AF709" si="394" xml:space="preserve">
-((H609/MAX(H584,1)))</f>
        <v>0</v>
      </c>
      <c r="I709" s="32">
        <f t="shared" ca="1" si="394"/>
        <v>0</v>
      </c>
      <c r="J709" s="32">
        <f t="shared" ca="1" si="394"/>
        <v>-4.2936599999999991</v>
      </c>
      <c r="K709" s="32">
        <f t="shared" ca="1" si="394"/>
        <v>-4.421733744</v>
      </c>
      <c r="L709" s="32">
        <f t="shared" ca="1" si="394"/>
        <v>-4.5517327160735999</v>
      </c>
      <c r="M709" s="32">
        <f t="shared" ca="1" si="394"/>
        <v>-4.6935950523912275</v>
      </c>
      <c r="N709" s="32">
        <f t="shared" ca="1" si="394"/>
        <v>-2.469300357063025</v>
      </c>
      <c r="O709" s="32">
        <f t="shared" ca="1" si="394"/>
        <v>0</v>
      </c>
      <c r="P709" s="32">
        <f t="shared" ca="1" si="394"/>
        <v>0</v>
      </c>
      <c r="Q709" s="32">
        <f t="shared" ca="1" si="394"/>
        <v>0</v>
      </c>
      <c r="R709" s="32">
        <f t="shared" ca="1" si="394"/>
        <v>0</v>
      </c>
      <c r="S709" s="32">
        <f t="shared" ca="1" si="394"/>
        <v>0</v>
      </c>
      <c r="T709" s="32">
        <f t="shared" ca="1" si="394"/>
        <v>0</v>
      </c>
      <c r="U709" s="32">
        <f t="shared" ca="1" si="394"/>
        <v>0</v>
      </c>
      <c r="V709" s="32">
        <f t="shared" ca="1" si="394"/>
        <v>0</v>
      </c>
      <c r="W709" s="32">
        <f t="shared" ca="1" si="394"/>
        <v>0</v>
      </c>
      <c r="X709" s="32">
        <f t="shared" ca="1" si="394"/>
        <v>0</v>
      </c>
      <c r="Y709" s="32">
        <f t="shared" ca="1" si="394"/>
        <v>0</v>
      </c>
      <c r="Z709" s="32">
        <f t="shared" ca="1" si="394"/>
        <v>0</v>
      </c>
      <c r="AA709" s="32">
        <f t="shared" ca="1" si="394"/>
        <v>0</v>
      </c>
      <c r="AB709" s="32">
        <f t="shared" ca="1" si="394"/>
        <v>0</v>
      </c>
      <c r="AC709" s="32">
        <f t="shared" ca="1" si="394"/>
        <v>0</v>
      </c>
      <c r="AD709" s="32">
        <f t="shared" ca="1" si="394"/>
        <v>0</v>
      </c>
      <c r="AE709" s="32">
        <f t="shared" ca="1" si="394"/>
        <v>0</v>
      </c>
      <c r="AF709" s="32">
        <f t="shared" ca="1" si="394"/>
        <v>0</v>
      </c>
      <c r="AG709" s="21"/>
    </row>
    <row r="710" spans="4:33" ht="15" hidden="1" outlineLevel="1" x14ac:dyDescent="0.25">
      <c r="D710" t="s">
        <v>53</v>
      </c>
      <c r="E710" s="19">
        <v>2028</v>
      </c>
      <c r="F710" s="20" t="s">
        <v>50</v>
      </c>
      <c r="G710" s="26"/>
      <c r="H710" s="34">
        <f t="shared" ref="H710:AF710" si="395" xml:space="preserve">
-((H610/MAX(H585,1)))</f>
        <v>0</v>
      </c>
      <c r="I710" s="34">
        <f t="shared" ca="1" si="395"/>
        <v>0</v>
      </c>
      <c r="J710" s="32">
        <f t="shared" ca="1" si="395"/>
        <v>0</v>
      </c>
      <c r="K710" s="32">
        <f t="shared" ca="1" si="395"/>
        <v>-10.460173599999999</v>
      </c>
      <c r="L710" s="32">
        <f t="shared" ca="1" si="395"/>
        <v>-10.7425982872</v>
      </c>
      <c r="M710" s="32">
        <f t="shared" ca="1" si="395"/>
        <v>-11.023839510358895</v>
      </c>
      <c r="N710" s="32">
        <f t="shared" ca="1" si="395"/>
        <v>-11.343530856159305</v>
      </c>
      <c r="O710" s="32">
        <f t="shared" ca="1" si="395"/>
        <v>-5.9252933427148129</v>
      </c>
      <c r="P710" s="32">
        <f t="shared" ca="1" si="395"/>
        <v>0</v>
      </c>
      <c r="Q710" s="32">
        <f t="shared" ca="1" si="395"/>
        <v>0</v>
      </c>
      <c r="R710" s="32">
        <f t="shared" ca="1" si="395"/>
        <v>0</v>
      </c>
      <c r="S710" s="32">
        <f t="shared" ca="1" si="395"/>
        <v>0</v>
      </c>
      <c r="T710" s="32">
        <f t="shared" ca="1" si="395"/>
        <v>0</v>
      </c>
      <c r="U710" s="32">
        <f t="shared" ca="1" si="395"/>
        <v>0</v>
      </c>
      <c r="V710" s="32">
        <f t="shared" ca="1" si="395"/>
        <v>0</v>
      </c>
      <c r="W710" s="32">
        <f t="shared" ca="1" si="395"/>
        <v>0</v>
      </c>
      <c r="X710" s="32">
        <f t="shared" ca="1" si="395"/>
        <v>0</v>
      </c>
      <c r="Y710" s="32">
        <f t="shared" ca="1" si="395"/>
        <v>0</v>
      </c>
      <c r="Z710" s="32">
        <f t="shared" ca="1" si="395"/>
        <v>0</v>
      </c>
      <c r="AA710" s="32">
        <f t="shared" ca="1" si="395"/>
        <v>0</v>
      </c>
      <c r="AB710" s="32">
        <f t="shared" ca="1" si="395"/>
        <v>0</v>
      </c>
      <c r="AC710" s="32">
        <f t="shared" ca="1" si="395"/>
        <v>0</v>
      </c>
      <c r="AD710" s="32">
        <f t="shared" ca="1" si="395"/>
        <v>0</v>
      </c>
      <c r="AE710" s="32">
        <f t="shared" ca="1" si="395"/>
        <v>0</v>
      </c>
      <c r="AF710" s="32">
        <f t="shared" ca="1" si="395"/>
        <v>0</v>
      </c>
      <c r="AG710" s="21"/>
    </row>
    <row r="711" spans="4:33" ht="15" hidden="1" outlineLevel="1" x14ac:dyDescent="0.25">
      <c r="D711" t="s">
        <v>53</v>
      </c>
      <c r="E711" s="19">
        <v>2029</v>
      </c>
      <c r="F711" s="20" t="s">
        <v>50</v>
      </c>
      <c r="G711" s="26"/>
      <c r="H711" s="34">
        <f t="shared" ref="H711:AF711" si="396" xml:space="preserve">
-((H611/MAX(H586,1)))</f>
        <v>0</v>
      </c>
      <c r="I711" s="34">
        <f t="shared" ca="1" si="396"/>
        <v>0</v>
      </c>
      <c r="J711" s="34">
        <f t="shared" ca="1" si="396"/>
        <v>0</v>
      </c>
      <c r="K711" s="32">
        <f t="shared" ca="1" si="396"/>
        <v>0</v>
      </c>
      <c r="L711" s="32">
        <f t="shared" ca="1" si="396"/>
        <v>0</v>
      </c>
      <c r="M711" s="32">
        <f t="shared" ca="1" si="396"/>
        <v>0</v>
      </c>
      <c r="N711" s="32">
        <f t="shared" ca="1" si="396"/>
        <v>0</v>
      </c>
      <c r="O711" s="32">
        <f t="shared" ca="1" si="396"/>
        <v>0</v>
      </c>
      <c r="P711" s="32">
        <f t="shared" ca="1" si="396"/>
        <v>0</v>
      </c>
      <c r="Q711" s="32">
        <f t="shared" ca="1" si="396"/>
        <v>0</v>
      </c>
      <c r="R711" s="32">
        <f t="shared" ca="1" si="396"/>
        <v>0</v>
      </c>
      <c r="S711" s="32">
        <f t="shared" ca="1" si="396"/>
        <v>0</v>
      </c>
      <c r="T711" s="32">
        <f t="shared" ca="1" si="396"/>
        <v>0</v>
      </c>
      <c r="U711" s="32">
        <f t="shared" ca="1" si="396"/>
        <v>0</v>
      </c>
      <c r="V711" s="32">
        <f t="shared" ca="1" si="396"/>
        <v>0</v>
      </c>
      <c r="W711" s="32">
        <f t="shared" ca="1" si="396"/>
        <v>0</v>
      </c>
      <c r="X711" s="32">
        <f t="shared" ca="1" si="396"/>
        <v>0</v>
      </c>
      <c r="Y711" s="32">
        <f t="shared" ca="1" si="396"/>
        <v>0</v>
      </c>
      <c r="Z711" s="32">
        <f t="shared" ca="1" si="396"/>
        <v>0</v>
      </c>
      <c r="AA711" s="32">
        <f t="shared" ca="1" si="396"/>
        <v>0</v>
      </c>
      <c r="AB711" s="32">
        <f t="shared" ca="1" si="396"/>
        <v>0</v>
      </c>
      <c r="AC711" s="32">
        <f t="shared" ca="1" si="396"/>
        <v>0</v>
      </c>
      <c r="AD711" s="32">
        <f t="shared" ca="1" si="396"/>
        <v>0</v>
      </c>
      <c r="AE711" s="32">
        <f t="shared" ca="1" si="396"/>
        <v>0</v>
      </c>
      <c r="AF711" s="32">
        <f t="shared" ca="1" si="396"/>
        <v>0</v>
      </c>
      <c r="AG711" s="21"/>
    </row>
    <row r="712" spans="4:33" ht="15" hidden="1" outlineLevel="1" x14ac:dyDescent="0.25">
      <c r="D712" t="s">
        <v>53</v>
      </c>
      <c r="E712" s="19">
        <v>2030</v>
      </c>
      <c r="F712" s="20" t="s">
        <v>50</v>
      </c>
      <c r="G712" s="26"/>
      <c r="H712" s="34">
        <f t="shared" ref="H712:AF712" si="397" xml:space="preserve">
-((H612/MAX(H587,1)))</f>
        <v>0</v>
      </c>
      <c r="I712" s="34">
        <f t="shared" ca="1" si="397"/>
        <v>0</v>
      </c>
      <c r="J712" s="34">
        <f t="shared" ca="1" si="397"/>
        <v>0</v>
      </c>
      <c r="K712" s="34">
        <f t="shared" ca="1" si="397"/>
        <v>0</v>
      </c>
      <c r="L712" s="32">
        <f t="shared" ca="1" si="397"/>
        <v>0</v>
      </c>
      <c r="M712" s="32">
        <f t="shared" ca="1" si="397"/>
        <v>-1.3055460242511261</v>
      </c>
      <c r="N712" s="32">
        <f t="shared" ca="1" si="397"/>
        <v>-1.334752953879373</v>
      </c>
      <c r="O712" s="32">
        <f t="shared" ca="1" si="397"/>
        <v>-1.3625959004972965</v>
      </c>
      <c r="P712" s="32">
        <f t="shared" ca="1" si="397"/>
        <v>-1.395071102792482</v>
      </c>
      <c r="Q712" s="32">
        <f t="shared" ca="1" si="397"/>
        <v>-0.72934317253990977</v>
      </c>
      <c r="R712" s="32">
        <f t="shared" ca="1" si="397"/>
        <v>0</v>
      </c>
      <c r="S712" s="32">
        <f t="shared" ca="1" si="397"/>
        <v>0</v>
      </c>
      <c r="T712" s="32">
        <f t="shared" ca="1" si="397"/>
        <v>0</v>
      </c>
      <c r="U712" s="32">
        <f t="shared" ca="1" si="397"/>
        <v>0</v>
      </c>
      <c r="V712" s="32">
        <f t="shared" ca="1" si="397"/>
        <v>0</v>
      </c>
      <c r="W712" s="32">
        <f t="shared" ca="1" si="397"/>
        <v>0</v>
      </c>
      <c r="X712" s="32">
        <f t="shared" ca="1" si="397"/>
        <v>0</v>
      </c>
      <c r="Y712" s="32">
        <f t="shared" ca="1" si="397"/>
        <v>0</v>
      </c>
      <c r="Z712" s="32">
        <f t="shared" ca="1" si="397"/>
        <v>0</v>
      </c>
      <c r="AA712" s="32">
        <f t="shared" ca="1" si="397"/>
        <v>0</v>
      </c>
      <c r="AB712" s="32">
        <f t="shared" ca="1" si="397"/>
        <v>0</v>
      </c>
      <c r="AC712" s="32">
        <f t="shared" ca="1" si="397"/>
        <v>0</v>
      </c>
      <c r="AD712" s="32">
        <f t="shared" ca="1" si="397"/>
        <v>0</v>
      </c>
      <c r="AE712" s="32">
        <f t="shared" ca="1" si="397"/>
        <v>0</v>
      </c>
      <c r="AF712" s="32">
        <f t="shared" ca="1" si="397"/>
        <v>0</v>
      </c>
      <c r="AG712" s="21"/>
    </row>
    <row r="713" spans="4:33" ht="15" hidden="1" outlineLevel="1" x14ac:dyDescent="0.25">
      <c r="D713" t="s">
        <v>53</v>
      </c>
      <c r="E713" s="19">
        <v>2031</v>
      </c>
      <c r="F713" s="20" t="s">
        <v>50</v>
      </c>
      <c r="G713" s="26"/>
      <c r="H713" s="34">
        <f t="shared" ref="H713:AF713" si="398" xml:space="preserve">
-((H613/MAX(H588,1)))</f>
        <v>0</v>
      </c>
      <c r="I713" s="34">
        <f t="shared" ca="1" si="398"/>
        <v>0</v>
      </c>
      <c r="J713" s="34">
        <f t="shared" ca="1" si="398"/>
        <v>0</v>
      </c>
      <c r="K713" s="34">
        <f t="shared" ca="1" si="398"/>
        <v>0</v>
      </c>
      <c r="L713" s="34">
        <f t="shared" ca="1" si="398"/>
        <v>0</v>
      </c>
      <c r="M713" s="32">
        <f t="shared" ca="1" si="398"/>
        <v>0</v>
      </c>
      <c r="N713" s="32">
        <f t="shared" ca="1" si="398"/>
        <v>-10.404723113072585</v>
      </c>
      <c r="O713" s="32">
        <f t="shared" ca="1" si="398"/>
        <v>-10.604047880138731</v>
      </c>
      <c r="P713" s="32">
        <f t="shared" ca="1" si="398"/>
        <v>-10.816340918699108</v>
      </c>
      <c r="Q713" s="32">
        <f t="shared" ca="1" si="398"/>
        <v>-11.090354888639487</v>
      </c>
      <c r="R713" s="32">
        <f t="shared" ca="1" si="398"/>
        <v>-5.8113459616470902</v>
      </c>
      <c r="S713" s="32">
        <f t="shared" ca="1" si="398"/>
        <v>0</v>
      </c>
      <c r="T713" s="32">
        <f t="shared" ca="1" si="398"/>
        <v>0</v>
      </c>
      <c r="U713" s="32">
        <f t="shared" ca="1" si="398"/>
        <v>0</v>
      </c>
      <c r="V713" s="32">
        <f t="shared" ca="1" si="398"/>
        <v>0</v>
      </c>
      <c r="W713" s="32">
        <f t="shared" ca="1" si="398"/>
        <v>0</v>
      </c>
      <c r="X713" s="32">
        <f t="shared" ca="1" si="398"/>
        <v>0</v>
      </c>
      <c r="Y713" s="32">
        <f t="shared" ca="1" si="398"/>
        <v>0</v>
      </c>
      <c r="Z713" s="32">
        <f t="shared" ca="1" si="398"/>
        <v>0</v>
      </c>
      <c r="AA713" s="32">
        <f t="shared" ca="1" si="398"/>
        <v>0</v>
      </c>
      <c r="AB713" s="32">
        <f t="shared" ca="1" si="398"/>
        <v>0</v>
      </c>
      <c r="AC713" s="32">
        <f t="shared" ca="1" si="398"/>
        <v>0</v>
      </c>
      <c r="AD713" s="32">
        <f t="shared" ca="1" si="398"/>
        <v>0</v>
      </c>
      <c r="AE713" s="32">
        <f t="shared" ca="1" si="398"/>
        <v>0</v>
      </c>
      <c r="AF713" s="32">
        <f t="shared" ca="1" si="398"/>
        <v>0</v>
      </c>
      <c r="AG713" s="21"/>
    </row>
    <row r="714" spans="4:33" ht="15" hidden="1" outlineLevel="1" x14ac:dyDescent="0.25">
      <c r="D714" t="s">
        <v>53</v>
      </c>
      <c r="E714" s="19">
        <v>2032</v>
      </c>
      <c r="F714" s="20" t="s">
        <v>50</v>
      </c>
      <c r="G714" s="26"/>
      <c r="H714" s="34">
        <f t="shared" ref="H714:AF714" si="399" xml:space="preserve">
-((H614/MAX(H589,1)))</f>
        <v>0</v>
      </c>
      <c r="I714" s="34">
        <f t="shared" ca="1" si="399"/>
        <v>0</v>
      </c>
      <c r="J714" s="34">
        <f t="shared" ca="1" si="399"/>
        <v>0</v>
      </c>
      <c r="K714" s="34">
        <f t="shared" ca="1" si="399"/>
        <v>0</v>
      </c>
      <c r="L714" s="34">
        <f t="shared" ca="1" si="399"/>
        <v>0</v>
      </c>
      <c r="M714" s="34">
        <f t="shared" ca="1" si="399"/>
        <v>0</v>
      </c>
      <c r="N714" s="32">
        <f t="shared" ca="1" si="399"/>
        <v>0</v>
      </c>
      <c r="O714" s="32">
        <f t="shared" ca="1" si="399"/>
        <v>-3.3701340917417122</v>
      </c>
      <c r="P714" s="32">
        <f t="shared" ca="1" si="399"/>
        <v>-3.4320964142570207</v>
      </c>
      <c r="Q714" s="32">
        <f t="shared" ca="1" si="399"/>
        <v>-3.5051314259524098</v>
      </c>
      <c r="R714" s="32">
        <f t="shared" ca="1" si="399"/>
        <v>-3.59860159731114</v>
      </c>
      <c r="S714" s="32">
        <f t="shared" ca="1" si="399"/>
        <v>-1.9007813636997448</v>
      </c>
      <c r="T714" s="32">
        <f t="shared" ca="1" si="399"/>
        <v>0</v>
      </c>
      <c r="U714" s="32">
        <f t="shared" ca="1" si="399"/>
        <v>0</v>
      </c>
      <c r="V714" s="32">
        <f t="shared" ca="1" si="399"/>
        <v>0</v>
      </c>
      <c r="W714" s="32">
        <f t="shared" ca="1" si="399"/>
        <v>0</v>
      </c>
      <c r="X714" s="32">
        <f t="shared" ca="1" si="399"/>
        <v>0</v>
      </c>
      <c r="Y714" s="32">
        <f t="shared" ca="1" si="399"/>
        <v>0</v>
      </c>
      <c r="Z714" s="32">
        <f t="shared" ca="1" si="399"/>
        <v>0</v>
      </c>
      <c r="AA714" s="32">
        <f t="shared" ca="1" si="399"/>
        <v>0</v>
      </c>
      <c r="AB714" s="32">
        <f t="shared" ca="1" si="399"/>
        <v>0</v>
      </c>
      <c r="AC714" s="32">
        <f t="shared" ca="1" si="399"/>
        <v>0</v>
      </c>
      <c r="AD714" s="32">
        <f t="shared" ca="1" si="399"/>
        <v>0</v>
      </c>
      <c r="AE714" s="32">
        <f t="shared" ca="1" si="399"/>
        <v>0</v>
      </c>
      <c r="AF714" s="32">
        <f t="shared" ca="1" si="399"/>
        <v>0</v>
      </c>
      <c r="AG714" s="21"/>
    </row>
    <row r="715" spans="4:33" ht="15" hidden="1" outlineLevel="1" x14ac:dyDescent="0.25">
      <c r="D715" t="s">
        <v>53</v>
      </c>
      <c r="E715" s="19">
        <v>2033</v>
      </c>
      <c r="F715" s="20" t="s">
        <v>50</v>
      </c>
      <c r="G715" s="26"/>
      <c r="H715" s="34">
        <f t="shared" ref="H715:AF715" si="400" xml:space="preserve">
-((H615/MAX(H590,1)))</f>
        <v>0</v>
      </c>
      <c r="I715" s="34">
        <f t="shared" ca="1" si="400"/>
        <v>0</v>
      </c>
      <c r="J715" s="34">
        <f t="shared" ca="1" si="400"/>
        <v>0</v>
      </c>
      <c r="K715" s="34">
        <f t="shared" ca="1" si="400"/>
        <v>0</v>
      </c>
      <c r="L715" s="34">
        <f t="shared" ca="1" si="400"/>
        <v>0</v>
      </c>
      <c r="M715" s="34">
        <f t="shared" ca="1" si="400"/>
        <v>0</v>
      </c>
      <c r="N715" s="34">
        <f t="shared" ca="1" si="400"/>
        <v>0</v>
      </c>
      <c r="O715" s="32">
        <f t="shared" ca="1" si="400"/>
        <v>0</v>
      </c>
      <c r="P715" s="32">
        <f t="shared" ca="1" si="400"/>
        <v>-10.710757962328007</v>
      </c>
      <c r="Q715" s="32">
        <f t="shared" ca="1" si="400"/>
        <v>-10.920076775077503</v>
      </c>
      <c r="R715" s="32">
        <f t="shared" ca="1" si="400"/>
        <v>-11.164686494839236</v>
      </c>
      <c r="S715" s="32">
        <f t="shared" ca="1" si="400"/>
        <v>-11.514513338344202</v>
      </c>
      <c r="T715" s="32">
        <f t="shared" ca="1" si="400"/>
        <v>-6.0526039363006312</v>
      </c>
      <c r="U715" s="32">
        <f t="shared" ca="1" si="400"/>
        <v>0</v>
      </c>
      <c r="V715" s="32">
        <f t="shared" ca="1" si="400"/>
        <v>0</v>
      </c>
      <c r="W715" s="32">
        <f t="shared" ca="1" si="400"/>
        <v>0</v>
      </c>
      <c r="X715" s="32">
        <f t="shared" ca="1" si="400"/>
        <v>0</v>
      </c>
      <c r="Y715" s="32">
        <f t="shared" ca="1" si="400"/>
        <v>0</v>
      </c>
      <c r="Z715" s="32">
        <f t="shared" ca="1" si="400"/>
        <v>0</v>
      </c>
      <c r="AA715" s="32">
        <f t="shared" ca="1" si="400"/>
        <v>0</v>
      </c>
      <c r="AB715" s="32">
        <f t="shared" ca="1" si="400"/>
        <v>0</v>
      </c>
      <c r="AC715" s="32">
        <f t="shared" ca="1" si="400"/>
        <v>0</v>
      </c>
      <c r="AD715" s="32">
        <f t="shared" ca="1" si="400"/>
        <v>0</v>
      </c>
      <c r="AE715" s="32">
        <f t="shared" ca="1" si="400"/>
        <v>0</v>
      </c>
      <c r="AF715" s="32">
        <f t="shared" ca="1" si="400"/>
        <v>0</v>
      </c>
      <c r="AG715" s="21"/>
    </row>
    <row r="716" spans="4:33" ht="15" hidden="1" outlineLevel="1" x14ac:dyDescent="0.25">
      <c r="D716" t="s">
        <v>53</v>
      </c>
      <c r="E716" s="19">
        <v>2034</v>
      </c>
      <c r="F716" s="20" t="s">
        <v>50</v>
      </c>
      <c r="G716" s="26"/>
      <c r="H716" s="34">
        <f t="shared" ref="H716:AF716" si="401" xml:space="preserve">
-((H616/MAX(H591,1)))</f>
        <v>0</v>
      </c>
      <c r="I716" s="34">
        <f t="shared" ca="1" si="401"/>
        <v>0</v>
      </c>
      <c r="J716" s="34">
        <f t="shared" ca="1" si="401"/>
        <v>0</v>
      </c>
      <c r="K716" s="34">
        <f t="shared" ca="1" si="401"/>
        <v>0</v>
      </c>
      <c r="L716" s="34">
        <f t="shared" ca="1" si="401"/>
        <v>0</v>
      </c>
      <c r="M716" s="34">
        <f t="shared" ca="1" si="401"/>
        <v>0</v>
      </c>
      <c r="N716" s="34">
        <f t="shared" ca="1" si="401"/>
        <v>0</v>
      </c>
      <c r="O716" s="34">
        <f t="shared" ca="1" si="401"/>
        <v>0</v>
      </c>
      <c r="P716" s="32">
        <f t="shared" ca="1" si="401"/>
        <v>0</v>
      </c>
      <c r="Q716" s="32">
        <f t="shared" ca="1" si="401"/>
        <v>0</v>
      </c>
      <c r="R716" s="32">
        <f t="shared" ca="1" si="401"/>
        <v>0</v>
      </c>
      <c r="S716" s="32">
        <f t="shared" ca="1" si="401"/>
        <v>0</v>
      </c>
      <c r="T716" s="32">
        <f t="shared" ca="1" si="401"/>
        <v>0</v>
      </c>
      <c r="U716" s="32">
        <f t="shared" ca="1" si="401"/>
        <v>0</v>
      </c>
      <c r="V716" s="32">
        <f t="shared" ca="1" si="401"/>
        <v>0</v>
      </c>
      <c r="W716" s="32">
        <f t="shared" ca="1" si="401"/>
        <v>0</v>
      </c>
      <c r="X716" s="32">
        <f t="shared" ca="1" si="401"/>
        <v>0</v>
      </c>
      <c r="Y716" s="32">
        <f t="shared" ca="1" si="401"/>
        <v>0</v>
      </c>
      <c r="Z716" s="32">
        <f t="shared" ca="1" si="401"/>
        <v>0</v>
      </c>
      <c r="AA716" s="32">
        <f t="shared" ca="1" si="401"/>
        <v>0</v>
      </c>
      <c r="AB716" s="32">
        <f t="shared" ca="1" si="401"/>
        <v>0</v>
      </c>
      <c r="AC716" s="32">
        <f t="shared" ca="1" si="401"/>
        <v>0</v>
      </c>
      <c r="AD716" s="32">
        <f t="shared" ca="1" si="401"/>
        <v>0</v>
      </c>
      <c r="AE716" s="32">
        <f t="shared" ca="1" si="401"/>
        <v>0</v>
      </c>
      <c r="AF716" s="32">
        <f t="shared" ca="1" si="401"/>
        <v>0</v>
      </c>
      <c r="AG716" s="21"/>
    </row>
    <row r="717" spans="4:33" ht="15" hidden="1" outlineLevel="1" x14ac:dyDescent="0.25">
      <c r="D717" t="s">
        <v>53</v>
      </c>
      <c r="E717" s="19">
        <v>2035</v>
      </c>
      <c r="F717" s="20" t="s">
        <v>50</v>
      </c>
      <c r="G717" s="26"/>
      <c r="H717" s="34">
        <f t="shared" ref="H717:AF717" si="402" xml:space="preserve">
-((H617/MAX(H592,1)))</f>
        <v>0</v>
      </c>
      <c r="I717" s="34">
        <f t="shared" ca="1" si="402"/>
        <v>0</v>
      </c>
      <c r="J717" s="34">
        <f t="shared" ca="1" si="402"/>
        <v>0</v>
      </c>
      <c r="K717" s="34">
        <f t="shared" ca="1" si="402"/>
        <v>0</v>
      </c>
      <c r="L717" s="34">
        <f t="shared" ca="1" si="402"/>
        <v>0</v>
      </c>
      <c r="M717" s="34">
        <f t="shared" ca="1" si="402"/>
        <v>0</v>
      </c>
      <c r="N717" s="34">
        <f t="shared" ca="1" si="402"/>
        <v>0</v>
      </c>
      <c r="O717" s="34">
        <f t="shared" ca="1" si="402"/>
        <v>0</v>
      </c>
      <c r="P717" s="34">
        <f t="shared" ca="1" si="402"/>
        <v>0</v>
      </c>
      <c r="Q717" s="32">
        <f t="shared" ca="1" si="402"/>
        <v>0</v>
      </c>
      <c r="R717" s="32">
        <f t="shared" ca="1" si="402"/>
        <v>-3.7608641590090479</v>
      </c>
      <c r="S717" s="32">
        <f t="shared" ca="1" si="402"/>
        <v>-3.8517696183953807</v>
      </c>
      <c r="T717" s="32">
        <f t="shared" ca="1" si="402"/>
        <v>-3.9439809830597659</v>
      </c>
      <c r="U717" s="32">
        <f t="shared" ca="1" si="402"/>
        <v>-4.0550697807492835</v>
      </c>
      <c r="V717" s="32">
        <f t="shared" ca="1" si="402"/>
        <v>-2.1351969930535351</v>
      </c>
      <c r="W717" s="32">
        <f t="shared" ca="1" si="402"/>
        <v>0</v>
      </c>
      <c r="X717" s="32">
        <f t="shared" ca="1" si="402"/>
        <v>0</v>
      </c>
      <c r="Y717" s="32">
        <f t="shared" ca="1" si="402"/>
        <v>0</v>
      </c>
      <c r="Z717" s="32">
        <f t="shared" ca="1" si="402"/>
        <v>0</v>
      </c>
      <c r="AA717" s="32">
        <f t="shared" ca="1" si="402"/>
        <v>0</v>
      </c>
      <c r="AB717" s="32">
        <f t="shared" ca="1" si="402"/>
        <v>0</v>
      </c>
      <c r="AC717" s="32">
        <f t="shared" ca="1" si="402"/>
        <v>0</v>
      </c>
      <c r="AD717" s="32">
        <f t="shared" ca="1" si="402"/>
        <v>0</v>
      </c>
      <c r="AE717" s="32">
        <f t="shared" ca="1" si="402"/>
        <v>0</v>
      </c>
      <c r="AF717" s="32">
        <f t="shared" ca="1" si="402"/>
        <v>0</v>
      </c>
      <c r="AG717" s="21"/>
    </row>
    <row r="718" spans="4:33" ht="15" hidden="1" outlineLevel="1" x14ac:dyDescent="0.25">
      <c r="D718" t="s">
        <v>53</v>
      </c>
      <c r="E718" s="19">
        <v>2036</v>
      </c>
      <c r="F718" s="20" t="s">
        <v>50</v>
      </c>
      <c r="G718" s="26"/>
      <c r="H718" s="34">
        <f t="shared" ref="H718:AF718" si="403" xml:space="preserve">
-((H618/MAX(H593,1)))</f>
        <v>0</v>
      </c>
      <c r="I718" s="34">
        <f t="shared" ca="1" si="403"/>
        <v>0</v>
      </c>
      <c r="J718" s="34">
        <f t="shared" ca="1" si="403"/>
        <v>0</v>
      </c>
      <c r="K718" s="34">
        <f t="shared" ca="1" si="403"/>
        <v>0</v>
      </c>
      <c r="L718" s="34">
        <f t="shared" ca="1" si="403"/>
        <v>0</v>
      </c>
      <c r="M718" s="34">
        <f t="shared" ca="1" si="403"/>
        <v>0</v>
      </c>
      <c r="N718" s="34">
        <f t="shared" ca="1" si="403"/>
        <v>0</v>
      </c>
      <c r="O718" s="34">
        <f t="shared" ca="1" si="403"/>
        <v>0</v>
      </c>
      <c r="P718" s="34">
        <f t="shared" ca="1" si="403"/>
        <v>0</v>
      </c>
      <c r="Q718" s="34">
        <f t="shared" ca="1" si="403"/>
        <v>0</v>
      </c>
      <c r="R718" s="32">
        <f t="shared" ca="1" si="403"/>
        <v>0</v>
      </c>
      <c r="S718" s="32">
        <f t="shared" ca="1" si="403"/>
        <v>-5.0289335318229238</v>
      </c>
      <c r="T718" s="32">
        <f t="shared" ca="1" si="403"/>
        <v>-5.1394982276154293</v>
      </c>
      <c r="U718" s="32">
        <f t="shared" ca="1" si="403"/>
        <v>-5.2610987556808109</v>
      </c>
      <c r="V718" s="32">
        <f t="shared" ca="1" si="403"/>
        <v>-5.4163011689733951</v>
      </c>
      <c r="W718" s="32">
        <f t="shared" ca="1" si="403"/>
        <v>-2.834892031840675</v>
      </c>
      <c r="X718" s="32">
        <f t="shared" ca="1" si="403"/>
        <v>0</v>
      </c>
      <c r="Y718" s="32">
        <f t="shared" ca="1" si="403"/>
        <v>0</v>
      </c>
      <c r="Z718" s="32">
        <f t="shared" ca="1" si="403"/>
        <v>0</v>
      </c>
      <c r="AA718" s="32">
        <f t="shared" ca="1" si="403"/>
        <v>0</v>
      </c>
      <c r="AB718" s="32">
        <f t="shared" ca="1" si="403"/>
        <v>0</v>
      </c>
      <c r="AC718" s="32">
        <f t="shared" ca="1" si="403"/>
        <v>0</v>
      </c>
      <c r="AD718" s="32">
        <f t="shared" ca="1" si="403"/>
        <v>0</v>
      </c>
      <c r="AE718" s="32">
        <f t="shared" ca="1" si="403"/>
        <v>0</v>
      </c>
      <c r="AF718" s="32">
        <f t="shared" ca="1" si="403"/>
        <v>0</v>
      </c>
      <c r="AG718" s="21"/>
    </row>
    <row r="719" spans="4:33" ht="15" hidden="1" outlineLevel="1" x14ac:dyDescent="0.25">
      <c r="D719" t="s">
        <v>53</v>
      </c>
      <c r="E719" s="19">
        <v>2037</v>
      </c>
      <c r="F719" s="20" t="s">
        <v>50</v>
      </c>
      <c r="G719" s="26"/>
      <c r="H719" s="34">
        <f t="shared" ref="H719:AF719" si="404" xml:space="preserve">
-((H619/MAX(H594,1)))</f>
        <v>0</v>
      </c>
      <c r="I719" s="34">
        <f t="shared" ca="1" si="404"/>
        <v>0</v>
      </c>
      <c r="J719" s="34">
        <f t="shared" ca="1" si="404"/>
        <v>0</v>
      </c>
      <c r="K719" s="34">
        <f t="shared" ca="1" si="404"/>
        <v>0</v>
      </c>
      <c r="L719" s="34">
        <f t="shared" ca="1" si="404"/>
        <v>0</v>
      </c>
      <c r="M719" s="34">
        <f t="shared" ca="1" si="404"/>
        <v>0</v>
      </c>
      <c r="N719" s="34">
        <f t="shared" ca="1" si="404"/>
        <v>0</v>
      </c>
      <c r="O719" s="34">
        <f t="shared" ca="1" si="404"/>
        <v>0</v>
      </c>
      <c r="P719" s="34">
        <f t="shared" ca="1" si="404"/>
        <v>0</v>
      </c>
      <c r="Q719" s="34">
        <f t="shared" ca="1" si="404"/>
        <v>0</v>
      </c>
      <c r="R719" s="34">
        <f t="shared" ca="1" si="404"/>
        <v>0</v>
      </c>
      <c r="S719" s="32">
        <f t="shared" ca="1" si="404"/>
        <v>0</v>
      </c>
      <c r="T719" s="32">
        <f t="shared" ca="1" si="404"/>
        <v>-3.6535202108693534</v>
      </c>
      <c r="U719" s="32">
        <f t="shared" ca="1" si="404"/>
        <v>-3.732905985736958</v>
      </c>
      <c r="V719" s="32">
        <f t="shared" ca="1" si="404"/>
        <v>-3.8254073960635195</v>
      </c>
      <c r="W719" s="32">
        <f t="shared" ca="1" si="404"/>
        <v>-3.9248679883611715</v>
      </c>
      <c r="X719" s="32">
        <f t="shared" ca="1" si="404"/>
        <v>-2.0460336823326788</v>
      </c>
      <c r="Y719" s="32">
        <f t="shared" ca="1" si="404"/>
        <v>0</v>
      </c>
      <c r="Z719" s="32">
        <f t="shared" ca="1" si="404"/>
        <v>0</v>
      </c>
      <c r="AA719" s="32">
        <f t="shared" ca="1" si="404"/>
        <v>0</v>
      </c>
      <c r="AB719" s="32">
        <f t="shared" ca="1" si="404"/>
        <v>0</v>
      </c>
      <c r="AC719" s="32">
        <f t="shared" ca="1" si="404"/>
        <v>0</v>
      </c>
      <c r="AD719" s="32">
        <f t="shared" ca="1" si="404"/>
        <v>0</v>
      </c>
      <c r="AE719" s="32">
        <f t="shared" ca="1" si="404"/>
        <v>0</v>
      </c>
      <c r="AF719" s="32">
        <f t="shared" ca="1" si="404"/>
        <v>0</v>
      </c>
      <c r="AG719" s="21"/>
    </row>
    <row r="720" spans="4:33" ht="15" hidden="1" outlineLevel="1" x14ac:dyDescent="0.25">
      <c r="D720" t="s">
        <v>53</v>
      </c>
      <c r="E720" s="19">
        <v>2038</v>
      </c>
      <c r="F720" s="20" t="s">
        <v>50</v>
      </c>
      <c r="G720" s="26"/>
      <c r="H720" s="34">
        <f t="shared" ref="H720:AF720" si="405" xml:space="preserve">
-((H620/MAX(H595,1)))</f>
        <v>0</v>
      </c>
      <c r="I720" s="34">
        <f t="shared" ca="1" si="405"/>
        <v>0</v>
      </c>
      <c r="J720" s="34">
        <f t="shared" ca="1" si="405"/>
        <v>0</v>
      </c>
      <c r="K720" s="34">
        <f t="shared" ca="1" si="405"/>
        <v>0</v>
      </c>
      <c r="L720" s="34">
        <f t="shared" ca="1" si="405"/>
        <v>0</v>
      </c>
      <c r="M720" s="34">
        <f t="shared" ca="1" si="405"/>
        <v>0</v>
      </c>
      <c r="N720" s="34">
        <f t="shared" ca="1" si="405"/>
        <v>0</v>
      </c>
      <c r="O720" s="34">
        <f t="shared" ca="1" si="405"/>
        <v>0</v>
      </c>
      <c r="P720" s="34">
        <f t="shared" ca="1" si="405"/>
        <v>0</v>
      </c>
      <c r="Q720" s="34">
        <f t="shared" ca="1" si="405"/>
        <v>0</v>
      </c>
      <c r="R720" s="34">
        <f t="shared" ca="1" si="405"/>
        <v>0</v>
      </c>
      <c r="S720" s="34">
        <f t="shared" ca="1" si="405"/>
        <v>0</v>
      </c>
      <c r="T720" s="32">
        <f t="shared" ca="1" si="405"/>
        <v>0</v>
      </c>
      <c r="U720" s="32">
        <f t="shared" ca="1" si="405"/>
        <v>-9.9073725398214538</v>
      </c>
      <c r="V720" s="32">
        <f t="shared" ca="1" si="405"/>
        <v>-10.132836032049104</v>
      </c>
      <c r="W720" s="32">
        <f t="shared" ca="1" si="405"/>
        <v>-10.354137170989057</v>
      </c>
      <c r="X720" s="32">
        <f t="shared" ca="1" si="405"/>
        <v>-10.599185084035797</v>
      </c>
      <c r="Y720" s="32">
        <f t="shared" ca="1" si="405"/>
        <v>-5.5253551843078608</v>
      </c>
      <c r="Z720" s="32">
        <f t="shared" ca="1" si="405"/>
        <v>0</v>
      </c>
      <c r="AA720" s="32">
        <f t="shared" ca="1" si="405"/>
        <v>0</v>
      </c>
      <c r="AB720" s="32">
        <f t="shared" ca="1" si="405"/>
        <v>0</v>
      </c>
      <c r="AC720" s="32">
        <f t="shared" ca="1" si="405"/>
        <v>0</v>
      </c>
      <c r="AD720" s="32">
        <f t="shared" ca="1" si="405"/>
        <v>0</v>
      </c>
      <c r="AE720" s="32">
        <f t="shared" ca="1" si="405"/>
        <v>0</v>
      </c>
      <c r="AF720" s="32">
        <f t="shared" ca="1" si="405"/>
        <v>0</v>
      </c>
      <c r="AG720" s="21"/>
    </row>
    <row r="721" spans="4:33" ht="15" hidden="1" outlineLevel="1" x14ac:dyDescent="0.25">
      <c r="D721" t="s">
        <v>53</v>
      </c>
      <c r="E721" s="19">
        <v>2039</v>
      </c>
      <c r="F721" s="20" t="s">
        <v>50</v>
      </c>
      <c r="G721" s="26"/>
      <c r="H721" s="34">
        <f t="shared" ref="H721:AF721" si="406" xml:space="preserve">
-((H621/MAX(H596,1)))</f>
        <v>0</v>
      </c>
      <c r="I721" s="34">
        <f t="shared" ca="1" si="406"/>
        <v>0</v>
      </c>
      <c r="J721" s="34">
        <f t="shared" ca="1" si="406"/>
        <v>0</v>
      </c>
      <c r="K721" s="34">
        <f t="shared" ca="1" si="406"/>
        <v>0</v>
      </c>
      <c r="L721" s="34">
        <f t="shared" ca="1" si="406"/>
        <v>0</v>
      </c>
      <c r="M721" s="34">
        <f t="shared" ca="1" si="406"/>
        <v>0</v>
      </c>
      <c r="N721" s="34">
        <f t="shared" ca="1" si="406"/>
        <v>0</v>
      </c>
      <c r="O721" s="34">
        <f t="shared" ca="1" si="406"/>
        <v>0</v>
      </c>
      <c r="P721" s="34">
        <f t="shared" ca="1" si="406"/>
        <v>0</v>
      </c>
      <c r="Q721" s="34">
        <f t="shared" ca="1" si="406"/>
        <v>0</v>
      </c>
      <c r="R721" s="34">
        <f t="shared" ca="1" si="406"/>
        <v>0</v>
      </c>
      <c r="S721" s="34">
        <f t="shared" ca="1" si="406"/>
        <v>0</v>
      </c>
      <c r="T721" s="34">
        <f t="shared" ca="1" si="406"/>
        <v>0</v>
      </c>
      <c r="U721" s="32">
        <f t="shared" ca="1" si="406"/>
        <v>0</v>
      </c>
      <c r="V721" s="32">
        <f t="shared" ca="1" si="406"/>
        <v>-7.8141181011766276</v>
      </c>
      <c r="W721" s="32">
        <f t="shared" ca="1" si="406"/>
        <v>-7.9708469842345133</v>
      </c>
      <c r="X721" s="32">
        <f t="shared" ca="1" si="406"/>
        <v>-8.1293074222810962</v>
      </c>
      <c r="Y721" s="32">
        <f t="shared" ca="1" si="406"/>
        <v>-8.3217010312750812</v>
      </c>
      <c r="Z721" s="32">
        <f t="shared" ca="1" si="406"/>
        <v>-4.3493370439959218</v>
      </c>
      <c r="AA721" s="32">
        <f t="shared" ca="1" si="406"/>
        <v>0</v>
      </c>
      <c r="AB721" s="32">
        <f t="shared" ca="1" si="406"/>
        <v>0</v>
      </c>
      <c r="AC721" s="32">
        <f t="shared" ca="1" si="406"/>
        <v>0</v>
      </c>
      <c r="AD721" s="32">
        <f t="shared" ca="1" si="406"/>
        <v>0</v>
      </c>
      <c r="AE721" s="32">
        <f t="shared" ca="1" si="406"/>
        <v>0</v>
      </c>
      <c r="AF721" s="32">
        <f t="shared" ca="1" si="406"/>
        <v>0</v>
      </c>
      <c r="AG721" s="21"/>
    </row>
    <row r="722" spans="4:33" ht="15" hidden="1" outlineLevel="1" x14ac:dyDescent="0.25">
      <c r="D722" t="s">
        <v>53</v>
      </c>
      <c r="E722" s="19">
        <v>2040</v>
      </c>
      <c r="F722" s="20" t="s">
        <v>50</v>
      </c>
      <c r="G722" s="26"/>
      <c r="H722" s="34">
        <f t="shared" ref="H722:AF722" si="407" xml:space="preserve">
-((H622/MAX(H597,1)))</f>
        <v>0</v>
      </c>
      <c r="I722" s="34">
        <f t="shared" ca="1" si="407"/>
        <v>0</v>
      </c>
      <c r="J722" s="34">
        <f t="shared" ca="1" si="407"/>
        <v>0</v>
      </c>
      <c r="K722" s="34">
        <f t="shared" ca="1" si="407"/>
        <v>0</v>
      </c>
      <c r="L722" s="34">
        <f t="shared" ca="1" si="407"/>
        <v>0</v>
      </c>
      <c r="M722" s="34">
        <f t="shared" ca="1" si="407"/>
        <v>0</v>
      </c>
      <c r="N722" s="34">
        <f t="shared" ca="1" si="407"/>
        <v>0</v>
      </c>
      <c r="O722" s="34">
        <f t="shared" ca="1" si="407"/>
        <v>0</v>
      </c>
      <c r="P722" s="34">
        <f t="shared" ca="1" si="407"/>
        <v>0</v>
      </c>
      <c r="Q722" s="34">
        <f t="shared" ca="1" si="407"/>
        <v>0</v>
      </c>
      <c r="R722" s="34">
        <f t="shared" ca="1" si="407"/>
        <v>0</v>
      </c>
      <c r="S722" s="34">
        <f t="shared" ca="1" si="407"/>
        <v>0</v>
      </c>
      <c r="T722" s="34">
        <f t="shared" ca="1" si="407"/>
        <v>0</v>
      </c>
      <c r="U722" s="34">
        <f t="shared" ca="1" si="407"/>
        <v>0</v>
      </c>
      <c r="V722" s="32">
        <f t="shared" ca="1" si="407"/>
        <v>0</v>
      </c>
      <c r="W722" s="32">
        <f t="shared" ca="1" si="407"/>
        <v>-1.0240023669103206</v>
      </c>
      <c r="X722" s="32">
        <f t="shared" ca="1" si="407"/>
        <v>-1.0426977244090547</v>
      </c>
      <c r="Y722" s="32">
        <f t="shared" ca="1" si="407"/>
        <v>-1.0634265551703066</v>
      </c>
      <c r="Z722" s="32">
        <f t="shared" ca="1" si="407"/>
        <v>-1.0901894568087596</v>
      </c>
      <c r="AA722" s="32">
        <f t="shared" ca="1" si="407"/>
        <v>-0.57027810485666208</v>
      </c>
      <c r="AB722" s="32">
        <f t="shared" ca="1" si="407"/>
        <v>0</v>
      </c>
      <c r="AC722" s="32">
        <f t="shared" ca="1" si="407"/>
        <v>0</v>
      </c>
      <c r="AD722" s="32">
        <f t="shared" ca="1" si="407"/>
        <v>0</v>
      </c>
      <c r="AE722" s="32">
        <f t="shared" ca="1" si="407"/>
        <v>0</v>
      </c>
      <c r="AF722" s="32">
        <f t="shared" ca="1" si="407"/>
        <v>0</v>
      </c>
      <c r="AG722" s="21"/>
    </row>
    <row r="723" spans="4:33" ht="15" hidden="1" outlineLevel="1" x14ac:dyDescent="0.25">
      <c r="D723" t="s">
        <v>53</v>
      </c>
      <c r="E723" s="19">
        <v>2041</v>
      </c>
      <c r="F723" s="20" t="s">
        <v>50</v>
      </c>
      <c r="G723" s="26"/>
      <c r="H723" s="34">
        <f t="shared" ref="H723:AF723" si="408" xml:space="preserve">
-((H623/MAX(H598,1)))</f>
        <v>0</v>
      </c>
      <c r="I723" s="34">
        <f t="shared" ca="1" si="408"/>
        <v>0</v>
      </c>
      <c r="J723" s="34">
        <f t="shared" ca="1" si="408"/>
        <v>0</v>
      </c>
      <c r="K723" s="34">
        <f t="shared" ca="1" si="408"/>
        <v>0</v>
      </c>
      <c r="L723" s="34">
        <f t="shared" ca="1" si="408"/>
        <v>0</v>
      </c>
      <c r="M723" s="34">
        <f t="shared" ca="1" si="408"/>
        <v>0</v>
      </c>
      <c r="N723" s="34">
        <f t="shared" ca="1" si="408"/>
        <v>0</v>
      </c>
      <c r="O723" s="34">
        <f t="shared" ca="1" si="408"/>
        <v>0</v>
      </c>
      <c r="P723" s="34">
        <f t="shared" ca="1" si="408"/>
        <v>0</v>
      </c>
      <c r="Q723" s="34">
        <f t="shared" ca="1" si="408"/>
        <v>0</v>
      </c>
      <c r="R723" s="34">
        <f t="shared" ca="1" si="408"/>
        <v>0</v>
      </c>
      <c r="S723" s="34">
        <f t="shared" ca="1" si="408"/>
        <v>0</v>
      </c>
      <c r="T723" s="34">
        <f t="shared" ca="1" si="408"/>
        <v>0</v>
      </c>
      <c r="U723" s="34">
        <f t="shared" ca="1" si="408"/>
        <v>0</v>
      </c>
      <c r="V723" s="34">
        <f t="shared" ca="1" si="408"/>
        <v>0</v>
      </c>
      <c r="W723" s="32">
        <f t="shared" ca="1" si="408"/>
        <v>0</v>
      </c>
      <c r="X723" s="32">
        <f t="shared" ca="1" si="408"/>
        <v>-4.4138086022119003</v>
      </c>
      <c r="Y723" s="32">
        <f t="shared" ca="1" si="408"/>
        <v>-4.4943921364065691</v>
      </c>
      <c r="Z723" s="32">
        <f t="shared" ca="1" si="408"/>
        <v>-4.5894035861702047</v>
      </c>
      <c r="AA723" s="32">
        <f t="shared" ca="1" si="408"/>
        <v>-4.7071982782152402</v>
      </c>
      <c r="AB723" s="32">
        <f t="shared" ca="1" si="408"/>
        <v>-2.4566867814005331</v>
      </c>
      <c r="AC723" s="32">
        <f t="shared" ca="1" si="408"/>
        <v>0</v>
      </c>
      <c r="AD723" s="32">
        <f t="shared" ca="1" si="408"/>
        <v>0</v>
      </c>
      <c r="AE723" s="32">
        <f t="shared" ca="1" si="408"/>
        <v>0</v>
      </c>
      <c r="AF723" s="32">
        <f t="shared" ca="1" si="408"/>
        <v>0</v>
      </c>
      <c r="AG723" s="21"/>
    </row>
    <row r="724" spans="4:33" ht="15" hidden="1" outlineLevel="1" x14ac:dyDescent="0.25">
      <c r="D724" t="s">
        <v>53</v>
      </c>
      <c r="E724" s="19">
        <v>2042</v>
      </c>
      <c r="F724" s="20" t="s">
        <v>50</v>
      </c>
      <c r="G724" s="26"/>
      <c r="H724" s="34">
        <f t="shared" ref="H724:AF724" si="409" xml:space="preserve">
-((H624/MAX(H599,1)))</f>
        <v>0</v>
      </c>
      <c r="I724" s="34">
        <f t="shared" ca="1" si="409"/>
        <v>0</v>
      </c>
      <c r="J724" s="34">
        <f t="shared" ca="1" si="409"/>
        <v>0</v>
      </c>
      <c r="K724" s="34">
        <f t="shared" ca="1" si="409"/>
        <v>0</v>
      </c>
      <c r="L724" s="34">
        <f t="shared" ca="1" si="409"/>
        <v>0</v>
      </c>
      <c r="M724" s="34">
        <f t="shared" ca="1" si="409"/>
        <v>0</v>
      </c>
      <c r="N724" s="34">
        <f t="shared" ca="1" si="409"/>
        <v>0</v>
      </c>
      <c r="O724" s="34">
        <f t="shared" ca="1" si="409"/>
        <v>0</v>
      </c>
      <c r="P724" s="34">
        <f t="shared" ca="1" si="409"/>
        <v>0</v>
      </c>
      <c r="Q724" s="34">
        <f t="shared" ca="1" si="409"/>
        <v>0</v>
      </c>
      <c r="R724" s="34">
        <f t="shared" ca="1" si="409"/>
        <v>0</v>
      </c>
      <c r="S724" s="34">
        <f t="shared" ca="1" si="409"/>
        <v>0</v>
      </c>
      <c r="T724" s="34">
        <f t="shared" ca="1" si="409"/>
        <v>0</v>
      </c>
      <c r="U724" s="34">
        <f t="shared" ca="1" si="409"/>
        <v>0</v>
      </c>
      <c r="V724" s="34">
        <f t="shared" ca="1" si="409"/>
        <v>0</v>
      </c>
      <c r="W724" s="34">
        <f t="shared" ca="1" si="409"/>
        <v>0</v>
      </c>
      <c r="X724" s="32">
        <f t="shared" ca="1" si="409"/>
        <v>0</v>
      </c>
      <c r="Y724" s="32">
        <f t="shared" ca="1" si="409"/>
        <v>-3.1598715419035122</v>
      </c>
      <c r="Z724" s="32">
        <f t="shared" ca="1" si="409"/>
        <v>-3.2212181908384676</v>
      </c>
      <c r="AA724" s="32">
        <f t="shared" ca="1" si="409"/>
        <v>-3.2906676550329452</v>
      </c>
      <c r="AB724" s="32">
        <f t="shared" ca="1" si="409"/>
        <v>-3.3707405679720797</v>
      </c>
      <c r="AC724" s="32">
        <f t="shared" ca="1" si="409"/>
        <v>-1.7480660585503207</v>
      </c>
      <c r="AD724" s="32">
        <f t="shared" ca="1" si="409"/>
        <v>0</v>
      </c>
      <c r="AE724" s="32">
        <f t="shared" ca="1" si="409"/>
        <v>0</v>
      </c>
      <c r="AF724" s="32">
        <f t="shared" ca="1" si="409"/>
        <v>0</v>
      </c>
      <c r="AG724" s="21"/>
    </row>
    <row r="725" spans="4:33" ht="15" hidden="1" outlineLevel="1" x14ac:dyDescent="0.25">
      <c r="D725" t="s">
        <v>53</v>
      </c>
      <c r="E725" s="19">
        <v>2043</v>
      </c>
      <c r="F725" s="20" t="s">
        <v>50</v>
      </c>
      <c r="G725" s="26"/>
      <c r="H725" s="34">
        <f t="shared" ref="H725:AF725" si="410" xml:space="preserve">
-((H625/MAX(H600,1)))</f>
        <v>0</v>
      </c>
      <c r="I725" s="34">
        <f t="shared" ca="1" si="410"/>
        <v>0</v>
      </c>
      <c r="J725" s="34">
        <f t="shared" ca="1" si="410"/>
        <v>0</v>
      </c>
      <c r="K725" s="34">
        <f t="shared" ca="1" si="410"/>
        <v>0</v>
      </c>
      <c r="L725" s="34">
        <f t="shared" ca="1" si="410"/>
        <v>0</v>
      </c>
      <c r="M725" s="34">
        <f t="shared" ca="1" si="410"/>
        <v>0</v>
      </c>
      <c r="N725" s="34">
        <f t="shared" ca="1" si="410"/>
        <v>0</v>
      </c>
      <c r="O725" s="34">
        <f t="shared" ca="1" si="410"/>
        <v>0</v>
      </c>
      <c r="P725" s="34">
        <f t="shared" ca="1" si="410"/>
        <v>0</v>
      </c>
      <c r="Q725" s="34">
        <f t="shared" ca="1" si="410"/>
        <v>0</v>
      </c>
      <c r="R725" s="34">
        <f t="shared" ca="1" si="410"/>
        <v>0</v>
      </c>
      <c r="S725" s="34">
        <f t="shared" ca="1" si="410"/>
        <v>0</v>
      </c>
      <c r="T725" s="34">
        <f t="shared" ca="1" si="410"/>
        <v>0</v>
      </c>
      <c r="U725" s="34">
        <f t="shared" ca="1" si="410"/>
        <v>0</v>
      </c>
      <c r="V725" s="34">
        <f t="shared" ca="1" si="410"/>
        <v>0</v>
      </c>
      <c r="W725" s="34">
        <f t="shared" ca="1" si="410"/>
        <v>0</v>
      </c>
      <c r="X725" s="34">
        <f t="shared" ca="1" si="410"/>
        <v>0</v>
      </c>
      <c r="Y725" s="32">
        <f t="shared" ca="1" si="410"/>
        <v>0</v>
      </c>
      <c r="Z725" s="32">
        <f t="shared" ca="1" si="410"/>
        <v>-2.6729880018218797</v>
      </c>
      <c r="AA725" s="32">
        <f t="shared" ca="1" si="410"/>
        <v>-2.7259131642579528</v>
      </c>
      <c r="AB725" s="32">
        <f t="shared" ca="1" si="410"/>
        <v>-2.7816308293353851</v>
      </c>
      <c r="AC725" s="32">
        <f t="shared" ca="1" si="410"/>
        <v>-2.8391178664749828</v>
      </c>
      <c r="AD725" s="32">
        <f t="shared" ca="1" si="410"/>
        <v>-1.4710889225140122</v>
      </c>
      <c r="AE725" s="32">
        <f t="shared" ca="1" si="410"/>
        <v>0</v>
      </c>
      <c r="AF725" s="32">
        <f t="shared" ca="1" si="410"/>
        <v>0</v>
      </c>
      <c r="AG725" s="21"/>
    </row>
    <row r="726" spans="4:33" ht="15" hidden="1" outlineLevel="1" x14ac:dyDescent="0.25">
      <c r="D726" t="s">
        <v>53</v>
      </c>
      <c r="E726" s="19">
        <v>2044</v>
      </c>
      <c r="F726" s="20" t="s">
        <v>50</v>
      </c>
      <c r="G726" s="26"/>
      <c r="H726" s="34">
        <f t="shared" ref="H726:AF726" si="411" xml:space="preserve">
-((H626/MAX(H601,1)))</f>
        <v>0</v>
      </c>
      <c r="I726" s="34">
        <f t="shared" ca="1" si="411"/>
        <v>0</v>
      </c>
      <c r="J726" s="34">
        <f t="shared" ca="1" si="411"/>
        <v>0</v>
      </c>
      <c r="K726" s="34">
        <f t="shared" ca="1" si="411"/>
        <v>0</v>
      </c>
      <c r="L726" s="34">
        <f t="shared" ca="1" si="411"/>
        <v>0</v>
      </c>
      <c r="M726" s="34">
        <f t="shared" ca="1" si="411"/>
        <v>0</v>
      </c>
      <c r="N726" s="34">
        <f t="shared" ca="1" si="411"/>
        <v>0</v>
      </c>
      <c r="O726" s="34">
        <f t="shared" ca="1" si="411"/>
        <v>0</v>
      </c>
      <c r="P726" s="34">
        <f t="shared" ca="1" si="411"/>
        <v>0</v>
      </c>
      <c r="Q726" s="34">
        <f t="shared" ca="1" si="411"/>
        <v>0</v>
      </c>
      <c r="R726" s="34">
        <f t="shared" ca="1" si="411"/>
        <v>0</v>
      </c>
      <c r="S726" s="34">
        <f t="shared" ca="1" si="411"/>
        <v>0</v>
      </c>
      <c r="T726" s="34">
        <f t="shared" ca="1" si="411"/>
        <v>0</v>
      </c>
      <c r="U726" s="34">
        <f t="shared" ca="1" si="411"/>
        <v>0</v>
      </c>
      <c r="V726" s="34">
        <f t="shared" ca="1" si="411"/>
        <v>0</v>
      </c>
      <c r="W726" s="34">
        <f t="shared" ca="1" si="411"/>
        <v>0</v>
      </c>
      <c r="X726" s="34">
        <f t="shared" ca="1" si="411"/>
        <v>0</v>
      </c>
      <c r="Y726" s="34">
        <f t="shared" ca="1" si="411"/>
        <v>0</v>
      </c>
      <c r="Z726" s="32">
        <f t="shared" ca="1" si="411"/>
        <v>0</v>
      </c>
      <c r="AA726" s="32">
        <f t="shared" ca="1" si="411"/>
        <v>-12.485099278429708</v>
      </c>
      <c r="AB726" s="32">
        <f t="shared" ca="1" si="411"/>
        <v>-12.719462427741947</v>
      </c>
      <c r="AC726" s="32">
        <f t="shared" ca="1" si="411"/>
        <v>-12.940272295487549</v>
      </c>
      <c r="AD726" s="32">
        <f t="shared" ca="1" si="411"/>
        <v>-13.201234453446547</v>
      </c>
      <c r="AE726" s="32">
        <f t="shared" ca="1" si="411"/>
        <v>-6.8144772248691101</v>
      </c>
      <c r="AF726" s="32">
        <f t="shared" ca="1" si="411"/>
        <v>0</v>
      </c>
      <c r="AG726" s="21"/>
    </row>
    <row r="727" spans="4:33" ht="15" hidden="1" outlineLevel="1" x14ac:dyDescent="0.25">
      <c r="D727" t="s">
        <v>53</v>
      </c>
      <c r="E727" s="19">
        <v>2045</v>
      </c>
      <c r="F727" s="20" t="s">
        <v>50</v>
      </c>
      <c r="G727" s="26"/>
      <c r="H727" s="34">
        <f t="shared" ref="H727:AF727" si="412" xml:space="preserve">
-((H627/MAX(H602,1)))</f>
        <v>0</v>
      </c>
      <c r="I727" s="34">
        <f t="shared" ca="1" si="412"/>
        <v>0</v>
      </c>
      <c r="J727" s="34">
        <f t="shared" ca="1" si="412"/>
        <v>0</v>
      </c>
      <c r="K727" s="34">
        <f t="shared" ca="1" si="412"/>
        <v>0</v>
      </c>
      <c r="L727" s="34">
        <f t="shared" ca="1" si="412"/>
        <v>0</v>
      </c>
      <c r="M727" s="34">
        <f t="shared" ca="1" si="412"/>
        <v>0</v>
      </c>
      <c r="N727" s="34">
        <f t="shared" ca="1" si="412"/>
        <v>0</v>
      </c>
      <c r="O727" s="34">
        <f t="shared" ca="1" si="412"/>
        <v>0</v>
      </c>
      <c r="P727" s="34">
        <f t="shared" ca="1" si="412"/>
        <v>0</v>
      </c>
      <c r="Q727" s="34">
        <f t="shared" ca="1" si="412"/>
        <v>0</v>
      </c>
      <c r="R727" s="34">
        <f t="shared" ca="1" si="412"/>
        <v>0</v>
      </c>
      <c r="S727" s="34">
        <f t="shared" ca="1" si="412"/>
        <v>0</v>
      </c>
      <c r="T727" s="34">
        <f t="shared" ca="1" si="412"/>
        <v>0</v>
      </c>
      <c r="U727" s="34">
        <f t="shared" ca="1" si="412"/>
        <v>0</v>
      </c>
      <c r="V727" s="34">
        <f t="shared" ca="1" si="412"/>
        <v>0</v>
      </c>
      <c r="W727" s="34">
        <f t="shared" ca="1" si="412"/>
        <v>0</v>
      </c>
      <c r="X727" s="34">
        <f t="shared" ca="1" si="412"/>
        <v>0</v>
      </c>
      <c r="Y727" s="34">
        <f t="shared" ca="1" si="412"/>
        <v>0</v>
      </c>
      <c r="Z727" s="34">
        <f t="shared" ca="1" si="412"/>
        <v>0</v>
      </c>
      <c r="AA727" s="32">
        <f t="shared" ca="1" si="412"/>
        <v>0</v>
      </c>
      <c r="AB727" s="32">
        <f t="shared" ca="1" si="412"/>
        <v>-5.232179409347844</v>
      </c>
      <c r="AC727" s="32">
        <f t="shared" ca="1" si="412"/>
        <v>-5.3155952982168753</v>
      </c>
      <c r="AD727" s="32">
        <f t="shared" ca="1" si="412"/>
        <v>-5.4056414825686696</v>
      </c>
      <c r="AE727" s="32">
        <f t="shared" ca="1" si="412"/>
        <v>-5.5029430292549053</v>
      </c>
      <c r="AF727" s="32">
        <f t="shared" ca="1" si="412"/>
        <v>-2.8298884527943349</v>
      </c>
      <c r="AG727" s="21"/>
    </row>
    <row r="728" spans="4:33" ht="15" hidden="1" outlineLevel="1" x14ac:dyDescent="0.25">
      <c r="D728" t="s">
        <v>53</v>
      </c>
      <c r="E728" s="19">
        <v>2046</v>
      </c>
      <c r="F728" s="20" t="s">
        <v>50</v>
      </c>
      <c r="G728" s="26"/>
      <c r="H728" s="34">
        <f t="shared" ref="H728:AF728" si="413" xml:space="preserve">
-((H628/MAX(H603,1)))</f>
        <v>0</v>
      </c>
      <c r="I728" s="34">
        <f t="shared" ca="1" si="413"/>
        <v>0</v>
      </c>
      <c r="J728" s="34">
        <f t="shared" ca="1" si="413"/>
        <v>0</v>
      </c>
      <c r="K728" s="34">
        <f t="shared" ca="1" si="413"/>
        <v>0</v>
      </c>
      <c r="L728" s="34">
        <f t="shared" ca="1" si="413"/>
        <v>0</v>
      </c>
      <c r="M728" s="34">
        <f t="shared" ca="1" si="413"/>
        <v>0</v>
      </c>
      <c r="N728" s="34">
        <f t="shared" ca="1" si="413"/>
        <v>0</v>
      </c>
      <c r="O728" s="34">
        <f t="shared" ca="1" si="413"/>
        <v>0</v>
      </c>
      <c r="P728" s="34">
        <f t="shared" ca="1" si="413"/>
        <v>0</v>
      </c>
      <c r="Q728" s="34">
        <f t="shared" ca="1" si="413"/>
        <v>0</v>
      </c>
      <c r="R728" s="34">
        <f t="shared" ca="1" si="413"/>
        <v>0</v>
      </c>
      <c r="S728" s="34">
        <f t="shared" ca="1" si="413"/>
        <v>0</v>
      </c>
      <c r="T728" s="34">
        <f t="shared" ca="1" si="413"/>
        <v>0</v>
      </c>
      <c r="U728" s="34">
        <f t="shared" ca="1" si="413"/>
        <v>0</v>
      </c>
      <c r="V728" s="34">
        <f t="shared" ca="1" si="413"/>
        <v>0</v>
      </c>
      <c r="W728" s="34">
        <f t="shared" ca="1" si="413"/>
        <v>0</v>
      </c>
      <c r="X728" s="34">
        <f t="shared" ca="1" si="413"/>
        <v>0</v>
      </c>
      <c r="Y728" s="34">
        <f t="shared" ca="1" si="413"/>
        <v>0</v>
      </c>
      <c r="Z728" s="34">
        <f t="shared" ca="1" si="413"/>
        <v>0</v>
      </c>
      <c r="AA728" s="34">
        <f t="shared" ca="1" si="413"/>
        <v>0</v>
      </c>
      <c r="AB728" s="32">
        <f t="shared" ca="1" si="413"/>
        <v>0</v>
      </c>
      <c r="AC728" s="32">
        <f t="shared" ca="1" si="413"/>
        <v>-12.824457261320674</v>
      </c>
      <c r="AD728" s="32">
        <f t="shared" ca="1" si="413"/>
        <v>-13.023969175000362</v>
      </c>
      <c r="AE728" s="32">
        <f t="shared" ca="1" si="413"/>
        <v>-13.220891588926369</v>
      </c>
      <c r="AF728" s="32">
        <f t="shared" ca="1" si="413"/>
        <v>-13.430222372417703</v>
      </c>
      <c r="AG728" s="21"/>
    </row>
    <row r="729" spans="4:33" ht="15" hidden="1" outlineLevel="1" x14ac:dyDescent="0.25">
      <c r="D729" t="s">
        <v>53</v>
      </c>
      <c r="E729" s="19">
        <v>2047</v>
      </c>
      <c r="F729" s="20" t="s">
        <v>50</v>
      </c>
      <c r="G729" s="26"/>
      <c r="H729" s="34">
        <f t="shared" ref="H729:AF729" si="414" xml:space="preserve">
-((H629/MAX(H604,1)))</f>
        <v>0</v>
      </c>
      <c r="I729" s="34">
        <f t="shared" ca="1" si="414"/>
        <v>0</v>
      </c>
      <c r="J729" s="34">
        <f t="shared" ca="1" si="414"/>
        <v>0</v>
      </c>
      <c r="K729" s="34">
        <f t="shared" ca="1" si="414"/>
        <v>0</v>
      </c>
      <c r="L729" s="34">
        <f t="shared" ca="1" si="414"/>
        <v>0</v>
      </c>
      <c r="M729" s="34">
        <f t="shared" ca="1" si="414"/>
        <v>0</v>
      </c>
      <c r="N729" s="34">
        <f t="shared" ca="1" si="414"/>
        <v>0</v>
      </c>
      <c r="O729" s="34">
        <f t="shared" ca="1" si="414"/>
        <v>0</v>
      </c>
      <c r="P729" s="34">
        <f t="shared" ca="1" si="414"/>
        <v>0</v>
      </c>
      <c r="Q729" s="34">
        <f t="shared" ca="1" si="414"/>
        <v>0</v>
      </c>
      <c r="R729" s="34">
        <f t="shared" ca="1" si="414"/>
        <v>0</v>
      </c>
      <c r="S729" s="34">
        <f t="shared" ca="1" si="414"/>
        <v>0</v>
      </c>
      <c r="T729" s="34">
        <f t="shared" ca="1" si="414"/>
        <v>0</v>
      </c>
      <c r="U729" s="34">
        <f t="shared" ca="1" si="414"/>
        <v>0</v>
      </c>
      <c r="V729" s="34">
        <f t="shared" ca="1" si="414"/>
        <v>0</v>
      </c>
      <c r="W729" s="34">
        <f t="shared" ca="1" si="414"/>
        <v>0</v>
      </c>
      <c r="X729" s="34">
        <f t="shared" ca="1" si="414"/>
        <v>0</v>
      </c>
      <c r="Y729" s="34">
        <f t="shared" ca="1" si="414"/>
        <v>0</v>
      </c>
      <c r="Z729" s="34">
        <f t="shared" ca="1" si="414"/>
        <v>0</v>
      </c>
      <c r="AA729" s="34">
        <f t="shared" ca="1" si="414"/>
        <v>0</v>
      </c>
      <c r="AB729" s="34">
        <f t="shared" ca="1" si="414"/>
        <v>0</v>
      </c>
      <c r="AC729" s="32">
        <f t="shared" ca="1" si="414"/>
        <v>0</v>
      </c>
      <c r="AD729" s="32">
        <f t="shared" ca="1" si="414"/>
        <v>-14.10829695019854</v>
      </c>
      <c r="AE729" s="32">
        <f t="shared" ca="1" si="414"/>
        <v>-14.304200730707009</v>
      </c>
      <c r="AF729" s="32">
        <f t="shared" ca="1" si="414"/>
        <v>-14.494446600425414</v>
      </c>
      <c r="AG729" s="21"/>
    </row>
    <row r="730" spans="4:33" ht="15" hidden="1" outlineLevel="1" x14ac:dyDescent="0.25">
      <c r="D730" t="s">
        <v>53</v>
      </c>
      <c r="E730" s="19">
        <v>2048</v>
      </c>
      <c r="F730" s="20" t="s">
        <v>50</v>
      </c>
      <c r="G730" s="26"/>
      <c r="H730" s="34">
        <f t="shared" ref="H730:AF730" si="415" xml:space="preserve">
-((H630/MAX(H605,1)))</f>
        <v>0</v>
      </c>
      <c r="I730" s="34">
        <f t="shared" ca="1" si="415"/>
        <v>0</v>
      </c>
      <c r="J730" s="34">
        <f t="shared" ca="1" si="415"/>
        <v>0</v>
      </c>
      <c r="K730" s="34">
        <f t="shared" ca="1" si="415"/>
        <v>0</v>
      </c>
      <c r="L730" s="34">
        <f t="shared" ca="1" si="415"/>
        <v>0</v>
      </c>
      <c r="M730" s="34">
        <f t="shared" ca="1" si="415"/>
        <v>0</v>
      </c>
      <c r="N730" s="34">
        <f t="shared" ca="1" si="415"/>
        <v>0</v>
      </c>
      <c r="O730" s="34">
        <f t="shared" ca="1" si="415"/>
        <v>0</v>
      </c>
      <c r="P730" s="34">
        <f t="shared" ca="1" si="415"/>
        <v>0</v>
      </c>
      <c r="Q730" s="34">
        <f t="shared" ca="1" si="415"/>
        <v>0</v>
      </c>
      <c r="R730" s="34">
        <f t="shared" ca="1" si="415"/>
        <v>0</v>
      </c>
      <c r="S730" s="34">
        <f t="shared" ca="1" si="415"/>
        <v>0</v>
      </c>
      <c r="T730" s="34">
        <f t="shared" ca="1" si="415"/>
        <v>0</v>
      </c>
      <c r="U730" s="34">
        <f t="shared" ca="1" si="415"/>
        <v>0</v>
      </c>
      <c r="V730" s="34">
        <f t="shared" ca="1" si="415"/>
        <v>0</v>
      </c>
      <c r="W730" s="34">
        <f t="shared" ca="1" si="415"/>
        <v>0</v>
      </c>
      <c r="X730" s="34">
        <f t="shared" ca="1" si="415"/>
        <v>0</v>
      </c>
      <c r="Y730" s="34">
        <f t="shared" ca="1" si="415"/>
        <v>0</v>
      </c>
      <c r="Z730" s="34">
        <f t="shared" ca="1" si="415"/>
        <v>0</v>
      </c>
      <c r="AA730" s="34">
        <f t="shared" ca="1" si="415"/>
        <v>0</v>
      </c>
      <c r="AB730" s="34">
        <f t="shared" ca="1" si="415"/>
        <v>0</v>
      </c>
      <c r="AC730" s="34">
        <f t="shared" ca="1" si="415"/>
        <v>0</v>
      </c>
      <c r="AD730" s="32">
        <f t="shared" ca="1" si="415"/>
        <v>0</v>
      </c>
      <c r="AE730" s="32">
        <f t="shared" ca="1" si="415"/>
        <v>-13.975453226115469</v>
      </c>
      <c r="AF730" s="32">
        <f t="shared" ca="1" si="415"/>
        <v>-14.146153404805878</v>
      </c>
      <c r="AG730" s="21"/>
    </row>
    <row r="731" spans="4:33" ht="15" hidden="1" outlineLevel="1" x14ac:dyDescent="0.25">
      <c r="D731" t="s">
        <v>53</v>
      </c>
      <c r="E731" s="19">
        <v>2049</v>
      </c>
      <c r="F731" s="20" t="s">
        <v>50</v>
      </c>
      <c r="G731" s="26"/>
      <c r="H731" s="34">
        <f t="shared" ref="H731:AF731" si="416" xml:space="preserve">
-((H631/MAX(H606,1)))</f>
        <v>0</v>
      </c>
      <c r="I731" s="34">
        <f t="shared" ca="1" si="416"/>
        <v>0</v>
      </c>
      <c r="J731" s="34">
        <f t="shared" ca="1" si="416"/>
        <v>0</v>
      </c>
      <c r="K731" s="34">
        <f t="shared" ca="1" si="416"/>
        <v>0</v>
      </c>
      <c r="L731" s="34">
        <f t="shared" ca="1" si="416"/>
        <v>0</v>
      </c>
      <c r="M731" s="34">
        <f t="shared" ca="1" si="416"/>
        <v>0</v>
      </c>
      <c r="N731" s="34">
        <f t="shared" ca="1" si="416"/>
        <v>0</v>
      </c>
      <c r="O731" s="34">
        <f t="shared" ca="1" si="416"/>
        <v>0</v>
      </c>
      <c r="P731" s="34">
        <f t="shared" ca="1" si="416"/>
        <v>0</v>
      </c>
      <c r="Q731" s="34">
        <f t="shared" ca="1" si="416"/>
        <v>0</v>
      </c>
      <c r="R731" s="34">
        <f t="shared" ca="1" si="416"/>
        <v>0</v>
      </c>
      <c r="S731" s="34">
        <f t="shared" ca="1" si="416"/>
        <v>0</v>
      </c>
      <c r="T731" s="34">
        <f t="shared" ca="1" si="416"/>
        <v>0</v>
      </c>
      <c r="U731" s="34">
        <f t="shared" ca="1" si="416"/>
        <v>0</v>
      </c>
      <c r="V731" s="34">
        <f t="shared" ca="1" si="416"/>
        <v>0</v>
      </c>
      <c r="W731" s="34">
        <f t="shared" ca="1" si="416"/>
        <v>0</v>
      </c>
      <c r="X731" s="34">
        <f t="shared" ca="1" si="416"/>
        <v>0</v>
      </c>
      <c r="Y731" s="34">
        <f t="shared" ca="1" si="416"/>
        <v>0</v>
      </c>
      <c r="Z731" s="34">
        <f t="shared" ca="1" si="416"/>
        <v>0</v>
      </c>
      <c r="AA731" s="34">
        <f t="shared" ca="1" si="416"/>
        <v>0</v>
      </c>
      <c r="AB731" s="34">
        <f t="shared" ca="1" si="416"/>
        <v>0</v>
      </c>
      <c r="AC731" s="34">
        <f t="shared" ca="1" si="416"/>
        <v>0</v>
      </c>
      <c r="AD731" s="34">
        <f t="shared" ca="1" si="416"/>
        <v>0</v>
      </c>
      <c r="AE731" s="32">
        <f t="shared" ca="1" si="416"/>
        <v>0</v>
      </c>
      <c r="AF731" s="32">
        <f t="shared" ca="1" si="416"/>
        <v>-5.7584571558218638</v>
      </c>
      <c r="AG731" s="21"/>
    </row>
    <row r="732" spans="4:33" ht="15" hidden="1" outlineLevel="1" x14ac:dyDescent="0.25">
      <c r="D732" t="s">
        <v>53</v>
      </c>
      <c r="E732" s="19">
        <v>2050</v>
      </c>
      <c r="F732" s="20" t="s">
        <v>50</v>
      </c>
      <c r="G732" s="26"/>
      <c r="H732" s="35">
        <f t="shared" ref="H732:AF732" si="417" xml:space="preserve">
-((H632/MAX(H607,1)))</f>
        <v>0</v>
      </c>
      <c r="I732" s="35">
        <f t="shared" ca="1" si="417"/>
        <v>0</v>
      </c>
      <c r="J732" s="35">
        <f t="shared" ca="1" si="417"/>
        <v>0</v>
      </c>
      <c r="K732" s="35">
        <f t="shared" ca="1" si="417"/>
        <v>0</v>
      </c>
      <c r="L732" s="35">
        <f t="shared" ca="1" si="417"/>
        <v>0</v>
      </c>
      <c r="M732" s="35">
        <f t="shared" ca="1" si="417"/>
        <v>0</v>
      </c>
      <c r="N732" s="35">
        <f t="shared" ca="1" si="417"/>
        <v>0</v>
      </c>
      <c r="O732" s="35">
        <f t="shared" ca="1" si="417"/>
        <v>0</v>
      </c>
      <c r="P732" s="35">
        <f t="shared" ca="1" si="417"/>
        <v>0</v>
      </c>
      <c r="Q732" s="35">
        <f t="shared" ca="1" si="417"/>
        <v>0</v>
      </c>
      <c r="R732" s="35">
        <f t="shared" ca="1" si="417"/>
        <v>0</v>
      </c>
      <c r="S732" s="35">
        <f t="shared" ca="1" si="417"/>
        <v>0</v>
      </c>
      <c r="T732" s="35">
        <f t="shared" ca="1" si="417"/>
        <v>0</v>
      </c>
      <c r="U732" s="35">
        <f t="shared" ca="1" si="417"/>
        <v>0</v>
      </c>
      <c r="V732" s="35">
        <f t="shared" ca="1" si="417"/>
        <v>0</v>
      </c>
      <c r="W732" s="35">
        <f t="shared" ca="1" si="417"/>
        <v>0</v>
      </c>
      <c r="X732" s="35">
        <f t="shared" ca="1" si="417"/>
        <v>0</v>
      </c>
      <c r="Y732" s="35">
        <f t="shared" ca="1" si="417"/>
        <v>0</v>
      </c>
      <c r="Z732" s="35">
        <f t="shared" ca="1" si="417"/>
        <v>0</v>
      </c>
      <c r="AA732" s="35">
        <f t="shared" ca="1" si="417"/>
        <v>0</v>
      </c>
      <c r="AB732" s="35">
        <f t="shared" ca="1" si="417"/>
        <v>0</v>
      </c>
      <c r="AC732" s="35">
        <f t="shared" ca="1" si="417"/>
        <v>0</v>
      </c>
      <c r="AD732" s="35">
        <f t="shared" ca="1" si="417"/>
        <v>0</v>
      </c>
      <c r="AE732" s="35">
        <f t="shared" ca="1" si="417"/>
        <v>0</v>
      </c>
      <c r="AF732" s="36">
        <f t="shared" ca="1" si="417"/>
        <v>0</v>
      </c>
      <c r="AG732" s="21"/>
    </row>
    <row r="733" spans="4:33" ht="15" hidden="1" outlineLevel="1" x14ac:dyDescent="0.25">
      <c r="D733" s="27" t="s">
        <v>54</v>
      </c>
      <c r="E733" s="28">
        <v>2026</v>
      </c>
      <c r="F733" s="29" t="s">
        <v>50</v>
      </c>
      <c r="G733" s="30"/>
      <c r="H733" s="33">
        <f ca="1">SUM(H608,H633,H658,H683,H708)</f>
        <v>25.2</v>
      </c>
      <c r="I733" s="33">
        <f t="shared" ref="I733:AF733" ca="1" si="418">SUM(I608,I633,I658,I683,I708)</f>
        <v>20.161960000000001</v>
      </c>
      <c r="J733" s="33">
        <f t="shared" ca="1" si="418"/>
        <v>14.869157471999999</v>
      </c>
      <c r="K733" s="33">
        <f t="shared" ca="1" si="418"/>
        <v>9.2337467901120007</v>
      </c>
      <c r="L733" s="33">
        <f t="shared" ca="1" si="418"/>
        <v>3.2505866616790948</v>
      </c>
      <c r="M733" s="33">
        <f t="shared" ca="1" si="418"/>
        <v>0</v>
      </c>
      <c r="N733" s="33">
        <f t="shared" ca="1" si="418"/>
        <v>0</v>
      </c>
      <c r="O733" s="33">
        <f t="shared" ca="1" si="418"/>
        <v>0</v>
      </c>
      <c r="P733" s="33">
        <f t="shared" ca="1" si="418"/>
        <v>0</v>
      </c>
      <c r="Q733" s="33">
        <f t="shared" ca="1" si="418"/>
        <v>0</v>
      </c>
      <c r="R733" s="33">
        <f t="shared" ca="1" si="418"/>
        <v>0</v>
      </c>
      <c r="S733" s="33">
        <f t="shared" ca="1" si="418"/>
        <v>0</v>
      </c>
      <c r="T733" s="33">
        <f t="shared" ca="1" si="418"/>
        <v>0</v>
      </c>
      <c r="U733" s="33">
        <f t="shared" ca="1" si="418"/>
        <v>0</v>
      </c>
      <c r="V733" s="33">
        <f t="shared" ca="1" si="418"/>
        <v>0</v>
      </c>
      <c r="W733" s="33">
        <f t="shared" ca="1" si="418"/>
        <v>0</v>
      </c>
      <c r="X733" s="33">
        <f t="shared" ca="1" si="418"/>
        <v>0</v>
      </c>
      <c r="Y733" s="33">
        <f t="shared" ca="1" si="418"/>
        <v>0</v>
      </c>
      <c r="Z733" s="33">
        <f t="shared" ca="1" si="418"/>
        <v>0</v>
      </c>
      <c r="AA733" s="33">
        <f t="shared" ca="1" si="418"/>
        <v>0</v>
      </c>
      <c r="AB733" s="33">
        <f t="shared" ca="1" si="418"/>
        <v>0</v>
      </c>
      <c r="AC733" s="33">
        <f t="shared" ca="1" si="418"/>
        <v>0</v>
      </c>
      <c r="AD733" s="33">
        <f t="shared" ca="1" si="418"/>
        <v>0</v>
      </c>
      <c r="AE733" s="33">
        <f t="shared" ca="1" si="418"/>
        <v>0</v>
      </c>
      <c r="AF733" s="33">
        <f t="shared" ca="1" si="418"/>
        <v>0</v>
      </c>
      <c r="AG733" s="21"/>
    </row>
    <row r="734" spans="4:33" ht="15" hidden="1" outlineLevel="1" x14ac:dyDescent="0.25">
      <c r="D734" t="s">
        <v>54</v>
      </c>
      <c r="E734" s="19">
        <v>2027</v>
      </c>
      <c r="F734" s="20" t="s">
        <v>50</v>
      </c>
      <c r="G734" s="26"/>
      <c r="H734" s="34">
        <f t="shared" ref="H734:AF734" ca="1" si="419">SUM(H609,H634,H659,H684,H709)</f>
        <v>0</v>
      </c>
      <c r="I734" s="32">
        <f t="shared" ca="1" si="419"/>
        <v>19.321469999999998</v>
      </c>
      <c r="J734" s="32">
        <f t="shared" ca="1" si="419"/>
        <v>15.476068103999999</v>
      </c>
      <c r="K734" s="32">
        <f t="shared" ca="1" si="419"/>
        <v>11.379331790184001</v>
      </c>
      <c r="L734" s="32">
        <f t="shared" ca="1" si="419"/>
        <v>7.0403925785868413</v>
      </c>
      <c r="M734" s="32">
        <f t="shared" ca="1" si="419"/>
        <v>2.469300357063025</v>
      </c>
      <c r="N734" s="32">
        <f t="shared" ca="1" si="419"/>
        <v>0</v>
      </c>
      <c r="O734" s="32">
        <f t="shared" ca="1" si="419"/>
        <v>0</v>
      </c>
      <c r="P734" s="32">
        <f t="shared" ca="1" si="419"/>
        <v>0</v>
      </c>
      <c r="Q734" s="32">
        <f t="shared" ca="1" si="419"/>
        <v>0</v>
      </c>
      <c r="R734" s="32">
        <f t="shared" ca="1" si="419"/>
        <v>0</v>
      </c>
      <c r="S734" s="32">
        <f t="shared" ca="1" si="419"/>
        <v>0</v>
      </c>
      <c r="T734" s="32">
        <f t="shared" ca="1" si="419"/>
        <v>0</v>
      </c>
      <c r="U734" s="32">
        <f t="shared" ca="1" si="419"/>
        <v>0</v>
      </c>
      <c r="V734" s="32">
        <f t="shared" ca="1" si="419"/>
        <v>0</v>
      </c>
      <c r="W734" s="32">
        <f t="shared" ca="1" si="419"/>
        <v>0</v>
      </c>
      <c r="X734" s="32">
        <f t="shared" ca="1" si="419"/>
        <v>0</v>
      </c>
      <c r="Y734" s="32">
        <f t="shared" ca="1" si="419"/>
        <v>0</v>
      </c>
      <c r="Z734" s="32">
        <f t="shared" ca="1" si="419"/>
        <v>0</v>
      </c>
      <c r="AA734" s="32">
        <f t="shared" ca="1" si="419"/>
        <v>0</v>
      </c>
      <c r="AB734" s="32">
        <f t="shared" ca="1" si="419"/>
        <v>0</v>
      </c>
      <c r="AC734" s="32">
        <f t="shared" ca="1" si="419"/>
        <v>0</v>
      </c>
      <c r="AD734" s="32">
        <f t="shared" ca="1" si="419"/>
        <v>0</v>
      </c>
      <c r="AE734" s="32">
        <f t="shared" ca="1" si="419"/>
        <v>0</v>
      </c>
      <c r="AF734" s="32">
        <f t="shared" ca="1" si="419"/>
        <v>0</v>
      </c>
      <c r="AG734" s="21"/>
    </row>
    <row r="735" spans="4:33" ht="15" hidden="1" outlineLevel="1" x14ac:dyDescent="0.25">
      <c r="D735" t="s">
        <v>54</v>
      </c>
      <c r="E735" s="19">
        <v>2028</v>
      </c>
      <c r="F735" s="20" t="s">
        <v>50</v>
      </c>
      <c r="G735" s="26"/>
      <c r="H735" s="34">
        <f t="shared" ref="H735:AF735" ca="1" si="420">SUM(H610,H635,H660,H685,H710)</f>
        <v>0</v>
      </c>
      <c r="I735" s="34">
        <f t="shared" ca="1" si="420"/>
        <v>0</v>
      </c>
      <c r="J735" s="32">
        <f t="shared" ca="1" si="420"/>
        <v>47.070781199999999</v>
      </c>
      <c r="K735" s="32">
        <f t="shared" ca="1" si="420"/>
        <v>37.599094005200001</v>
      </c>
      <c r="L735" s="32">
        <f t="shared" ca="1" si="420"/>
        <v>27.559598775897239</v>
      </c>
      <c r="M735" s="32">
        <f t="shared" ca="1" si="420"/>
        <v>17.015296284238957</v>
      </c>
      <c r="N735" s="32">
        <f t="shared" ca="1" si="420"/>
        <v>5.9252933427148129</v>
      </c>
      <c r="O735" s="32">
        <f t="shared" ca="1" si="420"/>
        <v>0</v>
      </c>
      <c r="P735" s="32">
        <f t="shared" ca="1" si="420"/>
        <v>0</v>
      </c>
      <c r="Q735" s="32">
        <f t="shared" ca="1" si="420"/>
        <v>0</v>
      </c>
      <c r="R735" s="32">
        <f t="shared" ca="1" si="420"/>
        <v>0</v>
      </c>
      <c r="S735" s="32">
        <f t="shared" ca="1" si="420"/>
        <v>0</v>
      </c>
      <c r="T735" s="32">
        <f t="shared" ca="1" si="420"/>
        <v>0</v>
      </c>
      <c r="U735" s="32">
        <f t="shared" ca="1" si="420"/>
        <v>0</v>
      </c>
      <c r="V735" s="32">
        <f t="shared" ca="1" si="420"/>
        <v>0</v>
      </c>
      <c r="W735" s="32">
        <f t="shared" ca="1" si="420"/>
        <v>0</v>
      </c>
      <c r="X735" s="32">
        <f t="shared" ca="1" si="420"/>
        <v>0</v>
      </c>
      <c r="Y735" s="32">
        <f t="shared" ca="1" si="420"/>
        <v>0</v>
      </c>
      <c r="Z735" s="32">
        <f t="shared" ca="1" si="420"/>
        <v>0</v>
      </c>
      <c r="AA735" s="32">
        <f t="shared" ca="1" si="420"/>
        <v>0</v>
      </c>
      <c r="AB735" s="32">
        <f t="shared" ca="1" si="420"/>
        <v>0</v>
      </c>
      <c r="AC735" s="32">
        <f t="shared" ca="1" si="420"/>
        <v>0</v>
      </c>
      <c r="AD735" s="32">
        <f t="shared" ca="1" si="420"/>
        <v>0</v>
      </c>
      <c r="AE735" s="32">
        <f t="shared" ca="1" si="420"/>
        <v>0</v>
      </c>
      <c r="AF735" s="32">
        <f t="shared" ca="1" si="420"/>
        <v>0</v>
      </c>
      <c r="AG735" s="21"/>
    </row>
    <row r="736" spans="4:33" ht="15" hidden="1" outlineLevel="1" x14ac:dyDescent="0.25">
      <c r="D736" t="s">
        <v>54</v>
      </c>
      <c r="E736" s="19">
        <v>2029</v>
      </c>
      <c r="F736" s="20" t="s">
        <v>50</v>
      </c>
      <c r="G736" s="26"/>
      <c r="H736" s="34">
        <f t="shared" ref="H736:AF736" ca="1" si="421">SUM(H611,H636,H661,H686,H711)</f>
        <v>0</v>
      </c>
      <c r="I736" s="34">
        <f t="shared" ca="1" si="421"/>
        <v>0</v>
      </c>
      <c r="J736" s="34">
        <f t="shared" ca="1" si="421"/>
        <v>0</v>
      </c>
      <c r="K736" s="32">
        <f t="shared" ca="1" si="421"/>
        <v>0</v>
      </c>
      <c r="L736" s="32">
        <f t="shared" ca="1" si="421"/>
        <v>0</v>
      </c>
      <c r="M736" s="32">
        <f t="shared" ca="1" si="421"/>
        <v>0</v>
      </c>
      <c r="N736" s="32">
        <f t="shared" ca="1" si="421"/>
        <v>0</v>
      </c>
      <c r="O736" s="32">
        <f t="shared" ca="1" si="421"/>
        <v>0</v>
      </c>
      <c r="P736" s="32">
        <f t="shared" ca="1" si="421"/>
        <v>0</v>
      </c>
      <c r="Q736" s="32">
        <f t="shared" ca="1" si="421"/>
        <v>0</v>
      </c>
      <c r="R736" s="32">
        <f t="shared" ca="1" si="421"/>
        <v>0</v>
      </c>
      <c r="S736" s="32">
        <f t="shared" ca="1" si="421"/>
        <v>0</v>
      </c>
      <c r="T736" s="32">
        <f t="shared" ca="1" si="421"/>
        <v>0</v>
      </c>
      <c r="U736" s="32">
        <f t="shared" ca="1" si="421"/>
        <v>0</v>
      </c>
      <c r="V736" s="32">
        <f t="shared" ca="1" si="421"/>
        <v>0</v>
      </c>
      <c r="W736" s="32">
        <f t="shared" ca="1" si="421"/>
        <v>0</v>
      </c>
      <c r="X736" s="32">
        <f t="shared" ca="1" si="421"/>
        <v>0</v>
      </c>
      <c r="Y736" s="32">
        <f t="shared" ca="1" si="421"/>
        <v>0</v>
      </c>
      <c r="Z736" s="32">
        <f t="shared" ca="1" si="421"/>
        <v>0</v>
      </c>
      <c r="AA736" s="32">
        <f t="shared" ca="1" si="421"/>
        <v>0</v>
      </c>
      <c r="AB736" s="32">
        <f t="shared" ca="1" si="421"/>
        <v>0</v>
      </c>
      <c r="AC736" s="32">
        <f t="shared" ca="1" si="421"/>
        <v>0</v>
      </c>
      <c r="AD736" s="32">
        <f t="shared" ca="1" si="421"/>
        <v>0</v>
      </c>
      <c r="AE736" s="32">
        <f t="shared" ca="1" si="421"/>
        <v>0</v>
      </c>
      <c r="AF736" s="32">
        <f t="shared" ca="1" si="421"/>
        <v>0</v>
      </c>
      <c r="AG736" s="21"/>
    </row>
    <row r="737" spans="4:33" ht="15" hidden="1" outlineLevel="1" x14ac:dyDescent="0.25">
      <c r="D737" t="s">
        <v>54</v>
      </c>
      <c r="E737" s="19">
        <v>2030</v>
      </c>
      <c r="F737" s="20" t="s">
        <v>50</v>
      </c>
      <c r="G737" s="26"/>
      <c r="H737" s="34">
        <f t="shared" ref="H737:AF737" ca="1" si="422">SUM(H612,H637,H662,H687,H712)</f>
        <v>0</v>
      </c>
      <c r="I737" s="34">
        <f t="shared" ca="1" si="422"/>
        <v>0</v>
      </c>
      <c r="J737" s="34">
        <f t="shared" ca="1" si="422"/>
        <v>0</v>
      </c>
      <c r="K737" s="34">
        <f t="shared" ca="1" si="422"/>
        <v>0</v>
      </c>
      <c r="L737" s="32">
        <f t="shared" ca="1" si="422"/>
        <v>5.8749571091300679</v>
      </c>
      <c r="M737" s="32">
        <f t="shared" ca="1" si="422"/>
        <v>4.6716353385778051</v>
      </c>
      <c r="N737" s="32">
        <f t="shared" ca="1" si="422"/>
        <v>3.4064897512432415</v>
      </c>
      <c r="O737" s="32">
        <f t="shared" ca="1" si="422"/>
        <v>2.0926066541887232</v>
      </c>
      <c r="P737" s="32">
        <f t="shared" ca="1" si="422"/>
        <v>0.72934317253990977</v>
      </c>
      <c r="Q737" s="32">
        <f t="shared" ca="1" si="422"/>
        <v>0</v>
      </c>
      <c r="R737" s="32">
        <f t="shared" ca="1" si="422"/>
        <v>0</v>
      </c>
      <c r="S737" s="32">
        <f t="shared" ca="1" si="422"/>
        <v>0</v>
      </c>
      <c r="T737" s="32">
        <f t="shared" ca="1" si="422"/>
        <v>0</v>
      </c>
      <c r="U737" s="32">
        <f t="shared" ca="1" si="422"/>
        <v>0</v>
      </c>
      <c r="V737" s="32">
        <f t="shared" ca="1" si="422"/>
        <v>0</v>
      </c>
      <c r="W737" s="32">
        <f t="shared" ca="1" si="422"/>
        <v>0</v>
      </c>
      <c r="X737" s="32">
        <f t="shared" ca="1" si="422"/>
        <v>0</v>
      </c>
      <c r="Y737" s="32">
        <f t="shared" ca="1" si="422"/>
        <v>0</v>
      </c>
      <c r="Z737" s="32">
        <f t="shared" ca="1" si="422"/>
        <v>0</v>
      </c>
      <c r="AA737" s="32">
        <f t="shared" ca="1" si="422"/>
        <v>0</v>
      </c>
      <c r="AB737" s="32">
        <f t="shared" ca="1" si="422"/>
        <v>0</v>
      </c>
      <c r="AC737" s="32">
        <f t="shared" ca="1" si="422"/>
        <v>0</v>
      </c>
      <c r="AD737" s="32">
        <f t="shared" ca="1" si="422"/>
        <v>0</v>
      </c>
      <c r="AE737" s="32">
        <f t="shared" ca="1" si="422"/>
        <v>0</v>
      </c>
      <c r="AF737" s="32">
        <f t="shared" ca="1" si="422"/>
        <v>0</v>
      </c>
      <c r="AG737" s="21"/>
    </row>
    <row r="738" spans="4:33" ht="15" hidden="1" outlineLevel="1" x14ac:dyDescent="0.25">
      <c r="D738" t="s">
        <v>54</v>
      </c>
      <c r="E738" s="19">
        <v>2031</v>
      </c>
      <c r="F738" s="20" t="s">
        <v>50</v>
      </c>
      <c r="G738" s="26"/>
      <c r="H738" s="34">
        <f t="shared" ref="H738:AF738" ca="1" si="423">SUM(H613,H638,H663,H688,H713)</f>
        <v>0</v>
      </c>
      <c r="I738" s="34">
        <f t="shared" ca="1" si="423"/>
        <v>0</v>
      </c>
      <c r="J738" s="34">
        <f t="shared" ca="1" si="423"/>
        <v>0</v>
      </c>
      <c r="K738" s="34">
        <f t="shared" ca="1" si="423"/>
        <v>0</v>
      </c>
      <c r="L738" s="34">
        <f t="shared" ca="1" si="423"/>
        <v>0</v>
      </c>
      <c r="M738" s="32">
        <f t="shared" ca="1" si="423"/>
        <v>46.821254008826628</v>
      </c>
      <c r="N738" s="32">
        <f t="shared" ca="1" si="423"/>
        <v>37.114167580485557</v>
      </c>
      <c r="O738" s="32">
        <f t="shared" ca="1" si="423"/>
        <v>27.040852296747772</v>
      </c>
      <c r="P738" s="32">
        <f t="shared" ca="1" si="423"/>
        <v>16.63553233295923</v>
      </c>
      <c r="Q738" s="32">
        <f t="shared" ca="1" si="423"/>
        <v>5.8113459616470902</v>
      </c>
      <c r="R738" s="32">
        <f t="shared" ca="1" si="423"/>
        <v>0</v>
      </c>
      <c r="S738" s="32">
        <f t="shared" ca="1" si="423"/>
        <v>0</v>
      </c>
      <c r="T738" s="32">
        <f t="shared" ca="1" si="423"/>
        <v>0</v>
      </c>
      <c r="U738" s="32">
        <f t="shared" ca="1" si="423"/>
        <v>0</v>
      </c>
      <c r="V738" s="32">
        <f t="shared" ca="1" si="423"/>
        <v>0</v>
      </c>
      <c r="W738" s="32">
        <f t="shared" ca="1" si="423"/>
        <v>0</v>
      </c>
      <c r="X738" s="32">
        <f t="shared" ca="1" si="423"/>
        <v>0</v>
      </c>
      <c r="Y738" s="32">
        <f t="shared" ca="1" si="423"/>
        <v>0</v>
      </c>
      <c r="Z738" s="32">
        <f t="shared" ca="1" si="423"/>
        <v>0</v>
      </c>
      <c r="AA738" s="32">
        <f t="shared" ca="1" si="423"/>
        <v>0</v>
      </c>
      <c r="AB738" s="32">
        <f t="shared" ca="1" si="423"/>
        <v>0</v>
      </c>
      <c r="AC738" s="32">
        <f t="shared" ca="1" si="423"/>
        <v>0</v>
      </c>
      <c r="AD738" s="32">
        <f t="shared" ca="1" si="423"/>
        <v>0</v>
      </c>
      <c r="AE738" s="32">
        <f t="shared" ca="1" si="423"/>
        <v>0</v>
      </c>
      <c r="AF738" s="32">
        <f t="shared" ca="1" si="423"/>
        <v>0</v>
      </c>
      <c r="AG738" s="21"/>
    </row>
    <row r="739" spans="4:33" ht="15" hidden="1" outlineLevel="1" x14ac:dyDescent="0.25">
      <c r="D739" t="s">
        <v>54</v>
      </c>
      <c r="E739" s="19">
        <v>2032</v>
      </c>
      <c r="F739" s="20" t="s">
        <v>50</v>
      </c>
      <c r="G739" s="26"/>
      <c r="H739" s="34">
        <f t="shared" ref="H739:AF739" ca="1" si="424">SUM(H614,H639,H664,H689,H714)</f>
        <v>0</v>
      </c>
      <c r="I739" s="34">
        <f t="shared" ca="1" si="424"/>
        <v>0</v>
      </c>
      <c r="J739" s="34">
        <f t="shared" ca="1" si="424"/>
        <v>0</v>
      </c>
      <c r="K739" s="34">
        <f t="shared" ca="1" si="424"/>
        <v>0</v>
      </c>
      <c r="L739" s="34">
        <f t="shared" ca="1" si="424"/>
        <v>0</v>
      </c>
      <c r="M739" s="34">
        <f t="shared" ca="1" si="424"/>
        <v>0</v>
      </c>
      <c r="N739" s="32">
        <f t="shared" ca="1" si="424"/>
        <v>15.165603412837704</v>
      </c>
      <c r="O739" s="32">
        <f t="shared" ca="1" si="424"/>
        <v>12.012337449899572</v>
      </c>
      <c r="P739" s="32">
        <f t="shared" ca="1" si="424"/>
        <v>8.7628285648810245</v>
      </c>
      <c r="Q739" s="32">
        <f t="shared" ca="1" si="424"/>
        <v>5.3979023959667103</v>
      </c>
      <c r="R739" s="32">
        <f t="shared" ca="1" si="424"/>
        <v>1.9007813636997448</v>
      </c>
      <c r="S739" s="32">
        <f t="shared" ca="1" si="424"/>
        <v>0</v>
      </c>
      <c r="T739" s="32">
        <f t="shared" ca="1" si="424"/>
        <v>0</v>
      </c>
      <c r="U739" s="32">
        <f t="shared" ca="1" si="424"/>
        <v>0</v>
      </c>
      <c r="V739" s="32">
        <f t="shared" ca="1" si="424"/>
        <v>0</v>
      </c>
      <c r="W739" s="32">
        <f t="shared" ca="1" si="424"/>
        <v>0</v>
      </c>
      <c r="X739" s="32">
        <f t="shared" ca="1" si="424"/>
        <v>0</v>
      </c>
      <c r="Y739" s="32">
        <f t="shared" ca="1" si="424"/>
        <v>0</v>
      </c>
      <c r="Z739" s="32">
        <f t="shared" ca="1" si="424"/>
        <v>0</v>
      </c>
      <c r="AA739" s="32">
        <f t="shared" ca="1" si="424"/>
        <v>0</v>
      </c>
      <c r="AB739" s="32">
        <f t="shared" ca="1" si="424"/>
        <v>0</v>
      </c>
      <c r="AC739" s="32">
        <f t="shared" ca="1" si="424"/>
        <v>0</v>
      </c>
      <c r="AD739" s="32">
        <f t="shared" ca="1" si="424"/>
        <v>0</v>
      </c>
      <c r="AE739" s="32">
        <f t="shared" ca="1" si="424"/>
        <v>0</v>
      </c>
      <c r="AF739" s="32">
        <f t="shared" ca="1" si="424"/>
        <v>0</v>
      </c>
      <c r="AG739" s="21"/>
    </row>
    <row r="740" spans="4:33" ht="15" hidden="1" outlineLevel="1" x14ac:dyDescent="0.25">
      <c r="D740" t="s">
        <v>54</v>
      </c>
      <c r="E740" s="19">
        <v>2033</v>
      </c>
      <c r="F740" s="20" t="s">
        <v>50</v>
      </c>
      <c r="G740" s="26"/>
      <c r="H740" s="34">
        <f t="shared" ref="H740:AF740" ca="1" si="425">SUM(H615,H640,H665,H690,H715)</f>
        <v>0</v>
      </c>
      <c r="I740" s="34">
        <f t="shared" ca="1" si="425"/>
        <v>0</v>
      </c>
      <c r="J740" s="34">
        <f t="shared" ca="1" si="425"/>
        <v>0</v>
      </c>
      <c r="K740" s="34">
        <f t="shared" ca="1" si="425"/>
        <v>0</v>
      </c>
      <c r="L740" s="34">
        <f t="shared" ca="1" si="425"/>
        <v>0</v>
      </c>
      <c r="M740" s="34">
        <f t="shared" ca="1" si="425"/>
        <v>0</v>
      </c>
      <c r="N740" s="34">
        <f t="shared" ca="1" si="425"/>
        <v>0</v>
      </c>
      <c r="O740" s="32">
        <f t="shared" ca="1" si="425"/>
        <v>48.198410830476028</v>
      </c>
      <c r="P740" s="32">
        <f t="shared" ca="1" si="425"/>
        <v>38.220268712771258</v>
      </c>
      <c r="Q740" s="32">
        <f t="shared" ca="1" si="425"/>
        <v>27.911716237098091</v>
      </c>
      <c r="R740" s="32">
        <f t="shared" ca="1" si="425"/>
        <v>17.271770007516302</v>
      </c>
      <c r="S740" s="32">
        <f t="shared" ca="1" si="425"/>
        <v>6.0526039363006312</v>
      </c>
      <c r="T740" s="32">
        <f t="shared" ca="1" si="425"/>
        <v>0</v>
      </c>
      <c r="U740" s="32">
        <f t="shared" ca="1" si="425"/>
        <v>0</v>
      </c>
      <c r="V740" s="32">
        <f t="shared" ca="1" si="425"/>
        <v>0</v>
      </c>
      <c r="W740" s="32">
        <f t="shared" ca="1" si="425"/>
        <v>0</v>
      </c>
      <c r="X740" s="32">
        <f t="shared" ca="1" si="425"/>
        <v>0</v>
      </c>
      <c r="Y740" s="32">
        <f t="shared" ca="1" si="425"/>
        <v>0</v>
      </c>
      <c r="Z740" s="32">
        <f t="shared" ca="1" si="425"/>
        <v>0</v>
      </c>
      <c r="AA740" s="32">
        <f t="shared" ca="1" si="425"/>
        <v>0</v>
      </c>
      <c r="AB740" s="32">
        <f t="shared" ca="1" si="425"/>
        <v>0</v>
      </c>
      <c r="AC740" s="32">
        <f t="shared" ca="1" si="425"/>
        <v>0</v>
      </c>
      <c r="AD740" s="32">
        <f t="shared" ca="1" si="425"/>
        <v>0</v>
      </c>
      <c r="AE740" s="32">
        <f t="shared" ca="1" si="425"/>
        <v>0</v>
      </c>
      <c r="AF740" s="32">
        <f t="shared" ca="1" si="425"/>
        <v>0</v>
      </c>
      <c r="AG740" s="21"/>
    </row>
    <row r="741" spans="4:33" ht="15" hidden="1" outlineLevel="1" x14ac:dyDescent="0.25">
      <c r="D741" t="s">
        <v>54</v>
      </c>
      <c r="E741" s="19">
        <v>2034</v>
      </c>
      <c r="F741" s="20" t="s">
        <v>50</v>
      </c>
      <c r="G741" s="26"/>
      <c r="H741" s="34">
        <f t="shared" ref="H741:AF741" ca="1" si="426">SUM(H616,H641,H666,H691,H716)</f>
        <v>0</v>
      </c>
      <c r="I741" s="34">
        <f t="shared" ca="1" si="426"/>
        <v>0</v>
      </c>
      <c r="J741" s="34">
        <f t="shared" ca="1" si="426"/>
        <v>0</v>
      </c>
      <c r="K741" s="34">
        <f t="shared" ca="1" si="426"/>
        <v>0</v>
      </c>
      <c r="L741" s="34">
        <f t="shared" ca="1" si="426"/>
        <v>0</v>
      </c>
      <c r="M741" s="34">
        <f t="shared" ca="1" si="426"/>
        <v>0</v>
      </c>
      <c r="N741" s="34">
        <f t="shared" ca="1" si="426"/>
        <v>0</v>
      </c>
      <c r="O741" s="34">
        <f t="shared" ca="1" si="426"/>
        <v>0</v>
      </c>
      <c r="P741" s="32">
        <f t="shared" ca="1" si="426"/>
        <v>0</v>
      </c>
      <c r="Q741" s="32">
        <f t="shared" ca="1" si="426"/>
        <v>0</v>
      </c>
      <c r="R741" s="32">
        <f t="shared" ca="1" si="426"/>
        <v>0</v>
      </c>
      <c r="S741" s="32">
        <f t="shared" ca="1" si="426"/>
        <v>0</v>
      </c>
      <c r="T741" s="32">
        <f t="shared" ca="1" si="426"/>
        <v>0</v>
      </c>
      <c r="U741" s="32">
        <f t="shared" ca="1" si="426"/>
        <v>0</v>
      </c>
      <c r="V741" s="32">
        <f t="shared" ca="1" si="426"/>
        <v>0</v>
      </c>
      <c r="W741" s="32">
        <f t="shared" ca="1" si="426"/>
        <v>0</v>
      </c>
      <c r="X741" s="32">
        <f t="shared" ca="1" si="426"/>
        <v>0</v>
      </c>
      <c r="Y741" s="32">
        <f t="shared" ca="1" si="426"/>
        <v>0</v>
      </c>
      <c r="Z741" s="32">
        <f t="shared" ca="1" si="426"/>
        <v>0</v>
      </c>
      <c r="AA741" s="32">
        <f t="shared" ca="1" si="426"/>
        <v>0</v>
      </c>
      <c r="AB741" s="32">
        <f t="shared" ca="1" si="426"/>
        <v>0</v>
      </c>
      <c r="AC741" s="32">
        <f t="shared" ca="1" si="426"/>
        <v>0</v>
      </c>
      <c r="AD741" s="32">
        <f t="shared" ca="1" si="426"/>
        <v>0</v>
      </c>
      <c r="AE741" s="32">
        <f t="shared" ca="1" si="426"/>
        <v>0</v>
      </c>
      <c r="AF741" s="32">
        <f t="shared" ca="1" si="426"/>
        <v>0</v>
      </c>
      <c r="AG741" s="21"/>
    </row>
    <row r="742" spans="4:33" ht="15" hidden="1" outlineLevel="1" x14ac:dyDescent="0.25">
      <c r="D742" t="s">
        <v>54</v>
      </c>
      <c r="E742" s="19">
        <v>2035</v>
      </c>
      <c r="F742" s="20" t="s">
        <v>50</v>
      </c>
      <c r="G742" s="26"/>
      <c r="H742" s="34">
        <f t="shared" ref="H742:AF742" ca="1" si="427">SUM(H617,H642,H667,H692,H717)</f>
        <v>0</v>
      </c>
      <c r="I742" s="34">
        <f t="shared" ca="1" si="427"/>
        <v>0</v>
      </c>
      <c r="J742" s="34">
        <f t="shared" ca="1" si="427"/>
        <v>0</v>
      </c>
      <c r="K742" s="34">
        <f t="shared" ca="1" si="427"/>
        <v>0</v>
      </c>
      <c r="L742" s="34">
        <f t="shared" ca="1" si="427"/>
        <v>0</v>
      </c>
      <c r="M742" s="34">
        <f t="shared" ca="1" si="427"/>
        <v>0</v>
      </c>
      <c r="N742" s="34">
        <f t="shared" ca="1" si="427"/>
        <v>0</v>
      </c>
      <c r="O742" s="34">
        <f t="shared" ca="1" si="427"/>
        <v>0</v>
      </c>
      <c r="P742" s="34">
        <f t="shared" ca="1" si="427"/>
        <v>0</v>
      </c>
      <c r="Q742" s="32">
        <f t="shared" ca="1" si="427"/>
        <v>16.923888715540716</v>
      </c>
      <c r="R742" s="32">
        <f t="shared" ca="1" si="427"/>
        <v>13.481193664383833</v>
      </c>
      <c r="S742" s="32">
        <f t="shared" ca="1" si="427"/>
        <v>9.8599524576494151</v>
      </c>
      <c r="T742" s="32">
        <f t="shared" ca="1" si="427"/>
        <v>6.0826046711239252</v>
      </c>
      <c r="U742" s="32">
        <f t="shared" ca="1" si="427"/>
        <v>2.1351969930535351</v>
      </c>
      <c r="V742" s="32">
        <f t="shared" ca="1" si="427"/>
        <v>0</v>
      </c>
      <c r="W742" s="32">
        <f t="shared" ca="1" si="427"/>
        <v>0</v>
      </c>
      <c r="X742" s="32">
        <f t="shared" ca="1" si="427"/>
        <v>0</v>
      </c>
      <c r="Y742" s="32">
        <f t="shared" ca="1" si="427"/>
        <v>0</v>
      </c>
      <c r="Z742" s="32">
        <f t="shared" ca="1" si="427"/>
        <v>0</v>
      </c>
      <c r="AA742" s="32">
        <f t="shared" ca="1" si="427"/>
        <v>0</v>
      </c>
      <c r="AB742" s="32">
        <f t="shared" ca="1" si="427"/>
        <v>0</v>
      </c>
      <c r="AC742" s="32">
        <f t="shared" ca="1" si="427"/>
        <v>0</v>
      </c>
      <c r="AD742" s="32">
        <f t="shared" ca="1" si="427"/>
        <v>0</v>
      </c>
      <c r="AE742" s="32">
        <f t="shared" ca="1" si="427"/>
        <v>0</v>
      </c>
      <c r="AF742" s="32">
        <f t="shared" ca="1" si="427"/>
        <v>0</v>
      </c>
      <c r="AG742" s="21"/>
    </row>
    <row r="743" spans="4:33" ht="15" hidden="1" outlineLevel="1" x14ac:dyDescent="0.25">
      <c r="D743" t="s">
        <v>54</v>
      </c>
      <c r="E743" s="19">
        <v>2036</v>
      </c>
      <c r="F743" s="20" t="s">
        <v>50</v>
      </c>
      <c r="G743" s="26"/>
      <c r="H743" s="34">
        <f t="shared" ref="H743:AF743" ca="1" si="428">SUM(H618,H643,H668,H693,H718)</f>
        <v>0</v>
      </c>
      <c r="I743" s="34">
        <f t="shared" ca="1" si="428"/>
        <v>0</v>
      </c>
      <c r="J743" s="34">
        <f t="shared" ca="1" si="428"/>
        <v>0</v>
      </c>
      <c r="K743" s="34">
        <f t="shared" ca="1" si="428"/>
        <v>0</v>
      </c>
      <c r="L743" s="34">
        <f t="shared" ca="1" si="428"/>
        <v>0</v>
      </c>
      <c r="M743" s="34">
        <f t="shared" ca="1" si="428"/>
        <v>0</v>
      </c>
      <c r="N743" s="34">
        <f t="shared" ca="1" si="428"/>
        <v>0</v>
      </c>
      <c r="O743" s="34">
        <f t="shared" ca="1" si="428"/>
        <v>0</v>
      </c>
      <c r="P743" s="34">
        <f t="shared" ca="1" si="428"/>
        <v>0</v>
      </c>
      <c r="Q743" s="34">
        <f t="shared" ca="1" si="428"/>
        <v>0</v>
      </c>
      <c r="R743" s="32">
        <f t="shared" ca="1" si="428"/>
        <v>22.630200893203156</v>
      </c>
      <c r="S743" s="32">
        <f t="shared" ca="1" si="428"/>
        <v>17.988243796654004</v>
      </c>
      <c r="T743" s="32">
        <f t="shared" ca="1" si="428"/>
        <v>13.152746889202028</v>
      </c>
      <c r="U743" s="32">
        <f t="shared" ca="1" si="428"/>
        <v>8.1244517534600931</v>
      </c>
      <c r="V743" s="32">
        <f t="shared" ca="1" si="428"/>
        <v>2.834892031840675</v>
      </c>
      <c r="W743" s="32">
        <f t="shared" ca="1" si="428"/>
        <v>0</v>
      </c>
      <c r="X743" s="32">
        <f t="shared" ca="1" si="428"/>
        <v>0</v>
      </c>
      <c r="Y743" s="32">
        <f t="shared" ca="1" si="428"/>
        <v>0</v>
      </c>
      <c r="Z743" s="32">
        <f t="shared" ca="1" si="428"/>
        <v>0</v>
      </c>
      <c r="AA743" s="32">
        <f t="shared" ca="1" si="428"/>
        <v>0</v>
      </c>
      <c r="AB743" s="32">
        <f t="shared" ca="1" si="428"/>
        <v>0</v>
      </c>
      <c r="AC743" s="32">
        <f t="shared" ca="1" si="428"/>
        <v>0</v>
      </c>
      <c r="AD743" s="32">
        <f t="shared" ca="1" si="428"/>
        <v>0</v>
      </c>
      <c r="AE743" s="32">
        <f t="shared" ca="1" si="428"/>
        <v>0</v>
      </c>
      <c r="AF743" s="32">
        <f t="shared" ca="1" si="428"/>
        <v>0</v>
      </c>
      <c r="AG743" s="21"/>
    </row>
    <row r="744" spans="4:33" ht="15" hidden="1" outlineLevel="1" x14ac:dyDescent="0.25">
      <c r="D744" t="s">
        <v>54</v>
      </c>
      <c r="E744" s="19">
        <v>2037</v>
      </c>
      <c r="F744" s="20" t="s">
        <v>50</v>
      </c>
      <c r="G744" s="26"/>
      <c r="H744" s="34">
        <f t="shared" ref="H744:AF744" ca="1" si="429">SUM(H619,H644,H669,H694,H719)</f>
        <v>0</v>
      </c>
      <c r="I744" s="34">
        <f t="shared" ca="1" si="429"/>
        <v>0</v>
      </c>
      <c r="J744" s="34">
        <f t="shared" ca="1" si="429"/>
        <v>0</v>
      </c>
      <c r="K744" s="34">
        <f t="shared" ca="1" si="429"/>
        <v>0</v>
      </c>
      <c r="L744" s="34">
        <f t="shared" ca="1" si="429"/>
        <v>0</v>
      </c>
      <c r="M744" s="34">
        <f t="shared" ca="1" si="429"/>
        <v>0</v>
      </c>
      <c r="N744" s="34">
        <f t="shared" ca="1" si="429"/>
        <v>0</v>
      </c>
      <c r="O744" s="34">
        <f t="shared" ca="1" si="429"/>
        <v>0</v>
      </c>
      <c r="P744" s="34">
        <f t="shared" ca="1" si="429"/>
        <v>0</v>
      </c>
      <c r="Q744" s="34">
        <f t="shared" ca="1" si="429"/>
        <v>0</v>
      </c>
      <c r="R744" s="34">
        <f t="shared" ca="1" si="429"/>
        <v>0</v>
      </c>
      <c r="S744" s="32">
        <f t="shared" ca="1" si="429"/>
        <v>16.44084094891209</v>
      </c>
      <c r="T744" s="32">
        <f t="shared" ca="1" si="429"/>
        <v>13.065170950079352</v>
      </c>
      <c r="U744" s="32">
        <f t="shared" ca="1" si="429"/>
        <v>9.5635184901587991</v>
      </c>
      <c r="V744" s="32">
        <f t="shared" ca="1" si="429"/>
        <v>5.8873019825417572</v>
      </c>
      <c r="W744" s="32">
        <f t="shared" ca="1" si="429"/>
        <v>2.0460336823326788</v>
      </c>
      <c r="X744" s="32">
        <f t="shared" ca="1" si="429"/>
        <v>0</v>
      </c>
      <c r="Y744" s="32">
        <f t="shared" ca="1" si="429"/>
        <v>0</v>
      </c>
      <c r="Z744" s="32">
        <f t="shared" ca="1" si="429"/>
        <v>0</v>
      </c>
      <c r="AA744" s="32">
        <f t="shared" ca="1" si="429"/>
        <v>0</v>
      </c>
      <c r="AB744" s="32">
        <f t="shared" ca="1" si="429"/>
        <v>0</v>
      </c>
      <c r="AC744" s="32">
        <f t="shared" ca="1" si="429"/>
        <v>0</v>
      </c>
      <c r="AD744" s="32">
        <f t="shared" ca="1" si="429"/>
        <v>0</v>
      </c>
      <c r="AE744" s="32">
        <f t="shared" ca="1" si="429"/>
        <v>0</v>
      </c>
      <c r="AF744" s="32">
        <f t="shared" ca="1" si="429"/>
        <v>0</v>
      </c>
      <c r="AG744" s="21"/>
    </row>
    <row r="745" spans="4:33" ht="15" hidden="1" outlineLevel="1" x14ac:dyDescent="0.25">
      <c r="D745" t="s">
        <v>54</v>
      </c>
      <c r="E745" s="19">
        <v>2038</v>
      </c>
      <c r="F745" s="20" t="s">
        <v>50</v>
      </c>
      <c r="G745" s="26"/>
      <c r="H745" s="34">
        <f t="shared" ref="H745:AF745" ca="1" si="430">SUM(H620,H645,H670,H695,H720)</f>
        <v>0</v>
      </c>
      <c r="I745" s="34">
        <f t="shared" ca="1" si="430"/>
        <v>0</v>
      </c>
      <c r="J745" s="34">
        <f t="shared" ca="1" si="430"/>
        <v>0</v>
      </c>
      <c r="K745" s="34">
        <f t="shared" ca="1" si="430"/>
        <v>0</v>
      </c>
      <c r="L745" s="34">
        <f t="shared" ca="1" si="430"/>
        <v>0</v>
      </c>
      <c r="M745" s="34">
        <f t="shared" ca="1" si="430"/>
        <v>0</v>
      </c>
      <c r="N745" s="34">
        <f t="shared" ca="1" si="430"/>
        <v>0</v>
      </c>
      <c r="O745" s="34">
        <f t="shared" ca="1" si="430"/>
        <v>0</v>
      </c>
      <c r="P745" s="34">
        <f t="shared" ca="1" si="430"/>
        <v>0</v>
      </c>
      <c r="Q745" s="34">
        <f t="shared" ca="1" si="430"/>
        <v>0</v>
      </c>
      <c r="R745" s="34">
        <f t="shared" ca="1" si="430"/>
        <v>0</v>
      </c>
      <c r="S745" s="34">
        <f t="shared" ca="1" si="430"/>
        <v>0</v>
      </c>
      <c r="T745" s="32">
        <f t="shared" ca="1" si="430"/>
        <v>44.583176429196541</v>
      </c>
      <c r="U745" s="32">
        <f t="shared" ca="1" si="430"/>
        <v>35.464926112171867</v>
      </c>
      <c r="V745" s="32">
        <f t="shared" ca="1" si="430"/>
        <v>25.885342927472642</v>
      </c>
      <c r="W745" s="32">
        <f t="shared" ca="1" si="430"/>
        <v>15.898777626053695</v>
      </c>
      <c r="X745" s="32">
        <f t="shared" ca="1" si="430"/>
        <v>5.5253551843078608</v>
      </c>
      <c r="Y745" s="32">
        <f t="shared" ca="1" si="430"/>
        <v>0</v>
      </c>
      <c r="Z745" s="32">
        <f t="shared" ca="1" si="430"/>
        <v>0</v>
      </c>
      <c r="AA745" s="32">
        <f t="shared" ca="1" si="430"/>
        <v>0</v>
      </c>
      <c r="AB745" s="32">
        <f t="shared" ca="1" si="430"/>
        <v>0</v>
      </c>
      <c r="AC745" s="32">
        <f t="shared" ca="1" si="430"/>
        <v>0</v>
      </c>
      <c r="AD745" s="32">
        <f t="shared" ca="1" si="430"/>
        <v>0</v>
      </c>
      <c r="AE745" s="32">
        <f t="shared" ca="1" si="430"/>
        <v>0</v>
      </c>
      <c r="AF745" s="32">
        <f t="shared" ca="1" si="430"/>
        <v>0</v>
      </c>
      <c r="AG745" s="21"/>
    </row>
    <row r="746" spans="4:33" ht="15" hidden="1" outlineLevel="1" x14ac:dyDescent="0.25">
      <c r="D746" t="s">
        <v>54</v>
      </c>
      <c r="E746" s="19">
        <v>2039</v>
      </c>
      <c r="F746" s="20" t="s">
        <v>50</v>
      </c>
      <c r="G746" s="26"/>
      <c r="H746" s="34">
        <f t="shared" ref="H746:AF746" ca="1" si="431">SUM(H621,H646,H671,H696,H721)</f>
        <v>0</v>
      </c>
      <c r="I746" s="34">
        <f t="shared" ca="1" si="431"/>
        <v>0</v>
      </c>
      <c r="J746" s="34">
        <f t="shared" ca="1" si="431"/>
        <v>0</v>
      </c>
      <c r="K746" s="34">
        <f t="shared" ca="1" si="431"/>
        <v>0</v>
      </c>
      <c r="L746" s="34">
        <f t="shared" ca="1" si="431"/>
        <v>0</v>
      </c>
      <c r="M746" s="34">
        <f t="shared" ca="1" si="431"/>
        <v>0</v>
      </c>
      <c r="N746" s="34">
        <f t="shared" ca="1" si="431"/>
        <v>0</v>
      </c>
      <c r="O746" s="34">
        <f t="shared" ca="1" si="431"/>
        <v>0</v>
      </c>
      <c r="P746" s="34">
        <f t="shared" ca="1" si="431"/>
        <v>0</v>
      </c>
      <c r="Q746" s="34">
        <f t="shared" ca="1" si="431"/>
        <v>0</v>
      </c>
      <c r="R746" s="34">
        <f t="shared" ca="1" si="431"/>
        <v>0</v>
      </c>
      <c r="S746" s="34">
        <f t="shared" ca="1" si="431"/>
        <v>0</v>
      </c>
      <c r="T746" s="34">
        <f t="shared" ca="1" si="431"/>
        <v>0</v>
      </c>
      <c r="U746" s="32">
        <f t="shared" ca="1" si="431"/>
        <v>35.163531455294823</v>
      </c>
      <c r="V746" s="32">
        <f t="shared" ca="1" si="431"/>
        <v>27.897964444820797</v>
      </c>
      <c r="W746" s="32">
        <f t="shared" ca="1" si="431"/>
        <v>20.323268555702739</v>
      </c>
      <c r="X746" s="32">
        <f t="shared" ca="1" si="431"/>
        <v>12.482551546912623</v>
      </c>
      <c r="Y746" s="32">
        <f t="shared" ca="1" si="431"/>
        <v>4.3493370439959218</v>
      </c>
      <c r="Z746" s="32">
        <f t="shared" ca="1" si="431"/>
        <v>0</v>
      </c>
      <c r="AA746" s="32">
        <f t="shared" ca="1" si="431"/>
        <v>0</v>
      </c>
      <c r="AB746" s="32">
        <f t="shared" ca="1" si="431"/>
        <v>0</v>
      </c>
      <c r="AC746" s="32">
        <f t="shared" ca="1" si="431"/>
        <v>0</v>
      </c>
      <c r="AD746" s="32">
        <f t="shared" ca="1" si="431"/>
        <v>0</v>
      </c>
      <c r="AE746" s="32">
        <f t="shared" ca="1" si="431"/>
        <v>0</v>
      </c>
      <c r="AF746" s="32">
        <f t="shared" ca="1" si="431"/>
        <v>0</v>
      </c>
      <c r="AG746" s="21"/>
    </row>
    <row r="747" spans="4:33" ht="15" hidden="1" outlineLevel="1" x14ac:dyDescent="0.25">
      <c r="D747" t="s">
        <v>54</v>
      </c>
      <c r="E747" s="19">
        <v>2040</v>
      </c>
      <c r="F747" s="20" t="s">
        <v>50</v>
      </c>
      <c r="G747" s="26"/>
      <c r="H747" s="34">
        <f t="shared" ref="H747:AF747" ca="1" si="432">SUM(H622,H647,H672,H697,H722)</f>
        <v>0</v>
      </c>
      <c r="I747" s="34">
        <f t="shared" ca="1" si="432"/>
        <v>0</v>
      </c>
      <c r="J747" s="34">
        <f t="shared" ca="1" si="432"/>
        <v>0</v>
      </c>
      <c r="K747" s="34">
        <f t="shared" ca="1" si="432"/>
        <v>0</v>
      </c>
      <c r="L747" s="34">
        <f t="shared" ca="1" si="432"/>
        <v>0</v>
      </c>
      <c r="M747" s="34">
        <f t="shared" ca="1" si="432"/>
        <v>0</v>
      </c>
      <c r="N747" s="34">
        <f t="shared" ca="1" si="432"/>
        <v>0</v>
      </c>
      <c r="O747" s="34">
        <f t="shared" ca="1" si="432"/>
        <v>0</v>
      </c>
      <c r="P747" s="34">
        <f t="shared" ca="1" si="432"/>
        <v>0</v>
      </c>
      <c r="Q747" s="34">
        <f t="shared" ca="1" si="432"/>
        <v>0</v>
      </c>
      <c r="R747" s="34">
        <f t="shared" ca="1" si="432"/>
        <v>0</v>
      </c>
      <c r="S747" s="34">
        <f t="shared" ca="1" si="432"/>
        <v>0</v>
      </c>
      <c r="T747" s="34">
        <f t="shared" ca="1" si="432"/>
        <v>0</v>
      </c>
      <c r="U747" s="34">
        <f t="shared" ca="1" si="432"/>
        <v>0</v>
      </c>
      <c r="V747" s="32">
        <f t="shared" ca="1" si="432"/>
        <v>4.6080106510964427</v>
      </c>
      <c r="W747" s="32">
        <f t="shared" ca="1" si="432"/>
        <v>3.6494420354316914</v>
      </c>
      <c r="X747" s="32">
        <f t="shared" ca="1" si="432"/>
        <v>2.6585663879257666</v>
      </c>
      <c r="Y747" s="32">
        <f t="shared" ca="1" si="432"/>
        <v>1.6352841852131392</v>
      </c>
      <c r="Z747" s="32">
        <f t="shared" ca="1" si="432"/>
        <v>0.57027810485666208</v>
      </c>
      <c r="AA747" s="32">
        <f t="shared" ca="1" si="432"/>
        <v>0</v>
      </c>
      <c r="AB747" s="32">
        <f t="shared" ca="1" si="432"/>
        <v>0</v>
      </c>
      <c r="AC747" s="32">
        <f t="shared" ca="1" si="432"/>
        <v>0</v>
      </c>
      <c r="AD747" s="32">
        <f t="shared" ca="1" si="432"/>
        <v>0</v>
      </c>
      <c r="AE747" s="32">
        <f t="shared" ca="1" si="432"/>
        <v>0</v>
      </c>
      <c r="AF747" s="32">
        <f t="shared" ca="1" si="432"/>
        <v>0</v>
      </c>
      <c r="AG747" s="21"/>
    </row>
    <row r="748" spans="4:33" ht="15" hidden="1" outlineLevel="1" x14ac:dyDescent="0.25">
      <c r="D748" t="s">
        <v>54</v>
      </c>
      <c r="E748" s="19">
        <v>2041</v>
      </c>
      <c r="F748" s="20" t="s">
        <v>50</v>
      </c>
      <c r="G748" s="26"/>
      <c r="H748" s="34">
        <f t="shared" ref="H748:AF748" ca="1" si="433">SUM(H623,H648,H673,H698,H723)</f>
        <v>0</v>
      </c>
      <c r="I748" s="34">
        <f t="shared" ca="1" si="433"/>
        <v>0</v>
      </c>
      <c r="J748" s="34">
        <f t="shared" ca="1" si="433"/>
        <v>0</v>
      </c>
      <c r="K748" s="34">
        <f t="shared" ca="1" si="433"/>
        <v>0</v>
      </c>
      <c r="L748" s="34">
        <f t="shared" ca="1" si="433"/>
        <v>0</v>
      </c>
      <c r="M748" s="34">
        <f t="shared" ca="1" si="433"/>
        <v>0</v>
      </c>
      <c r="N748" s="34">
        <f t="shared" ca="1" si="433"/>
        <v>0</v>
      </c>
      <c r="O748" s="34">
        <f t="shared" ca="1" si="433"/>
        <v>0</v>
      </c>
      <c r="P748" s="34">
        <f t="shared" ca="1" si="433"/>
        <v>0</v>
      </c>
      <c r="Q748" s="34">
        <f t="shared" ca="1" si="433"/>
        <v>0</v>
      </c>
      <c r="R748" s="34">
        <f t="shared" ca="1" si="433"/>
        <v>0</v>
      </c>
      <c r="S748" s="34">
        <f t="shared" ca="1" si="433"/>
        <v>0</v>
      </c>
      <c r="T748" s="34">
        <f t="shared" ca="1" si="433"/>
        <v>0</v>
      </c>
      <c r="U748" s="34">
        <f t="shared" ca="1" si="433"/>
        <v>0</v>
      </c>
      <c r="V748" s="34">
        <f t="shared" ca="1" si="433"/>
        <v>0</v>
      </c>
      <c r="W748" s="32">
        <f t="shared" ca="1" si="433"/>
        <v>19.862138709953552</v>
      </c>
      <c r="X748" s="32">
        <f t="shared" ca="1" si="433"/>
        <v>15.730372477422993</v>
      </c>
      <c r="Y748" s="32">
        <f t="shared" ca="1" si="433"/>
        <v>11.473508965425511</v>
      </c>
      <c r="Z748" s="32">
        <f t="shared" ca="1" si="433"/>
        <v>7.0607974173228598</v>
      </c>
      <c r="AA748" s="32">
        <f t="shared" ca="1" si="433"/>
        <v>2.4566867814005331</v>
      </c>
      <c r="AB748" s="32">
        <f t="shared" ca="1" si="433"/>
        <v>0</v>
      </c>
      <c r="AC748" s="32">
        <f t="shared" ca="1" si="433"/>
        <v>0</v>
      </c>
      <c r="AD748" s="32">
        <f t="shared" ca="1" si="433"/>
        <v>0</v>
      </c>
      <c r="AE748" s="32">
        <f t="shared" ca="1" si="433"/>
        <v>0</v>
      </c>
      <c r="AF748" s="32">
        <f t="shared" ca="1" si="433"/>
        <v>0</v>
      </c>
      <c r="AG748" s="21"/>
    </row>
    <row r="749" spans="4:33" ht="15" hidden="1" outlineLevel="1" x14ac:dyDescent="0.25">
      <c r="D749" t="s">
        <v>54</v>
      </c>
      <c r="E749" s="19">
        <v>2042</v>
      </c>
      <c r="F749" s="20" t="s">
        <v>50</v>
      </c>
      <c r="G749" s="26"/>
      <c r="H749" s="34">
        <f t="shared" ref="H749:AF749" ca="1" si="434">SUM(H624,H649,H674,H699,H724)</f>
        <v>0</v>
      </c>
      <c r="I749" s="34">
        <f t="shared" ca="1" si="434"/>
        <v>0</v>
      </c>
      <c r="J749" s="34">
        <f t="shared" ca="1" si="434"/>
        <v>0</v>
      </c>
      <c r="K749" s="34">
        <f t="shared" ca="1" si="434"/>
        <v>0</v>
      </c>
      <c r="L749" s="34">
        <f t="shared" ca="1" si="434"/>
        <v>0</v>
      </c>
      <c r="M749" s="34">
        <f t="shared" ca="1" si="434"/>
        <v>0</v>
      </c>
      <c r="N749" s="34">
        <f t="shared" ca="1" si="434"/>
        <v>0</v>
      </c>
      <c r="O749" s="34">
        <f t="shared" ca="1" si="434"/>
        <v>0</v>
      </c>
      <c r="P749" s="34">
        <f t="shared" ca="1" si="434"/>
        <v>0</v>
      </c>
      <c r="Q749" s="34">
        <f t="shared" ca="1" si="434"/>
        <v>0</v>
      </c>
      <c r="R749" s="34">
        <f t="shared" ca="1" si="434"/>
        <v>0</v>
      </c>
      <c r="S749" s="34">
        <f t="shared" ca="1" si="434"/>
        <v>0</v>
      </c>
      <c r="T749" s="34">
        <f t="shared" ca="1" si="434"/>
        <v>0</v>
      </c>
      <c r="U749" s="34">
        <f t="shared" ca="1" si="434"/>
        <v>0</v>
      </c>
      <c r="V749" s="34">
        <f t="shared" ca="1" si="434"/>
        <v>0</v>
      </c>
      <c r="W749" s="34">
        <f t="shared" ca="1" si="434"/>
        <v>0</v>
      </c>
      <c r="X749" s="32">
        <f t="shared" ca="1" si="434"/>
        <v>14.219421938565805</v>
      </c>
      <c r="Y749" s="32">
        <f t="shared" ca="1" si="434"/>
        <v>11.274263667934637</v>
      </c>
      <c r="Z749" s="32">
        <f t="shared" ca="1" si="434"/>
        <v>8.2266691375823626</v>
      </c>
      <c r="AA749" s="32">
        <f t="shared" ca="1" si="434"/>
        <v>5.0561108519581195</v>
      </c>
      <c r="AB749" s="32">
        <f t="shared" ca="1" si="434"/>
        <v>1.7480660585503207</v>
      </c>
      <c r="AC749" s="32">
        <f t="shared" ca="1" si="434"/>
        <v>0</v>
      </c>
      <c r="AD749" s="32">
        <f t="shared" ca="1" si="434"/>
        <v>0</v>
      </c>
      <c r="AE749" s="32">
        <f t="shared" ca="1" si="434"/>
        <v>0</v>
      </c>
      <c r="AF749" s="32">
        <f t="shared" ca="1" si="434"/>
        <v>0</v>
      </c>
      <c r="AG749" s="21"/>
    </row>
    <row r="750" spans="4:33" ht="15" hidden="1" outlineLevel="1" x14ac:dyDescent="0.25">
      <c r="D750" t="s">
        <v>54</v>
      </c>
      <c r="E750" s="19">
        <v>2043</v>
      </c>
      <c r="F750" s="20" t="s">
        <v>50</v>
      </c>
      <c r="G750" s="26"/>
      <c r="H750" s="34">
        <f t="shared" ref="H750:AF750" ca="1" si="435">SUM(H625,H650,H675,H700,H725)</f>
        <v>0</v>
      </c>
      <c r="I750" s="34">
        <f t="shared" ca="1" si="435"/>
        <v>0</v>
      </c>
      <c r="J750" s="34">
        <f t="shared" ca="1" si="435"/>
        <v>0</v>
      </c>
      <c r="K750" s="34">
        <f t="shared" ca="1" si="435"/>
        <v>0</v>
      </c>
      <c r="L750" s="34">
        <f t="shared" ca="1" si="435"/>
        <v>0</v>
      </c>
      <c r="M750" s="34">
        <f t="shared" ca="1" si="435"/>
        <v>0</v>
      </c>
      <c r="N750" s="34">
        <f t="shared" ca="1" si="435"/>
        <v>0</v>
      </c>
      <c r="O750" s="34">
        <f t="shared" ca="1" si="435"/>
        <v>0</v>
      </c>
      <c r="P750" s="34">
        <f t="shared" ca="1" si="435"/>
        <v>0</v>
      </c>
      <c r="Q750" s="34">
        <f t="shared" ca="1" si="435"/>
        <v>0</v>
      </c>
      <c r="R750" s="34">
        <f t="shared" ca="1" si="435"/>
        <v>0</v>
      </c>
      <c r="S750" s="34">
        <f t="shared" ca="1" si="435"/>
        <v>0</v>
      </c>
      <c r="T750" s="34">
        <f t="shared" ca="1" si="435"/>
        <v>0</v>
      </c>
      <c r="U750" s="34">
        <f t="shared" ca="1" si="435"/>
        <v>0</v>
      </c>
      <c r="V750" s="34">
        <f t="shared" ca="1" si="435"/>
        <v>0</v>
      </c>
      <c r="W750" s="34">
        <f t="shared" ca="1" si="435"/>
        <v>0</v>
      </c>
      <c r="X750" s="34">
        <f t="shared" ca="1" si="435"/>
        <v>0</v>
      </c>
      <c r="Y750" s="32">
        <f t="shared" ca="1" si="435"/>
        <v>12.028446008198458</v>
      </c>
      <c r="Z750" s="32">
        <f t="shared" ca="1" si="435"/>
        <v>9.5406960749028347</v>
      </c>
      <c r="AA750" s="32">
        <f t="shared" ca="1" si="435"/>
        <v>6.9540770733384623</v>
      </c>
      <c r="AB750" s="32">
        <f t="shared" ca="1" si="435"/>
        <v>4.2586767997124744</v>
      </c>
      <c r="AC750" s="32">
        <f t="shared" ca="1" si="435"/>
        <v>1.4710889225140122</v>
      </c>
      <c r="AD750" s="32">
        <f t="shared" ca="1" si="435"/>
        <v>0</v>
      </c>
      <c r="AE750" s="32">
        <f t="shared" ca="1" si="435"/>
        <v>0</v>
      </c>
      <c r="AF750" s="32">
        <f t="shared" ca="1" si="435"/>
        <v>0</v>
      </c>
      <c r="AG750" s="21"/>
    </row>
    <row r="751" spans="4:33" ht="15" hidden="1" outlineLevel="1" x14ac:dyDescent="0.25">
      <c r="D751" t="s">
        <v>54</v>
      </c>
      <c r="E751" s="19">
        <v>2044</v>
      </c>
      <c r="F751" s="20" t="s">
        <v>50</v>
      </c>
      <c r="G751" s="26"/>
      <c r="H751" s="34">
        <f t="shared" ref="H751:AF751" ca="1" si="436">SUM(H626,H651,H676,H701,H726)</f>
        <v>0</v>
      </c>
      <c r="I751" s="34">
        <f t="shared" ca="1" si="436"/>
        <v>0</v>
      </c>
      <c r="J751" s="34">
        <f t="shared" ca="1" si="436"/>
        <v>0</v>
      </c>
      <c r="K751" s="34">
        <f t="shared" ca="1" si="436"/>
        <v>0</v>
      </c>
      <c r="L751" s="34">
        <f t="shared" ca="1" si="436"/>
        <v>0</v>
      </c>
      <c r="M751" s="34">
        <f t="shared" ca="1" si="436"/>
        <v>0</v>
      </c>
      <c r="N751" s="34">
        <f t="shared" ca="1" si="436"/>
        <v>0</v>
      </c>
      <c r="O751" s="34">
        <f t="shared" ca="1" si="436"/>
        <v>0</v>
      </c>
      <c r="P751" s="34">
        <f t="shared" ca="1" si="436"/>
        <v>0</v>
      </c>
      <c r="Q751" s="34">
        <f t="shared" ca="1" si="436"/>
        <v>0</v>
      </c>
      <c r="R751" s="34">
        <f t="shared" ca="1" si="436"/>
        <v>0</v>
      </c>
      <c r="S751" s="34">
        <f t="shared" ca="1" si="436"/>
        <v>0</v>
      </c>
      <c r="T751" s="34">
        <f t="shared" ca="1" si="436"/>
        <v>0</v>
      </c>
      <c r="U751" s="34">
        <f t="shared" ca="1" si="436"/>
        <v>0</v>
      </c>
      <c r="V751" s="34">
        <f t="shared" ca="1" si="436"/>
        <v>0</v>
      </c>
      <c r="W751" s="34">
        <f t="shared" ca="1" si="436"/>
        <v>0</v>
      </c>
      <c r="X751" s="34">
        <f t="shared" ca="1" si="436"/>
        <v>0</v>
      </c>
      <c r="Y751" s="34">
        <f t="shared" ca="1" si="436"/>
        <v>0</v>
      </c>
      <c r="Z751" s="32">
        <f t="shared" ca="1" si="436"/>
        <v>56.182946752933688</v>
      </c>
      <c r="AA751" s="32">
        <f t="shared" ca="1" si="436"/>
        <v>44.518118497096815</v>
      </c>
      <c r="AB751" s="32">
        <f t="shared" ca="1" si="436"/>
        <v>32.350680738718872</v>
      </c>
      <c r="AC751" s="32">
        <f t="shared" ca="1" si="436"/>
        <v>19.801851680169822</v>
      </c>
      <c r="AD751" s="32">
        <f t="shared" ca="1" si="436"/>
        <v>6.8144772248691101</v>
      </c>
      <c r="AE751" s="32">
        <f t="shared" ca="1" si="436"/>
        <v>0</v>
      </c>
      <c r="AF751" s="32">
        <f t="shared" ca="1" si="436"/>
        <v>0</v>
      </c>
      <c r="AG751" s="21"/>
    </row>
    <row r="752" spans="4:33" ht="15" hidden="1" outlineLevel="1" x14ac:dyDescent="0.25">
      <c r="D752" t="s">
        <v>54</v>
      </c>
      <c r="E752" s="19">
        <v>2045</v>
      </c>
      <c r="F752" s="20" t="s">
        <v>50</v>
      </c>
      <c r="G752" s="26"/>
      <c r="H752" s="34">
        <f t="shared" ref="H752:AF752" ca="1" si="437">SUM(H627,H652,H677,H702,H727)</f>
        <v>0</v>
      </c>
      <c r="I752" s="34">
        <f t="shared" ca="1" si="437"/>
        <v>0</v>
      </c>
      <c r="J752" s="34">
        <f t="shared" ca="1" si="437"/>
        <v>0</v>
      </c>
      <c r="K752" s="34">
        <f t="shared" ca="1" si="437"/>
        <v>0</v>
      </c>
      <c r="L752" s="34">
        <f t="shared" ca="1" si="437"/>
        <v>0</v>
      </c>
      <c r="M752" s="34">
        <f t="shared" ca="1" si="437"/>
        <v>0</v>
      </c>
      <c r="N752" s="34">
        <f t="shared" ca="1" si="437"/>
        <v>0</v>
      </c>
      <c r="O752" s="34">
        <f t="shared" ca="1" si="437"/>
        <v>0</v>
      </c>
      <c r="P752" s="34">
        <f t="shared" ca="1" si="437"/>
        <v>0</v>
      </c>
      <c r="Q752" s="34">
        <f t="shared" ca="1" si="437"/>
        <v>0</v>
      </c>
      <c r="R752" s="34">
        <f t="shared" ca="1" si="437"/>
        <v>0</v>
      </c>
      <c r="S752" s="34">
        <f t="shared" ca="1" si="437"/>
        <v>0</v>
      </c>
      <c r="T752" s="34">
        <f t="shared" ca="1" si="437"/>
        <v>0</v>
      </c>
      <c r="U752" s="34">
        <f t="shared" ca="1" si="437"/>
        <v>0</v>
      </c>
      <c r="V752" s="34">
        <f t="shared" ca="1" si="437"/>
        <v>0</v>
      </c>
      <c r="W752" s="34">
        <f t="shared" ca="1" si="437"/>
        <v>0</v>
      </c>
      <c r="X752" s="34">
        <f t="shared" ca="1" si="437"/>
        <v>0</v>
      </c>
      <c r="Y752" s="34">
        <f t="shared" ca="1" si="437"/>
        <v>0</v>
      </c>
      <c r="Z752" s="34">
        <f t="shared" ca="1" si="437"/>
        <v>0</v>
      </c>
      <c r="AA752" s="32">
        <f t="shared" ca="1" si="437"/>
        <v>23.544807342065297</v>
      </c>
      <c r="AB752" s="32">
        <f t="shared" ca="1" si="437"/>
        <v>18.604583543759063</v>
      </c>
      <c r="AC752" s="32">
        <f t="shared" ca="1" si="437"/>
        <v>13.514103706421674</v>
      </c>
      <c r="AD752" s="32">
        <f t="shared" ca="1" si="437"/>
        <v>8.2544145438823584</v>
      </c>
      <c r="AE752" s="32">
        <f t="shared" ca="1" si="437"/>
        <v>2.8298884527943349</v>
      </c>
      <c r="AF752" s="32">
        <f t="shared" ca="1" si="437"/>
        <v>0</v>
      </c>
      <c r="AG752" s="21"/>
    </row>
    <row r="753" spans="2:33" ht="15" hidden="1" outlineLevel="1" x14ac:dyDescent="0.25">
      <c r="D753" t="s">
        <v>54</v>
      </c>
      <c r="E753" s="19">
        <v>2046</v>
      </c>
      <c r="F753" s="20" t="s">
        <v>50</v>
      </c>
      <c r="G753" s="26"/>
      <c r="H753" s="34">
        <f t="shared" ref="H753:AF753" ca="1" si="438">SUM(H628,H653,H678,H703,H728)</f>
        <v>0</v>
      </c>
      <c r="I753" s="34">
        <f t="shared" ca="1" si="438"/>
        <v>0</v>
      </c>
      <c r="J753" s="34">
        <f t="shared" ca="1" si="438"/>
        <v>0</v>
      </c>
      <c r="K753" s="34">
        <f t="shared" ca="1" si="438"/>
        <v>0</v>
      </c>
      <c r="L753" s="34">
        <f t="shared" ca="1" si="438"/>
        <v>0</v>
      </c>
      <c r="M753" s="34">
        <f t="shared" ca="1" si="438"/>
        <v>0</v>
      </c>
      <c r="N753" s="34">
        <f t="shared" ca="1" si="438"/>
        <v>0</v>
      </c>
      <c r="O753" s="34">
        <f t="shared" ca="1" si="438"/>
        <v>0</v>
      </c>
      <c r="P753" s="34">
        <f t="shared" ca="1" si="438"/>
        <v>0</v>
      </c>
      <c r="Q753" s="34">
        <f t="shared" ca="1" si="438"/>
        <v>0</v>
      </c>
      <c r="R753" s="34">
        <f t="shared" ca="1" si="438"/>
        <v>0</v>
      </c>
      <c r="S753" s="34">
        <f t="shared" ca="1" si="438"/>
        <v>0</v>
      </c>
      <c r="T753" s="34">
        <f t="shared" ca="1" si="438"/>
        <v>0</v>
      </c>
      <c r="U753" s="34">
        <f t="shared" ca="1" si="438"/>
        <v>0</v>
      </c>
      <c r="V753" s="34">
        <f t="shared" ca="1" si="438"/>
        <v>0</v>
      </c>
      <c r="W753" s="34">
        <f t="shared" ca="1" si="438"/>
        <v>0</v>
      </c>
      <c r="X753" s="34">
        <f t="shared" ca="1" si="438"/>
        <v>0</v>
      </c>
      <c r="Y753" s="34">
        <f t="shared" ca="1" si="438"/>
        <v>0</v>
      </c>
      <c r="Z753" s="34">
        <f t="shared" ca="1" si="438"/>
        <v>0</v>
      </c>
      <c r="AA753" s="34">
        <f t="shared" ca="1" si="438"/>
        <v>0</v>
      </c>
      <c r="AB753" s="32">
        <f t="shared" ca="1" si="438"/>
        <v>57.710057675943034</v>
      </c>
      <c r="AC753" s="32">
        <f t="shared" ca="1" si="438"/>
        <v>45.583892112501267</v>
      </c>
      <c r="AD753" s="32">
        <f t="shared" ca="1" si="438"/>
        <v>33.052228972315923</v>
      </c>
      <c r="AE753" s="32">
        <f t="shared" ca="1" si="438"/>
        <v>20.145333558626554</v>
      </c>
      <c r="AF753" s="32">
        <f t="shared" ca="1" si="438"/>
        <v>6.9588697222682327</v>
      </c>
      <c r="AG753" s="21"/>
    </row>
    <row r="754" spans="2:33" ht="15" hidden="1" outlineLevel="1" x14ac:dyDescent="0.25">
      <c r="D754" t="s">
        <v>54</v>
      </c>
      <c r="E754" s="19">
        <v>2047</v>
      </c>
      <c r="F754" s="20" t="s">
        <v>50</v>
      </c>
      <c r="G754" s="26"/>
      <c r="H754" s="34">
        <f t="shared" ref="H754:AF754" ca="1" si="439">SUM(H629,H654,H679,H704,H729)</f>
        <v>0</v>
      </c>
      <c r="I754" s="34">
        <f t="shared" ca="1" si="439"/>
        <v>0</v>
      </c>
      <c r="J754" s="34">
        <f t="shared" ca="1" si="439"/>
        <v>0</v>
      </c>
      <c r="K754" s="34">
        <f t="shared" ca="1" si="439"/>
        <v>0</v>
      </c>
      <c r="L754" s="34">
        <f t="shared" ca="1" si="439"/>
        <v>0</v>
      </c>
      <c r="M754" s="34">
        <f t="shared" ca="1" si="439"/>
        <v>0</v>
      </c>
      <c r="N754" s="34">
        <f t="shared" ca="1" si="439"/>
        <v>0</v>
      </c>
      <c r="O754" s="34">
        <f t="shared" ca="1" si="439"/>
        <v>0</v>
      </c>
      <c r="P754" s="34">
        <f t="shared" ca="1" si="439"/>
        <v>0</v>
      </c>
      <c r="Q754" s="34">
        <f t="shared" ca="1" si="439"/>
        <v>0</v>
      </c>
      <c r="R754" s="34">
        <f t="shared" ca="1" si="439"/>
        <v>0</v>
      </c>
      <c r="S754" s="34">
        <f t="shared" ca="1" si="439"/>
        <v>0</v>
      </c>
      <c r="T754" s="34">
        <f t="shared" ca="1" si="439"/>
        <v>0</v>
      </c>
      <c r="U754" s="34">
        <f t="shared" ca="1" si="439"/>
        <v>0</v>
      </c>
      <c r="V754" s="34">
        <f t="shared" ca="1" si="439"/>
        <v>0</v>
      </c>
      <c r="W754" s="34">
        <f t="shared" ca="1" si="439"/>
        <v>0</v>
      </c>
      <c r="X754" s="34">
        <f t="shared" ca="1" si="439"/>
        <v>0</v>
      </c>
      <c r="Y754" s="34">
        <f t="shared" ca="1" si="439"/>
        <v>0</v>
      </c>
      <c r="Z754" s="34">
        <f t="shared" ca="1" si="439"/>
        <v>0</v>
      </c>
      <c r="AA754" s="34">
        <f t="shared" ca="1" si="439"/>
        <v>0</v>
      </c>
      <c r="AB754" s="34">
        <f t="shared" ca="1" si="439"/>
        <v>0</v>
      </c>
      <c r="AC754" s="32">
        <f t="shared" ca="1" si="439"/>
        <v>63.487336275893426</v>
      </c>
      <c r="AD754" s="32">
        <f t="shared" ca="1" si="439"/>
        <v>50.064702557474533</v>
      </c>
      <c r="AE754" s="32">
        <f t="shared" ca="1" si="439"/>
        <v>36.236116501063535</v>
      </c>
      <c r="AF754" s="32">
        <f t="shared" ca="1" si="439"/>
        <v>22.180126910300991</v>
      </c>
      <c r="AG754" s="21"/>
    </row>
    <row r="755" spans="2:33" ht="15" hidden="1" outlineLevel="1" x14ac:dyDescent="0.25">
      <c r="D755" t="s">
        <v>54</v>
      </c>
      <c r="E755" s="19">
        <v>2048</v>
      </c>
      <c r="F755" s="20" t="s">
        <v>50</v>
      </c>
      <c r="G755" s="26"/>
      <c r="H755" s="34">
        <f t="shared" ref="H755:AF755" ca="1" si="440">SUM(H630,H655,H680,H705,H730)</f>
        <v>0</v>
      </c>
      <c r="I755" s="34">
        <f t="shared" ca="1" si="440"/>
        <v>0</v>
      </c>
      <c r="J755" s="34">
        <f t="shared" ca="1" si="440"/>
        <v>0</v>
      </c>
      <c r="K755" s="34">
        <f t="shared" ca="1" si="440"/>
        <v>0</v>
      </c>
      <c r="L755" s="34">
        <f t="shared" ca="1" si="440"/>
        <v>0</v>
      </c>
      <c r="M755" s="34">
        <f t="shared" ca="1" si="440"/>
        <v>0</v>
      </c>
      <c r="N755" s="34">
        <f t="shared" ca="1" si="440"/>
        <v>0</v>
      </c>
      <c r="O755" s="34">
        <f t="shared" ca="1" si="440"/>
        <v>0</v>
      </c>
      <c r="P755" s="34">
        <f t="shared" ca="1" si="440"/>
        <v>0</v>
      </c>
      <c r="Q755" s="34">
        <f t="shared" ca="1" si="440"/>
        <v>0</v>
      </c>
      <c r="R755" s="34">
        <f t="shared" ca="1" si="440"/>
        <v>0</v>
      </c>
      <c r="S755" s="34">
        <f t="shared" ca="1" si="440"/>
        <v>0</v>
      </c>
      <c r="T755" s="34">
        <f t="shared" ca="1" si="440"/>
        <v>0</v>
      </c>
      <c r="U755" s="34">
        <f t="shared" ca="1" si="440"/>
        <v>0</v>
      </c>
      <c r="V755" s="34">
        <f t="shared" ca="1" si="440"/>
        <v>0</v>
      </c>
      <c r="W755" s="34">
        <f t="shared" ca="1" si="440"/>
        <v>0</v>
      </c>
      <c r="X755" s="34">
        <f t="shared" ca="1" si="440"/>
        <v>0</v>
      </c>
      <c r="Y755" s="34">
        <f t="shared" ca="1" si="440"/>
        <v>0</v>
      </c>
      <c r="Z755" s="34">
        <f t="shared" ca="1" si="440"/>
        <v>0</v>
      </c>
      <c r="AA755" s="34">
        <f t="shared" ca="1" si="440"/>
        <v>0</v>
      </c>
      <c r="AB755" s="34">
        <f t="shared" ca="1" si="440"/>
        <v>0</v>
      </c>
      <c r="AC755" s="34">
        <f t="shared" ca="1" si="440"/>
        <v>0</v>
      </c>
      <c r="AD755" s="32">
        <f t="shared" ca="1" si="440"/>
        <v>62.889539517519609</v>
      </c>
      <c r="AE755" s="32">
        <f t="shared" ca="1" si="440"/>
        <v>49.511536916820575</v>
      </c>
      <c r="AF755" s="32">
        <f t="shared" ca="1" si="440"/>
        <v>35.964473108708226</v>
      </c>
      <c r="AG755" s="21"/>
    </row>
    <row r="756" spans="2:33" ht="15" hidden="1" outlineLevel="1" x14ac:dyDescent="0.25">
      <c r="D756" t="s">
        <v>54</v>
      </c>
      <c r="E756" s="19">
        <v>2049</v>
      </c>
      <c r="F756" s="20" t="s">
        <v>50</v>
      </c>
      <c r="G756" s="26"/>
      <c r="H756" s="34">
        <f t="shared" ref="H756:AF756" ca="1" si="441">SUM(H631,H656,H681,H706,H731)</f>
        <v>0</v>
      </c>
      <c r="I756" s="34">
        <f t="shared" ca="1" si="441"/>
        <v>0</v>
      </c>
      <c r="J756" s="34">
        <f t="shared" ca="1" si="441"/>
        <v>0</v>
      </c>
      <c r="K756" s="34">
        <f t="shared" ca="1" si="441"/>
        <v>0</v>
      </c>
      <c r="L756" s="34">
        <f t="shared" ca="1" si="441"/>
        <v>0</v>
      </c>
      <c r="M756" s="34">
        <f t="shared" ca="1" si="441"/>
        <v>0</v>
      </c>
      <c r="N756" s="34">
        <f t="shared" ca="1" si="441"/>
        <v>0</v>
      </c>
      <c r="O756" s="34">
        <f t="shared" ca="1" si="441"/>
        <v>0</v>
      </c>
      <c r="P756" s="34">
        <f t="shared" ca="1" si="441"/>
        <v>0</v>
      </c>
      <c r="Q756" s="34">
        <f t="shared" ca="1" si="441"/>
        <v>0</v>
      </c>
      <c r="R756" s="34">
        <f t="shared" ca="1" si="441"/>
        <v>0</v>
      </c>
      <c r="S756" s="34">
        <f t="shared" ca="1" si="441"/>
        <v>0</v>
      </c>
      <c r="T756" s="34">
        <f t="shared" ca="1" si="441"/>
        <v>0</v>
      </c>
      <c r="U756" s="34">
        <f t="shared" ca="1" si="441"/>
        <v>0</v>
      </c>
      <c r="V756" s="34">
        <f t="shared" ca="1" si="441"/>
        <v>0</v>
      </c>
      <c r="W756" s="34">
        <f t="shared" ca="1" si="441"/>
        <v>0</v>
      </c>
      <c r="X756" s="34">
        <f t="shared" ca="1" si="441"/>
        <v>0</v>
      </c>
      <c r="Y756" s="34">
        <f t="shared" ca="1" si="441"/>
        <v>0</v>
      </c>
      <c r="Z756" s="34">
        <f t="shared" ca="1" si="441"/>
        <v>0</v>
      </c>
      <c r="AA756" s="34">
        <f t="shared" ca="1" si="441"/>
        <v>0</v>
      </c>
      <c r="AB756" s="34">
        <f t="shared" ca="1" si="441"/>
        <v>0</v>
      </c>
      <c r="AC756" s="34">
        <f t="shared" ca="1" si="441"/>
        <v>0</v>
      </c>
      <c r="AD756" s="34">
        <f t="shared" ca="1" si="441"/>
        <v>0</v>
      </c>
      <c r="AE756" s="32">
        <f t="shared" ca="1" si="441"/>
        <v>25.913057201198388</v>
      </c>
      <c r="AF756" s="32">
        <f t="shared" ca="1" si="441"/>
        <v>20.468148037511021</v>
      </c>
      <c r="AG756" s="21"/>
    </row>
    <row r="757" spans="2:33" ht="15" hidden="1" outlineLevel="1" x14ac:dyDescent="0.25">
      <c r="D757" t="s">
        <v>54</v>
      </c>
      <c r="E757" s="19">
        <v>2050</v>
      </c>
      <c r="F757" s="20" t="s">
        <v>50</v>
      </c>
      <c r="G757" s="26"/>
      <c r="H757" s="34">
        <f t="shared" ref="H757:AF757" ca="1" si="442">SUM(H632,H657,H682,H707,H732)</f>
        <v>0</v>
      </c>
      <c r="I757" s="34">
        <f t="shared" ca="1" si="442"/>
        <v>0</v>
      </c>
      <c r="J757" s="34">
        <f t="shared" ca="1" si="442"/>
        <v>0</v>
      </c>
      <c r="K757" s="34">
        <f t="shared" ca="1" si="442"/>
        <v>0</v>
      </c>
      <c r="L757" s="34">
        <f t="shared" ca="1" si="442"/>
        <v>0</v>
      </c>
      <c r="M757" s="34">
        <f t="shared" ca="1" si="442"/>
        <v>0</v>
      </c>
      <c r="N757" s="34">
        <f t="shared" ca="1" si="442"/>
        <v>0</v>
      </c>
      <c r="O757" s="34">
        <f t="shared" ca="1" si="442"/>
        <v>0</v>
      </c>
      <c r="P757" s="34">
        <f t="shared" ca="1" si="442"/>
        <v>0</v>
      </c>
      <c r="Q757" s="34">
        <f t="shared" ca="1" si="442"/>
        <v>0</v>
      </c>
      <c r="R757" s="34">
        <f t="shared" ca="1" si="442"/>
        <v>0</v>
      </c>
      <c r="S757" s="34">
        <f t="shared" ca="1" si="442"/>
        <v>0</v>
      </c>
      <c r="T757" s="34">
        <f t="shared" ca="1" si="442"/>
        <v>0</v>
      </c>
      <c r="U757" s="34">
        <f t="shared" ca="1" si="442"/>
        <v>0</v>
      </c>
      <c r="V757" s="34">
        <f t="shared" ca="1" si="442"/>
        <v>0</v>
      </c>
      <c r="W757" s="34">
        <f t="shared" ca="1" si="442"/>
        <v>0</v>
      </c>
      <c r="X757" s="34">
        <f t="shared" ca="1" si="442"/>
        <v>0</v>
      </c>
      <c r="Y757" s="34">
        <f t="shared" ca="1" si="442"/>
        <v>0</v>
      </c>
      <c r="Z757" s="34">
        <f t="shared" ca="1" si="442"/>
        <v>0</v>
      </c>
      <c r="AA757" s="34">
        <f t="shared" ca="1" si="442"/>
        <v>0</v>
      </c>
      <c r="AB757" s="34">
        <f t="shared" ca="1" si="442"/>
        <v>0</v>
      </c>
      <c r="AC757" s="34">
        <f t="shared" ca="1" si="442"/>
        <v>0</v>
      </c>
      <c r="AD757" s="34">
        <f t="shared" ca="1" si="442"/>
        <v>0</v>
      </c>
      <c r="AE757" s="34">
        <f t="shared" ca="1" si="442"/>
        <v>0</v>
      </c>
      <c r="AF757" s="32">
        <f t="shared" ca="1" si="442"/>
        <v>49.830549867332486</v>
      </c>
      <c r="AG757" s="21"/>
    </row>
    <row r="758" spans="2:33" ht="14.45" customHeight="1" collapsed="1" x14ac:dyDescent="0.25"/>
    <row r="759" spans="2:33" ht="15" x14ac:dyDescent="0.25">
      <c r="B759" s="9" t="s">
        <v>60</v>
      </c>
      <c r="C759" s="9"/>
      <c r="D759" s="3"/>
      <c r="E759" s="3"/>
      <c r="F759" s="7"/>
      <c r="G759" s="3"/>
      <c r="H759" s="4"/>
      <c r="I759" s="4"/>
      <c r="J759" s="4"/>
      <c r="K759" s="4"/>
      <c r="L759" s="4"/>
      <c r="M759" s="4"/>
      <c r="N759" s="4"/>
      <c r="O759" s="4"/>
      <c r="P759" s="4"/>
      <c r="Q759" s="4"/>
      <c r="R759" s="4"/>
      <c r="S759" s="4"/>
      <c r="T759" s="4"/>
      <c r="U759" s="4"/>
      <c r="V759" s="4"/>
      <c r="W759" s="4"/>
      <c r="X759" s="4"/>
      <c r="Y759" s="4"/>
      <c r="Z759" s="4"/>
      <c r="AA759" s="4"/>
      <c r="AB759" s="4"/>
      <c r="AC759" s="4"/>
      <c r="AD759" s="4"/>
      <c r="AE759" s="4"/>
      <c r="AF759" s="4"/>
      <c r="AG759" s="18"/>
    </row>
    <row r="760" spans="2:33" ht="15" customHeight="1" outlineLevel="1" x14ac:dyDescent="0.25">
      <c r="F760" s="6"/>
      <c r="AG760" s="21"/>
    </row>
    <row r="761" spans="2:33" ht="15" outlineLevel="1" x14ac:dyDescent="0.25">
      <c r="C761" s="1" t="s">
        <v>64</v>
      </c>
      <c r="D761" s="1"/>
      <c r="E761" s="1"/>
      <c r="F761" s="8"/>
      <c r="G761" s="1"/>
      <c r="H761" s="2"/>
      <c r="I761" s="1"/>
      <c r="J761" s="2"/>
      <c r="K761" s="2"/>
      <c r="L761" s="2"/>
      <c r="M761" s="2"/>
      <c r="N761" s="2"/>
      <c r="O761" s="2"/>
      <c r="P761" s="2"/>
      <c r="Q761" s="2"/>
      <c r="R761" s="2"/>
      <c r="S761" s="2"/>
      <c r="T761" s="2"/>
      <c r="U761" s="2"/>
      <c r="V761" s="2"/>
      <c r="W761" s="2"/>
      <c r="X761" s="2"/>
      <c r="Y761" s="2"/>
      <c r="Z761" s="2"/>
      <c r="AA761" s="2"/>
      <c r="AB761" s="2"/>
      <c r="AC761" s="2"/>
      <c r="AD761" s="2"/>
      <c r="AE761" s="2"/>
      <c r="AF761" s="2"/>
      <c r="AG761" s="21"/>
    </row>
    <row r="762" spans="2:33" ht="15" customHeight="1" outlineLevel="1" x14ac:dyDescent="0.25">
      <c r="F762" s="6"/>
      <c r="AG762" s="18"/>
    </row>
    <row r="763" spans="2:33" ht="15" outlineLevel="1" x14ac:dyDescent="0.25">
      <c r="D763" t="s">
        <v>47</v>
      </c>
      <c r="F763" s="6"/>
      <c r="H763" s="32">
        <f>SUMIFS(H$40:H$757,$D$40:$D$757,$D763)</f>
        <v>5000</v>
      </c>
      <c r="I763" s="32">
        <f t="shared" ref="I763:X768" ca="1" si="443">SUMIFS(I$40:I$757,$D$40:$D$757,$D763)</f>
        <v>5300.4953571428568</v>
      </c>
      <c r="J763" s="32">
        <f t="shared" ca="1" si="443"/>
        <v>5592.1814282794112</v>
      </c>
      <c r="K763" s="32">
        <f t="shared" ca="1" si="443"/>
        <v>5915.0924083918389</v>
      </c>
      <c r="L763" s="32">
        <f t="shared" ca="1" si="443"/>
        <v>6190.1984703152857</v>
      </c>
      <c r="M763" s="32">
        <f t="shared" ca="1" si="443"/>
        <v>6445.6818592646005</v>
      </c>
      <c r="N763" s="32">
        <f t="shared" ca="1" si="443"/>
        <v>6753.119052435427</v>
      </c>
      <c r="O763" s="32">
        <f t="shared" ca="1" si="443"/>
        <v>6974.8086144059989</v>
      </c>
      <c r="P763" s="32">
        <f t="shared" ca="1" si="443"/>
        <v>7237.9823485143379</v>
      </c>
      <c r="Q763" s="32">
        <f t="shared" ca="1" si="443"/>
        <v>7452.6296751694617</v>
      </c>
      <c r="R763" s="32">
        <f t="shared" ca="1" si="443"/>
        <v>7697.005379957207</v>
      </c>
      <c r="S763" s="32">
        <f t="shared" ca="1" si="443"/>
        <v>7942.5923256868991</v>
      </c>
      <c r="T763" s="32">
        <f t="shared" ca="1" si="443"/>
        <v>8165.2232597593493</v>
      </c>
      <c r="U763" s="32">
        <f t="shared" ca="1" si="443"/>
        <v>8422.8319642605784</v>
      </c>
      <c r="V763" s="32">
        <f t="shared" ca="1" si="443"/>
        <v>8670.1704317162239</v>
      </c>
      <c r="W763" s="32">
        <f t="shared" ca="1" si="443"/>
        <v>8841.5050874041481</v>
      </c>
      <c r="X763" s="32">
        <f t="shared" ca="1" si="443"/>
        <v>9038.680732632045</v>
      </c>
      <c r="Y763" s="32">
        <f t="shared" ref="Y763:AF768" ca="1" si="444">SUMIFS(Y$40:Y$757,$D$40:$D$757,$D763)</f>
        <v>9245.7130557640376</v>
      </c>
      <c r="Z763" s="32">
        <f t="shared" ca="1" si="444"/>
        <v>9417.6745932415124</v>
      </c>
      <c r="AA763" s="32">
        <f t="shared" ca="1" si="444"/>
        <v>9651.3619378007606</v>
      </c>
      <c r="AB763" s="32">
        <f t="shared" ca="1" si="444"/>
        <v>9818.063548246173</v>
      </c>
      <c r="AC763" s="32">
        <f t="shared" ca="1" si="444"/>
        <v>9993.6189253275879</v>
      </c>
      <c r="AD763" s="32">
        <f t="shared" ca="1" si="444"/>
        <v>10184.774120782557</v>
      </c>
      <c r="AE763" s="32">
        <f t="shared" ca="1" si="444"/>
        <v>10320.746976607054</v>
      </c>
      <c r="AF763" s="32">
        <f t="shared" ca="1" si="444"/>
        <v>10383.599976315387</v>
      </c>
      <c r="AG763" s="18"/>
    </row>
    <row r="764" spans="2:33" ht="15" outlineLevel="1" x14ac:dyDescent="0.25">
      <c r="D764" t="s">
        <v>51</v>
      </c>
      <c r="F764" s="6"/>
      <c r="H764" s="32">
        <f t="shared" ref="H764:H768" ca="1" si="445">SUMIFS(H$40:H$757,$D$40:$D$757,$D764)</f>
        <v>351</v>
      </c>
      <c r="I764" s="32">
        <f t="shared" ca="1" si="443"/>
        <v>341.44819999999999</v>
      </c>
      <c r="J764" s="32">
        <f t="shared" ca="1" si="443"/>
        <v>381.79633639999997</v>
      </c>
      <c r="K764" s="32">
        <f t="shared" ca="1" si="443"/>
        <v>358.84253145215996</v>
      </c>
      <c r="L764" s="32">
        <f t="shared" ca="1" si="443"/>
        <v>363.37697674989676</v>
      </c>
      <c r="M764" s="32">
        <f t="shared" ca="1" si="443"/>
        <v>437.21974783656071</v>
      </c>
      <c r="N764" s="32">
        <f t="shared" ca="1" si="443"/>
        <v>379.70177433623292</v>
      </c>
      <c r="O764" s="32">
        <f t="shared" ca="1" si="443"/>
        <v>436.40641484804542</v>
      </c>
      <c r="P764" s="32">
        <f t="shared" ca="1" si="443"/>
        <v>392.14227051675294</v>
      </c>
      <c r="Q764" s="32">
        <f t="shared" ca="1" si="443"/>
        <v>430.14883818665987</v>
      </c>
      <c r="R764" s="32">
        <f t="shared" ca="1" si="443"/>
        <v>419.07779431857693</v>
      </c>
      <c r="S764" s="32">
        <f t="shared" ca="1" si="443"/>
        <v>415.28346396881648</v>
      </c>
      <c r="T764" s="32">
        <f t="shared" ca="1" si="443"/>
        <v>460.69282310169751</v>
      </c>
      <c r="U764" s="32">
        <f t="shared" ca="1" si="443"/>
        <v>456.24366977837735</v>
      </c>
      <c r="V764" s="32">
        <f t="shared" ca="1" si="443"/>
        <v>410.88094972276605</v>
      </c>
      <c r="W764" s="32">
        <f t="shared" ca="1" si="443"/>
        <v>458.25718722964723</v>
      </c>
      <c r="X764" s="32">
        <f t="shared" ca="1" si="443"/>
        <v>479.24718385536607</v>
      </c>
      <c r="Y764" s="32">
        <f t="shared" ca="1" si="444"/>
        <v>442.37951430152094</v>
      </c>
      <c r="Z764" s="32">
        <f t="shared" ca="1" si="444"/>
        <v>511.61765521391305</v>
      </c>
      <c r="AA764" s="32">
        <f t="shared" ca="1" si="444"/>
        <v>468.1423682048071</v>
      </c>
      <c r="AB764" s="32">
        <f t="shared" ca="1" si="444"/>
        <v>517.16017869021425</v>
      </c>
      <c r="AC764" s="32">
        <f t="shared" ca="1" si="444"/>
        <v>558.68855922786213</v>
      </c>
      <c r="AD764" s="32">
        <f t="shared" ca="1" si="444"/>
        <v>541.90532917590588</v>
      </c>
      <c r="AE764" s="32">
        <f t="shared" ca="1" si="444"/>
        <v>498.10654397859122</v>
      </c>
      <c r="AF764" s="32">
        <f t="shared" ca="1" si="444"/>
        <v>539.10244008517611</v>
      </c>
      <c r="AG764" s="18"/>
    </row>
    <row r="765" spans="2:33" ht="15" outlineLevel="1" x14ac:dyDescent="0.25">
      <c r="D765" t="s">
        <v>52</v>
      </c>
      <c r="F765" s="6"/>
      <c r="H765" s="32">
        <f t="shared" ca="1" si="445"/>
        <v>100</v>
      </c>
      <c r="I765" s="32">
        <f t="shared" ca="1" si="443"/>
        <v>118.20104646428572</v>
      </c>
      <c r="J765" s="32">
        <f t="shared" ca="1" si="443"/>
        <v>129.73860913608235</v>
      </c>
      <c r="K765" s="32">
        <f t="shared" ca="1" si="443"/>
        <v>124.21694057622867</v>
      </c>
      <c r="L765" s="32">
        <f t="shared" ca="1" si="443"/>
        <v>115.75671139489585</v>
      </c>
      <c r="M765" s="32">
        <f t="shared" ca="1" si="443"/>
        <v>112.09830414329086</v>
      </c>
      <c r="N765" s="32">
        <f t="shared" ca="1" si="443"/>
        <v>100.58468130596759</v>
      </c>
      <c r="O765" s="32">
        <f t="shared" ca="1" si="443"/>
        <v>99.655031491204966</v>
      </c>
      <c r="P765" s="32">
        <f t="shared" ca="1" si="443"/>
        <v>110.01733169741796</v>
      </c>
      <c r="Q765" s="32">
        <f t="shared" ca="1" si="443"/>
        <v>119.23040531195078</v>
      </c>
      <c r="R765" s="32">
        <f t="shared" ca="1" si="443"/>
        <v>144.55429869379037</v>
      </c>
      <c r="S765" s="32">
        <f t="shared" ca="1" si="443"/>
        <v>135.75174515959066</v>
      </c>
      <c r="T765" s="32">
        <f t="shared" ca="1" si="443"/>
        <v>137.85690213549844</v>
      </c>
      <c r="U765" s="32">
        <f t="shared" ca="1" si="443"/>
        <v>149.05596347355905</v>
      </c>
      <c r="V765" s="32">
        <f t="shared" ca="1" si="443"/>
        <v>135.180250002458</v>
      </c>
      <c r="W765" s="32">
        <f t="shared" ca="1" si="443"/>
        <v>125.47999082208976</v>
      </c>
      <c r="X765" s="32">
        <f ca="1">SUMIFS(X$40:X$757,$D$40:$D$757,$D765)</f>
        <v>128.28292426304785</v>
      </c>
      <c r="Y765" s="32">
        <f t="shared" ca="1" si="444"/>
        <v>139.48878183008517</v>
      </c>
      <c r="Z765" s="32">
        <f t="shared" ca="1" si="444"/>
        <v>144.9356360104554</v>
      </c>
      <c r="AA765" s="32">
        <f t="shared" ca="1" si="444"/>
        <v>140.86463566128754</v>
      </c>
      <c r="AB765" s="32">
        <f t="shared" ca="1" si="444"/>
        <v>121.6872084169817</v>
      </c>
      <c r="AC765" s="32">
        <f t="shared" ca="1" si="444"/>
        <v>120.8739790443302</v>
      </c>
      <c r="AD765" s="32">
        <f t="shared" ca="1" si="444"/>
        <v>109.96198373411518</v>
      </c>
      <c r="AE765" s="32">
        <f t="shared" ca="1" si="444"/>
        <v>97.958147891619916</v>
      </c>
      <c r="AF765" s="32">
        <f ca="1">SUMIFS(AF$40:AF$757,$D$40:$D$757,$D765)</f>
        <v>125.58634803827665</v>
      </c>
      <c r="AG765" s="18"/>
    </row>
    <row r="766" spans="2:33" ht="15" outlineLevel="1" x14ac:dyDescent="0.25">
      <c r="D766" t="s">
        <v>56</v>
      </c>
      <c r="F766" s="6"/>
      <c r="H766" s="32">
        <f t="shared" ca="1" si="445"/>
        <v>-7.6475</v>
      </c>
      <c r="I766" s="32">
        <f t="shared" ca="1" si="443"/>
        <v>-6.8698560000000004</v>
      </c>
      <c r="J766" s="32">
        <f t="shared" ca="1" si="443"/>
        <v>-10.0522268296</v>
      </c>
      <c r="K766" s="32">
        <f t="shared" ca="1" si="443"/>
        <v>-4.9180650515987994</v>
      </c>
      <c r="L766" s="32">
        <f t="shared" ca="1" si="443"/>
        <v>-6.1904640649907572</v>
      </c>
      <c r="M766" s="32">
        <f t="shared" ca="1" si="443"/>
        <v>-10.711883821995738</v>
      </c>
      <c r="N766" s="32">
        <f t="shared" ca="1" si="443"/>
        <v>-7.3019571987737084</v>
      </c>
      <c r="O766" s="32">
        <f t="shared" ca="1" si="443"/>
        <v>-11.12665441512053</v>
      </c>
      <c r="P766" s="32">
        <f t="shared" ca="1" si="443"/>
        <v>-5.4946188346742666</v>
      </c>
      <c r="Q766" s="32">
        <f t="shared" ca="1" si="443"/>
        <v>-7.9771454622730973</v>
      </c>
      <c r="R766" s="32">
        <f t="shared" ca="1" si="443"/>
        <v>-8.1450762738632001</v>
      </c>
      <c r="S766" s="32">
        <f t="shared" ca="1" si="443"/>
        <v>-7.6175896396626026</v>
      </c>
      <c r="T766" s="32">
        <f t="shared" ca="1" si="443"/>
        <v>-10.523487269641599</v>
      </c>
      <c r="U766" s="32">
        <f t="shared" ca="1" si="443"/>
        <v>-10.114241574506845</v>
      </c>
      <c r="V766" s="32">
        <f t="shared" ca="1" si="443"/>
        <v>-6.0672140239436487</v>
      </c>
      <c r="W766" s="32">
        <f t="shared" ca="1" si="443"/>
        <v>-8.9801532370002413</v>
      </c>
      <c r="X766" s="32">
        <f t="shared" ca="1" si="443"/>
        <v>-8.5053209002902879</v>
      </c>
      <c r="Y766" s="32">
        <f t="shared" ca="1" si="444"/>
        <v>-7.2571624249464017</v>
      </c>
      <c r="Z766" s="32">
        <f t="shared" ca="1" si="444"/>
        <v>-13.272203363374189</v>
      </c>
      <c r="AA766" s="32">
        <f t="shared" ca="1" si="444"/>
        <v>-8.6709604816758024</v>
      </c>
      <c r="AB766" s="32">
        <f t="shared" ca="1" si="444"/>
        <v>-12.95339881530678</v>
      </c>
      <c r="AC766" s="32">
        <f t="shared" ca="1" si="444"/>
        <v>-14.595033194980388</v>
      </c>
      <c r="AD766" s="32">
        <f t="shared" ca="1" si="444"/>
        <v>-13.651023061937789</v>
      </c>
      <c r="AE766" s="32">
        <f t="shared" ca="1" si="444"/>
        <v>-9.8577588436225536</v>
      </c>
      <c r="AF766" s="32">
        <f t="shared" ca="1" si="444"/>
        <v>-12.916603057716447</v>
      </c>
      <c r="AG766" s="18"/>
    </row>
    <row r="767" spans="2:33" ht="15" outlineLevel="1" x14ac:dyDescent="0.25">
      <c r="D767" t="s">
        <v>53</v>
      </c>
      <c r="F767" s="6"/>
      <c r="H767" s="32">
        <f t="shared" si="445"/>
        <v>-142.85714285714286</v>
      </c>
      <c r="I767" s="32">
        <f t="shared" ca="1" si="443"/>
        <v>-161.09331932773108</v>
      </c>
      <c r="J767" s="32">
        <f t="shared" ca="1" si="443"/>
        <v>-178.57173859405407</v>
      </c>
      <c r="K767" s="32">
        <f t="shared" ca="1" si="443"/>
        <v>-203.03534505334426</v>
      </c>
      <c r="L767" s="32">
        <f t="shared" ca="1" si="443"/>
        <v>-217.45983513048759</v>
      </c>
      <c r="M767" s="32">
        <f t="shared" ca="1" si="443"/>
        <v>-231.16897498703045</v>
      </c>
      <c r="N767" s="32">
        <f t="shared" ca="1" si="443"/>
        <v>-251.29493647285486</v>
      </c>
      <c r="O767" s="32">
        <f t="shared" ca="1" si="443"/>
        <v>-261.7610578157894</v>
      </c>
      <c r="P767" s="32">
        <f t="shared" ca="1" si="443"/>
        <v>-282.01765672437273</v>
      </c>
      <c r="Q767" s="32">
        <f t="shared" ca="1" si="443"/>
        <v>-297.02639324859052</v>
      </c>
      <c r="R767" s="32">
        <f t="shared" ca="1" si="443"/>
        <v>-309.90007100881343</v>
      </c>
      <c r="S767" s="32">
        <f t="shared" ca="1" si="443"/>
        <v>-320.7866854162944</v>
      </c>
      <c r="T767" s="32">
        <f t="shared" ca="1" si="443"/>
        <v>-330.41753346632447</v>
      </c>
      <c r="U767" s="32">
        <f t="shared" ca="1" si="443"/>
        <v>-347.84692422178477</v>
      </c>
      <c r="V767" s="32">
        <f t="shared" ca="1" si="443"/>
        <v>-368.65933001335742</v>
      </c>
      <c r="W767" s="32">
        <f t="shared" ca="1" si="443"/>
        <v>-377.58137958683847</v>
      </c>
      <c r="X767" s="32">
        <f t="shared" ca="1" si="443"/>
        <v>-391.9924640861297</v>
      </c>
      <c r="Y767" s="32">
        <f t="shared" ca="1" si="444"/>
        <v>-402.64959622918383</v>
      </c>
      <c r="Z767" s="32">
        <f t="shared" ca="1" si="444"/>
        <v>-409.59374330174529</v>
      </c>
      <c r="AA767" s="32">
        <f ca="1">SUMIFS(AA$40:AA$757,$D$40:$D$757,$D767)</f>
        <v>-433.63443293900809</v>
      </c>
      <c r="AB767" s="32">
        <f t="shared" ca="1" si="444"/>
        <v>-450.33861121047937</v>
      </c>
      <c r="AC767" s="32">
        <f t="shared" ca="1" si="444"/>
        <v>-473.81230962224112</v>
      </c>
      <c r="AD767" s="32">
        <f t="shared" ca="1" si="444"/>
        <v>-502.24343402358267</v>
      </c>
      <c r="AE767" s="32">
        <f t="shared" ca="1" si="444"/>
        <v>-523.35393331825878</v>
      </c>
      <c r="AF767" s="32">
        <f t="shared" ca="1" si="444"/>
        <v>-534.72055817217392</v>
      </c>
      <c r="AG767" s="18"/>
    </row>
    <row r="768" spans="2:33" ht="15" outlineLevel="1" x14ac:dyDescent="0.25">
      <c r="D768" t="s">
        <v>54</v>
      </c>
      <c r="F768" s="6"/>
      <c r="H768" s="32">
        <f t="shared" ca="1" si="445"/>
        <v>5300.4953571428568</v>
      </c>
      <c r="I768" s="32">
        <f t="shared" ca="1" si="443"/>
        <v>5592.1814282794112</v>
      </c>
      <c r="J768" s="32">
        <f t="shared" ca="1" si="443"/>
        <v>5915.0924083918389</v>
      </c>
      <c r="K768" s="32">
        <f t="shared" ca="1" si="443"/>
        <v>6190.1984703152857</v>
      </c>
      <c r="L768" s="32">
        <f t="shared" ca="1" si="443"/>
        <v>6445.6818592646005</v>
      </c>
      <c r="M768" s="32">
        <f t="shared" ca="1" si="443"/>
        <v>6753.119052435427</v>
      </c>
      <c r="N768" s="32">
        <f t="shared" ca="1" si="443"/>
        <v>6974.8086144059989</v>
      </c>
      <c r="O768" s="32">
        <f t="shared" ca="1" si="443"/>
        <v>7237.9823485143379</v>
      </c>
      <c r="P768" s="32">
        <f t="shared" ca="1" si="443"/>
        <v>7452.6296751694617</v>
      </c>
      <c r="Q768" s="32">
        <f t="shared" ca="1" si="443"/>
        <v>7697.005379957207</v>
      </c>
      <c r="R768" s="32">
        <f t="shared" ca="1" si="443"/>
        <v>7942.5923256868991</v>
      </c>
      <c r="S768" s="32">
        <f t="shared" ca="1" si="443"/>
        <v>8165.2232597593493</v>
      </c>
      <c r="T768" s="32">
        <f t="shared" ca="1" si="443"/>
        <v>8422.8319642605784</v>
      </c>
      <c r="U768" s="32">
        <f t="shared" ca="1" si="443"/>
        <v>8670.1704317162239</v>
      </c>
      <c r="V768" s="32">
        <f t="shared" ca="1" si="443"/>
        <v>8841.5050874041481</v>
      </c>
      <c r="W768" s="32">
        <f t="shared" ca="1" si="443"/>
        <v>9038.680732632045</v>
      </c>
      <c r="X768" s="32">
        <f t="shared" ca="1" si="443"/>
        <v>9245.7130557640376</v>
      </c>
      <c r="Y768" s="32">
        <f t="shared" ca="1" si="444"/>
        <v>9417.6745932415124</v>
      </c>
      <c r="Z768" s="32">
        <f t="shared" ca="1" si="444"/>
        <v>9651.3619378007606</v>
      </c>
      <c r="AA768" s="32">
        <f t="shared" ca="1" si="444"/>
        <v>9818.063548246173</v>
      </c>
      <c r="AB768" s="32">
        <f t="shared" ca="1" si="444"/>
        <v>9993.6189253275879</v>
      </c>
      <c r="AC768" s="32">
        <f t="shared" ca="1" si="444"/>
        <v>10184.774120782557</v>
      </c>
      <c r="AD768" s="32">
        <f t="shared" ca="1" si="444"/>
        <v>10320.746976607054</v>
      </c>
      <c r="AE768" s="32">
        <f t="shared" ca="1" si="444"/>
        <v>10383.599976315387</v>
      </c>
      <c r="AF768" s="32">
        <f t="shared" ca="1" si="444"/>
        <v>10500.651603208944</v>
      </c>
      <c r="AG768" s="18"/>
    </row>
    <row r="769" spans="1:33" ht="15" customHeight="1" x14ac:dyDescent="0.25">
      <c r="F769" s="6"/>
      <c r="AG769" s="21"/>
    </row>
    <row r="770" spans="1:33" ht="15" customHeight="1" x14ac:dyDescent="0.25">
      <c r="A770" s="12" t="s">
        <v>15</v>
      </c>
      <c r="B770" s="12"/>
      <c r="C770" s="23"/>
      <c r="D770" s="23"/>
      <c r="E770" s="23"/>
      <c r="F770" s="23"/>
      <c r="G770" s="23"/>
      <c r="H770" s="23"/>
      <c r="I770" s="23"/>
      <c r="J770" s="23"/>
      <c r="K770" s="23"/>
      <c r="L770" s="23"/>
      <c r="M770" s="23"/>
      <c r="N770" s="23"/>
      <c r="O770" s="23"/>
      <c r="P770" s="23"/>
      <c r="Q770" s="23"/>
      <c r="R770" s="23"/>
      <c r="S770" s="23"/>
      <c r="T770" s="23"/>
      <c r="U770" s="23"/>
      <c r="V770" s="23"/>
      <c r="W770" s="23"/>
      <c r="X770" s="23"/>
      <c r="Y770" s="23"/>
      <c r="Z770" s="23"/>
      <c r="AA770" s="23"/>
      <c r="AB770" s="23"/>
      <c r="AC770" s="23"/>
      <c r="AD770" s="23"/>
      <c r="AE770" s="23"/>
      <c r="AF770" s="23"/>
      <c r="AG770" s="23"/>
    </row>
  </sheetData>
  <pageMargins left="0.7" right="0.7" top="0.75" bottom="0.75" header="0.3" footer="0.3"/>
  <pageSetup paperSize="9" scale="2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7EB6AF-865A-43E8-BB06-44A1F812ADF9}">
  <sheetPr>
    <tabColor theme="7" tint="0.59999389629810485"/>
    <pageSetUpPr fitToPage="1"/>
  </sheetPr>
  <dimension ref="A1:AG770"/>
  <sheetViews>
    <sheetView showGridLines="0" zoomScale="70" zoomScaleNormal="70" workbookViewId="0">
      <pane xSplit="6" ySplit="4" topLeftCell="G5" activePane="bottomRight" state="frozen"/>
      <selection pane="topRight" activeCell="H41" sqref="H41"/>
      <selection pane="bottomLeft" activeCell="H41" sqref="H41"/>
      <selection pane="bottomRight" activeCell="B758" sqref="B758"/>
    </sheetView>
  </sheetViews>
  <sheetFormatPr defaultColWidth="9.140625" defaultRowHeight="14.45" customHeight="1" outlineLevelRow="1" x14ac:dyDescent="0.25"/>
  <cols>
    <col min="1" max="3" width="1.7109375" customWidth="1"/>
    <col min="4" max="4" width="60.5703125" customWidth="1"/>
    <col min="5" max="5" width="12.5703125" customWidth="1"/>
    <col min="6" max="32" width="10.5703125" customWidth="1"/>
    <col min="33" max="33" width="2.85546875" customWidth="1"/>
  </cols>
  <sheetData>
    <row r="1" spans="1:33" ht="18.75" x14ac:dyDescent="0.3">
      <c r="A1" s="11" t="s">
        <v>82</v>
      </c>
      <c r="B1" s="12"/>
      <c r="C1" s="12"/>
      <c r="D1" s="12"/>
      <c r="E1" s="13"/>
      <c r="F1" s="14"/>
      <c r="G1" s="15"/>
      <c r="H1" s="15"/>
      <c r="I1" s="15"/>
      <c r="J1" s="15"/>
      <c r="K1" s="15"/>
      <c r="L1" s="15"/>
      <c r="M1" s="15"/>
      <c r="N1" s="15"/>
      <c r="O1" s="15"/>
      <c r="P1" s="15"/>
      <c r="Q1" s="15"/>
      <c r="R1" s="15"/>
      <c r="S1" s="15"/>
      <c r="T1" s="15"/>
      <c r="U1" s="15"/>
      <c r="V1" s="12"/>
      <c r="W1" s="15"/>
      <c r="X1" s="15"/>
      <c r="Y1" s="15"/>
      <c r="Z1" s="15"/>
      <c r="AA1" s="12"/>
      <c r="AB1" s="15"/>
      <c r="AC1" s="15"/>
      <c r="AD1" s="15"/>
      <c r="AE1" s="15"/>
      <c r="AF1" s="12"/>
      <c r="AG1" s="12"/>
    </row>
    <row r="2" spans="1:33" ht="15" x14ac:dyDescent="0.25">
      <c r="A2" s="12"/>
      <c r="B2" s="12"/>
      <c r="C2" s="12"/>
      <c r="D2" s="12"/>
      <c r="E2" s="12"/>
      <c r="F2" s="13"/>
      <c r="G2" s="14" t="s">
        <v>17</v>
      </c>
      <c r="H2" s="16">
        <v>2026</v>
      </c>
      <c r="I2" s="16">
        <v>2027</v>
      </c>
      <c r="J2" s="16">
        <v>2028</v>
      </c>
      <c r="K2" s="16">
        <v>2029</v>
      </c>
      <c r="L2" s="16">
        <v>2030</v>
      </c>
      <c r="M2" s="16">
        <v>2031</v>
      </c>
      <c r="N2" s="16">
        <v>2032</v>
      </c>
      <c r="O2" s="16">
        <v>2033</v>
      </c>
      <c r="P2" s="16">
        <v>2034</v>
      </c>
      <c r="Q2" s="16">
        <v>2035</v>
      </c>
      <c r="R2" s="16">
        <v>2036</v>
      </c>
      <c r="S2" s="16">
        <v>2037</v>
      </c>
      <c r="T2" s="16">
        <v>2038</v>
      </c>
      <c r="U2" s="16">
        <v>2039</v>
      </c>
      <c r="V2" s="16">
        <v>2040</v>
      </c>
      <c r="W2" s="16">
        <v>2041</v>
      </c>
      <c r="X2" s="16">
        <v>2042</v>
      </c>
      <c r="Y2" s="16">
        <v>2043</v>
      </c>
      <c r="Z2" s="16">
        <v>2044</v>
      </c>
      <c r="AA2" s="16">
        <v>2045</v>
      </c>
      <c r="AB2" s="16">
        <v>2046</v>
      </c>
      <c r="AC2" s="16">
        <v>2047</v>
      </c>
      <c r="AD2" s="16">
        <v>2048</v>
      </c>
      <c r="AE2" s="16">
        <v>2049</v>
      </c>
      <c r="AF2" s="16">
        <v>2050</v>
      </c>
      <c r="AG2" s="15"/>
    </row>
    <row r="3" spans="1:33" ht="15" x14ac:dyDescent="0.25">
      <c r="A3" s="17"/>
      <c r="B3" s="17"/>
      <c r="C3" s="17"/>
      <c r="D3" s="17" t="s">
        <v>18</v>
      </c>
      <c r="E3" s="13"/>
      <c r="F3" s="13" t="s">
        <v>19</v>
      </c>
      <c r="G3" s="14" t="s">
        <v>20</v>
      </c>
      <c r="H3" s="14" t="s">
        <v>21</v>
      </c>
      <c r="I3" s="14" t="s">
        <v>21</v>
      </c>
      <c r="J3" s="14" t="s">
        <v>21</v>
      </c>
      <c r="K3" s="14" t="s">
        <v>21</v>
      </c>
      <c r="L3" s="14" t="s">
        <v>21</v>
      </c>
      <c r="M3" s="14" t="s">
        <v>22</v>
      </c>
      <c r="N3" s="14" t="s">
        <v>22</v>
      </c>
      <c r="O3" s="14" t="s">
        <v>22</v>
      </c>
      <c r="P3" s="14" t="s">
        <v>22</v>
      </c>
      <c r="Q3" s="14" t="s">
        <v>22</v>
      </c>
      <c r="R3" s="14" t="s">
        <v>23</v>
      </c>
      <c r="S3" s="14" t="s">
        <v>23</v>
      </c>
      <c r="T3" s="14" t="s">
        <v>23</v>
      </c>
      <c r="U3" s="14" t="s">
        <v>23</v>
      </c>
      <c r="V3" s="14" t="s">
        <v>23</v>
      </c>
      <c r="W3" s="14" t="s">
        <v>24</v>
      </c>
      <c r="X3" s="14" t="s">
        <v>24</v>
      </c>
      <c r="Y3" s="14" t="s">
        <v>24</v>
      </c>
      <c r="Z3" s="14" t="s">
        <v>24</v>
      </c>
      <c r="AA3" s="14" t="s">
        <v>24</v>
      </c>
      <c r="AB3" s="14" t="s">
        <v>25</v>
      </c>
      <c r="AC3" s="14" t="s">
        <v>25</v>
      </c>
      <c r="AD3" s="14" t="s">
        <v>25</v>
      </c>
      <c r="AE3" s="14" t="s">
        <v>25</v>
      </c>
      <c r="AF3" s="14" t="s">
        <v>25</v>
      </c>
      <c r="AG3" s="14"/>
    </row>
    <row r="4" spans="1:33" ht="15" x14ac:dyDescent="0.25">
      <c r="F4" s="6"/>
      <c r="H4" s="5"/>
      <c r="I4" s="5"/>
      <c r="J4" s="5"/>
      <c r="K4" s="5"/>
      <c r="L4" s="5"/>
      <c r="M4" s="5"/>
      <c r="N4" s="5"/>
      <c r="O4" s="5"/>
      <c r="P4" s="5"/>
      <c r="Q4" s="5"/>
      <c r="R4" s="5"/>
      <c r="S4" s="5"/>
      <c r="T4" s="5"/>
      <c r="U4" s="5"/>
      <c r="V4" s="5"/>
      <c r="W4" s="5"/>
      <c r="X4" s="5"/>
      <c r="Y4" s="5"/>
      <c r="Z4" s="5"/>
      <c r="AA4" s="5"/>
      <c r="AB4" s="5"/>
      <c r="AC4" s="5"/>
      <c r="AD4" s="5"/>
      <c r="AE4" s="5"/>
      <c r="AF4" s="5"/>
      <c r="AG4" s="18"/>
    </row>
    <row r="5" spans="1:33" ht="15" x14ac:dyDescent="0.25">
      <c r="B5" s="9" t="s">
        <v>43</v>
      </c>
      <c r="C5" s="9"/>
      <c r="D5" s="3"/>
      <c r="E5" s="3"/>
      <c r="F5" s="7"/>
      <c r="G5" s="3"/>
      <c r="H5" s="4"/>
      <c r="I5" s="4"/>
      <c r="J5" s="4"/>
      <c r="K5" s="4"/>
      <c r="L5" s="4"/>
      <c r="M5" s="4"/>
      <c r="N5" s="4"/>
      <c r="O5" s="4"/>
      <c r="P5" s="4"/>
      <c r="Q5" s="4"/>
      <c r="R5" s="4"/>
      <c r="S5" s="4"/>
      <c r="T5" s="4"/>
      <c r="U5" s="4"/>
      <c r="V5" s="4"/>
      <c r="W5" s="4"/>
      <c r="X5" s="4"/>
      <c r="Y5" s="4"/>
      <c r="Z5" s="4"/>
      <c r="AA5" s="4"/>
      <c r="AB5" s="4"/>
      <c r="AC5" s="4"/>
      <c r="AD5" s="4"/>
      <c r="AE5" s="4"/>
      <c r="AF5" s="4"/>
      <c r="AG5" s="18"/>
    </row>
    <row r="6" spans="1:33" ht="15" customHeight="1" x14ac:dyDescent="0.25">
      <c r="B6" s="46" t="s">
        <v>65</v>
      </c>
      <c r="C6" s="46"/>
      <c r="D6" s="10"/>
      <c r="E6" s="10"/>
      <c r="F6" s="47"/>
      <c r="G6" s="10"/>
      <c r="H6" s="48"/>
      <c r="I6" s="10"/>
      <c r="J6" s="48"/>
      <c r="K6" s="48"/>
      <c r="L6" s="48"/>
      <c r="M6" s="48"/>
      <c r="N6" s="48"/>
      <c r="O6" s="48"/>
      <c r="P6" s="48"/>
      <c r="Q6" s="48"/>
      <c r="R6" s="48"/>
      <c r="S6" s="48"/>
      <c r="T6" s="48"/>
      <c r="U6" s="48"/>
      <c r="V6" s="48"/>
      <c r="W6" s="49"/>
    </row>
    <row r="7" spans="1:33" ht="15" x14ac:dyDescent="0.25">
      <c r="F7" s="6"/>
      <c r="H7" s="5"/>
      <c r="I7" s="5"/>
      <c r="J7" s="5"/>
      <c r="K7" s="5"/>
      <c r="L7" s="5"/>
      <c r="M7" s="5"/>
      <c r="N7" s="5"/>
      <c r="O7" s="5"/>
      <c r="P7" s="5"/>
      <c r="Q7" s="5"/>
      <c r="R7" s="5"/>
      <c r="S7" s="5"/>
      <c r="T7" s="5"/>
      <c r="U7" s="5"/>
      <c r="V7" s="5"/>
      <c r="W7" s="5"/>
      <c r="X7" s="5"/>
      <c r="Y7" s="5"/>
      <c r="Z7" s="5"/>
      <c r="AA7" s="5"/>
      <c r="AB7" s="5"/>
      <c r="AC7" s="5"/>
      <c r="AD7" s="5"/>
      <c r="AE7" s="5"/>
      <c r="AF7" s="5"/>
      <c r="AG7" s="18"/>
    </row>
    <row r="8" spans="1:33" ht="15" x14ac:dyDescent="0.25">
      <c r="B8" s="9" t="s">
        <v>16</v>
      </c>
      <c r="C8" s="9"/>
      <c r="D8" s="3"/>
      <c r="E8" s="3"/>
      <c r="F8" s="7"/>
      <c r="G8" s="3"/>
      <c r="H8" s="4"/>
      <c r="I8" s="4"/>
      <c r="J8" s="4"/>
      <c r="K8" s="4"/>
      <c r="L8" s="4"/>
      <c r="M8" s="4"/>
      <c r="N8" s="4"/>
      <c r="O8" s="4"/>
      <c r="P8" s="4"/>
      <c r="Q8" s="4"/>
      <c r="R8" s="4"/>
      <c r="S8" s="4"/>
      <c r="T8" s="4"/>
      <c r="U8" s="4"/>
      <c r="V8" s="4"/>
      <c r="W8" s="4"/>
      <c r="X8" s="4"/>
      <c r="Y8" s="4"/>
      <c r="Z8" s="4"/>
      <c r="AA8" s="4"/>
      <c r="AB8" s="4"/>
      <c r="AC8" s="4"/>
      <c r="AD8" s="4"/>
      <c r="AE8" s="4"/>
      <c r="AF8" s="4"/>
      <c r="AG8" s="18"/>
    </row>
    <row r="9" spans="1:33" ht="15" customHeight="1" outlineLevel="1" x14ac:dyDescent="0.25">
      <c r="F9" s="6"/>
      <c r="AG9" s="21"/>
    </row>
    <row r="10" spans="1:33" ht="15" outlineLevel="1" x14ac:dyDescent="0.25">
      <c r="C10" s="1" t="s">
        <v>26</v>
      </c>
      <c r="D10" s="1"/>
      <c r="E10" s="1"/>
      <c r="F10" s="8"/>
      <c r="G10" s="1"/>
      <c r="H10" s="2"/>
      <c r="I10" s="1"/>
      <c r="J10" s="2"/>
      <c r="K10" s="2"/>
      <c r="L10" s="2"/>
      <c r="M10" s="2"/>
      <c r="N10" s="2"/>
      <c r="O10" s="2"/>
      <c r="P10" s="2"/>
      <c r="Q10" s="2"/>
      <c r="R10" s="2"/>
      <c r="S10" s="2"/>
      <c r="T10" s="2"/>
      <c r="U10" s="2"/>
      <c r="V10" s="2"/>
      <c r="W10" s="2"/>
      <c r="X10" s="2"/>
      <c r="Y10" s="2"/>
      <c r="Z10" s="2"/>
      <c r="AA10" s="2"/>
      <c r="AB10" s="2"/>
      <c r="AC10" s="2"/>
      <c r="AD10" s="2"/>
      <c r="AE10" s="2"/>
      <c r="AF10" s="2"/>
      <c r="AG10" s="21"/>
    </row>
    <row r="11" spans="1:33" ht="15" customHeight="1" outlineLevel="1" x14ac:dyDescent="0.25">
      <c r="F11" s="6"/>
      <c r="AG11" s="18"/>
    </row>
    <row r="12" spans="1:33" ht="15" outlineLevel="1" x14ac:dyDescent="0.25">
      <c r="D12" t="s">
        <v>27</v>
      </c>
      <c r="E12" s="19"/>
      <c r="F12" s="20"/>
      <c r="H12" s="38">
        <f>Inputs!H9</f>
        <v>7.0000000000000007E-2</v>
      </c>
      <c r="I12" s="38">
        <f>Inputs!I9</f>
        <v>7.0000000000000007E-2</v>
      </c>
      <c r="J12" s="38">
        <f>Inputs!J9</f>
        <v>7.0000000000000007E-2</v>
      </c>
      <c r="K12" s="38">
        <f>Inputs!K9</f>
        <v>7.0000000000000007E-2</v>
      </c>
      <c r="L12" s="38">
        <f>Inputs!L9</f>
        <v>7.0000000000000007E-2</v>
      </c>
      <c r="M12" s="38">
        <f>Inputs!M9</f>
        <v>7.0000000000000007E-2</v>
      </c>
      <c r="N12" s="38">
        <f>Inputs!N9</f>
        <v>7.0000000000000007E-2</v>
      </c>
      <c r="O12" s="38">
        <f>Inputs!O9</f>
        <v>7.0000000000000007E-2</v>
      </c>
      <c r="P12" s="38">
        <f>Inputs!P9</f>
        <v>7.0000000000000007E-2</v>
      </c>
      <c r="Q12" s="38">
        <f>Inputs!Q9</f>
        <v>7.0000000000000007E-2</v>
      </c>
      <c r="R12" s="38">
        <f>Inputs!R9</f>
        <v>7.0000000000000007E-2</v>
      </c>
      <c r="S12" s="38">
        <f>Inputs!S9</f>
        <v>7.0000000000000007E-2</v>
      </c>
      <c r="T12" s="38">
        <f>Inputs!T9</f>
        <v>7.0000000000000007E-2</v>
      </c>
      <c r="U12" s="38">
        <f>Inputs!U9</f>
        <v>7.0000000000000007E-2</v>
      </c>
      <c r="V12" s="38">
        <f>Inputs!V9</f>
        <v>7.0000000000000007E-2</v>
      </c>
      <c r="W12" s="38">
        <f>Inputs!W9</f>
        <v>7.0000000000000007E-2</v>
      </c>
      <c r="X12" s="38">
        <f>Inputs!X9</f>
        <v>7.0000000000000007E-2</v>
      </c>
      <c r="Y12" s="38">
        <f>Inputs!Y9</f>
        <v>7.0000000000000007E-2</v>
      </c>
      <c r="Z12" s="38">
        <f>Inputs!Z9</f>
        <v>7.0000000000000007E-2</v>
      </c>
      <c r="AA12" s="38">
        <f>Inputs!AA9</f>
        <v>7.0000000000000007E-2</v>
      </c>
      <c r="AB12" s="38">
        <f>Inputs!AB9</f>
        <v>7.0000000000000007E-2</v>
      </c>
      <c r="AC12" s="38">
        <f>Inputs!AC9</f>
        <v>7.0000000000000007E-2</v>
      </c>
      <c r="AD12" s="38">
        <f>Inputs!AD9</f>
        <v>7.0000000000000007E-2</v>
      </c>
      <c r="AE12" s="38">
        <f>Inputs!AE9</f>
        <v>7.0000000000000007E-2</v>
      </c>
      <c r="AF12" s="38">
        <f>Inputs!AF9</f>
        <v>7.0000000000000007E-2</v>
      </c>
      <c r="AG12" s="21"/>
    </row>
    <row r="13" spans="1:33" ht="15" outlineLevel="1" x14ac:dyDescent="0.25">
      <c r="D13" t="s">
        <v>28</v>
      </c>
      <c r="E13" s="19"/>
      <c r="F13" s="20"/>
      <c r="H13" s="24">
        <f>IF(G13&gt;0,G13,1)/(1+H12)</f>
        <v>0.93457943925233644</v>
      </c>
      <c r="I13" s="24">
        <f t="shared" ref="I13:AF13" si="0">IF(H13&gt;0,H13,1)/(1+I12)</f>
        <v>0.87343872827321156</v>
      </c>
      <c r="J13" s="24">
        <f t="shared" si="0"/>
        <v>0.81629787689085187</v>
      </c>
      <c r="K13" s="24">
        <f t="shared" si="0"/>
        <v>0.76289521204752508</v>
      </c>
      <c r="L13" s="24">
        <f t="shared" si="0"/>
        <v>0.71298617948366827</v>
      </c>
      <c r="M13" s="24">
        <f t="shared" si="0"/>
        <v>0.66634222381651231</v>
      </c>
      <c r="N13" s="24">
        <f t="shared" si="0"/>
        <v>0.62274974188459087</v>
      </c>
      <c r="O13" s="24">
        <f t="shared" si="0"/>
        <v>0.58200910456503818</v>
      </c>
      <c r="P13" s="24">
        <f t="shared" si="0"/>
        <v>0.54393374258414784</v>
      </c>
      <c r="Q13" s="24">
        <f t="shared" si="0"/>
        <v>0.50834929213471758</v>
      </c>
      <c r="R13" s="24">
        <f t="shared" si="0"/>
        <v>0.4750927963875865</v>
      </c>
      <c r="S13" s="24">
        <f t="shared" si="0"/>
        <v>0.444011959240735</v>
      </c>
      <c r="T13" s="24">
        <f t="shared" si="0"/>
        <v>0.41496444788853737</v>
      </c>
      <c r="U13" s="24">
        <f t="shared" si="0"/>
        <v>0.38781724101732462</v>
      </c>
      <c r="V13" s="24">
        <f t="shared" si="0"/>
        <v>0.36244601964235945</v>
      </c>
      <c r="W13" s="24">
        <f t="shared" si="0"/>
        <v>0.33873459779659759</v>
      </c>
      <c r="X13" s="24">
        <f t="shared" si="0"/>
        <v>0.3165743904641099</v>
      </c>
      <c r="Y13" s="24">
        <f t="shared" si="0"/>
        <v>0.29586391632159803</v>
      </c>
      <c r="Z13" s="24">
        <f t="shared" si="0"/>
        <v>0.27650833301083927</v>
      </c>
      <c r="AA13" s="24">
        <f t="shared" si="0"/>
        <v>0.25841900281386848</v>
      </c>
      <c r="AB13" s="24">
        <f t="shared" si="0"/>
        <v>0.24151308674193314</v>
      </c>
      <c r="AC13" s="24">
        <f t="shared" si="0"/>
        <v>0.22571316517937676</v>
      </c>
      <c r="AD13" s="24">
        <f t="shared" si="0"/>
        <v>0.21094688334521192</v>
      </c>
      <c r="AE13" s="24">
        <f t="shared" si="0"/>
        <v>0.19714661994879618</v>
      </c>
      <c r="AF13" s="24">
        <f t="shared" si="0"/>
        <v>0.1842491775222394</v>
      </c>
      <c r="AG13" s="21"/>
    </row>
    <row r="14" spans="1:33" ht="15" outlineLevel="1" x14ac:dyDescent="0.25">
      <c r="D14" t="s">
        <v>29</v>
      </c>
      <c r="E14" s="19"/>
      <c r="F14" s="20"/>
      <c r="H14" s="31">
        <f ca="1">Inputs!H11</f>
        <v>0.02</v>
      </c>
      <c r="I14" s="31">
        <f ca="1">Inputs!I11</f>
        <v>2.23E-2</v>
      </c>
      <c r="J14" s="31">
        <f ca="1">Inputs!J11</f>
        <v>2.3200000000000002E-2</v>
      </c>
      <c r="K14" s="31">
        <f ca="1">Inputs!K11</f>
        <v>2.1000000000000001E-2</v>
      </c>
      <c r="L14" s="31">
        <f ca="1">Inputs!L11</f>
        <v>1.8700000000000001E-2</v>
      </c>
      <c r="M14" s="31">
        <f ca="1">Inputs!M11</f>
        <v>1.7400000000000002E-2</v>
      </c>
      <c r="N14" s="31">
        <f ca="1">Inputs!N11</f>
        <v>1.4900000000000002E-2</v>
      </c>
      <c r="O14" s="31">
        <f ca="1">Inputs!O11</f>
        <v>1.4300000000000002E-2</v>
      </c>
      <c r="P14" s="31">
        <f ca="1">Inputs!P11</f>
        <v>1.5200000000000002E-2</v>
      </c>
      <c r="Q14" s="31">
        <f ca="1">Inputs!Q11</f>
        <v>1.6E-2</v>
      </c>
      <c r="R14" s="31">
        <f ca="1">Inputs!R11</f>
        <v>1.8800000000000001E-2</v>
      </c>
      <c r="S14" s="31">
        <f ca="1">Inputs!S11</f>
        <v>1.7100000000000001E-2</v>
      </c>
      <c r="T14" s="31">
        <f ca="1">Inputs!T11</f>
        <v>1.6900000000000002E-2</v>
      </c>
      <c r="U14" s="31">
        <f ca="1">Inputs!U11</f>
        <v>1.77E-2</v>
      </c>
      <c r="V14" s="31">
        <f ca="1">Inputs!V11</f>
        <v>1.5600000000000001E-2</v>
      </c>
      <c r="W14" s="31">
        <f ca="1">Inputs!W11</f>
        <v>1.4200000000000001E-2</v>
      </c>
      <c r="X14" s="31">
        <f ca="1">Inputs!X11</f>
        <v>1.4200000000000001E-2</v>
      </c>
      <c r="Y14" s="31">
        <f ca="1">Inputs!Y11</f>
        <v>1.5100000000000001E-2</v>
      </c>
      <c r="Z14" s="31">
        <f ca="1">Inputs!Z11</f>
        <v>1.54E-2</v>
      </c>
      <c r="AA14" s="31">
        <f ca="1">Inputs!AA11</f>
        <v>1.46E-2</v>
      </c>
      <c r="AB14" s="31">
        <f ca="1">Inputs!AB11</f>
        <v>1.24E-2</v>
      </c>
      <c r="AC14" s="31">
        <f ca="1">Inputs!AC11</f>
        <v>1.21E-2</v>
      </c>
      <c r="AD14" s="31">
        <f ca="1">Inputs!AD11</f>
        <v>1.0800000000000001E-2</v>
      </c>
      <c r="AE14" s="31">
        <f ca="1">Inputs!AE11</f>
        <v>9.5000000000000015E-3</v>
      </c>
      <c r="AF14" s="31">
        <f ca="1">Inputs!AF11</f>
        <v>1.2100000000000001E-2</v>
      </c>
      <c r="AG14" s="21"/>
    </row>
    <row r="15" spans="1:33" ht="15" outlineLevel="1" x14ac:dyDescent="0.25">
      <c r="D15" t="s">
        <v>30</v>
      </c>
      <c r="E15" s="19"/>
      <c r="F15" s="20"/>
      <c r="H15" s="24">
        <f ca="1">MAX(1,G15*(1+H14))</f>
        <v>1</v>
      </c>
      <c r="I15" s="24">
        <f t="shared" ref="I15:AF15" ca="1" si="1">MAX(1,H15*(1+I14))</f>
        <v>1.0223</v>
      </c>
      <c r="J15" s="24">
        <f t="shared" ca="1" si="1"/>
        <v>1.04601736</v>
      </c>
      <c r="K15" s="24">
        <f t="shared" ca="1" si="1"/>
        <v>1.0679837245599999</v>
      </c>
      <c r="L15" s="24">
        <f t="shared" ca="1" si="1"/>
        <v>1.0879550202092718</v>
      </c>
      <c r="M15" s="24">
        <f t="shared" ca="1" si="1"/>
        <v>1.1068854375609132</v>
      </c>
      <c r="N15" s="24">
        <f t="shared" ca="1" si="1"/>
        <v>1.1233780305805707</v>
      </c>
      <c r="O15" s="24">
        <f t="shared" ca="1" si="1"/>
        <v>1.139442336417873</v>
      </c>
      <c r="P15" s="24">
        <f t="shared" ca="1" si="1"/>
        <v>1.1567618599314247</v>
      </c>
      <c r="Q15" s="24">
        <f t="shared" ca="1" si="1"/>
        <v>1.1752700496903274</v>
      </c>
      <c r="R15" s="24">
        <f t="shared" ca="1" si="1"/>
        <v>1.1973651266245056</v>
      </c>
      <c r="S15" s="24">
        <f t="shared" ca="1" si="1"/>
        <v>1.2178400702897845</v>
      </c>
      <c r="T15" s="24">
        <f t="shared" ca="1" si="1"/>
        <v>1.2384215674776817</v>
      </c>
      <c r="U15" s="24">
        <f t="shared" ca="1" si="1"/>
        <v>1.2603416292220369</v>
      </c>
      <c r="V15" s="24">
        <f t="shared" ca="1" si="1"/>
        <v>1.2800029586379007</v>
      </c>
      <c r="W15" s="24">
        <f t="shared" ca="1" si="1"/>
        <v>1.2981790006505589</v>
      </c>
      <c r="X15" s="24">
        <f t="shared" ca="1" si="1"/>
        <v>1.3166131424597969</v>
      </c>
      <c r="Y15" s="24">
        <f t="shared" ca="1" si="1"/>
        <v>1.3364940009109396</v>
      </c>
      <c r="Z15" s="24">
        <f t="shared" ca="1" si="1"/>
        <v>1.3570760085249682</v>
      </c>
      <c r="AA15" s="24">
        <f t="shared" ca="1" si="1"/>
        <v>1.3768893182494326</v>
      </c>
      <c r="AB15" s="24">
        <f t="shared" ca="1" si="1"/>
        <v>1.3939627457957255</v>
      </c>
      <c r="AC15" s="24">
        <f t="shared" ca="1" si="1"/>
        <v>1.4108296950198538</v>
      </c>
      <c r="AD15" s="24">
        <f t="shared" ca="1" si="1"/>
        <v>1.4260666557260682</v>
      </c>
      <c r="AE15" s="24">
        <f t="shared" ca="1" si="1"/>
        <v>1.4396142889554659</v>
      </c>
      <c r="AF15" s="24">
        <f t="shared" ca="1" si="1"/>
        <v>1.4570336218518272</v>
      </c>
      <c r="AG15" s="21"/>
    </row>
    <row r="16" spans="1:33" ht="15" customHeight="1" outlineLevel="1" x14ac:dyDescent="0.25">
      <c r="F16" s="6"/>
      <c r="AG16" s="21"/>
    </row>
    <row r="17" spans="3:33" ht="15" outlineLevel="1" x14ac:dyDescent="0.25">
      <c r="C17" s="1" t="s">
        <v>31</v>
      </c>
      <c r="D17" s="1"/>
      <c r="E17" s="1"/>
      <c r="F17" s="8"/>
      <c r="G17" s="1"/>
      <c r="H17" s="2"/>
      <c r="I17" s="1"/>
      <c r="J17" s="2"/>
      <c r="K17" s="2"/>
      <c r="L17" s="2"/>
      <c r="M17" s="2"/>
      <c r="N17" s="2"/>
      <c r="O17" s="2"/>
      <c r="P17" s="2"/>
      <c r="Q17" s="2"/>
      <c r="R17" s="2"/>
      <c r="S17" s="2"/>
      <c r="T17" s="2"/>
      <c r="U17" s="2"/>
      <c r="V17" s="2"/>
      <c r="W17" s="2"/>
      <c r="X17" s="2"/>
      <c r="Y17" s="2"/>
      <c r="Z17" s="2"/>
      <c r="AA17" s="2"/>
      <c r="AB17" s="2"/>
      <c r="AC17" s="2"/>
      <c r="AD17" s="2"/>
      <c r="AE17" s="2"/>
      <c r="AF17" s="2"/>
      <c r="AG17" s="21"/>
    </row>
    <row r="18" spans="3:33" ht="15" customHeight="1" outlineLevel="1" x14ac:dyDescent="0.25">
      <c r="F18" s="6"/>
      <c r="AG18" s="18"/>
    </row>
    <row r="19" spans="3:33" ht="15" outlineLevel="1" x14ac:dyDescent="0.25">
      <c r="D19" t="s">
        <v>32</v>
      </c>
      <c r="E19" s="19"/>
      <c r="F19" s="20"/>
      <c r="G19" s="32">
        <f>Inputs!G16</f>
        <v>5000</v>
      </c>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1"/>
    </row>
    <row r="20" spans="3:33" ht="15" outlineLevel="1" x14ac:dyDescent="0.25">
      <c r="D20" t="s">
        <v>33</v>
      </c>
      <c r="E20" s="19"/>
      <c r="F20" s="20"/>
      <c r="G20" s="32">
        <f>Inputs!G17</f>
        <v>35</v>
      </c>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1"/>
    </row>
    <row r="21" spans="3:33" ht="15" outlineLevel="1" x14ac:dyDescent="0.25">
      <c r="E21" s="19"/>
      <c r="F21" s="20"/>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1"/>
    </row>
    <row r="22" spans="3:33" ht="15" outlineLevel="1" x14ac:dyDescent="0.25">
      <c r="D22" t="s">
        <v>34</v>
      </c>
      <c r="E22" s="19"/>
      <c r="F22" s="20"/>
      <c r="G22" s="25"/>
      <c r="H22" s="32">
        <f ca="1">Inputs!H19</f>
        <v>186</v>
      </c>
      <c r="I22" s="32">
        <f ca="1">Inputs!I19</f>
        <v>186.05859999999998</v>
      </c>
      <c r="J22" s="32">
        <f ca="1">Inputs!J19</f>
        <v>189.32914216</v>
      </c>
      <c r="K22" s="32">
        <f ca="1">Inputs!K19</f>
        <v>211.46077746287997</v>
      </c>
      <c r="L22" s="32">
        <f ca="1">Inputs!L19</f>
        <v>205.62349881955237</v>
      </c>
      <c r="M22" s="32">
        <f ca="1">Inputs!M19</f>
        <v>220.27020207462172</v>
      </c>
      <c r="N22" s="32">
        <f ca="1">Inputs!N19</f>
        <v>207.82493565740558</v>
      </c>
      <c r="O22" s="32">
        <f ca="1">Inputs!O19</f>
        <v>221.05181326506735</v>
      </c>
      <c r="P22" s="32">
        <f ca="1">Inputs!P19</f>
        <v>231.35237198628494</v>
      </c>
      <c r="Q22" s="32">
        <f ca="1">Inputs!Q19</f>
        <v>235.05400993806549</v>
      </c>
      <c r="R22" s="32">
        <f ca="1">Inputs!R19</f>
        <v>238.2756601982766</v>
      </c>
      <c r="S22" s="32">
        <f ca="1">Inputs!S19</f>
        <v>235.0431335659284</v>
      </c>
      <c r="T22" s="32">
        <f ca="1">Inputs!T19</f>
        <v>236.53851938823721</v>
      </c>
      <c r="U22" s="32">
        <f ca="1">Inputs!U19</f>
        <v>245.76661769829718</v>
      </c>
      <c r="V22" s="32">
        <f ca="1">Inputs!V19</f>
        <v>248.32057397575272</v>
      </c>
      <c r="W22" s="32">
        <f ca="1">Inputs!W19</f>
        <v>250.54854712555786</v>
      </c>
      <c r="X22" s="32">
        <f ca="1">Inputs!X19</f>
        <v>258.05617592212019</v>
      </c>
      <c r="Y22" s="32">
        <f ca="1">Inputs!Y19</f>
        <v>257.94334217581132</v>
      </c>
      <c r="Z22" s="32">
        <f ca="1">Inputs!Z19</f>
        <v>248.3449095600692</v>
      </c>
      <c r="AA22" s="32">
        <f ca="1">Inputs!AA19</f>
        <v>262.98585978564165</v>
      </c>
      <c r="AB22" s="32">
        <f ca="1">Inputs!AB19</f>
        <v>255.09518248061778</v>
      </c>
      <c r="AC22" s="32">
        <f ca="1">Inputs!AC19</f>
        <v>270.87930144381193</v>
      </c>
      <c r="AD22" s="32">
        <f ca="1">Inputs!AD19</f>
        <v>272.378731243679</v>
      </c>
      <c r="AE22" s="32">
        <f ca="1">Inputs!AE19</f>
        <v>267.76825774571665</v>
      </c>
      <c r="AF22" s="32">
        <f ca="1">Inputs!AF19</f>
        <v>275.37935452999534</v>
      </c>
      <c r="AG22" s="21"/>
    </row>
    <row r="23" spans="3:33" ht="15" outlineLevel="1" x14ac:dyDescent="0.25">
      <c r="D23" t="s">
        <v>35</v>
      </c>
      <c r="E23" s="19"/>
      <c r="F23" s="20"/>
      <c r="G23" s="32">
        <f>Inputs!G20</f>
        <v>50</v>
      </c>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1"/>
    </row>
    <row r="24" spans="3:33" ht="15" outlineLevel="1" x14ac:dyDescent="0.25">
      <c r="E24" s="19"/>
      <c r="F24" s="20"/>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1"/>
    </row>
    <row r="25" spans="3:33" ht="15" outlineLevel="1" x14ac:dyDescent="0.25">
      <c r="D25" t="s">
        <v>36</v>
      </c>
      <c r="E25" s="19"/>
      <c r="F25" s="20"/>
      <c r="G25" s="25"/>
      <c r="H25" s="32">
        <f ca="1">Inputs!H22</f>
        <v>103</v>
      </c>
      <c r="I25" s="32">
        <f ca="1">Inputs!I22</f>
        <v>102.23</v>
      </c>
      <c r="J25" s="32">
        <f ca="1">Inputs!J22</f>
        <v>108.78580544</v>
      </c>
      <c r="K25" s="32">
        <f ca="1">Inputs!K22</f>
        <v>121.75014459983998</v>
      </c>
      <c r="L25" s="32">
        <f ca="1">Inputs!L22</f>
        <v>108.79550202092719</v>
      </c>
      <c r="M25" s="32">
        <f ca="1">Inputs!M22</f>
        <v>131.71936706974867</v>
      </c>
      <c r="N25" s="32">
        <f ca="1">Inputs!N22</f>
        <v>112.33780305805708</v>
      </c>
      <c r="O25" s="32">
        <f ca="1">Inputs!O22</f>
        <v>120.78088766029454</v>
      </c>
      <c r="P25" s="32">
        <f ca="1">Inputs!P22</f>
        <v>129.55732831231956</v>
      </c>
      <c r="Q25" s="32">
        <f ca="1">Inputs!Q22</f>
        <v>135.15605571438766</v>
      </c>
      <c r="R25" s="32">
        <f ca="1">Inputs!R22</f>
        <v>120.93387778907505</v>
      </c>
      <c r="S25" s="32">
        <f ca="1">Inputs!S22</f>
        <v>124.21968716955801</v>
      </c>
      <c r="T25" s="32">
        <f ca="1">Inputs!T22</f>
        <v>147.37216652984412</v>
      </c>
      <c r="U25" s="32">
        <f ca="1">Inputs!U22</f>
        <v>128.55484618064776</v>
      </c>
      <c r="V25" s="32">
        <f ca="1">Inputs!V22</f>
        <v>128.00029586379006</v>
      </c>
      <c r="W25" s="32">
        <f ca="1">Inputs!W22</f>
        <v>133.71243706700756</v>
      </c>
      <c r="X25" s="32">
        <f ca="1">Inputs!X22</f>
        <v>157.99357709517562</v>
      </c>
      <c r="Y25" s="32">
        <f ca="1">Inputs!Y22</f>
        <v>138.99537609473771</v>
      </c>
      <c r="Z25" s="32">
        <f ca="1">Inputs!Z22</f>
        <v>146.56420892069656</v>
      </c>
      <c r="AA25" s="32">
        <f ca="1">Inputs!AA22</f>
        <v>147.3271570526893</v>
      </c>
      <c r="AB25" s="32">
        <f ca="1">Inputs!AB22</f>
        <v>157.51779027491699</v>
      </c>
      <c r="AC25" s="32">
        <f ca="1">Inputs!AC22</f>
        <v>160.83458523226332</v>
      </c>
      <c r="AD25" s="32">
        <f ca="1">Inputs!AD22</f>
        <v>161.1455320970457</v>
      </c>
      <c r="AE25" s="32">
        <f ca="1">Inputs!AE22</f>
        <v>154.03872891823485</v>
      </c>
      <c r="AF25" s="32">
        <f ca="1">Inputs!AF22</f>
        <v>154.44556391629368</v>
      </c>
      <c r="AG25" s="21"/>
    </row>
    <row r="26" spans="3:33" ht="15" outlineLevel="1" x14ac:dyDescent="0.25">
      <c r="D26" t="s">
        <v>37</v>
      </c>
      <c r="E26" s="19"/>
      <c r="F26" s="20"/>
      <c r="G26" s="32">
        <f>Inputs!G23</f>
        <v>40</v>
      </c>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1"/>
    </row>
    <row r="27" spans="3:33" ht="15" outlineLevel="1" x14ac:dyDescent="0.25">
      <c r="E27" s="19"/>
      <c r="F27" s="20"/>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1"/>
    </row>
    <row r="28" spans="3:33" ht="15" outlineLevel="1" x14ac:dyDescent="0.25">
      <c r="D28" t="s">
        <v>38</v>
      </c>
      <c r="E28" s="19"/>
      <c r="F28" s="20"/>
      <c r="G28" s="25"/>
      <c r="H28" s="32">
        <f ca="1">Inputs!H25</f>
        <v>34</v>
      </c>
      <c r="I28" s="32">
        <f ca="1">Inputs!I25</f>
        <v>31.691299999999998</v>
      </c>
      <c r="J28" s="32">
        <f ca="1">Inputs!J25</f>
        <v>31.380520799999999</v>
      </c>
      <c r="K28" s="32">
        <f ca="1">Inputs!K25</f>
        <v>25.631609389439998</v>
      </c>
      <c r="L28" s="32">
        <f ca="1">Inputs!L25</f>
        <v>42.430245788161599</v>
      </c>
      <c r="M28" s="32">
        <f ca="1">Inputs!M25</f>
        <v>33.206563126827398</v>
      </c>
      <c r="N28" s="32">
        <f ca="1">Inputs!N25</f>
        <v>42.688365162061686</v>
      </c>
      <c r="O28" s="32">
        <f ca="1">Inputs!O25</f>
        <v>41.019924111043423</v>
      </c>
      <c r="P28" s="32">
        <f ca="1">Inputs!P25</f>
        <v>31.232570218148467</v>
      </c>
      <c r="Q28" s="32">
        <f ca="1">Inputs!Q25</f>
        <v>41.134451739161463</v>
      </c>
      <c r="R28" s="32">
        <f ca="1">Inputs!R25</f>
        <v>34.723588672110658</v>
      </c>
      <c r="S28" s="32">
        <f ca="1">Inputs!S25</f>
        <v>37.753042178983321</v>
      </c>
      <c r="T28" s="32">
        <f ca="1">Inputs!T25</f>
        <v>27.245274484508997</v>
      </c>
      <c r="U28" s="32">
        <f ca="1">Inputs!U25</f>
        <v>42.851615393549253</v>
      </c>
      <c r="V28" s="32">
        <f ca="1">Inputs!V25</f>
        <v>29.440068048671716</v>
      </c>
      <c r="W28" s="32">
        <f ca="1">Inputs!W25</f>
        <v>51.927160026022356</v>
      </c>
      <c r="X28" s="32">
        <f ca="1">Inputs!X25</f>
        <v>47.398073128552689</v>
      </c>
      <c r="Y28" s="32">
        <f ca="1">Inputs!Y25</f>
        <v>32.075856021862549</v>
      </c>
      <c r="Z28" s="32">
        <f ca="1">Inputs!Z25</f>
        <v>54.283040340998731</v>
      </c>
      <c r="AA28" s="32">
        <f ca="1">Inputs!AA25</f>
        <v>31.668454319736949</v>
      </c>
      <c r="AB28" s="32">
        <f ca="1">Inputs!AB25</f>
        <v>40.42491962807604</v>
      </c>
      <c r="AC28" s="32">
        <f ca="1">Inputs!AC25</f>
        <v>56.433187800794151</v>
      </c>
      <c r="AD28" s="32">
        <f ca="1">Inputs!AD25</f>
        <v>38.503799704603843</v>
      </c>
      <c r="AE28" s="32">
        <f ca="1">Inputs!AE25</f>
        <v>47.507271535530379</v>
      </c>
      <c r="AF28" s="32">
        <f ca="1">Inputs!AF25</f>
        <v>53.910244008517608</v>
      </c>
      <c r="AG28" s="21"/>
    </row>
    <row r="29" spans="3:33" ht="15" outlineLevel="1" x14ac:dyDescent="0.25">
      <c r="D29" t="s">
        <v>39</v>
      </c>
      <c r="E29" s="19"/>
      <c r="F29" s="20"/>
      <c r="G29" s="32">
        <f>Inputs!G26</f>
        <v>10</v>
      </c>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1"/>
    </row>
    <row r="30" spans="3:33" ht="15" outlineLevel="1" x14ac:dyDescent="0.25">
      <c r="E30" s="19"/>
      <c r="F30" s="20"/>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1"/>
    </row>
    <row r="31" spans="3:33" ht="15" outlineLevel="1" x14ac:dyDescent="0.25">
      <c r="D31" t="s">
        <v>40</v>
      </c>
      <c r="E31" s="19"/>
      <c r="F31" s="20"/>
      <c r="G31" s="25"/>
      <c r="H31" s="32">
        <f ca="1">Inputs!H28</f>
        <v>28</v>
      </c>
      <c r="I31" s="32">
        <f ca="1">Inputs!I28</f>
        <v>21.468299999999999</v>
      </c>
      <c r="J31" s="32">
        <f ca="1">Inputs!J28</f>
        <v>52.300868000000001</v>
      </c>
      <c r="K31" s="32">
        <f ca="1">Inputs!K28</f>
        <v>0</v>
      </c>
      <c r="L31" s="32">
        <f ca="1">Inputs!L28</f>
        <v>6.5277301212556313</v>
      </c>
      <c r="M31" s="32">
        <f ca="1">Inputs!M28</f>
        <v>52.023615565362917</v>
      </c>
      <c r="N31" s="32">
        <f ca="1">Inputs!N28</f>
        <v>16.85067045870856</v>
      </c>
      <c r="O31" s="32">
        <f ca="1">Inputs!O28</f>
        <v>53.55378981164003</v>
      </c>
      <c r="P31" s="32">
        <f ca="1">Inputs!P28</f>
        <v>0</v>
      </c>
      <c r="Q31" s="32">
        <f ca="1">Inputs!Q28</f>
        <v>18.804320795045239</v>
      </c>
      <c r="R31" s="32">
        <f ca="1">Inputs!R28</f>
        <v>25.144667659114617</v>
      </c>
      <c r="S31" s="32">
        <f ca="1">Inputs!S28</f>
        <v>18.267601054346766</v>
      </c>
      <c r="T31" s="32">
        <f ca="1">Inputs!T28</f>
        <v>49.536862699107267</v>
      </c>
      <c r="U31" s="32">
        <f ca="1">Inputs!U28</f>
        <v>39.070590505883139</v>
      </c>
      <c r="V31" s="32">
        <f ca="1">Inputs!V28</f>
        <v>5.1200118345516028</v>
      </c>
      <c r="W31" s="32">
        <f ca="1">Inputs!W28</f>
        <v>22.069043011059502</v>
      </c>
      <c r="X31" s="32">
        <f ca="1">Inputs!X28</f>
        <v>15.799357709517562</v>
      </c>
      <c r="Y31" s="32">
        <f ca="1">Inputs!Y28</f>
        <v>13.364940009109397</v>
      </c>
      <c r="Z31" s="32">
        <f ca="1">Inputs!Z28</f>
        <v>62.425496392148538</v>
      </c>
      <c r="AA31" s="32">
        <f ca="1">Inputs!AA28</f>
        <v>26.160897046739219</v>
      </c>
      <c r="AB31" s="32">
        <f ca="1">Inputs!AB28</f>
        <v>64.122286306603371</v>
      </c>
      <c r="AC31" s="32">
        <f ca="1">Inputs!AC28</f>
        <v>70.541484750992694</v>
      </c>
      <c r="AD31" s="32">
        <f ca="1">Inputs!AD28</f>
        <v>69.87726613057734</v>
      </c>
      <c r="AE31" s="32">
        <f ca="1">Inputs!AE28</f>
        <v>28.792285779109321</v>
      </c>
      <c r="AF31" s="32">
        <f ca="1">Inputs!AF28</f>
        <v>55.367277630369429</v>
      </c>
      <c r="AG31" s="21"/>
    </row>
    <row r="32" spans="3:33" ht="15" outlineLevel="1" x14ac:dyDescent="0.25">
      <c r="D32" t="s">
        <v>41</v>
      </c>
      <c r="E32" s="19"/>
      <c r="F32" s="20"/>
      <c r="G32" s="32">
        <f>Inputs!G29</f>
        <v>5</v>
      </c>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1"/>
    </row>
    <row r="33" spans="2:33" ht="15" x14ac:dyDescent="0.25">
      <c r="E33" s="19"/>
      <c r="F33" s="20"/>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1"/>
    </row>
    <row r="34" spans="2:33" ht="15" x14ac:dyDescent="0.25">
      <c r="B34" s="9" t="s">
        <v>45</v>
      </c>
      <c r="C34" s="9"/>
      <c r="D34" s="3"/>
      <c r="E34" s="3"/>
      <c r="F34" s="7"/>
      <c r="G34" s="3"/>
      <c r="H34" s="4"/>
      <c r="I34" s="4"/>
      <c r="J34" s="4"/>
      <c r="K34" s="4"/>
      <c r="L34" s="4"/>
      <c r="M34" s="4"/>
      <c r="N34" s="4"/>
      <c r="O34" s="4"/>
      <c r="P34" s="4"/>
      <c r="Q34" s="4"/>
      <c r="R34" s="4"/>
      <c r="S34" s="4"/>
      <c r="T34" s="4"/>
      <c r="U34" s="4"/>
      <c r="V34" s="4"/>
      <c r="W34" s="4"/>
      <c r="X34" s="4"/>
      <c r="Y34" s="4"/>
      <c r="Z34" s="4"/>
      <c r="AA34" s="4"/>
      <c r="AB34" s="4"/>
      <c r="AC34" s="4"/>
      <c r="AD34" s="4"/>
      <c r="AE34" s="4"/>
      <c r="AF34" s="4"/>
      <c r="AG34" s="18"/>
    </row>
    <row r="35" spans="2:33" ht="15" hidden="1" customHeight="1" outlineLevel="1" x14ac:dyDescent="0.25">
      <c r="F35" s="6"/>
      <c r="AG35" s="21"/>
    </row>
    <row r="36" spans="2:33" ht="15" hidden="1" outlineLevel="1" x14ac:dyDescent="0.25">
      <c r="D36" t="s">
        <v>46</v>
      </c>
      <c r="E36" s="19"/>
      <c r="F36" s="20"/>
      <c r="G36" s="26"/>
      <c r="H36" s="31">
        <f t="shared" ref="H36:AF36" ca="1" si="2">H14</f>
        <v>0.02</v>
      </c>
      <c r="I36" s="31">
        <f t="shared" ca="1" si="2"/>
        <v>2.23E-2</v>
      </c>
      <c r="J36" s="31">
        <f t="shared" ca="1" si="2"/>
        <v>2.3200000000000002E-2</v>
      </c>
      <c r="K36" s="31">
        <f t="shared" ca="1" si="2"/>
        <v>2.1000000000000001E-2</v>
      </c>
      <c r="L36" s="31">
        <f t="shared" ca="1" si="2"/>
        <v>1.8700000000000001E-2</v>
      </c>
      <c r="M36" s="31">
        <f t="shared" ca="1" si="2"/>
        <v>1.7400000000000002E-2</v>
      </c>
      <c r="N36" s="31">
        <f t="shared" ca="1" si="2"/>
        <v>1.4900000000000002E-2</v>
      </c>
      <c r="O36" s="31">
        <f t="shared" ca="1" si="2"/>
        <v>1.4300000000000002E-2</v>
      </c>
      <c r="P36" s="31">
        <f t="shared" ca="1" si="2"/>
        <v>1.5200000000000002E-2</v>
      </c>
      <c r="Q36" s="31">
        <f t="shared" ca="1" si="2"/>
        <v>1.6E-2</v>
      </c>
      <c r="R36" s="31">
        <f t="shared" ca="1" si="2"/>
        <v>1.8800000000000001E-2</v>
      </c>
      <c r="S36" s="31">
        <f t="shared" ca="1" si="2"/>
        <v>1.7100000000000001E-2</v>
      </c>
      <c r="T36" s="31">
        <f t="shared" ca="1" si="2"/>
        <v>1.6900000000000002E-2</v>
      </c>
      <c r="U36" s="31">
        <f t="shared" ca="1" si="2"/>
        <v>1.77E-2</v>
      </c>
      <c r="V36" s="31">
        <f t="shared" ca="1" si="2"/>
        <v>1.5600000000000001E-2</v>
      </c>
      <c r="W36" s="31">
        <f t="shared" ca="1" si="2"/>
        <v>1.4200000000000001E-2</v>
      </c>
      <c r="X36" s="31">
        <f t="shared" ca="1" si="2"/>
        <v>1.4200000000000001E-2</v>
      </c>
      <c r="Y36" s="31">
        <f t="shared" ca="1" si="2"/>
        <v>1.5100000000000001E-2</v>
      </c>
      <c r="Z36" s="31">
        <f t="shared" ca="1" si="2"/>
        <v>1.54E-2</v>
      </c>
      <c r="AA36" s="31">
        <f t="shared" ca="1" si="2"/>
        <v>1.46E-2</v>
      </c>
      <c r="AB36" s="31">
        <f t="shared" ca="1" si="2"/>
        <v>1.24E-2</v>
      </c>
      <c r="AC36" s="31">
        <f t="shared" ca="1" si="2"/>
        <v>1.21E-2</v>
      </c>
      <c r="AD36" s="31">
        <f t="shared" ca="1" si="2"/>
        <v>1.0800000000000001E-2</v>
      </c>
      <c r="AE36" s="31">
        <f t="shared" ca="1" si="2"/>
        <v>9.5000000000000015E-3</v>
      </c>
      <c r="AF36" s="31">
        <f t="shared" ca="1" si="2"/>
        <v>1.2100000000000001E-2</v>
      </c>
      <c r="AG36" s="21"/>
    </row>
    <row r="37" spans="2:33" ht="15" hidden="1" outlineLevel="1" x14ac:dyDescent="0.25">
      <c r="E37" s="19"/>
      <c r="F37" s="20"/>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1"/>
    </row>
    <row r="38" spans="2:33" ht="15" hidden="1" outlineLevel="1" x14ac:dyDescent="0.25">
      <c r="C38" s="1" t="s">
        <v>47</v>
      </c>
      <c r="D38" s="1"/>
      <c r="E38" s="1"/>
      <c r="F38" s="8"/>
      <c r="G38" s="1"/>
      <c r="H38" s="2"/>
      <c r="I38" s="1"/>
      <c r="J38" s="2"/>
      <c r="K38" s="2"/>
      <c r="L38" s="2"/>
      <c r="M38" s="2"/>
      <c r="N38" s="2"/>
      <c r="O38" s="2"/>
      <c r="P38" s="2"/>
      <c r="Q38" s="2"/>
      <c r="R38" s="2"/>
      <c r="S38" s="2"/>
      <c r="T38" s="2"/>
      <c r="U38" s="2"/>
      <c r="V38" s="2"/>
      <c r="W38" s="2"/>
      <c r="X38" s="2"/>
      <c r="Y38" s="2"/>
      <c r="Z38" s="2"/>
      <c r="AA38" s="2"/>
      <c r="AB38" s="2"/>
      <c r="AC38" s="2"/>
      <c r="AD38" s="2"/>
      <c r="AE38" s="2"/>
      <c r="AF38" s="2"/>
      <c r="AG38" s="21"/>
    </row>
    <row r="39" spans="2:33" ht="15" hidden="1" outlineLevel="1" x14ac:dyDescent="0.25">
      <c r="E39" s="19"/>
      <c r="F39" s="20"/>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1"/>
    </row>
    <row r="40" spans="2:33" ht="15" hidden="1" outlineLevel="1" x14ac:dyDescent="0.25">
      <c r="D40" t="s">
        <v>48</v>
      </c>
      <c r="E40" s="19"/>
      <c r="F40" s="20" t="s">
        <v>49</v>
      </c>
      <c r="G40" s="26"/>
      <c r="H40" s="32">
        <f>G20+
MAX(G40-1,0)</f>
        <v>35</v>
      </c>
      <c r="I40" s="32">
        <f t="shared" ref="I40:AF40" si="3">H20+
MAX(H40-1,0)</f>
        <v>34</v>
      </c>
      <c r="J40" s="32">
        <f t="shared" si="3"/>
        <v>33</v>
      </c>
      <c r="K40" s="32">
        <f t="shared" si="3"/>
        <v>32</v>
      </c>
      <c r="L40" s="32">
        <f t="shared" si="3"/>
        <v>31</v>
      </c>
      <c r="M40" s="32">
        <f t="shared" si="3"/>
        <v>30</v>
      </c>
      <c r="N40" s="32">
        <f t="shared" si="3"/>
        <v>29</v>
      </c>
      <c r="O40" s="32">
        <f t="shared" si="3"/>
        <v>28</v>
      </c>
      <c r="P40" s="32">
        <f t="shared" si="3"/>
        <v>27</v>
      </c>
      <c r="Q40" s="32">
        <f t="shared" si="3"/>
        <v>26</v>
      </c>
      <c r="R40" s="32">
        <f t="shared" si="3"/>
        <v>25</v>
      </c>
      <c r="S40" s="32">
        <f t="shared" si="3"/>
        <v>24</v>
      </c>
      <c r="T40" s="32">
        <f t="shared" si="3"/>
        <v>23</v>
      </c>
      <c r="U40" s="32">
        <f t="shared" si="3"/>
        <v>22</v>
      </c>
      <c r="V40" s="32">
        <f t="shared" si="3"/>
        <v>21</v>
      </c>
      <c r="W40" s="32">
        <f t="shared" si="3"/>
        <v>20</v>
      </c>
      <c r="X40" s="32">
        <f t="shared" si="3"/>
        <v>19</v>
      </c>
      <c r="Y40" s="32">
        <f t="shared" si="3"/>
        <v>18</v>
      </c>
      <c r="Z40" s="32">
        <f t="shared" si="3"/>
        <v>17</v>
      </c>
      <c r="AA40" s="32">
        <f t="shared" si="3"/>
        <v>16</v>
      </c>
      <c r="AB40" s="32">
        <f t="shared" si="3"/>
        <v>15</v>
      </c>
      <c r="AC40" s="32">
        <f t="shared" si="3"/>
        <v>14</v>
      </c>
      <c r="AD40" s="32">
        <f t="shared" si="3"/>
        <v>13</v>
      </c>
      <c r="AE40" s="32">
        <f t="shared" si="3"/>
        <v>12</v>
      </c>
      <c r="AF40" s="32">
        <f t="shared" si="3"/>
        <v>11</v>
      </c>
      <c r="AG40" s="21"/>
    </row>
    <row r="41" spans="2:33" ht="15" hidden="1" outlineLevel="1" x14ac:dyDescent="0.25">
      <c r="D41" s="27" t="s">
        <v>47</v>
      </c>
      <c r="E41" s="28"/>
      <c r="F41" s="29" t="s">
        <v>50</v>
      </c>
      <c r="G41" s="30"/>
      <c r="H41" s="33">
        <f>G45+
$G$19*(H$2=2026)</f>
        <v>5000</v>
      </c>
      <c r="I41" s="33">
        <f t="shared" ref="I41:AF41" ca="1" si="4">H45+
$G$19*(I$2=2026)</f>
        <v>4954.2857142857138</v>
      </c>
      <c r="J41" s="33">
        <f t="shared" ca="1" si="4"/>
        <v>4915.8025714285714</v>
      </c>
      <c r="K41" s="33">
        <f t="shared" ca="1" si="4"/>
        <v>4877.4295186285708</v>
      </c>
      <c r="L41" s="33">
        <f t="shared" ca="1" si="4"/>
        <v>4824.2350529410278</v>
      </c>
      <c r="M41" s="33">
        <f t="shared" ca="1" si="4"/>
        <v>4755.9176597719597</v>
      </c>
      <c r="N41" s="33">
        <f t="shared" ca="1" si="4"/>
        <v>4677.3816061502594</v>
      </c>
      <c r="O41" s="33">
        <f t="shared" ca="1" si="4"/>
        <v>4583.3823647687295</v>
      </c>
      <c r="P41" s="33">
        <f t="shared" ca="1" si="4"/>
        <v>4482.8917064211755</v>
      </c>
      <c r="Q41" s="33">
        <f t="shared" ca="1" si="4"/>
        <v>4382.4749321973413</v>
      </c>
      <c r="R41" s="33">
        <f t="shared" ca="1" si="4"/>
        <v>4281.34089530048</v>
      </c>
      <c r="S41" s="33">
        <f t="shared" ca="1" si="4"/>
        <v>4187.3568999668432</v>
      </c>
      <c r="T41" s="33">
        <f t="shared" ca="1" si="4"/>
        <v>4081.5040069997649</v>
      </c>
      <c r="U41" s="33">
        <f t="shared" ca="1" si="4"/>
        <v>3970.0257105998844</v>
      </c>
      <c r="V41" s="33">
        <f t="shared" ca="1" si="4"/>
        <v>3856.6453854194338</v>
      </c>
      <c r="W41" s="33">
        <f t="shared" ca="1" si="4"/>
        <v>3730.2943366018826</v>
      </c>
      <c r="X41" s="33">
        <f t="shared" ca="1" si="4"/>
        <v>3594.1012903725477</v>
      </c>
      <c r="Y41" s="33">
        <f t="shared" ca="1" si="4"/>
        <v>3453.2881850802678</v>
      </c>
      <c r="Z41" s="33">
        <f t="shared" ca="1" si="4"/>
        <v>3310.6865679708144</v>
      </c>
      <c r="AA41" s="33">
        <f t="shared" ca="1" si="4"/>
        <v>3163.9257798753551</v>
      </c>
      <c r="AB41" s="33">
        <f t="shared" ca="1" si="4"/>
        <v>3009.4866527451895</v>
      </c>
      <c r="AC41" s="33">
        <f t="shared" ca="1" si="4"/>
        <v>2843.6840014232812</v>
      </c>
      <c r="AD41" s="33">
        <f t="shared" ca="1" si="4"/>
        <v>2672.5145365661815</v>
      </c>
      <c r="AE41" s="33">
        <f t="shared" ca="1" si="4"/>
        <v>2493.5794094410121</v>
      </c>
      <c r="AF41" s="33">
        <f t="shared" ca="1" si="4"/>
        <v>2307.4960460114767</v>
      </c>
      <c r="AG41" s="21"/>
    </row>
    <row r="42" spans="2:33" ht="15" hidden="1" outlineLevel="1" x14ac:dyDescent="0.25">
      <c r="D42" s="27" t="s">
        <v>51</v>
      </c>
      <c r="E42" s="28"/>
      <c r="F42" s="29" t="s">
        <v>50</v>
      </c>
      <c r="G42" s="30"/>
      <c r="H42" s="33">
        <v>0</v>
      </c>
      <c r="I42" s="33">
        <v>0</v>
      </c>
      <c r="J42" s="33">
        <v>0</v>
      </c>
      <c r="K42" s="33">
        <v>0</v>
      </c>
      <c r="L42" s="33">
        <v>0</v>
      </c>
      <c r="M42" s="33">
        <v>0</v>
      </c>
      <c r="N42" s="33">
        <v>0</v>
      </c>
      <c r="O42" s="33">
        <v>0</v>
      </c>
      <c r="P42" s="33">
        <v>0</v>
      </c>
      <c r="Q42" s="33">
        <v>0</v>
      </c>
      <c r="R42" s="33">
        <v>0</v>
      </c>
      <c r="S42" s="33">
        <v>0</v>
      </c>
      <c r="T42" s="33">
        <v>0</v>
      </c>
      <c r="U42" s="33">
        <v>0</v>
      </c>
      <c r="V42" s="33">
        <v>0</v>
      </c>
      <c r="W42" s="33">
        <v>0</v>
      </c>
      <c r="X42" s="33">
        <v>0</v>
      </c>
      <c r="Y42" s="33">
        <v>0</v>
      </c>
      <c r="Z42" s="33">
        <v>0</v>
      </c>
      <c r="AA42" s="33">
        <v>0</v>
      </c>
      <c r="AB42" s="33">
        <v>0</v>
      </c>
      <c r="AC42" s="33">
        <v>0</v>
      </c>
      <c r="AD42" s="33">
        <v>0</v>
      </c>
      <c r="AE42" s="33">
        <v>0</v>
      </c>
      <c r="AF42" s="33">
        <v>0</v>
      </c>
      <c r="AG42" s="21"/>
    </row>
    <row r="43" spans="2:33" ht="15" hidden="1" outlineLevel="1" x14ac:dyDescent="0.25">
      <c r="D43" s="27" t="s">
        <v>53</v>
      </c>
      <c r="E43" s="28"/>
      <c r="F43" s="29" t="s">
        <v>50</v>
      </c>
      <c r="G43" s="30"/>
      <c r="H43" s="33">
        <f>-H41/MAX(H40,1)</f>
        <v>-142.85714285714286</v>
      </c>
      <c r="I43" s="33">
        <f t="shared" ref="I43:AF43" ca="1" si="5">-I41/MAX(I40,1)</f>
        <v>-145.71428571428569</v>
      </c>
      <c r="J43" s="33">
        <f t="shared" ca="1" si="5"/>
        <v>-148.96371428571427</v>
      </c>
      <c r="K43" s="33">
        <f t="shared" ca="1" si="5"/>
        <v>-152.41967245714284</v>
      </c>
      <c r="L43" s="33">
        <f t="shared" ca="1" si="5"/>
        <v>-155.62048557874283</v>
      </c>
      <c r="M43" s="33">
        <f t="shared" ca="1" si="5"/>
        <v>-158.53058865906533</v>
      </c>
      <c r="N43" s="33">
        <f t="shared" ca="1" si="5"/>
        <v>-161.28902090173307</v>
      </c>
      <c r="O43" s="33">
        <f t="shared" ca="1" si="5"/>
        <v>-163.6922273131689</v>
      </c>
      <c r="P43" s="33">
        <f t="shared" ca="1" si="5"/>
        <v>-166.03302616374725</v>
      </c>
      <c r="Q43" s="33">
        <f t="shared" ca="1" si="5"/>
        <v>-168.55672816143621</v>
      </c>
      <c r="R43" s="33">
        <f t="shared" ca="1" si="5"/>
        <v>-171.25363581201921</v>
      </c>
      <c r="S43" s="33">
        <f t="shared" ca="1" si="5"/>
        <v>-174.47320416528513</v>
      </c>
      <c r="T43" s="33">
        <f t="shared" ca="1" si="5"/>
        <v>-177.45669595651151</v>
      </c>
      <c r="U43" s="33">
        <f t="shared" ca="1" si="5"/>
        <v>-180.45571411817656</v>
      </c>
      <c r="V43" s="33">
        <f t="shared" ca="1" si="5"/>
        <v>-183.64978025806826</v>
      </c>
      <c r="W43" s="33">
        <f t="shared" ca="1" si="5"/>
        <v>-186.51471683009413</v>
      </c>
      <c r="X43" s="33">
        <f t="shared" ca="1" si="5"/>
        <v>-189.16322580908147</v>
      </c>
      <c r="Y43" s="33">
        <f t="shared" ca="1" si="5"/>
        <v>-191.84934361557043</v>
      </c>
      <c r="Z43" s="33">
        <f t="shared" ca="1" si="5"/>
        <v>-194.74626870416554</v>
      </c>
      <c r="AA43" s="33">
        <f t="shared" ca="1" si="5"/>
        <v>-197.7453612422097</v>
      </c>
      <c r="AB43" s="33">
        <f t="shared" ca="1" si="5"/>
        <v>-200.63244351634597</v>
      </c>
      <c r="AC43" s="33">
        <f t="shared" ca="1" si="5"/>
        <v>-203.12028581594865</v>
      </c>
      <c r="AD43" s="33">
        <f t="shared" ca="1" si="5"/>
        <v>-205.57804127432166</v>
      </c>
      <c r="AE43" s="33">
        <f t="shared" ca="1" si="5"/>
        <v>-207.79828412008433</v>
      </c>
      <c r="AF43" s="33">
        <f t="shared" ca="1" si="5"/>
        <v>-209.77236781922514</v>
      </c>
      <c r="AG43" s="21"/>
    </row>
    <row r="44" spans="2:33" ht="15" hidden="1" outlineLevel="1" x14ac:dyDescent="0.25">
      <c r="D44" s="27" t="s">
        <v>52</v>
      </c>
      <c r="E44" s="28"/>
      <c r="F44" s="29" t="s">
        <v>50</v>
      </c>
      <c r="G44" s="30"/>
      <c r="H44" s="33">
        <f ca="1">(H41+H43)*H36</f>
        <v>97.142857142857139</v>
      </c>
      <c r="I44" s="33">
        <f t="shared" ref="I44:AF44" ca="1" si="6">(I41+I43)*I36</f>
        <v>107.23114285714286</v>
      </c>
      <c r="J44" s="33">
        <f t="shared" ca="1" si="6"/>
        <v>110.59066148571429</v>
      </c>
      <c r="K44" s="33">
        <f t="shared" ca="1" si="6"/>
        <v>99.225206769599993</v>
      </c>
      <c r="L44" s="33">
        <f t="shared" ca="1" si="6"/>
        <v>87.303092409674733</v>
      </c>
      <c r="M44" s="33">
        <f t="shared" ca="1" si="6"/>
        <v>79.994535037364386</v>
      </c>
      <c r="N44" s="33">
        <f t="shared" ca="1" si="6"/>
        <v>67.289779520203041</v>
      </c>
      <c r="O44" s="33">
        <f t="shared" ca="1" si="6"/>
        <v>63.201568965614527</v>
      </c>
      <c r="P44" s="33">
        <f t="shared" ca="1" si="6"/>
        <v>65.616251939912914</v>
      </c>
      <c r="Q44" s="33">
        <f t="shared" ca="1" si="6"/>
        <v>67.422691264574496</v>
      </c>
      <c r="R44" s="33">
        <f t="shared" ca="1" si="6"/>
        <v>77.269640478383053</v>
      </c>
      <c r="S44" s="33">
        <f t="shared" ca="1" si="6"/>
        <v>68.62031119820665</v>
      </c>
      <c r="T44" s="33">
        <f t="shared" ca="1" si="6"/>
        <v>65.97839955663099</v>
      </c>
      <c r="U44" s="33">
        <f t="shared" ca="1" si="6"/>
        <v>67.075388937726231</v>
      </c>
      <c r="V44" s="33">
        <f t="shared" ca="1" si="6"/>
        <v>57.298731440517301</v>
      </c>
      <c r="W44" s="33">
        <f t="shared" ca="1" si="6"/>
        <v>50.321670600759397</v>
      </c>
      <c r="X44" s="33">
        <f t="shared" ca="1" si="6"/>
        <v>48.350120516801226</v>
      </c>
      <c r="Y44" s="33">
        <f t="shared" ca="1" si="6"/>
        <v>49.247726506116933</v>
      </c>
      <c r="Z44" s="33">
        <f t="shared" ca="1" si="6"/>
        <v>47.985480608706389</v>
      </c>
      <c r="AA44" s="33">
        <f t="shared" ca="1" si="6"/>
        <v>43.306234112043924</v>
      </c>
      <c r="AB44" s="33">
        <f t="shared" ca="1" si="6"/>
        <v>34.829792194437658</v>
      </c>
      <c r="AC44" s="33">
        <f t="shared" ca="1" si="6"/>
        <v>31.950820958848723</v>
      </c>
      <c r="AD44" s="33">
        <f t="shared" ca="1" si="6"/>
        <v>26.642914149152087</v>
      </c>
      <c r="AE44" s="33">
        <f t="shared" ca="1" si="6"/>
        <v>21.714920690548819</v>
      </c>
      <c r="AF44" s="33">
        <f t="shared" ca="1" si="6"/>
        <v>25.382456506126246</v>
      </c>
      <c r="AG44" s="21"/>
    </row>
    <row r="45" spans="2:33" ht="15" hidden="1" outlineLevel="1" x14ac:dyDescent="0.25">
      <c r="D45" s="27" t="s">
        <v>54</v>
      </c>
      <c r="E45" s="28"/>
      <c r="F45" s="29" t="s">
        <v>50</v>
      </c>
      <c r="G45" s="30"/>
      <c r="H45" s="33">
        <f t="shared" ref="H45:AF45" ca="1" si="7">SUM(H41,H42,H43,H44)</f>
        <v>4954.2857142857138</v>
      </c>
      <c r="I45" s="33">
        <f t="shared" ca="1" si="7"/>
        <v>4915.8025714285714</v>
      </c>
      <c r="J45" s="33">
        <f t="shared" ca="1" si="7"/>
        <v>4877.4295186285708</v>
      </c>
      <c r="K45" s="33">
        <f t="shared" ca="1" si="7"/>
        <v>4824.2350529410278</v>
      </c>
      <c r="L45" s="33">
        <f t="shared" ca="1" si="7"/>
        <v>4755.9176597719597</v>
      </c>
      <c r="M45" s="33">
        <f t="shared" ca="1" si="7"/>
        <v>4677.3816061502594</v>
      </c>
      <c r="N45" s="33">
        <f t="shared" ca="1" si="7"/>
        <v>4583.3823647687295</v>
      </c>
      <c r="O45" s="33">
        <f t="shared" ca="1" si="7"/>
        <v>4482.8917064211755</v>
      </c>
      <c r="P45" s="33">
        <f t="shared" ca="1" si="7"/>
        <v>4382.4749321973413</v>
      </c>
      <c r="Q45" s="33">
        <f t="shared" ca="1" si="7"/>
        <v>4281.34089530048</v>
      </c>
      <c r="R45" s="33">
        <f t="shared" ca="1" si="7"/>
        <v>4187.3568999668432</v>
      </c>
      <c r="S45" s="33">
        <f t="shared" ca="1" si="7"/>
        <v>4081.5040069997649</v>
      </c>
      <c r="T45" s="33">
        <f t="shared" ca="1" si="7"/>
        <v>3970.0257105998844</v>
      </c>
      <c r="U45" s="33">
        <f t="shared" ca="1" si="7"/>
        <v>3856.6453854194338</v>
      </c>
      <c r="V45" s="33">
        <f t="shared" ca="1" si="7"/>
        <v>3730.2943366018826</v>
      </c>
      <c r="W45" s="33">
        <f t="shared" ca="1" si="7"/>
        <v>3594.1012903725477</v>
      </c>
      <c r="X45" s="33">
        <f t="shared" ca="1" si="7"/>
        <v>3453.2881850802678</v>
      </c>
      <c r="Y45" s="33">
        <f t="shared" ca="1" si="7"/>
        <v>3310.6865679708144</v>
      </c>
      <c r="Z45" s="33">
        <f t="shared" ca="1" si="7"/>
        <v>3163.9257798753551</v>
      </c>
      <c r="AA45" s="33">
        <f t="shared" ca="1" si="7"/>
        <v>3009.4866527451895</v>
      </c>
      <c r="AB45" s="33">
        <f t="shared" ca="1" si="7"/>
        <v>2843.6840014232812</v>
      </c>
      <c r="AC45" s="33">
        <f t="shared" ca="1" si="7"/>
        <v>2672.5145365661815</v>
      </c>
      <c r="AD45" s="33">
        <f t="shared" ca="1" si="7"/>
        <v>2493.5794094410121</v>
      </c>
      <c r="AE45" s="33">
        <f t="shared" ca="1" si="7"/>
        <v>2307.4960460114767</v>
      </c>
      <c r="AF45" s="33">
        <f t="shared" ca="1" si="7"/>
        <v>2123.1061346983779</v>
      </c>
      <c r="AG45" s="21"/>
    </row>
    <row r="46" spans="2:33" ht="15" hidden="1" outlineLevel="1" x14ac:dyDescent="0.25">
      <c r="E46" s="19"/>
      <c r="F46" s="20"/>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1"/>
    </row>
    <row r="47" spans="2:33" ht="15" hidden="1" outlineLevel="1" x14ac:dyDescent="0.25">
      <c r="C47" s="1" t="s">
        <v>55</v>
      </c>
      <c r="D47" s="1"/>
      <c r="E47" s="1"/>
      <c r="F47" s="8"/>
      <c r="G47" s="1"/>
      <c r="H47" s="2"/>
      <c r="I47" s="1"/>
      <c r="J47" s="2"/>
      <c r="K47" s="2"/>
      <c r="L47" s="2"/>
      <c r="M47" s="2"/>
      <c r="N47" s="2"/>
      <c r="O47" s="2"/>
      <c r="P47" s="2"/>
      <c r="Q47" s="2"/>
      <c r="R47" s="2"/>
      <c r="S47" s="2"/>
      <c r="T47" s="2"/>
      <c r="U47" s="2"/>
      <c r="V47" s="2"/>
      <c r="W47" s="2"/>
      <c r="X47" s="2"/>
      <c r="Y47" s="2"/>
      <c r="Z47" s="2"/>
      <c r="AA47" s="2"/>
      <c r="AB47" s="2"/>
      <c r="AC47" s="2"/>
      <c r="AD47" s="2"/>
      <c r="AE47" s="2"/>
      <c r="AF47" s="2"/>
      <c r="AG47" s="21"/>
    </row>
    <row r="48" spans="2:33" ht="15" hidden="1" outlineLevel="1" x14ac:dyDescent="0.25">
      <c r="E48" s="19"/>
      <c r="F48" s="20"/>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1"/>
    </row>
    <row r="49" spans="4:33" ht="15" hidden="1" outlineLevel="1" x14ac:dyDescent="0.25">
      <c r="D49" t="s">
        <v>48</v>
      </c>
      <c r="E49" s="19">
        <v>2026</v>
      </c>
      <c r="F49" s="20" t="s">
        <v>49</v>
      </c>
      <c r="G49" s="26"/>
      <c r="H49" s="32">
        <f t="shared" ref="H49:Q58" si="8">MAX($G$23
-MAX(H$2-$E49-0.5,0),0)
*($E49&lt;=H$2)</f>
        <v>50</v>
      </c>
      <c r="I49" s="32">
        <f t="shared" si="8"/>
        <v>49.5</v>
      </c>
      <c r="J49" s="32">
        <f t="shared" si="8"/>
        <v>48.5</v>
      </c>
      <c r="K49" s="32">
        <f t="shared" si="8"/>
        <v>47.5</v>
      </c>
      <c r="L49" s="32">
        <f t="shared" si="8"/>
        <v>46.5</v>
      </c>
      <c r="M49" s="32">
        <f t="shared" si="8"/>
        <v>45.5</v>
      </c>
      <c r="N49" s="32">
        <f t="shared" si="8"/>
        <v>44.5</v>
      </c>
      <c r="O49" s="32">
        <f t="shared" si="8"/>
        <v>43.5</v>
      </c>
      <c r="P49" s="32">
        <f t="shared" si="8"/>
        <v>42.5</v>
      </c>
      <c r="Q49" s="32">
        <f t="shared" si="8"/>
        <v>41.5</v>
      </c>
      <c r="R49" s="32">
        <f t="shared" ref="R49:AF58" si="9">MAX($G$23
-MAX(R$2-$E49-0.5,0),0)
*($E49&lt;=R$2)</f>
        <v>40.5</v>
      </c>
      <c r="S49" s="32">
        <f t="shared" si="9"/>
        <v>39.5</v>
      </c>
      <c r="T49" s="32">
        <f t="shared" si="9"/>
        <v>38.5</v>
      </c>
      <c r="U49" s="32">
        <f t="shared" si="9"/>
        <v>37.5</v>
      </c>
      <c r="V49" s="32">
        <f t="shared" si="9"/>
        <v>36.5</v>
      </c>
      <c r="W49" s="32">
        <f t="shared" si="9"/>
        <v>35.5</v>
      </c>
      <c r="X49" s="32">
        <f t="shared" si="9"/>
        <v>34.5</v>
      </c>
      <c r="Y49" s="32">
        <f t="shared" si="9"/>
        <v>33.5</v>
      </c>
      <c r="Z49" s="32">
        <f t="shared" si="9"/>
        <v>32.5</v>
      </c>
      <c r="AA49" s="32">
        <f t="shared" si="9"/>
        <v>31.5</v>
      </c>
      <c r="AB49" s="32">
        <f t="shared" si="9"/>
        <v>30.5</v>
      </c>
      <c r="AC49" s="32">
        <f t="shared" si="9"/>
        <v>29.5</v>
      </c>
      <c r="AD49" s="32">
        <f t="shared" si="9"/>
        <v>28.5</v>
      </c>
      <c r="AE49" s="32">
        <f t="shared" si="9"/>
        <v>27.5</v>
      </c>
      <c r="AF49" s="32">
        <f t="shared" si="9"/>
        <v>26.5</v>
      </c>
      <c r="AG49" s="21"/>
    </row>
    <row r="50" spans="4:33" ht="15" hidden="1" outlineLevel="1" x14ac:dyDescent="0.25">
      <c r="D50" t="s">
        <v>48</v>
      </c>
      <c r="E50" s="19">
        <v>2027</v>
      </c>
      <c r="F50" s="20" t="s">
        <v>49</v>
      </c>
      <c r="G50" s="26"/>
      <c r="H50" s="34">
        <f t="shared" si="8"/>
        <v>0</v>
      </c>
      <c r="I50" s="32">
        <f t="shared" si="8"/>
        <v>50</v>
      </c>
      <c r="J50" s="32">
        <f t="shared" si="8"/>
        <v>49.5</v>
      </c>
      <c r="K50" s="32">
        <f t="shared" si="8"/>
        <v>48.5</v>
      </c>
      <c r="L50" s="32">
        <f t="shared" si="8"/>
        <v>47.5</v>
      </c>
      <c r="M50" s="32">
        <f t="shared" si="8"/>
        <v>46.5</v>
      </c>
      <c r="N50" s="32">
        <f t="shared" si="8"/>
        <v>45.5</v>
      </c>
      <c r="O50" s="32">
        <f t="shared" si="8"/>
        <v>44.5</v>
      </c>
      <c r="P50" s="32">
        <f t="shared" si="8"/>
        <v>43.5</v>
      </c>
      <c r="Q50" s="32">
        <f t="shared" si="8"/>
        <v>42.5</v>
      </c>
      <c r="R50" s="32">
        <f t="shared" si="9"/>
        <v>41.5</v>
      </c>
      <c r="S50" s="32">
        <f t="shared" si="9"/>
        <v>40.5</v>
      </c>
      <c r="T50" s="32">
        <f t="shared" si="9"/>
        <v>39.5</v>
      </c>
      <c r="U50" s="32">
        <f t="shared" si="9"/>
        <v>38.5</v>
      </c>
      <c r="V50" s="32">
        <f t="shared" si="9"/>
        <v>37.5</v>
      </c>
      <c r="W50" s="32">
        <f t="shared" si="9"/>
        <v>36.5</v>
      </c>
      <c r="X50" s="32">
        <f t="shared" si="9"/>
        <v>35.5</v>
      </c>
      <c r="Y50" s="32">
        <f t="shared" si="9"/>
        <v>34.5</v>
      </c>
      <c r="Z50" s="32">
        <f t="shared" si="9"/>
        <v>33.5</v>
      </c>
      <c r="AA50" s="32">
        <f t="shared" si="9"/>
        <v>32.5</v>
      </c>
      <c r="AB50" s="32">
        <f t="shared" si="9"/>
        <v>31.5</v>
      </c>
      <c r="AC50" s="32">
        <f t="shared" si="9"/>
        <v>30.5</v>
      </c>
      <c r="AD50" s="32">
        <f t="shared" si="9"/>
        <v>29.5</v>
      </c>
      <c r="AE50" s="32">
        <f t="shared" si="9"/>
        <v>28.5</v>
      </c>
      <c r="AF50" s="32">
        <f t="shared" si="9"/>
        <v>27.5</v>
      </c>
      <c r="AG50" s="21"/>
    </row>
    <row r="51" spans="4:33" ht="15" hidden="1" outlineLevel="1" x14ac:dyDescent="0.25">
      <c r="D51" t="s">
        <v>48</v>
      </c>
      <c r="E51" s="19">
        <v>2028</v>
      </c>
      <c r="F51" s="20" t="s">
        <v>49</v>
      </c>
      <c r="G51" s="26"/>
      <c r="H51" s="34">
        <f t="shared" si="8"/>
        <v>0</v>
      </c>
      <c r="I51" s="34">
        <f t="shared" si="8"/>
        <v>0</v>
      </c>
      <c r="J51" s="32">
        <f t="shared" si="8"/>
        <v>50</v>
      </c>
      <c r="K51" s="32">
        <f t="shared" si="8"/>
        <v>49.5</v>
      </c>
      <c r="L51" s="32">
        <f t="shared" si="8"/>
        <v>48.5</v>
      </c>
      <c r="M51" s="32">
        <f t="shared" si="8"/>
        <v>47.5</v>
      </c>
      <c r="N51" s="32">
        <f t="shared" si="8"/>
        <v>46.5</v>
      </c>
      <c r="O51" s="32">
        <f t="shared" si="8"/>
        <v>45.5</v>
      </c>
      <c r="P51" s="32">
        <f t="shared" si="8"/>
        <v>44.5</v>
      </c>
      <c r="Q51" s="32">
        <f t="shared" si="8"/>
        <v>43.5</v>
      </c>
      <c r="R51" s="32">
        <f t="shared" si="9"/>
        <v>42.5</v>
      </c>
      <c r="S51" s="32">
        <f t="shared" si="9"/>
        <v>41.5</v>
      </c>
      <c r="T51" s="32">
        <f t="shared" si="9"/>
        <v>40.5</v>
      </c>
      <c r="U51" s="32">
        <f t="shared" si="9"/>
        <v>39.5</v>
      </c>
      <c r="V51" s="32">
        <f t="shared" si="9"/>
        <v>38.5</v>
      </c>
      <c r="W51" s="32">
        <f t="shared" si="9"/>
        <v>37.5</v>
      </c>
      <c r="X51" s="32">
        <f t="shared" si="9"/>
        <v>36.5</v>
      </c>
      <c r="Y51" s="32">
        <f t="shared" si="9"/>
        <v>35.5</v>
      </c>
      <c r="Z51" s="32">
        <f t="shared" si="9"/>
        <v>34.5</v>
      </c>
      <c r="AA51" s="32">
        <f t="shared" si="9"/>
        <v>33.5</v>
      </c>
      <c r="AB51" s="32">
        <f t="shared" si="9"/>
        <v>32.5</v>
      </c>
      <c r="AC51" s="32">
        <f t="shared" si="9"/>
        <v>31.5</v>
      </c>
      <c r="AD51" s="32">
        <f t="shared" si="9"/>
        <v>30.5</v>
      </c>
      <c r="AE51" s="32">
        <f t="shared" si="9"/>
        <v>29.5</v>
      </c>
      <c r="AF51" s="32">
        <f t="shared" si="9"/>
        <v>28.5</v>
      </c>
      <c r="AG51" s="21"/>
    </row>
    <row r="52" spans="4:33" ht="15" hidden="1" outlineLevel="1" x14ac:dyDescent="0.25">
      <c r="D52" t="s">
        <v>48</v>
      </c>
      <c r="E52" s="19">
        <v>2029</v>
      </c>
      <c r="F52" s="20" t="s">
        <v>49</v>
      </c>
      <c r="G52" s="26"/>
      <c r="H52" s="34">
        <f t="shared" si="8"/>
        <v>0</v>
      </c>
      <c r="I52" s="34">
        <f t="shared" si="8"/>
        <v>0</v>
      </c>
      <c r="J52" s="34">
        <f t="shared" si="8"/>
        <v>0</v>
      </c>
      <c r="K52" s="32">
        <f t="shared" si="8"/>
        <v>50</v>
      </c>
      <c r="L52" s="32">
        <f t="shared" si="8"/>
        <v>49.5</v>
      </c>
      <c r="M52" s="32">
        <f t="shared" si="8"/>
        <v>48.5</v>
      </c>
      <c r="N52" s="32">
        <f t="shared" si="8"/>
        <v>47.5</v>
      </c>
      <c r="O52" s="32">
        <f t="shared" si="8"/>
        <v>46.5</v>
      </c>
      <c r="P52" s="32">
        <f t="shared" si="8"/>
        <v>45.5</v>
      </c>
      <c r="Q52" s="32">
        <f t="shared" si="8"/>
        <v>44.5</v>
      </c>
      <c r="R52" s="32">
        <f t="shared" si="9"/>
        <v>43.5</v>
      </c>
      <c r="S52" s="32">
        <f t="shared" si="9"/>
        <v>42.5</v>
      </c>
      <c r="T52" s="32">
        <f t="shared" si="9"/>
        <v>41.5</v>
      </c>
      <c r="U52" s="32">
        <f t="shared" si="9"/>
        <v>40.5</v>
      </c>
      <c r="V52" s="32">
        <f t="shared" si="9"/>
        <v>39.5</v>
      </c>
      <c r="W52" s="32">
        <f t="shared" si="9"/>
        <v>38.5</v>
      </c>
      <c r="X52" s="32">
        <f t="shared" si="9"/>
        <v>37.5</v>
      </c>
      <c r="Y52" s="32">
        <f t="shared" si="9"/>
        <v>36.5</v>
      </c>
      <c r="Z52" s="32">
        <f t="shared" si="9"/>
        <v>35.5</v>
      </c>
      <c r="AA52" s="32">
        <f t="shared" si="9"/>
        <v>34.5</v>
      </c>
      <c r="AB52" s="32">
        <f t="shared" si="9"/>
        <v>33.5</v>
      </c>
      <c r="AC52" s="32">
        <f t="shared" si="9"/>
        <v>32.5</v>
      </c>
      <c r="AD52" s="32">
        <f t="shared" si="9"/>
        <v>31.5</v>
      </c>
      <c r="AE52" s="32">
        <f t="shared" si="9"/>
        <v>30.5</v>
      </c>
      <c r="AF52" s="32">
        <f t="shared" si="9"/>
        <v>29.5</v>
      </c>
      <c r="AG52" s="21"/>
    </row>
    <row r="53" spans="4:33" ht="15" hidden="1" outlineLevel="1" x14ac:dyDescent="0.25">
      <c r="D53" t="s">
        <v>48</v>
      </c>
      <c r="E53" s="19">
        <v>2030</v>
      </c>
      <c r="F53" s="20" t="s">
        <v>49</v>
      </c>
      <c r="G53" s="26"/>
      <c r="H53" s="34">
        <f t="shared" si="8"/>
        <v>0</v>
      </c>
      <c r="I53" s="34">
        <f t="shared" si="8"/>
        <v>0</v>
      </c>
      <c r="J53" s="34">
        <f t="shared" si="8"/>
        <v>0</v>
      </c>
      <c r="K53" s="34">
        <f t="shared" si="8"/>
        <v>0</v>
      </c>
      <c r="L53" s="32">
        <f t="shared" si="8"/>
        <v>50</v>
      </c>
      <c r="M53" s="32">
        <f t="shared" si="8"/>
        <v>49.5</v>
      </c>
      <c r="N53" s="32">
        <f t="shared" si="8"/>
        <v>48.5</v>
      </c>
      <c r="O53" s="32">
        <f t="shared" si="8"/>
        <v>47.5</v>
      </c>
      <c r="P53" s="32">
        <f t="shared" si="8"/>
        <v>46.5</v>
      </c>
      <c r="Q53" s="32">
        <f t="shared" si="8"/>
        <v>45.5</v>
      </c>
      <c r="R53" s="32">
        <f t="shared" si="9"/>
        <v>44.5</v>
      </c>
      <c r="S53" s="32">
        <f t="shared" si="9"/>
        <v>43.5</v>
      </c>
      <c r="T53" s="32">
        <f t="shared" si="9"/>
        <v>42.5</v>
      </c>
      <c r="U53" s="32">
        <f t="shared" si="9"/>
        <v>41.5</v>
      </c>
      <c r="V53" s="32">
        <f t="shared" si="9"/>
        <v>40.5</v>
      </c>
      <c r="W53" s="32">
        <f t="shared" si="9"/>
        <v>39.5</v>
      </c>
      <c r="X53" s="32">
        <f t="shared" si="9"/>
        <v>38.5</v>
      </c>
      <c r="Y53" s="32">
        <f t="shared" si="9"/>
        <v>37.5</v>
      </c>
      <c r="Z53" s="32">
        <f t="shared" si="9"/>
        <v>36.5</v>
      </c>
      <c r="AA53" s="32">
        <f t="shared" si="9"/>
        <v>35.5</v>
      </c>
      <c r="AB53" s="32">
        <f t="shared" si="9"/>
        <v>34.5</v>
      </c>
      <c r="AC53" s="32">
        <f t="shared" si="9"/>
        <v>33.5</v>
      </c>
      <c r="AD53" s="32">
        <f t="shared" si="9"/>
        <v>32.5</v>
      </c>
      <c r="AE53" s="32">
        <f t="shared" si="9"/>
        <v>31.5</v>
      </c>
      <c r="AF53" s="32">
        <f t="shared" si="9"/>
        <v>30.5</v>
      </c>
      <c r="AG53" s="21"/>
    </row>
    <row r="54" spans="4:33" ht="15" hidden="1" outlineLevel="1" x14ac:dyDescent="0.25">
      <c r="D54" t="s">
        <v>48</v>
      </c>
      <c r="E54" s="19">
        <v>2031</v>
      </c>
      <c r="F54" s="20" t="s">
        <v>49</v>
      </c>
      <c r="G54" s="26"/>
      <c r="H54" s="34">
        <f t="shared" si="8"/>
        <v>0</v>
      </c>
      <c r="I54" s="34">
        <f t="shared" si="8"/>
        <v>0</v>
      </c>
      <c r="J54" s="34">
        <f t="shared" si="8"/>
        <v>0</v>
      </c>
      <c r="K54" s="34">
        <f t="shared" si="8"/>
        <v>0</v>
      </c>
      <c r="L54" s="34">
        <f t="shared" si="8"/>
        <v>0</v>
      </c>
      <c r="M54" s="32">
        <f t="shared" si="8"/>
        <v>50</v>
      </c>
      <c r="N54" s="32">
        <f t="shared" si="8"/>
        <v>49.5</v>
      </c>
      <c r="O54" s="32">
        <f t="shared" si="8"/>
        <v>48.5</v>
      </c>
      <c r="P54" s="32">
        <f t="shared" si="8"/>
        <v>47.5</v>
      </c>
      <c r="Q54" s="32">
        <f t="shared" si="8"/>
        <v>46.5</v>
      </c>
      <c r="R54" s="32">
        <f t="shared" si="9"/>
        <v>45.5</v>
      </c>
      <c r="S54" s="32">
        <f t="shared" si="9"/>
        <v>44.5</v>
      </c>
      <c r="T54" s="32">
        <f t="shared" si="9"/>
        <v>43.5</v>
      </c>
      <c r="U54" s="32">
        <f t="shared" si="9"/>
        <v>42.5</v>
      </c>
      <c r="V54" s="32">
        <f t="shared" si="9"/>
        <v>41.5</v>
      </c>
      <c r="W54" s="32">
        <f t="shared" si="9"/>
        <v>40.5</v>
      </c>
      <c r="X54" s="32">
        <f t="shared" si="9"/>
        <v>39.5</v>
      </c>
      <c r="Y54" s="32">
        <f t="shared" si="9"/>
        <v>38.5</v>
      </c>
      <c r="Z54" s="32">
        <f t="shared" si="9"/>
        <v>37.5</v>
      </c>
      <c r="AA54" s="32">
        <f t="shared" si="9"/>
        <v>36.5</v>
      </c>
      <c r="AB54" s="32">
        <f t="shared" si="9"/>
        <v>35.5</v>
      </c>
      <c r="AC54" s="32">
        <f t="shared" si="9"/>
        <v>34.5</v>
      </c>
      <c r="AD54" s="32">
        <f t="shared" si="9"/>
        <v>33.5</v>
      </c>
      <c r="AE54" s="32">
        <f t="shared" si="9"/>
        <v>32.5</v>
      </c>
      <c r="AF54" s="32">
        <f t="shared" si="9"/>
        <v>31.5</v>
      </c>
      <c r="AG54" s="21"/>
    </row>
    <row r="55" spans="4:33" ht="15" hidden="1" outlineLevel="1" x14ac:dyDescent="0.25">
      <c r="D55" t="s">
        <v>48</v>
      </c>
      <c r="E55" s="19">
        <v>2032</v>
      </c>
      <c r="F55" s="20" t="s">
        <v>49</v>
      </c>
      <c r="G55" s="26"/>
      <c r="H55" s="34">
        <f t="shared" si="8"/>
        <v>0</v>
      </c>
      <c r="I55" s="34">
        <f t="shared" si="8"/>
        <v>0</v>
      </c>
      <c r="J55" s="34">
        <f t="shared" si="8"/>
        <v>0</v>
      </c>
      <c r="K55" s="34">
        <f t="shared" si="8"/>
        <v>0</v>
      </c>
      <c r="L55" s="34">
        <f t="shared" si="8"/>
        <v>0</v>
      </c>
      <c r="M55" s="34">
        <f t="shared" si="8"/>
        <v>0</v>
      </c>
      <c r="N55" s="32">
        <f t="shared" si="8"/>
        <v>50</v>
      </c>
      <c r="O55" s="32">
        <f t="shared" si="8"/>
        <v>49.5</v>
      </c>
      <c r="P55" s="32">
        <f t="shared" si="8"/>
        <v>48.5</v>
      </c>
      <c r="Q55" s="32">
        <f t="shared" si="8"/>
        <v>47.5</v>
      </c>
      <c r="R55" s="32">
        <f t="shared" si="9"/>
        <v>46.5</v>
      </c>
      <c r="S55" s="32">
        <f t="shared" si="9"/>
        <v>45.5</v>
      </c>
      <c r="T55" s="32">
        <f t="shared" si="9"/>
        <v>44.5</v>
      </c>
      <c r="U55" s="32">
        <f t="shared" si="9"/>
        <v>43.5</v>
      </c>
      <c r="V55" s="32">
        <f t="shared" si="9"/>
        <v>42.5</v>
      </c>
      <c r="W55" s="32">
        <f t="shared" si="9"/>
        <v>41.5</v>
      </c>
      <c r="X55" s="32">
        <f t="shared" si="9"/>
        <v>40.5</v>
      </c>
      <c r="Y55" s="32">
        <f t="shared" si="9"/>
        <v>39.5</v>
      </c>
      <c r="Z55" s="32">
        <f t="shared" si="9"/>
        <v>38.5</v>
      </c>
      <c r="AA55" s="32">
        <f t="shared" si="9"/>
        <v>37.5</v>
      </c>
      <c r="AB55" s="32">
        <f t="shared" si="9"/>
        <v>36.5</v>
      </c>
      <c r="AC55" s="32">
        <f t="shared" si="9"/>
        <v>35.5</v>
      </c>
      <c r="AD55" s="32">
        <f t="shared" si="9"/>
        <v>34.5</v>
      </c>
      <c r="AE55" s="32">
        <f t="shared" si="9"/>
        <v>33.5</v>
      </c>
      <c r="AF55" s="32">
        <f t="shared" si="9"/>
        <v>32.5</v>
      </c>
      <c r="AG55" s="21"/>
    </row>
    <row r="56" spans="4:33" ht="15" hidden="1" outlineLevel="1" x14ac:dyDescent="0.25">
      <c r="D56" t="s">
        <v>48</v>
      </c>
      <c r="E56" s="19">
        <v>2033</v>
      </c>
      <c r="F56" s="20" t="s">
        <v>49</v>
      </c>
      <c r="G56" s="26"/>
      <c r="H56" s="34">
        <f t="shared" si="8"/>
        <v>0</v>
      </c>
      <c r="I56" s="34">
        <f t="shared" si="8"/>
        <v>0</v>
      </c>
      <c r="J56" s="34">
        <f t="shared" si="8"/>
        <v>0</v>
      </c>
      <c r="K56" s="34">
        <f t="shared" si="8"/>
        <v>0</v>
      </c>
      <c r="L56" s="34">
        <f t="shared" si="8"/>
        <v>0</v>
      </c>
      <c r="M56" s="34">
        <f t="shared" si="8"/>
        <v>0</v>
      </c>
      <c r="N56" s="34">
        <f t="shared" si="8"/>
        <v>0</v>
      </c>
      <c r="O56" s="32">
        <f t="shared" si="8"/>
        <v>50</v>
      </c>
      <c r="P56" s="32">
        <f t="shared" si="8"/>
        <v>49.5</v>
      </c>
      <c r="Q56" s="32">
        <f t="shared" si="8"/>
        <v>48.5</v>
      </c>
      <c r="R56" s="32">
        <f t="shared" si="9"/>
        <v>47.5</v>
      </c>
      <c r="S56" s="32">
        <f t="shared" si="9"/>
        <v>46.5</v>
      </c>
      <c r="T56" s="32">
        <f t="shared" si="9"/>
        <v>45.5</v>
      </c>
      <c r="U56" s="32">
        <f t="shared" si="9"/>
        <v>44.5</v>
      </c>
      <c r="V56" s="32">
        <f t="shared" si="9"/>
        <v>43.5</v>
      </c>
      <c r="W56" s="32">
        <f t="shared" si="9"/>
        <v>42.5</v>
      </c>
      <c r="X56" s="32">
        <f t="shared" si="9"/>
        <v>41.5</v>
      </c>
      <c r="Y56" s="32">
        <f t="shared" si="9"/>
        <v>40.5</v>
      </c>
      <c r="Z56" s="32">
        <f t="shared" si="9"/>
        <v>39.5</v>
      </c>
      <c r="AA56" s="32">
        <f t="shared" si="9"/>
        <v>38.5</v>
      </c>
      <c r="AB56" s="32">
        <f t="shared" si="9"/>
        <v>37.5</v>
      </c>
      <c r="AC56" s="32">
        <f t="shared" si="9"/>
        <v>36.5</v>
      </c>
      <c r="AD56" s="32">
        <f t="shared" si="9"/>
        <v>35.5</v>
      </c>
      <c r="AE56" s="32">
        <f t="shared" si="9"/>
        <v>34.5</v>
      </c>
      <c r="AF56" s="32">
        <f t="shared" si="9"/>
        <v>33.5</v>
      </c>
      <c r="AG56" s="21"/>
    </row>
    <row r="57" spans="4:33" ht="15" hidden="1" outlineLevel="1" x14ac:dyDescent="0.25">
      <c r="D57" t="s">
        <v>48</v>
      </c>
      <c r="E57" s="19">
        <v>2034</v>
      </c>
      <c r="F57" s="20" t="s">
        <v>49</v>
      </c>
      <c r="G57" s="26"/>
      <c r="H57" s="34">
        <f t="shared" si="8"/>
        <v>0</v>
      </c>
      <c r="I57" s="34">
        <f t="shared" si="8"/>
        <v>0</v>
      </c>
      <c r="J57" s="34">
        <f t="shared" si="8"/>
        <v>0</v>
      </c>
      <c r="K57" s="34">
        <f t="shared" si="8"/>
        <v>0</v>
      </c>
      <c r="L57" s="34">
        <f t="shared" si="8"/>
        <v>0</v>
      </c>
      <c r="M57" s="34">
        <f t="shared" si="8"/>
        <v>0</v>
      </c>
      <c r="N57" s="34">
        <f t="shared" si="8"/>
        <v>0</v>
      </c>
      <c r="O57" s="34">
        <f t="shared" si="8"/>
        <v>0</v>
      </c>
      <c r="P57" s="32">
        <f t="shared" si="8"/>
        <v>50</v>
      </c>
      <c r="Q57" s="32">
        <f t="shared" si="8"/>
        <v>49.5</v>
      </c>
      <c r="R57" s="32">
        <f t="shared" si="9"/>
        <v>48.5</v>
      </c>
      <c r="S57" s="32">
        <f t="shared" si="9"/>
        <v>47.5</v>
      </c>
      <c r="T57" s="32">
        <f t="shared" si="9"/>
        <v>46.5</v>
      </c>
      <c r="U57" s="32">
        <f t="shared" si="9"/>
        <v>45.5</v>
      </c>
      <c r="V57" s="32">
        <f t="shared" si="9"/>
        <v>44.5</v>
      </c>
      <c r="W57" s="32">
        <f t="shared" si="9"/>
        <v>43.5</v>
      </c>
      <c r="X57" s="32">
        <f t="shared" si="9"/>
        <v>42.5</v>
      </c>
      <c r="Y57" s="32">
        <f t="shared" si="9"/>
        <v>41.5</v>
      </c>
      <c r="Z57" s="32">
        <f t="shared" si="9"/>
        <v>40.5</v>
      </c>
      <c r="AA57" s="32">
        <f t="shared" si="9"/>
        <v>39.5</v>
      </c>
      <c r="AB57" s="32">
        <f t="shared" si="9"/>
        <v>38.5</v>
      </c>
      <c r="AC57" s="32">
        <f t="shared" si="9"/>
        <v>37.5</v>
      </c>
      <c r="AD57" s="32">
        <f t="shared" si="9"/>
        <v>36.5</v>
      </c>
      <c r="AE57" s="32">
        <f t="shared" si="9"/>
        <v>35.5</v>
      </c>
      <c r="AF57" s="32">
        <f t="shared" si="9"/>
        <v>34.5</v>
      </c>
      <c r="AG57" s="21"/>
    </row>
    <row r="58" spans="4:33" ht="15" hidden="1" outlineLevel="1" x14ac:dyDescent="0.25">
      <c r="D58" t="s">
        <v>48</v>
      </c>
      <c r="E58" s="19">
        <v>2035</v>
      </c>
      <c r="F58" s="20" t="s">
        <v>49</v>
      </c>
      <c r="G58" s="26"/>
      <c r="H58" s="34">
        <f t="shared" si="8"/>
        <v>0</v>
      </c>
      <c r="I58" s="34">
        <f t="shared" si="8"/>
        <v>0</v>
      </c>
      <c r="J58" s="34">
        <f t="shared" si="8"/>
        <v>0</v>
      </c>
      <c r="K58" s="34">
        <f t="shared" si="8"/>
        <v>0</v>
      </c>
      <c r="L58" s="34">
        <f t="shared" si="8"/>
        <v>0</v>
      </c>
      <c r="M58" s="34">
        <f t="shared" si="8"/>
        <v>0</v>
      </c>
      <c r="N58" s="34">
        <f t="shared" si="8"/>
        <v>0</v>
      </c>
      <c r="O58" s="34">
        <f t="shared" si="8"/>
        <v>0</v>
      </c>
      <c r="P58" s="34">
        <f t="shared" si="8"/>
        <v>0</v>
      </c>
      <c r="Q58" s="32">
        <f t="shared" si="8"/>
        <v>50</v>
      </c>
      <c r="R58" s="32">
        <f t="shared" si="9"/>
        <v>49.5</v>
      </c>
      <c r="S58" s="32">
        <f t="shared" si="9"/>
        <v>48.5</v>
      </c>
      <c r="T58" s="32">
        <f t="shared" si="9"/>
        <v>47.5</v>
      </c>
      <c r="U58" s="32">
        <f t="shared" si="9"/>
        <v>46.5</v>
      </c>
      <c r="V58" s="32">
        <f t="shared" si="9"/>
        <v>45.5</v>
      </c>
      <c r="W58" s="32">
        <f t="shared" si="9"/>
        <v>44.5</v>
      </c>
      <c r="X58" s="32">
        <f t="shared" si="9"/>
        <v>43.5</v>
      </c>
      <c r="Y58" s="32">
        <f t="shared" si="9"/>
        <v>42.5</v>
      </c>
      <c r="Z58" s="32">
        <f t="shared" si="9"/>
        <v>41.5</v>
      </c>
      <c r="AA58" s="32">
        <f t="shared" si="9"/>
        <v>40.5</v>
      </c>
      <c r="AB58" s="32">
        <f t="shared" si="9"/>
        <v>39.5</v>
      </c>
      <c r="AC58" s="32">
        <f t="shared" si="9"/>
        <v>38.5</v>
      </c>
      <c r="AD58" s="32">
        <f t="shared" si="9"/>
        <v>37.5</v>
      </c>
      <c r="AE58" s="32">
        <f t="shared" si="9"/>
        <v>36.5</v>
      </c>
      <c r="AF58" s="32">
        <f t="shared" si="9"/>
        <v>35.5</v>
      </c>
      <c r="AG58" s="21"/>
    </row>
    <row r="59" spans="4:33" ht="15" hidden="1" outlineLevel="1" x14ac:dyDescent="0.25">
      <c r="D59" t="s">
        <v>48</v>
      </c>
      <c r="E59" s="19">
        <v>2036</v>
      </c>
      <c r="F59" s="20" t="s">
        <v>49</v>
      </c>
      <c r="G59" s="26"/>
      <c r="H59" s="34">
        <f t="shared" ref="H59:Q73" si="10">MAX($G$23
-MAX(H$2-$E59-0.5,0),0)
*($E59&lt;=H$2)</f>
        <v>0</v>
      </c>
      <c r="I59" s="34">
        <f t="shared" si="10"/>
        <v>0</v>
      </c>
      <c r="J59" s="34">
        <f t="shared" si="10"/>
        <v>0</v>
      </c>
      <c r="K59" s="34">
        <f t="shared" si="10"/>
        <v>0</v>
      </c>
      <c r="L59" s="34">
        <f t="shared" si="10"/>
        <v>0</v>
      </c>
      <c r="M59" s="34">
        <f t="shared" si="10"/>
        <v>0</v>
      </c>
      <c r="N59" s="34">
        <f t="shared" si="10"/>
        <v>0</v>
      </c>
      <c r="O59" s="34">
        <f t="shared" si="10"/>
        <v>0</v>
      </c>
      <c r="P59" s="34">
        <f t="shared" si="10"/>
        <v>0</v>
      </c>
      <c r="Q59" s="34">
        <f t="shared" si="10"/>
        <v>0</v>
      </c>
      <c r="R59" s="32">
        <f t="shared" ref="R59:AF73" si="11">MAX($G$23
-MAX(R$2-$E59-0.5,0),0)
*($E59&lt;=R$2)</f>
        <v>50</v>
      </c>
      <c r="S59" s="32">
        <f t="shared" si="11"/>
        <v>49.5</v>
      </c>
      <c r="T59" s="32">
        <f t="shared" si="11"/>
        <v>48.5</v>
      </c>
      <c r="U59" s="32">
        <f t="shared" si="11"/>
        <v>47.5</v>
      </c>
      <c r="V59" s="32">
        <f t="shared" si="11"/>
        <v>46.5</v>
      </c>
      <c r="W59" s="32">
        <f t="shared" si="11"/>
        <v>45.5</v>
      </c>
      <c r="X59" s="32">
        <f t="shared" si="11"/>
        <v>44.5</v>
      </c>
      <c r="Y59" s="32">
        <f t="shared" si="11"/>
        <v>43.5</v>
      </c>
      <c r="Z59" s="32">
        <f t="shared" si="11"/>
        <v>42.5</v>
      </c>
      <c r="AA59" s="32">
        <f t="shared" si="11"/>
        <v>41.5</v>
      </c>
      <c r="AB59" s="32">
        <f t="shared" si="11"/>
        <v>40.5</v>
      </c>
      <c r="AC59" s="32">
        <f t="shared" si="11"/>
        <v>39.5</v>
      </c>
      <c r="AD59" s="32">
        <f t="shared" si="11"/>
        <v>38.5</v>
      </c>
      <c r="AE59" s="32">
        <f t="shared" si="11"/>
        <v>37.5</v>
      </c>
      <c r="AF59" s="32">
        <f t="shared" si="11"/>
        <v>36.5</v>
      </c>
      <c r="AG59" s="21"/>
    </row>
    <row r="60" spans="4:33" ht="15" hidden="1" outlineLevel="1" x14ac:dyDescent="0.25">
      <c r="D60" t="s">
        <v>48</v>
      </c>
      <c r="E60" s="19">
        <v>2037</v>
      </c>
      <c r="F60" s="20" t="s">
        <v>49</v>
      </c>
      <c r="G60" s="26"/>
      <c r="H60" s="34">
        <f t="shared" si="10"/>
        <v>0</v>
      </c>
      <c r="I60" s="34">
        <f t="shared" si="10"/>
        <v>0</v>
      </c>
      <c r="J60" s="34">
        <f t="shared" si="10"/>
        <v>0</v>
      </c>
      <c r="K60" s="34">
        <f t="shared" si="10"/>
        <v>0</v>
      </c>
      <c r="L60" s="34">
        <f t="shared" si="10"/>
        <v>0</v>
      </c>
      <c r="M60" s="34">
        <f t="shared" si="10"/>
        <v>0</v>
      </c>
      <c r="N60" s="34">
        <f t="shared" si="10"/>
        <v>0</v>
      </c>
      <c r="O60" s="34">
        <f t="shared" si="10"/>
        <v>0</v>
      </c>
      <c r="P60" s="34">
        <f t="shared" si="10"/>
        <v>0</v>
      </c>
      <c r="Q60" s="34">
        <f t="shared" si="10"/>
        <v>0</v>
      </c>
      <c r="R60" s="34">
        <f t="shared" si="11"/>
        <v>0</v>
      </c>
      <c r="S60" s="32">
        <f t="shared" si="11"/>
        <v>50</v>
      </c>
      <c r="T60" s="32">
        <f t="shared" si="11"/>
        <v>49.5</v>
      </c>
      <c r="U60" s="32">
        <f t="shared" si="11"/>
        <v>48.5</v>
      </c>
      <c r="V60" s="32">
        <f t="shared" si="11"/>
        <v>47.5</v>
      </c>
      <c r="W60" s="32">
        <f t="shared" si="11"/>
        <v>46.5</v>
      </c>
      <c r="X60" s="32">
        <f t="shared" si="11"/>
        <v>45.5</v>
      </c>
      <c r="Y60" s="32">
        <f t="shared" si="11"/>
        <v>44.5</v>
      </c>
      <c r="Z60" s="32">
        <f t="shared" si="11"/>
        <v>43.5</v>
      </c>
      <c r="AA60" s="32">
        <f t="shared" si="11"/>
        <v>42.5</v>
      </c>
      <c r="AB60" s="32">
        <f t="shared" si="11"/>
        <v>41.5</v>
      </c>
      <c r="AC60" s="32">
        <f t="shared" si="11"/>
        <v>40.5</v>
      </c>
      <c r="AD60" s="32">
        <f t="shared" si="11"/>
        <v>39.5</v>
      </c>
      <c r="AE60" s="32">
        <f t="shared" si="11"/>
        <v>38.5</v>
      </c>
      <c r="AF60" s="32">
        <f t="shared" si="11"/>
        <v>37.5</v>
      </c>
      <c r="AG60" s="21"/>
    </row>
    <row r="61" spans="4:33" ht="15" hidden="1" outlineLevel="1" x14ac:dyDescent="0.25">
      <c r="D61" t="s">
        <v>48</v>
      </c>
      <c r="E61" s="19">
        <v>2038</v>
      </c>
      <c r="F61" s="20" t="s">
        <v>49</v>
      </c>
      <c r="G61" s="26"/>
      <c r="H61" s="34">
        <f t="shared" si="10"/>
        <v>0</v>
      </c>
      <c r="I61" s="34">
        <f t="shared" si="10"/>
        <v>0</v>
      </c>
      <c r="J61" s="34">
        <f t="shared" si="10"/>
        <v>0</v>
      </c>
      <c r="K61" s="34">
        <f t="shared" si="10"/>
        <v>0</v>
      </c>
      <c r="L61" s="34">
        <f t="shared" si="10"/>
        <v>0</v>
      </c>
      <c r="M61" s="34">
        <f t="shared" si="10"/>
        <v>0</v>
      </c>
      <c r="N61" s="34">
        <f t="shared" si="10"/>
        <v>0</v>
      </c>
      <c r="O61" s="34">
        <f t="shared" si="10"/>
        <v>0</v>
      </c>
      <c r="P61" s="34">
        <f t="shared" si="10"/>
        <v>0</v>
      </c>
      <c r="Q61" s="34">
        <f t="shared" si="10"/>
        <v>0</v>
      </c>
      <c r="R61" s="34">
        <f t="shared" si="11"/>
        <v>0</v>
      </c>
      <c r="S61" s="34">
        <f t="shared" si="11"/>
        <v>0</v>
      </c>
      <c r="T61" s="32">
        <f t="shared" si="11"/>
        <v>50</v>
      </c>
      <c r="U61" s="32">
        <f t="shared" si="11"/>
        <v>49.5</v>
      </c>
      <c r="V61" s="32">
        <f t="shared" si="11"/>
        <v>48.5</v>
      </c>
      <c r="W61" s="32">
        <f t="shared" si="11"/>
        <v>47.5</v>
      </c>
      <c r="X61" s="32">
        <f t="shared" si="11"/>
        <v>46.5</v>
      </c>
      <c r="Y61" s="32">
        <f t="shared" si="11"/>
        <v>45.5</v>
      </c>
      <c r="Z61" s="32">
        <f t="shared" si="11"/>
        <v>44.5</v>
      </c>
      <c r="AA61" s="32">
        <f t="shared" si="11"/>
        <v>43.5</v>
      </c>
      <c r="AB61" s="32">
        <f t="shared" si="11"/>
        <v>42.5</v>
      </c>
      <c r="AC61" s="32">
        <f t="shared" si="11"/>
        <v>41.5</v>
      </c>
      <c r="AD61" s="32">
        <f t="shared" si="11"/>
        <v>40.5</v>
      </c>
      <c r="AE61" s="32">
        <f t="shared" si="11"/>
        <v>39.5</v>
      </c>
      <c r="AF61" s="32">
        <f t="shared" si="11"/>
        <v>38.5</v>
      </c>
      <c r="AG61" s="21"/>
    </row>
    <row r="62" spans="4:33" ht="15" hidden="1" outlineLevel="1" x14ac:dyDescent="0.25">
      <c r="D62" t="s">
        <v>48</v>
      </c>
      <c r="E62" s="19">
        <v>2039</v>
      </c>
      <c r="F62" s="20" t="s">
        <v>49</v>
      </c>
      <c r="G62" s="26"/>
      <c r="H62" s="34">
        <f t="shared" si="10"/>
        <v>0</v>
      </c>
      <c r="I62" s="34">
        <f t="shared" si="10"/>
        <v>0</v>
      </c>
      <c r="J62" s="34">
        <f t="shared" si="10"/>
        <v>0</v>
      </c>
      <c r="K62" s="34">
        <f t="shared" si="10"/>
        <v>0</v>
      </c>
      <c r="L62" s="34">
        <f t="shared" si="10"/>
        <v>0</v>
      </c>
      <c r="M62" s="34">
        <f t="shared" si="10"/>
        <v>0</v>
      </c>
      <c r="N62" s="34">
        <f t="shared" si="10"/>
        <v>0</v>
      </c>
      <c r="O62" s="34">
        <f t="shared" si="10"/>
        <v>0</v>
      </c>
      <c r="P62" s="34">
        <f t="shared" si="10"/>
        <v>0</v>
      </c>
      <c r="Q62" s="34">
        <f t="shared" si="10"/>
        <v>0</v>
      </c>
      <c r="R62" s="34">
        <f t="shared" si="11"/>
        <v>0</v>
      </c>
      <c r="S62" s="34">
        <f t="shared" si="11"/>
        <v>0</v>
      </c>
      <c r="T62" s="34">
        <f t="shared" si="11"/>
        <v>0</v>
      </c>
      <c r="U62" s="32">
        <f t="shared" si="11"/>
        <v>50</v>
      </c>
      <c r="V62" s="32">
        <f t="shared" si="11"/>
        <v>49.5</v>
      </c>
      <c r="W62" s="32">
        <f t="shared" si="11"/>
        <v>48.5</v>
      </c>
      <c r="X62" s="32">
        <f t="shared" si="11"/>
        <v>47.5</v>
      </c>
      <c r="Y62" s="32">
        <f t="shared" si="11"/>
        <v>46.5</v>
      </c>
      <c r="Z62" s="32">
        <f t="shared" si="11"/>
        <v>45.5</v>
      </c>
      <c r="AA62" s="32">
        <f t="shared" si="11"/>
        <v>44.5</v>
      </c>
      <c r="AB62" s="32">
        <f t="shared" si="11"/>
        <v>43.5</v>
      </c>
      <c r="AC62" s="32">
        <f t="shared" si="11"/>
        <v>42.5</v>
      </c>
      <c r="AD62" s="32">
        <f t="shared" si="11"/>
        <v>41.5</v>
      </c>
      <c r="AE62" s="32">
        <f t="shared" si="11"/>
        <v>40.5</v>
      </c>
      <c r="AF62" s="32">
        <f t="shared" si="11"/>
        <v>39.5</v>
      </c>
      <c r="AG62" s="21"/>
    </row>
    <row r="63" spans="4:33" ht="15" hidden="1" outlineLevel="1" x14ac:dyDescent="0.25">
      <c r="D63" t="s">
        <v>48</v>
      </c>
      <c r="E63" s="19">
        <v>2040</v>
      </c>
      <c r="F63" s="20" t="s">
        <v>49</v>
      </c>
      <c r="G63" s="26"/>
      <c r="H63" s="34">
        <f t="shared" si="10"/>
        <v>0</v>
      </c>
      <c r="I63" s="34">
        <f t="shared" si="10"/>
        <v>0</v>
      </c>
      <c r="J63" s="34">
        <f t="shared" si="10"/>
        <v>0</v>
      </c>
      <c r="K63" s="34">
        <f t="shared" si="10"/>
        <v>0</v>
      </c>
      <c r="L63" s="34">
        <f t="shared" si="10"/>
        <v>0</v>
      </c>
      <c r="M63" s="34">
        <f t="shared" si="10"/>
        <v>0</v>
      </c>
      <c r="N63" s="34">
        <f t="shared" si="10"/>
        <v>0</v>
      </c>
      <c r="O63" s="34">
        <f t="shared" si="10"/>
        <v>0</v>
      </c>
      <c r="P63" s="34">
        <f t="shared" si="10"/>
        <v>0</v>
      </c>
      <c r="Q63" s="34">
        <f t="shared" si="10"/>
        <v>0</v>
      </c>
      <c r="R63" s="34">
        <f t="shared" si="11"/>
        <v>0</v>
      </c>
      <c r="S63" s="34">
        <f t="shared" si="11"/>
        <v>0</v>
      </c>
      <c r="T63" s="34">
        <f t="shared" si="11"/>
        <v>0</v>
      </c>
      <c r="U63" s="34">
        <f t="shared" si="11"/>
        <v>0</v>
      </c>
      <c r="V63" s="32">
        <f t="shared" si="11"/>
        <v>50</v>
      </c>
      <c r="W63" s="32">
        <f t="shared" si="11"/>
        <v>49.5</v>
      </c>
      <c r="X63" s="32">
        <f t="shared" si="11"/>
        <v>48.5</v>
      </c>
      <c r="Y63" s="32">
        <f t="shared" si="11"/>
        <v>47.5</v>
      </c>
      <c r="Z63" s="32">
        <f t="shared" si="11"/>
        <v>46.5</v>
      </c>
      <c r="AA63" s="32">
        <f t="shared" si="11"/>
        <v>45.5</v>
      </c>
      <c r="AB63" s="32">
        <f t="shared" si="11"/>
        <v>44.5</v>
      </c>
      <c r="AC63" s="32">
        <f t="shared" si="11"/>
        <v>43.5</v>
      </c>
      <c r="AD63" s="32">
        <f t="shared" si="11"/>
        <v>42.5</v>
      </c>
      <c r="AE63" s="32">
        <f t="shared" si="11"/>
        <v>41.5</v>
      </c>
      <c r="AF63" s="32">
        <f t="shared" si="11"/>
        <v>40.5</v>
      </c>
      <c r="AG63" s="21"/>
    </row>
    <row r="64" spans="4:33" ht="15" hidden="1" outlineLevel="1" x14ac:dyDescent="0.25">
      <c r="D64" t="s">
        <v>48</v>
      </c>
      <c r="E64" s="19">
        <v>2041</v>
      </c>
      <c r="F64" s="20" t="s">
        <v>49</v>
      </c>
      <c r="G64" s="26"/>
      <c r="H64" s="34">
        <f t="shared" si="10"/>
        <v>0</v>
      </c>
      <c r="I64" s="34">
        <f t="shared" si="10"/>
        <v>0</v>
      </c>
      <c r="J64" s="34">
        <f t="shared" si="10"/>
        <v>0</v>
      </c>
      <c r="K64" s="34">
        <f t="shared" si="10"/>
        <v>0</v>
      </c>
      <c r="L64" s="34">
        <f t="shared" si="10"/>
        <v>0</v>
      </c>
      <c r="M64" s="34">
        <f t="shared" si="10"/>
        <v>0</v>
      </c>
      <c r="N64" s="34">
        <f t="shared" si="10"/>
        <v>0</v>
      </c>
      <c r="O64" s="34">
        <f t="shared" si="10"/>
        <v>0</v>
      </c>
      <c r="P64" s="34">
        <f t="shared" si="10"/>
        <v>0</v>
      </c>
      <c r="Q64" s="34">
        <f t="shared" si="10"/>
        <v>0</v>
      </c>
      <c r="R64" s="34">
        <f t="shared" si="11"/>
        <v>0</v>
      </c>
      <c r="S64" s="34">
        <f t="shared" si="11"/>
        <v>0</v>
      </c>
      <c r="T64" s="34">
        <f t="shared" si="11"/>
        <v>0</v>
      </c>
      <c r="U64" s="34">
        <f t="shared" si="11"/>
        <v>0</v>
      </c>
      <c r="V64" s="34">
        <f t="shared" si="11"/>
        <v>0</v>
      </c>
      <c r="W64" s="32">
        <f t="shared" si="11"/>
        <v>50</v>
      </c>
      <c r="X64" s="32">
        <f t="shared" si="11"/>
        <v>49.5</v>
      </c>
      <c r="Y64" s="32">
        <f t="shared" si="11"/>
        <v>48.5</v>
      </c>
      <c r="Z64" s="32">
        <f t="shared" si="11"/>
        <v>47.5</v>
      </c>
      <c r="AA64" s="32">
        <f t="shared" si="11"/>
        <v>46.5</v>
      </c>
      <c r="AB64" s="32">
        <f t="shared" si="11"/>
        <v>45.5</v>
      </c>
      <c r="AC64" s="32">
        <f t="shared" si="11"/>
        <v>44.5</v>
      </c>
      <c r="AD64" s="32">
        <f t="shared" si="11"/>
        <v>43.5</v>
      </c>
      <c r="AE64" s="32">
        <f t="shared" si="11"/>
        <v>42.5</v>
      </c>
      <c r="AF64" s="32">
        <f t="shared" si="11"/>
        <v>41.5</v>
      </c>
      <c r="AG64" s="21"/>
    </row>
    <row r="65" spans="4:33" ht="15" hidden="1" outlineLevel="1" x14ac:dyDescent="0.25">
      <c r="D65" t="s">
        <v>48</v>
      </c>
      <c r="E65" s="19">
        <v>2042</v>
      </c>
      <c r="F65" s="20" t="s">
        <v>49</v>
      </c>
      <c r="G65" s="26"/>
      <c r="H65" s="34">
        <f t="shared" si="10"/>
        <v>0</v>
      </c>
      <c r="I65" s="34">
        <f t="shared" si="10"/>
        <v>0</v>
      </c>
      <c r="J65" s="34">
        <f t="shared" si="10"/>
        <v>0</v>
      </c>
      <c r="K65" s="34">
        <f t="shared" si="10"/>
        <v>0</v>
      </c>
      <c r="L65" s="34">
        <f t="shared" si="10"/>
        <v>0</v>
      </c>
      <c r="M65" s="34">
        <f t="shared" si="10"/>
        <v>0</v>
      </c>
      <c r="N65" s="34">
        <f t="shared" si="10"/>
        <v>0</v>
      </c>
      <c r="O65" s="34">
        <f t="shared" si="10"/>
        <v>0</v>
      </c>
      <c r="P65" s="34">
        <f t="shared" si="10"/>
        <v>0</v>
      </c>
      <c r="Q65" s="34">
        <f t="shared" si="10"/>
        <v>0</v>
      </c>
      <c r="R65" s="34">
        <f t="shared" si="11"/>
        <v>0</v>
      </c>
      <c r="S65" s="34">
        <f t="shared" si="11"/>
        <v>0</v>
      </c>
      <c r="T65" s="34">
        <f t="shared" si="11"/>
        <v>0</v>
      </c>
      <c r="U65" s="34">
        <f t="shared" si="11"/>
        <v>0</v>
      </c>
      <c r="V65" s="34">
        <f t="shared" si="11"/>
        <v>0</v>
      </c>
      <c r="W65" s="34">
        <f t="shared" si="11"/>
        <v>0</v>
      </c>
      <c r="X65" s="32">
        <f t="shared" si="11"/>
        <v>50</v>
      </c>
      <c r="Y65" s="32">
        <f t="shared" si="11"/>
        <v>49.5</v>
      </c>
      <c r="Z65" s="32">
        <f t="shared" si="11"/>
        <v>48.5</v>
      </c>
      <c r="AA65" s="32">
        <f t="shared" si="11"/>
        <v>47.5</v>
      </c>
      <c r="AB65" s="32">
        <f t="shared" si="11"/>
        <v>46.5</v>
      </c>
      <c r="AC65" s="32">
        <f t="shared" si="11"/>
        <v>45.5</v>
      </c>
      <c r="AD65" s="32">
        <f t="shared" si="11"/>
        <v>44.5</v>
      </c>
      <c r="AE65" s="32">
        <f t="shared" si="11"/>
        <v>43.5</v>
      </c>
      <c r="AF65" s="32">
        <f t="shared" si="11"/>
        <v>42.5</v>
      </c>
      <c r="AG65" s="21"/>
    </row>
    <row r="66" spans="4:33" ht="15" hidden="1" outlineLevel="1" x14ac:dyDescent="0.25">
      <c r="D66" t="s">
        <v>48</v>
      </c>
      <c r="E66" s="19">
        <v>2043</v>
      </c>
      <c r="F66" s="20" t="s">
        <v>49</v>
      </c>
      <c r="G66" s="26"/>
      <c r="H66" s="34">
        <f t="shared" si="10"/>
        <v>0</v>
      </c>
      <c r="I66" s="34">
        <f t="shared" si="10"/>
        <v>0</v>
      </c>
      <c r="J66" s="34">
        <f t="shared" si="10"/>
        <v>0</v>
      </c>
      <c r="K66" s="34">
        <f t="shared" si="10"/>
        <v>0</v>
      </c>
      <c r="L66" s="34">
        <f t="shared" si="10"/>
        <v>0</v>
      </c>
      <c r="M66" s="34">
        <f t="shared" si="10"/>
        <v>0</v>
      </c>
      <c r="N66" s="34">
        <f t="shared" si="10"/>
        <v>0</v>
      </c>
      <c r="O66" s="34">
        <f t="shared" si="10"/>
        <v>0</v>
      </c>
      <c r="P66" s="34">
        <f t="shared" si="10"/>
        <v>0</v>
      </c>
      <c r="Q66" s="34">
        <f t="shared" si="10"/>
        <v>0</v>
      </c>
      <c r="R66" s="34">
        <f t="shared" si="11"/>
        <v>0</v>
      </c>
      <c r="S66" s="34">
        <f t="shared" si="11"/>
        <v>0</v>
      </c>
      <c r="T66" s="34">
        <f t="shared" si="11"/>
        <v>0</v>
      </c>
      <c r="U66" s="34">
        <f t="shared" si="11"/>
        <v>0</v>
      </c>
      <c r="V66" s="34">
        <f t="shared" si="11"/>
        <v>0</v>
      </c>
      <c r="W66" s="34">
        <f t="shared" si="11"/>
        <v>0</v>
      </c>
      <c r="X66" s="34">
        <f t="shared" si="11"/>
        <v>0</v>
      </c>
      <c r="Y66" s="32">
        <f t="shared" si="11"/>
        <v>50</v>
      </c>
      <c r="Z66" s="32">
        <f t="shared" si="11"/>
        <v>49.5</v>
      </c>
      <c r="AA66" s="32">
        <f t="shared" si="11"/>
        <v>48.5</v>
      </c>
      <c r="AB66" s="32">
        <f t="shared" si="11"/>
        <v>47.5</v>
      </c>
      <c r="AC66" s="32">
        <f t="shared" si="11"/>
        <v>46.5</v>
      </c>
      <c r="AD66" s="32">
        <f t="shared" si="11"/>
        <v>45.5</v>
      </c>
      <c r="AE66" s="32">
        <f t="shared" si="11"/>
        <v>44.5</v>
      </c>
      <c r="AF66" s="32">
        <f t="shared" si="11"/>
        <v>43.5</v>
      </c>
      <c r="AG66" s="21"/>
    </row>
    <row r="67" spans="4:33" ht="15" hidden="1" outlineLevel="1" x14ac:dyDescent="0.25">
      <c r="D67" t="s">
        <v>48</v>
      </c>
      <c r="E67" s="19">
        <v>2044</v>
      </c>
      <c r="F67" s="20" t="s">
        <v>49</v>
      </c>
      <c r="G67" s="26"/>
      <c r="H67" s="34">
        <f t="shared" si="10"/>
        <v>0</v>
      </c>
      <c r="I67" s="34">
        <f t="shared" si="10"/>
        <v>0</v>
      </c>
      <c r="J67" s="34">
        <f t="shared" si="10"/>
        <v>0</v>
      </c>
      <c r="K67" s="34">
        <f t="shared" si="10"/>
        <v>0</v>
      </c>
      <c r="L67" s="34">
        <f t="shared" si="10"/>
        <v>0</v>
      </c>
      <c r="M67" s="34">
        <f t="shared" si="10"/>
        <v>0</v>
      </c>
      <c r="N67" s="34">
        <f t="shared" si="10"/>
        <v>0</v>
      </c>
      <c r="O67" s="34">
        <f t="shared" si="10"/>
        <v>0</v>
      </c>
      <c r="P67" s="34">
        <f t="shared" si="10"/>
        <v>0</v>
      </c>
      <c r="Q67" s="34">
        <f t="shared" si="10"/>
        <v>0</v>
      </c>
      <c r="R67" s="34">
        <f t="shared" si="11"/>
        <v>0</v>
      </c>
      <c r="S67" s="34">
        <f t="shared" si="11"/>
        <v>0</v>
      </c>
      <c r="T67" s="34">
        <f t="shared" si="11"/>
        <v>0</v>
      </c>
      <c r="U67" s="34">
        <f t="shared" si="11"/>
        <v>0</v>
      </c>
      <c r="V67" s="34">
        <f t="shared" si="11"/>
        <v>0</v>
      </c>
      <c r="W67" s="34">
        <f t="shared" si="11"/>
        <v>0</v>
      </c>
      <c r="X67" s="34">
        <f t="shared" si="11"/>
        <v>0</v>
      </c>
      <c r="Y67" s="34">
        <f t="shared" si="11"/>
        <v>0</v>
      </c>
      <c r="Z67" s="32">
        <f t="shared" si="11"/>
        <v>50</v>
      </c>
      <c r="AA67" s="32">
        <f t="shared" si="11"/>
        <v>49.5</v>
      </c>
      <c r="AB67" s="32">
        <f t="shared" si="11"/>
        <v>48.5</v>
      </c>
      <c r="AC67" s="32">
        <f t="shared" si="11"/>
        <v>47.5</v>
      </c>
      <c r="AD67" s="32">
        <f t="shared" si="11"/>
        <v>46.5</v>
      </c>
      <c r="AE67" s="32">
        <f t="shared" si="11"/>
        <v>45.5</v>
      </c>
      <c r="AF67" s="32">
        <f t="shared" si="11"/>
        <v>44.5</v>
      </c>
      <c r="AG67" s="21"/>
    </row>
    <row r="68" spans="4:33" ht="15" hidden="1" outlineLevel="1" x14ac:dyDescent="0.25">
      <c r="D68" t="s">
        <v>48</v>
      </c>
      <c r="E68" s="19">
        <v>2045</v>
      </c>
      <c r="F68" s="20" t="s">
        <v>49</v>
      </c>
      <c r="G68" s="26"/>
      <c r="H68" s="34">
        <f t="shared" si="10"/>
        <v>0</v>
      </c>
      <c r="I68" s="34">
        <f t="shared" si="10"/>
        <v>0</v>
      </c>
      <c r="J68" s="34">
        <f t="shared" si="10"/>
        <v>0</v>
      </c>
      <c r="K68" s="34">
        <f t="shared" si="10"/>
        <v>0</v>
      </c>
      <c r="L68" s="34">
        <f t="shared" si="10"/>
        <v>0</v>
      </c>
      <c r="M68" s="34">
        <f t="shared" si="10"/>
        <v>0</v>
      </c>
      <c r="N68" s="34">
        <f t="shared" si="10"/>
        <v>0</v>
      </c>
      <c r="O68" s="34">
        <f t="shared" si="10"/>
        <v>0</v>
      </c>
      <c r="P68" s="34">
        <f t="shared" si="10"/>
        <v>0</v>
      </c>
      <c r="Q68" s="34">
        <f t="shared" si="10"/>
        <v>0</v>
      </c>
      <c r="R68" s="34">
        <f t="shared" si="11"/>
        <v>0</v>
      </c>
      <c r="S68" s="34">
        <f t="shared" si="11"/>
        <v>0</v>
      </c>
      <c r="T68" s="34">
        <f t="shared" si="11"/>
        <v>0</v>
      </c>
      <c r="U68" s="34">
        <f t="shared" si="11"/>
        <v>0</v>
      </c>
      <c r="V68" s="34">
        <f t="shared" si="11"/>
        <v>0</v>
      </c>
      <c r="W68" s="34">
        <f t="shared" si="11"/>
        <v>0</v>
      </c>
      <c r="X68" s="34">
        <f t="shared" si="11"/>
        <v>0</v>
      </c>
      <c r="Y68" s="34">
        <f t="shared" si="11"/>
        <v>0</v>
      </c>
      <c r="Z68" s="34">
        <f t="shared" si="11"/>
        <v>0</v>
      </c>
      <c r="AA68" s="32">
        <f t="shared" si="11"/>
        <v>50</v>
      </c>
      <c r="AB68" s="32">
        <f t="shared" si="11"/>
        <v>49.5</v>
      </c>
      <c r="AC68" s="32">
        <f t="shared" si="11"/>
        <v>48.5</v>
      </c>
      <c r="AD68" s="32">
        <f t="shared" si="11"/>
        <v>47.5</v>
      </c>
      <c r="AE68" s="32">
        <f t="shared" si="11"/>
        <v>46.5</v>
      </c>
      <c r="AF68" s="32">
        <f t="shared" si="11"/>
        <v>45.5</v>
      </c>
      <c r="AG68" s="21"/>
    </row>
    <row r="69" spans="4:33" ht="15" hidden="1" outlineLevel="1" x14ac:dyDescent="0.25">
      <c r="D69" t="s">
        <v>48</v>
      </c>
      <c r="E69" s="19">
        <v>2046</v>
      </c>
      <c r="F69" s="20" t="s">
        <v>49</v>
      </c>
      <c r="G69" s="26"/>
      <c r="H69" s="34">
        <f t="shared" si="10"/>
        <v>0</v>
      </c>
      <c r="I69" s="34">
        <f t="shared" si="10"/>
        <v>0</v>
      </c>
      <c r="J69" s="34">
        <f t="shared" si="10"/>
        <v>0</v>
      </c>
      <c r="K69" s="34">
        <f t="shared" si="10"/>
        <v>0</v>
      </c>
      <c r="L69" s="34">
        <f t="shared" si="10"/>
        <v>0</v>
      </c>
      <c r="M69" s="34">
        <f t="shared" si="10"/>
        <v>0</v>
      </c>
      <c r="N69" s="34">
        <f t="shared" si="10"/>
        <v>0</v>
      </c>
      <c r="O69" s="34">
        <f t="shared" si="10"/>
        <v>0</v>
      </c>
      <c r="P69" s="34">
        <f t="shared" si="10"/>
        <v>0</v>
      </c>
      <c r="Q69" s="34">
        <f t="shared" si="10"/>
        <v>0</v>
      </c>
      <c r="R69" s="34">
        <f t="shared" si="11"/>
        <v>0</v>
      </c>
      <c r="S69" s="34">
        <f t="shared" si="11"/>
        <v>0</v>
      </c>
      <c r="T69" s="34">
        <f t="shared" si="11"/>
        <v>0</v>
      </c>
      <c r="U69" s="34">
        <f t="shared" si="11"/>
        <v>0</v>
      </c>
      <c r="V69" s="34">
        <f t="shared" si="11"/>
        <v>0</v>
      </c>
      <c r="W69" s="34">
        <f t="shared" si="11"/>
        <v>0</v>
      </c>
      <c r="X69" s="34">
        <f t="shared" si="11"/>
        <v>0</v>
      </c>
      <c r="Y69" s="34">
        <f t="shared" si="11"/>
        <v>0</v>
      </c>
      <c r="Z69" s="34">
        <f t="shared" si="11"/>
        <v>0</v>
      </c>
      <c r="AA69" s="34">
        <f t="shared" si="11"/>
        <v>0</v>
      </c>
      <c r="AB69" s="32">
        <f t="shared" si="11"/>
        <v>50</v>
      </c>
      <c r="AC69" s="32">
        <f t="shared" si="11"/>
        <v>49.5</v>
      </c>
      <c r="AD69" s="32">
        <f t="shared" si="11"/>
        <v>48.5</v>
      </c>
      <c r="AE69" s="32">
        <f t="shared" si="11"/>
        <v>47.5</v>
      </c>
      <c r="AF69" s="32">
        <f t="shared" si="11"/>
        <v>46.5</v>
      </c>
      <c r="AG69" s="21"/>
    </row>
    <row r="70" spans="4:33" ht="15" hidden="1" outlineLevel="1" x14ac:dyDescent="0.25">
      <c r="D70" t="s">
        <v>48</v>
      </c>
      <c r="E70" s="19">
        <v>2047</v>
      </c>
      <c r="F70" s="20" t="s">
        <v>49</v>
      </c>
      <c r="G70" s="26"/>
      <c r="H70" s="34">
        <f t="shared" si="10"/>
        <v>0</v>
      </c>
      <c r="I70" s="34">
        <f t="shared" si="10"/>
        <v>0</v>
      </c>
      <c r="J70" s="34">
        <f t="shared" si="10"/>
        <v>0</v>
      </c>
      <c r="K70" s="34">
        <f t="shared" si="10"/>
        <v>0</v>
      </c>
      <c r="L70" s="34">
        <f t="shared" si="10"/>
        <v>0</v>
      </c>
      <c r="M70" s="34">
        <f t="shared" si="10"/>
        <v>0</v>
      </c>
      <c r="N70" s="34">
        <f t="shared" si="10"/>
        <v>0</v>
      </c>
      <c r="O70" s="34">
        <f t="shared" si="10"/>
        <v>0</v>
      </c>
      <c r="P70" s="34">
        <f t="shared" si="10"/>
        <v>0</v>
      </c>
      <c r="Q70" s="34">
        <f t="shared" si="10"/>
        <v>0</v>
      </c>
      <c r="R70" s="34">
        <f t="shared" si="11"/>
        <v>0</v>
      </c>
      <c r="S70" s="34">
        <f t="shared" si="11"/>
        <v>0</v>
      </c>
      <c r="T70" s="34">
        <f t="shared" si="11"/>
        <v>0</v>
      </c>
      <c r="U70" s="34">
        <f t="shared" si="11"/>
        <v>0</v>
      </c>
      <c r="V70" s="34">
        <f t="shared" si="11"/>
        <v>0</v>
      </c>
      <c r="W70" s="34">
        <f t="shared" si="11"/>
        <v>0</v>
      </c>
      <c r="X70" s="34">
        <f t="shared" si="11"/>
        <v>0</v>
      </c>
      <c r="Y70" s="34">
        <f t="shared" si="11"/>
        <v>0</v>
      </c>
      <c r="Z70" s="34">
        <f t="shared" si="11"/>
        <v>0</v>
      </c>
      <c r="AA70" s="34">
        <f t="shared" si="11"/>
        <v>0</v>
      </c>
      <c r="AB70" s="34">
        <f t="shared" si="11"/>
        <v>0</v>
      </c>
      <c r="AC70" s="32">
        <f t="shared" si="11"/>
        <v>50</v>
      </c>
      <c r="AD70" s="32">
        <f t="shared" si="11"/>
        <v>49.5</v>
      </c>
      <c r="AE70" s="32">
        <f t="shared" si="11"/>
        <v>48.5</v>
      </c>
      <c r="AF70" s="32">
        <f t="shared" si="11"/>
        <v>47.5</v>
      </c>
      <c r="AG70" s="21"/>
    </row>
    <row r="71" spans="4:33" ht="15" hidden="1" outlineLevel="1" x14ac:dyDescent="0.25">
      <c r="D71" t="s">
        <v>48</v>
      </c>
      <c r="E71" s="19">
        <v>2048</v>
      </c>
      <c r="F71" s="20" t="s">
        <v>49</v>
      </c>
      <c r="G71" s="26"/>
      <c r="H71" s="34">
        <f t="shared" si="10"/>
        <v>0</v>
      </c>
      <c r="I71" s="34">
        <f t="shared" si="10"/>
        <v>0</v>
      </c>
      <c r="J71" s="34">
        <f t="shared" si="10"/>
        <v>0</v>
      </c>
      <c r="K71" s="34">
        <f t="shared" si="10"/>
        <v>0</v>
      </c>
      <c r="L71" s="34">
        <f t="shared" si="10"/>
        <v>0</v>
      </c>
      <c r="M71" s="34">
        <f t="shared" si="10"/>
        <v>0</v>
      </c>
      <c r="N71" s="34">
        <f t="shared" si="10"/>
        <v>0</v>
      </c>
      <c r="O71" s="34">
        <f t="shared" si="10"/>
        <v>0</v>
      </c>
      <c r="P71" s="34">
        <f t="shared" si="10"/>
        <v>0</v>
      </c>
      <c r="Q71" s="34">
        <f t="shared" si="10"/>
        <v>0</v>
      </c>
      <c r="R71" s="34">
        <f t="shared" si="11"/>
        <v>0</v>
      </c>
      <c r="S71" s="34">
        <f t="shared" si="11"/>
        <v>0</v>
      </c>
      <c r="T71" s="34">
        <f t="shared" si="11"/>
        <v>0</v>
      </c>
      <c r="U71" s="34">
        <f t="shared" si="11"/>
        <v>0</v>
      </c>
      <c r="V71" s="34">
        <f t="shared" si="11"/>
        <v>0</v>
      </c>
      <c r="W71" s="34">
        <f t="shared" si="11"/>
        <v>0</v>
      </c>
      <c r="X71" s="34">
        <f t="shared" si="11"/>
        <v>0</v>
      </c>
      <c r="Y71" s="34">
        <f t="shared" si="11"/>
        <v>0</v>
      </c>
      <c r="Z71" s="34">
        <f t="shared" si="11"/>
        <v>0</v>
      </c>
      <c r="AA71" s="34">
        <f t="shared" si="11"/>
        <v>0</v>
      </c>
      <c r="AB71" s="34">
        <f t="shared" si="11"/>
        <v>0</v>
      </c>
      <c r="AC71" s="34">
        <f t="shared" si="11"/>
        <v>0</v>
      </c>
      <c r="AD71" s="32">
        <f t="shared" si="11"/>
        <v>50</v>
      </c>
      <c r="AE71" s="32">
        <f t="shared" si="11"/>
        <v>49.5</v>
      </c>
      <c r="AF71" s="32">
        <f t="shared" si="11"/>
        <v>48.5</v>
      </c>
      <c r="AG71" s="21"/>
    </row>
    <row r="72" spans="4:33" ht="15" hidden="1" outlineLevel="1" x14ac:dyDescent="0.25">
      <c r="D72" t="s">
        <v>48</v>
      </c>
      <c r="E72" s="19">
        <v>2049</v>
      </c>
      <c r="F72" s="20" t="s">
        <v>49</v>
      </c>
      <c r="G72" s="26"/>
      <c r="H72" s="34">
        <f t="shared" si="10"/>
        <v>0</v>
      </c>
      <c r="I72" s="34">
        <f t="shared" si="10"/>
        <v>0</v>
      </c>
      <c r="J72" s="34">
        <f t="shared" si="10"/>
        <v>0</v>
      </c>
      <c r="K72" s="34">
        <f t="shared" si="10"/>
        <v>0</v>
      </c>
      <c r="L72" s="34">
        <f t="shared" si="10"/>
        <v>0</v>
      </c>
      <c r="M72" s="34">
        <f t="shared" si="10"/>
        <v>0</v>
      </c>
      <c r="N72" s="34">
        <f t="shared" si="10"/>
        <v>0</v>
      </c>
      <c r="O72" s="34">
        <f t="shared" si="10"/>
        <v>0</v>
      </c>
      <c r="P72" s="34">
        <f t="shared" si="10"/>
        <v>0</v>
      </c>
      <c r="Q72" s="34">
        <f t="shared" si="10"/>
        <v>0</v>
      </c>
      <c r="R72" s="34">
        <f t="shared" si="11"/>
        <v>0</v>
      </c>
      <c r="S72" s="34">
        <f t="shared" si="11"/>
        <v>0</v>
      </c>
      <c r="T72" s="34">
        <f t="shared" si="11"/>
        <v>0</v>
      </c>
      <c r="U72" s="34">
        <f t="shared" si="11"/>
        <v>0</v>
      </c>
      <c r="V72" s="34">
        <f t="shared" si="11"/>
        <v>0</v>
      </c>
      <c r="W72" s="34">
        <f t="shared" si="11"/>
        <v>0</v>
      </c>
      <c r="X72" s="34">
        <f t="shared" si="11"/>
        <v>0</v>
      </c>
      <c r="Y72" s="34">
        <f t="shared" si="11"/>
        <v>0</v>
      </c>
      <c r="Z72" s="34">
        <f t="shared" si="11"/>
        <v>0</v>
      </c>
      <c r="AA72" s="34">
        <f t="shared" si="11"/>
        <v>0</v>
      </c>
      <c r="AB72" s="34">
        <f t="shared" si="11"/>
        <v>0</v>
      </c>
      <c r="AC72" s="34">
        <f t="shared" si="11"/>
        <v>0</v>
      </c>
      <c r="AD72" s="34">
        <f t="shared" si="11"/>
        <v>0</v>
      </c>
      <c r="AE72" s="32">
        <f t="shared" si="11"/>
        <v>50</v>
      </c>
      <c r="AF72" s="32">
        <f t="shared" si="11"/>
        <v>49.5</v>
      </c>
      <c r="AG72" s="21"/>
    </row>
    <row r="73" spans="4:33" ht="15" hidden="1" outlineLevel="1" x14ac:dyDescent="0.25">
      <c r="D73" t="s">
        <v>48</v>
      </c>
      <c r="E73" s="19">
        <v>2050</v>
      </c>
      <c r="F73" s="20" t="s">
        <v>49</v>
      </c>
      <c r="G73" s="26"/>
      <c r="H73" s="34">
        <f t="shared" si="10"/>
        <v>0</v>
      </c>
      <c r="I73" s="34">
        <f t="shared" si="10"/>
        <v>0</v>
      </c>
      <c r="J73" s="34">
        <f t="shared" si="10"/>
        <v>0</v>
      </c>
      <c r="K73" s="34">
        <f t="shared" si="10"/>
        <v>0</v>
      </c>
      <c r="L73" s="34">
        <f t="shared" si="10"/>
        <v>0</v>
      </c>
      <c r="M73" s="34">
        <f t="shared" si="10"/>
        <v>0</v>
      </c>
      <c r="N73" s="34">
        <f t="shared" si="10"/>
        <v>0</v>
      </c>
      <c r="O73" s="34">
        <f t="shared" si="10"/>
        <v>0</v>
      </c>
      <c r="P73" s="34">
        <f t="shared" si="10"/>
        <v>0</v>
      </c>
      <c r="Q73" s="34">
        <f t="shared" si="10"/>
        <v>0</v>
      </c>
      <c r="R73" s="34">
        <f t="shared" si="11"/>
        <v>0</v>
      </c>
      <c r="S73" s="34">
        <f t="shared" si="11"/>
        <v>0</v>
      </c>
      <c r="T73" s="34">
        <f t="shared" si="11"/>
        <v>0</v>
      </c>
      <c r="U73" s="34">
        <f t="shared" si="11"/>
        <v>0</v>
      </c>
      <c r="V73" s="34">
        <f t="shared" si="11"/>
        <v>0</v>
      </c>
      <c r="W73" s="34">
        <f t="shared" si="11"/>
        <v>0</v>
      </c>
      <c r="X73" s="34">
        <f t="shared" si="11"/>
        <v>0</v>
      </c>
      <c r="Y73" s="34">
        <f t="shared" si="11"/>
        <v>0</v>
      </c>
      <c r="Z73" s="34">
        <f t="shared" si="11"/>
        <v>0</v>
      </c>
      <c r="AA73" s="34">
        <f t="shared" si="11"/>
        <v>0</v>
      </c>
      <c r="AB73" s="34">
        <f t="shared" si="11"/>
        <v>0</v>
      </c>
      <c r="AC73" s="34">
        <f t="shared" si="11"/>
        <v>0</v>
      </c>
      <c r="AD73" s="34">
        <f t="shared" si="11"/>
        <v>0</v>
      </c>
      <c r="AE73" s="34">
        <f t="shared" si="11"/>
        <v>0</v>
      </c>
      <c r="AF73" s="32">
        <f t="shared" si="11"/>
        <v>50</v>
      </c>
      <c r="AG73" s="21"/>
    </row>
    <row r="74" spans="4:33" ht="15" hidden="1" outlineLevel="1" x14ac:dyDescent="0.25">
      <c r="D74" s="27" t="s">
        <v>47</v>
      </c>
      <c r="E74" s="28">
        <v>2026</v>
      </c>
      <c r="F74" s="29" t="s">
        <v>50</v>
      </c>
      <c r="G74" s="30"/>
      <c r="H74" s="33">
        <f>G199</f>
        <v>0</v>
      </c>
      <c r="I74" s="33">
        <f t="shared" ref="I74:X74" ca="1" si="12">H199</f>
        <v>184.14</v>
      </c>
      <c r="J74" s="33">
        <f t="shared" ca="1" si="12"/>
        <v>184.443366</v>
      </c>
      <c r="K74" s="33">
        <f t="shared" ca="1" si="12"/>
        <v>184.83126751200001</v>
      </c>
      <c r="L74" s="33">
        <f t="shared" ca="1" si="12"/>
        <v>184.73982467438881</v>
      </c>
      <c r="M74" s="33">
        <f t="shared" ca="1" si="12"/>
        <v>184.14726672062139</v>
      </c>
      <c r="N74" s="33">
        <f t="shared" ca="1" si="12"/>
        <v>183.2338153338336</v>
      </c>
      <c r="O74" s="33">
        <f t="shared" ca="1" si="12"/>
        <v>181.785032908548</v>
      </c>
      <c r="P74" s="33">
        <f t="shared" ca="1" si="12"/>
        <v>180.14583338766576</v>
      </c>
      <c r="Q74" s="33">
        <f t="shared" ca="1" si="12"/>
        <v>178.58089593621338</v>
      </c>
      <c r="R74" s="33">
        <f t="shared" ca="1" si="12"/>
        <v>177.0661856863448</v>
      </c>
      <c r="S74" s="33">
        <f t="shared" ca="1" si="12"/>
        <v>175.94083170620493</v>
      </c>
      <c r="T74" s="33">
        <f t="shared" ca="1" si="12"/>
        <v>174.41905486690302</v>
      </c>
      <c r="U74" s="33">
        <f t="shared" ca="1" si="12"/>
        <v>172.75980866313671</v>
      </c>
      <c r="V74" s="33">
        <f t="shared" ca="1" si="12"/>
        <v>171.12918641576826</v>
      </c>
      <c r="W74" s="33">
        <f t="shared" ca="1" si="12"/>
        <v>169.03719071772124</v>
      </c>
      <c r="X74" s="33">
        <f t="shared" ca="1" si="12"/>
        <v>166.60829294349281</v>
      </c>
      <c r="Y74" s="33">
        <f t="shared" ref="X74:AF89" ca="1" si="13">X199</f>
        <v>164.07632981333998</v>
      </c>
      <c r="Z74" s="33">
        <f t="shared" ca="1" si="13"/>
        <v>161.58212471013272</v>
      </c>
      <c r="AA74" s="33">
        <f t="shared" ca="1" si="13"/>
        <v>159.0221666789559</v>
      </c>
      <c r="AB74" s="33">
        <f t="shared" ca="1" si="13"/>
        <v>156.22186204858076</v>
      </c>
      <c r="AC74" s="33">
        <f t="shared" ca="1" si="13"/>
        <v>152.97347172362305</v>
      </c>
      <c r="AD74" s="33">
        <f t="shared" ca="1" si="13"/>
        <v>149.57616426600504</v>
      </c>
      <c r="AE74" s="33">
        <f t="shared" ca="1" si="13"/>
        <v>145.88661888077692</v>
      </c>
      <c r="AF74" s="33">
        <f t="shared" ca="1" si="13"/>
        <v>141.91717660522997</v>
      </c>
      <c r="AG74" s="21"/>
    </row>
    <row r="75" spans="4:33" ht="15" hidden="1" outlineLevel="1" x14ac:dyDescent="0.25">
      <c r="D75" t="s">
        <v>47</v>
      </c>
      <c r="E75" s="19">
        <v>2027</v>
      </c>
      <c r="F75" s="20" t="s">
        <v>50</v>
      </c>
      <c r="G75" s="26"/>
      <c r="H75" s="34">
        <f t="shared" ref="H75:W90" si="14">G200</f>
        <v>0</v>
      </c>
      <c r="I75" s="32">
        <f t="shared" ca="1" si="14"/>
        <v>0</v>
      </c>
      <c r="J75" s="32">
        <f t="shared" ca="1" si="14"/>
        <v>184.19801399999997</v>
      </c>
      <c r="K75" s="32">
        <f t="shared" ca="1" si="14"/>
        <v>184.66390473439998</v>
      </c>
      <c r="L75" s="32">
        <f t="shared" ca="1" si="14"/>
        <v>184.65438597642395</v>
      </c>
      <c r="M75" s="32">
        <f t="shared" ca="1" si="14"/>
        <v>184.14726672062133</v>
      </c>
      <c r="N75" s="32">
        <f t="shared" ca="1" si="14"/>
        <v>183.32236616883841</v>
      </c>
      <c r="O75" s="32">
        <f t="shared" ca="1" si="14"/>
        <v>181.96477339344082</v>
      </c>
      <c r="P75" s="32">
        <f t="shared" ca="1" si="14"/>
        <v>180.41929954840595</v>
      </c>
      <c r="Q75" s="32">
        <f t="shared" ca="1" si="14"/>
        <v>178.95105973139133</v>
      </c>
      <c r="R75" s="32">
        <f t="shared" ca="1" si="14"/>
        <v>177.53629370622079</v>
      </c>
      <c r="S75" s="32">
        <f t="shared" ca="1" si="14"/>
        <v>176.51556696698455</v>
      </c>
      <c r="T75" s="32">
        <f t="shared" ca="1" si="14"/>
        <v>175.10104530626518</v>
      </c>
      <c r="U75" s="32">
        <f t="shared" ca="1" si="14"/>
        <v>173.5523984663223</v>
      </c>
      <c r="V75" s="32">
        <f t="shared" ca="1" si="14"/>
        <v>172.03663238880802</v>
      </c>
      <c r="W75" s="32">
        <f t="shared" ca="1" si="14"/>
        <v>170.06119308463147</v>
      </c>
      <c r="X75" s="32">
        <f t="shared" ca="1" si="13"/>
        <v>167.7506904640652</v>
      </c>
      <c r="Y75" s="32">
        <f t="shared" ca="1" si="13"/>
        <v>165.34027843010128</v>
      </c>
      <c r="Z75" s="32">
        <f t="shared" ca="1" si="13"/>
        <v>162.97207847107998</v>
      </c>
      <c r="AA75" s="32">
        <f t="shared" ca="1" si="13"/>
        <v>160.54209180850373</v>
      </c>
      <c r="AB75" s="32">
        <f t="shared" ca="1" si="13"/>
        <v>157.87412923047995</v>
      </c>
      <c r="AC75" s="32">
        <f t="shared" ca="1" si="13"/>
        <v>154.75774403824144</v>
      </c>
      <c r="AD75" s="32">
        <f t="shared" ca="1" si="13"/>
        <v>151.49489265123191</v>
      </c>
      <c r="AE75" s="32">
        <f t="shared" ca="1" si="13"/>
        <v>147.94015486502232</v>
      </c>
      <c r="AF75" s="32">
        <f t="shared" ca="1" si="13"/>
        <v>144.10539032444214</v>
      </c>
      <c r="AG75" s="21"/>
    </row>
    <row r="76" spans="4:33" ht="15" hidden="1" outlineLevel="1" x14ac:dyDescent="0.25">
      <c r="D76" t="s">
        <v>47</v>
      </c>
      <c r="E76" s="19">
        <v>2028</v>
      </c>
      <c r="F76" s="20" t="s">
        <v>50</v>
      </c>
      <c r="G76" s="26"/>
      <c r="H76" s="34">
        <f t="shared" si="14"/>
        <v>0</v>
      </c>
      <c r="I76" s="34">
        <f t="shared" ca="1" si="14"/>
        <v>0</v>
      </c>
      <c r="J76" s="32">
        <f t="shared" ca="1" si="14"/>
        <v>0</v>
      </c>
      <c r="K76" s="32">
        <f t="shared" ca="1" si="14"/>
        <v>187.43585073840001</v>
      </c>
      <c r="L76" s="32">
        <f t="shared" ca="1" si="14"/>
        <v>187.5059025209992</v>
      </c>
      <c r="M76" s="32">
        <f t="shared" ca="1" si="14"/>
        <v>187.07386572498433</v>
      </c>
      <c r="N76" s="32">
        <f t="shared" ca="1" si="14"/>
        <v>186.32202570462854</v>
      </c>
      <c r="O76" s="32">
        <f t="shared" ca="1" si="14"/>
        <v>185.03159541692585</v>
      </c>
      <c r="P76" s="32">
        <f t="shared" ca="1" si="14"/>
        <v>183.55276597355521</v>
      </c>
      <c r="Q76" s="32">
        <f t="shared" ca="1" si="14"/>
        <v>182.1552900834015</v>
      </c>
      <c r="R76" s="32">
        <f t="shared" ca="1" si="14"/>
        <v>180.81529714485691</v>
      </c>
      <c r="S76" s="32">
        <f t="shared" ca="1" si="14"/>
        <v>179.8801629727995</v>
      </c>
      <c r="T76" s="32">
        <f t="shared" ca="1" si="14"/>
        <v>178.54753270518535</v>
      </c>
      <c r="U76" s="32">
        <f t="shared" ca="1" si="14"/>
        <v>177.08189993363376</v>
      </c>
      <c r="V76" s="32">
        <f t="shared" ca="1" si="14"/>
        <v>175.6538128646753</v>
      </c>
      <c r="W76" s="32">
        <f t="shared" ca="1" si="14"/>
        <v>173.76040163509504</v>
      </c>
      <c r="X76" s="32">
        <f t="shared" ca="1" si="13"/>
        <v>171.52839135595835</v>
      </c>
      <c r="Y76" s="32">
        <f t="shared" ca="1" si="13"/>
        <v>169.19795493750851</v>
      </c>
      <c r="Z76" s="32">
        <f t="shared" ca="1" si="13"/>
        <v>166.91473577376729</v>
      </c>
      <c r="AA76" s="32">
        <f t="shared" ca="1" si="13"/>
        <v>164.57260755382293</v>
      </c>
      <c r="AB76" s="32">
        <f t="shared" ca="1" si="13"/>
        <v>161.99102829204583</v>
      </c>
      <c r="AC76" s="32">
        <f t="shared" ca="1" si="13"/>
        <v>158.95357190308667</v>
      </c>
      <c r="AD76" s="32">
        <f t="shared" ca="1" si="13"/>
        <v>155.76970662714214</v>
      </c>
      <c r="AE76" s="32">
        <f t="shared" ca="1" si="13"/>
        <v>152.28965816498692</v>
      </c>
      <c r="AF76" s="32">
        <f t="shared" ca="1" si="13"/>
        <v>148.52500619153551</v>
      </c>
      <c r="AG76" s="21"/>
    </row>
    <row r="77" spans="4:33" ht="15" hidden="1" outlineLevel="1" x14ac:dyDescent="0.25">
      <c r="D77" t="s">
        <v>47</v>
      </c>
      <c r="E77" s="19">
        <v>2029</v>
      </c>
      <c r="F77" s="20" t="s">
        <v>50</v>
      </c>
      <c r="G77" s="26"/>
      <c r="H77" s="34">
        <f t="shared" si="14"/>
        <v>0</v>
      </c>
      <c r="I77" s="34">
        <f t="shared" ca="1" si="14"/>
        <v>0</v>
      </c>
      <c r="J77" s="34">
        <f t="shared" ca="1" si="14"/>
        <v>0</v>
      </c>
      <c r="K77" s="32">
        <f t="shared" ca="1" si="14"/>
        <v>0</v>
      </c>
      <c r="L77" s="32">
        <f t="shared" ca="1" si="14"/>
        <v>209.34616968825117</v>
      </c>
      <c r="M77" s="32">
        <f t="shared" ca="1" si="14"/>
        <v>208.95264118139275</v>
      </c>
      <c r="N77" s="32">
        <f t="shared" ca="1" si="14"/>
        <v>208.20515080520775</v>
      </c>
      <c r="O77" s="32">
        <f t="shared" ca="1" si="14"/>
        <v>206.85883055110628</v>
      </c>
      <c r="P77" s="32">
        <f t="shared" ca="1" si="14"/>
        <v>205.3047201757723</v>
      </c>
      <c r="Q77" s="32">
        <f t="shared" ca="1" si="14"/>
        <v>203.84457495711561</v>
      </c>
      <c r="R77" s="32">
        <f t="shared" ca="1" si="14"/>
        <v>202.45201875965574</v>
      </c>
      <c r="S77" s="32">
        <f t="shared" ca="1" si="14"/>
        <v>201.51655081090422</v>
      </c>
      <c r="T77" s="32">
        <f t="shared" ca="1" si="14"/>
        <v>200.13983715142314</v>
      </c>
      <c r="U77" s="32">
        <f t="shared" ca="1" si="14"/>
        <v>198.61805099207055</v>
      </c>
      <c r="V77" s="32">
        <f t="shared" ca="1" si="14"/>
        <v>197.14263764291096</v>
      </c>
      <c r="W77" s="32">
        <f t="shared" ca="1" si="14"/>
        <v>195.14925107393427</v>
      </c>
      <c r="X77" s="32">
        <f t="shared" ca="1" si="13"/>
        <v>192.77958159660793</v>
      </c>
      <c r="Y77" s="32">
        <f t="shared" ca="1" si="13"/>
        <v>190.30326361113899</v>
      </c>
      <c r="Z77" s="32">
        <f t="shared" ca="1" si="13"/>
        <v>187.88432664805987</v>
      </c>
      <c r="AA77" s="32">
        <f t="shared" ca="1" si="13"/>
        <v>185.40372428468112</v>
      </c>
      <c r="AB77" s="32">
        <f t="shared" ca="1" si="13"/>
        <v>182.65813695896972</v>
      </c>
      <c r="AC77" s="32">
        <f t="shared" ca="1" si="13"/>
        <v>179.40300538390986</v>
      </c>
      <c r="AD77" s="32">
        <f t="shared" ca="1" si="13"/>
        <v>175.98689615677654</v>
      </c>
      <c r="AE77" s="32">
        <f t="shared" ca="1" si="13"/>
        <v>172.24033067859449</v>
      </c>
      <c r="AF77" s="32">
        <f t="shared" ca="1" si="13"/>
        <v>168.17574123577751</v>
      </c>
      <c r="AG77" s="21"/>
    </row>
    <row r="78" spans="4:33" ht="15" hidden="1" outlineLevel="1" x14ac:dyDescent="0.25">
      <c r="D78" t="s">
        <v>47</v>
      </c>
      <c r="E78" s="19">
        <v>2030</v>
      </c>
      <c r="F78" s="20" t="s">
        <v>50</v>
      </c>
      <c r="G78" s="26"/>
      <c r="H78" s="34">
        <f t="shared" si="14"/>
        <v>0</v>
      </c>
      <c r="I78" s="34">
        <f t="shared" ca="1" si="14"/>
        <v>0</v>
      </c>
      <c r="J78" s="34">
        <f t="shared" ca="1" si="14"/>
        <v>0</v>
      </c>
      <c r="K78" s="34">
        <f t="shared" ca="1" si="14"/>
        <v>0</v>
      </c>
      <c r="L78" s="32">
        <f t="shared" ca="1" si="14"/>
        <v>0</v>
      </c>
      <c r="M78" s="32">
        <f t="shared" ca="1" si="14"/>
        <v>203.56726383135685</v>
      </c>
      <c r="N78" s="32">
        <f t="shared" ca="1" si="14"/>
        <v>202.92530726804222</v>
      </c>
      <c r="O78" s="32">
        <f t="shared" ca="1" si="14"/>
        <v>201.70252539074147</v>
      </c>
      <c r="P78" s="32">
        <f t="shared" ca="1" si="14"/>
        <v>200.27977947216951</v>
      </c>
      <c r="Q78" s="32">
        <f t="shared" ca="1" si="14"/>
        <v>198.9514722896057</v>
      </c>
      <c r="R78" s="32">
        <f t="shared" ca="1" si="14"/>
        <v>197.69217505840996</v>
      </c>
      <c r="S78" s="32">
        <f t="shared" ca="1" si="14"/>
        <v>196.88274777086744</v>
      </c>
      <c r="T78" s="32">
        <f t="shared" ca="1" si="14"/>
        <v>195.64600729205387</v>
      </c>
      <c r="U78" s="32">
        <f t="shared" ca="1" si="14"/>
        <v>194.27119129022395</v>
      </c>
      <c r="V78" s="32">
        <f t="shared" ca="1" si="14"/>
        <v>192.94570001760161</v>
      </c>
      <c r="W78" s="32">
        <f t="shared" ca="1" si="14"/>
        <v>191.11724175422492</v>
      </c>
      <c r="X78" s="32">
        <f t="shared" ca="1" si="13"/>
        <v>188.9239899646758</v>
      </c>
      <c r="Y78" s="32">
        <f t="shared" ca="1" si="13"/>
        <v>186.62991294367617</v>
      </c>
      <c r="Z78" s="32">
        <f t="shared" ca="1" si="13"/>
        <v>184.39607730568233</v>
      </c>
      <c r="AA78" s="32">
        <f t="shared" ca="1" si="13"/>
        <v>182.10602958396544</v>
      </c>
      <c r="AB78" s="32">
        <f t="shared" ca="1" si="13"/>
        <v>179.5601359929085</v>
      </c>
      <c r="AC78" s="32">
        <f t="shared" ca="1" si="13"/>
        <v>176.51750250011273</v>
      </c>
      <c r="AD78" s="32">
        <f t="shared" ca="1" si="13"/>
        <v>173.32042803318905</v>
      </c>
      <c r="AE78" s="32">
        <f t="shared" ca="1" si="13"/>
        <v>169.80175669730295</v>
      </c>
      <c r="AF78" s="32">
        <f t="shared" ca="1" si="13"/>
        <v>165.97313137367567</v>
      </c>
      <c r="AG78" s="21"/>
    </row>
    <row r="79" spans="4:33" ht="15" hidden="1" outlineLevel="1" x14ac:dyDescent="0.25">
      <c r="D79" t="s">
        <v>47</v>
      </c>
      <c r="E79" s="19">
        <v>2031</v>
      </c>
      <c r="F79" s="20" t="s">
        <v>50</v>
      </c>
      <c r="G79" s="26"/>
      <c r="H79" s="34">
        <f t="shared" si="14"/>
        <v>0</v>
      </c>
      <c r="I79" s="34">
        <f t="shared" ca="1" si="14"/>
        <v>0</v>
      </c>
      <c r="J79" s="34">
        <f t="shared" ca="1" si="14"/>
        <v>0</v>
      </c>
      <c r="K79" s="34">
        <f t="shared" ca="1" si="14"/>
        <v>0</v>
      </c>
      <c r="L79" s="34">
        <f t="shared" ca="1" si="14"/>
        <v>0</v>
      </c>
      <c r="M79" s="32">
        <f t="shared" ca="1" si="14"/>
        <v>0</v>
      </c>
      <c r="N79" s="32">
        <f t="shared" ca="1" si="14"/>
        <v>218.06750005387551</v>
      </c>
      <c r="O79" s="32">
        <f t="shared" ca="1" si="14"/>
        <v>216.84566124296759</v>
      </c>
      <c r="P79" s="32">
        <f t="shared" ca="1" si="14"/>
        <v>215.41157369979891</v>
      </c>
      <c r="Q79" s="32">
        <f t="shared" ca="1" si="14"/>
        <v>214.08191741750878</v>
      </c>
      <c r="R79" s="32">
        <f t="shared" ca="1" si="14"/>
        <v>212.82965329842139</v>
      </c>
      <c r="S79" s="32">
        <f t="shared" ca="1" si="14"/>
        <v>212.06533757646619</v>
      </c>
      <c r="T79" s="32">
        <f t="shared" ca="1" si="14"/>
        <v>210.84465136927042</v>
      </c>
      <c r="U79" s="32">
        <f t="shared" ca="1" si="14"/>
        <v>209.47900813884993</v>
      </c>
      <c r="V79" s="32">
        <f t="shared" ca="1" si="14"/>
        <v>208.17062689860387</v>
      </c>
      <c r="W79" s="32">
        <f t="shared" ca="1" si="14"/>
        <v>206.32367690284323</v>
      </c>
      <c r="X79" s="32">
        <f t="shared" ca="1" si="13"/>
        <v>204.08672069227435</v>
      </c>
      <c r="Y79" s="32">
        <f t="shared" ca="1" si="13"/>
        <v>201.74463181911466</v>
      </c>
      <c r="Z79" s="32">
        <f t="shared" ca="1" si="13"/>
        <v>199.47172963595776</v>
      </c>
      <c r="AA79" s="32">
        <f t="shared" ca="1" si="13"/>
        <v>197.14243175842213</v>
      </c>
      <c r="AB79" s="32">
        <f t="shared" ca="1" si="13"/>
        <v>194.54069177546236</v>
      </c>
      <c r="AC79" s="32">
        <f t="shared" ca="1" si="13"/>
        <v>191.4050246252111</v>
      </c>
      <c r="AD79" s="32">
        <f t="shared" ca="1" si="13"/>
        <v>188.10592323699714</v>
      </c>
      <c r="AE79" s="32">
        <f t="shared" ca="1" si="13"/>
        <v>184.46172191816694</v>
      </c>
      <c r="AF79" s="32">
        <f t="shared" ca="1" si="13"/>
        <v>180.48444340634677</v>
      </c>
      <c r="AG79" s="21"/>
    </row>
    <row r="80" spans="4:33" ht="15" hidden="1" outlineLevel="1" x14ac:dyDescent="0.25">
      <c r="D80" t="s">
        <v>47</v>
      </c>
      <c r="E80" s="19">
        <v>2032</v>
      </c>
      <c r="F80" s="20" t="s">
        <v>50</v>
      </c>
      <c r="G80" s="26"/>
      <c r="H80" s="34">
        <f t="shared" si="14"/>
        <v>0</v>
      </c>
      <c r="I80" s="34">
        <f t="shared" ca="1" si="14"/>
        <v>0</v>
      </c>
      <c r="J80" s="34">
        <f t="shared" ca="1" si="14"/>
        <v>0</v>
      </c>
      <c r="K80" s="34">
        <f t="shared" ca="1" si="14"/>
        <v>0</v>
      </c>
      <c r="L80" s="34">
        <f t="shared" ca="1" si="14"/>
        <v>0</v>
      </c>
      <c r="M80" s="34">
        <f t="shared" ca="1" si="14"/>
        <v>0</v>
      </c>
      <c r="N80" s="32">
        <f t="shared" ca="1" si="14"/>
        <v>0</v>
      </c>
      <c r="O80" s="32">
        <f t="shared" ca="1" si="14"/>
        <v>205.74668630083153</v>
      </c>
      <c r="P80" s="32">
        <f t="shared" ca="1" si="14"/>
        <v>204.47292727018728</v>
      </c>
      <c r="Q80" s="32">
        <f t="shared" ca="1" si="14"/>
        <v>203.30089688294785</v>
      </c>
      <c r="R80" s="32">
        <f t="shared" ca="1" si="14"/>
        <v>202.20521204922082</v>
      </c>
      <c r="S80" s="32">
        <f t="shared" ca="1" si="14"/>
        <v>201.57641906723549</v>
      </c>
      <c r="T80" s="32">
        <f t="shared" ca="1" si="14"/>
        <v>200.51736757321302</v>
      </c>
      <c r="U80" s="32">
        <f t="shared" ca="1" si="14"/>
        <v>199.3239512855329</v>
      </c>
      <c r="V80" s="32">
        <f t="shared" ca="1" si="14"/>
        <v>198.18872119516527</v>
      </c>
      <c r="W80" s="32">
        <f t="shared" ca="1" si="14"/>
        <v>196.54445429884962</v>
      </c>
      <c r="X80" s="32">
        <f t="shared" ca="1" si="13"/>
        <v>194.53212324748623</v>
      </c>
      <c r="Y80" s="32">
        <f t="shared" ca="1" si="13"/>
        <v>192.42301077049927</v>
      </c>
      <c r="Z80" s="32">
        <f t="shared" ca="1" si="13"/>
        <v>190.38357042976332</v>
      </c>
      <c r="AA80" s="32">
        <f t="shared" ca="1" si="13"/>
        <v>188.2942961828393</v>
      </c>
      <c r="AB80" s="32">
        <f t="shared" ca="1" si="13"/>
        <v>185.94890242958584</v>
      </c>
      <c r="AC80" s="32">
        <f t="shared" ca="1" si="13"/>
        <v>183.09700666026853</v>
      </c>
      <c r="AD80" s="32">
        <f t="shared" ca="1" si="13"/>
        <v>180.09241056928431</v>
      </c>
      <c r="AE80" s="32">
        <f t="shared" ca="1" si="13"/>
        <v>176.76096197724613</v>
      </c>
      <c r="AF80" s="32">
        <f t="shared" ca="1" si="13"/>
        <v>173.11361824689476</v>
      </c>
      <c r="AG80" s="21"/>
    </row>
    <row r="81" spans="4:33" ht="15" hidden="1" outlineLevel="1" x14ac:dyDescent="0.25">
      <c r="D81" t="s">
        <v>47</v>
      </c>
      <c r="E81" s="19">
        <v>2033</v>
      </c>
      <c r="F81" s="20" t="s">
        <v>50</v>
      </c>
      <c r="G81" s="26"/>
      <c r="H81" s="34">
        <f t="shared" si="14"/>
        <v>0</v>
      </c>
      <c r="I81" s="34">
        <f t="shared" ca="1" si="14"/>
        <v>0</v>
      </c>
      <c r="J81" s="34">
        <f t="shared" ca="1" si="14"/>
        <v>0</v>
      </c>
      <c r="K81" s="34">
        <f t="shared" ca="1" si="14"/>
        <v>0</v>
      </c>
      <c r="L81" s="34">
        <f t="shared" ca="1" si="14"/>
        <v>0</v>
      </c>
      <c r="M81" s="34">
        <f t="shared" ca="1" si="14"/>
        <v>0</v>
      </c>
      <c r="N81" s="34">
        <f t="shared" ca="1" si="14"/>
        <v>0</v>
      </c>
      <c r="O81" s="32">
        <f t="shared" ca="1" si="14"/>
        <v>0</v>
      </c>
      <c r="P81" s="32">
        <f t="shared" ca="1" si="14"/>
        <v>218.84129513241669</v>
      </c>
      <c r="Q81" s="32">
        <f t="shared" ca="1" si="14"/>
        <v>217.67944680189549</v>
      </c>
      <c r="R81" s="32">
        <f t="shared" ca="1" si="14"/>
        <v>216.60227015792734</v>
      </c>
      <c r="S81" s="32">
        <f t="shared" ca="1" si="14"/>
        <v>216.0286161455933</v>
      </c>
      <c r="T81" s="32">
        <f t="shared" ca="1" si="14"/>
        <v>214.99748600895859</v>
      </c>
      <c r="U81" s="32">
        <f t="shared" ca="1" si="14"/>
        <v>213.82586784069656</v>
      </c>
      <c r="V81" s="32">
        <f t="shared" ca="1" si="14"/>
        <v>212.72046018009539</v>
      </c>
      <c r="W81" s="32">
        <f t="shared" ca="1" si="14"/>
        <v>211.07248787938983</v>
      </c>
      <c r="X81" s="32">
        <f t="shared" ca="1" si="13"/>
        <v>209.03278268475302</v>
      </c>
      <c r="Y81" s="32">
        <f t="shared" ca="1" si="13"/>
        <v>206.8925892061325</v>
      </c>
      <c r="Z81" s="32">
        <f t="shared" ca="1" si="13"/>
        <v>204.83107057961067</v>
      </c>
      <c r="AA81" s="32">
        <f t="shared" ca="1" si="13"/>
        <v>202.7200141534598</v>
      </c>
      <c r="AB81" s="32">
        <f t="shared" ca="1" si="13"/>
        <v>200.33739580529252</v>
      </c>
      <c r="AC81" s="32">
        <f t="shared" ca="1" si="13"/>
        <v>197.41300405959072</v>
      </c>
      <c r="AD81" s="32">
        <f t="shared" ca="1" si="13"/>
        <v>194.32768219203476</v>
      </c>
      <c r="AE81" s="32">
        <f t="shared" ca="1" si="13"/>
        <v>190.89328253549161</v>
      </c>
      <c r="AF81" s="32">
        <f t="shared" ca="1" si="13"/>
        <v>187.12106527843156</v>
      </c>
      <c r="AG81" s="21"/>
    </row>
    <row r="82" spans="4:33" ht="15" hidden="1" outlineLevel="1" x14ac:dyDescent="0.25">
      <c r="D82" t="s">
        <v>47</v>
      </c>
      <c r="E82" s="19">
        <v>2034</v>
      </c>
      <c r="F82" s="20" t="s">
        <v>50</v>
      </c>
      <c r="G82" s="26"/>
      <c r="H82" s="34">
        <f t="shared" si="14"/>
        <v>0</v>
      </c>
      <c r="I82" s="34">
        <f t="shared" ca="1" si="14"/>
        <v>0</v>
      </c>
      <c r="J82" s="34">
        <f t="shared" ca="1" si="14"/>
        <v>0</v>
      </c>
      <c r="K82" s="34">
        <f t="shared" ca="1" si="14"/>
        <v>0</v>
      </c>
      <c r="L82" s="34">
        <f t="shared" ca="1" si="14"/>
        <v>0</v>
      </c>
      <c r="M82" s="34">
        <f t="shared" ca="1" si="14"/>
        <v>0</v>
      </c>
      <c r="N82" s="34">
        <f t="shared" ca="1" si="14"/>
        <v>0</v>
      </c>
      <c r="O82" s="34">
        <f t="shared" ca="1" si="14"/>
        <v>0</v>
      </c>
      <c r="P82" s="32">
        <f t="shared" ca="1" si="14"/>
        <v>0</v>
      </c>
      <c r="Q82" s="32">
        <f t="shared" ca="1" si="14"/>
        <v>229.03884826642209</v>
      </c>
      <c r="R82" s="32">
        <f t="shared" ca="1" si="14"/>
        <v>228.00238963992354</v>
      </c>
      <c r="S82" s="32">
        <f t="shared" ca="1" si="14"/>
        <v>227.49937405865609</v>
      </c>
      <c r="T82" s="32">
        <f t="shared" ca="1" si="14"/>
        <v>226.51825307389998</v>
      </c>
      <c r="U82" s="32">
        <f t="shared" ca="1" si="14"/>
        <v>225.39272528093818</v>
      </c>
      <c r="V82" s="32">
        <f t="shared" ca="1" si="14"/>
        <v>224.34081000152264</v>
      </c>
      <c r="W82" s="32">
        <f t="shared" ca="1" si="14"/>
        <v>222.72051480299478</v>
      </c>
      <c r="X82" s="32">
        <f t="shared" ca="1" si="13"/>
        <v>220.69043011059506</v>
      </c>
      <c r="Y82" s="32">
        <f t="shared" ca="1" si="13"/>
        <v>218.55778164832634</v>
      </c>
      <c r="Z82" s="32">
        <f t="shared" ca="1" si="13"/>
        <v>216.51202814757229</v>
      </c>
      <c r="AA82" s="32">
        <f t="shared" ca="1" si="13"/>
        <v>214.41800934694504</v>
      </c>
      <c r="AB82" s="32">
        <f t="shared" ca="1" si="13"/>
        <v>212.04095501041269</v>
      </c>
      <c r="AC82" s="32">
        <f t="shared" ca="1" si="13"/>
        <v>209.09441186935891</v>
      </c>
      <c r="AD82" s="32">
        <f t="shared" ca="1" si="13"/>
        <v>205.98113547289873</v>
      </c>
      <c r="AE82" s="32">
        <f t="shared" ca="1" si="13"/>
        <v>202.50146511310174</v>
      </c>
      <c r="AF82" s="32">
        <f t="shared" ca="1" si="13"/>
        <v>198.66677187585435</v>
      </c>
      <c r="AG82" s="21"/>
    </row>
    <row r="83" spans="4:33" ht="15" hidden="1" outlineLevel="1" x14ac:dyDescent="0.25">
      <c r="D83" t="s">
        <v>47</v>
      </c>
      <c r="E83" s="19">
        <v>2035</v>
      </c>
      <c r="F83" s="20" t="s">
        <v>50</v>
      </c>
      <c r="G83" s="26"/>
      <c r="H83" s="34">
        <f t="shared" si="14"/>
        <v>0</v>
      </c>
      <c r="I83" s="34">
        <f t="shared" ca="1" si="14"/>
        <v>0</v>
      </c>
      <c r="J83" s="34">
        <f t="shared" ca="1" si="14"/>
        <v>0</v>
      </c>
      <c r="K83" s="34">
        <f t="shared" ca="1" si="14"/>
        <v>0</v>
      </c>
      <c r="L83" s="34">
        <f t="shared" ca="1" si="14"/>
        <v>0</v>
      </c>
      <c r="M83" s="34">
        <f t="shared" ca="1" si="14"/>
        <v>0</v>
      </c>
      <c r="N83" s="34">
        <f t="shared" ca="1" si="14"/>
        <v>0</v>
      </c>
      <c r="O83" s="34">
        <f t="shared" ca="1" si="14"/>
        <v>0</v>
      </c>
      <c r="P83" s="34">
        <f t="shared" ca="1" si="14"/>
        <v>0</v>
      </c>
      <c r="Q83" s="32">
        <f t="shared" ca="1" si="14"/>
        <v>0</v>
      </c>
      <c r="R83" s="32">
        <f t="shared" ca="1" si="14"/>
        <v>232.70346983868484</v>
      </c>
      <c r="S83" s="32">
        <f t="shared" ca="1" si="14"/>
        <v>232.2888345651541</v>
      </c>
      <c r="T83" s="32">
        <f t="shared" ca="1" si="14"/>
        <v>231.38961335505911</v>
      </c>
      <c r="U83" s="32">
        <f t="shared" ca="1" si="14"/>
        <v>230.3464115508489</v>
      </c>
      <c r="V83" s="32">
        <f t="shared" ca="1" si="14"/>
        <v>229.38217651841077</v>
      </c>
      <c r="W83" s="32">
        <f t="shared" ca="1" si="14"/>
        <v>227.84052663754636</v>
      </c>
      <c r="X83" s="32">
        <f t="shared" ca="1" si="13"/>
        <v>225.88314611319728</v>
      </c>
      <c r="Y83" s="32">
        <f t="shared" ca="1" si="13"/>
        <v>223.82423421816551</v>
      </c>
      <c r="Z83" s="32">
        <f t="shared" ca="1" si="13"/>
        <v>221.85800415121608</v>
      </c>
      <c r="AA83" s="32">
        <f t="shared" ca="1" si="13"/>
        <v>219.84631338104495</v>
      </c>
      <c r="AB83" s="32">
        <f t="shared" ca="1" si="13"/>
        <v>217.54851228341047</v>
      </c>
      <c r="AC83" s="32">
        <f t="shared" ca="1" si="13"/>
        <v>214.67026285254187</v>
      </c>
      <c r="AD83" s="32">
        <f t="shared" ca="1" si="13"/>
        <v>211.62445425297821</v>
      </c>
      <c r="AE83" s="32">
        <f t="shared" ca="1" si="13"/>
        <v>208.2057317360061</v>
      </c>
      <c r="AF83" s="32">
        <f t="shared" ca="1" si="13"/>
        <v>204.42522903167631</v>
      </c>
      <c r="AG83" s="21"/>
    </row>
    <row r="84" spans="4:33" ht="15" hidden="1" outlineLevel="1" x14ac:dyDescent="0.25">
      <c r="D84" t="s">
        <v>47</v>
      </c>
      <c r="E84" s="19">
        <v>2036</v>
      </c>
      <c r="F84" s="20" t="s">
        <v>50</v>
      </c>
      <c r="G84" s="26"/>
      <c r="H84" s="34">
        <f t="shared" si="14"/>
        <v>0</v>
      </c>
      <c r="I84" s="34">
        <f t="shared" ca="1" si="14"/>
        <v>0</v>
      </c>
      <c r="J84" s="34">
        <f t="shared" ca="1" si="14"/>
        <v>0</v>
      </c>
      <c r="K84" s="34">
        <f t="shared" ca="1" si="14"/>
        <v>0</v>
      </c>
      <c r="L84" s="34">
        <f t="shared" ca="1" si="14"/>
        <v>0</v>
      </c>
      <c r="M84" s="34">
        <f t="shared" ca="1" si="14"/>
        <v>0</v>
      </c>
      <c r="N84" s="34">
        <f t="shared" ca="1" si="14"/>
        <v>0</v>
      </c>
      <c r="O84" s="34">
        <f t="shared" ca="1" si="14"/>
        <v>0</v>
      </c>
      <c r="P84" s="34">
        <f t="shared" ca="1" si="14"/>
        <v>0</v>
      </c>
      <c r="Q84" s="34">
        <f t="shared" ca="1" si="14"/>
        <v>0</v>
      </c>
      <c r="R84" s="32">
        <f t="shared" ca="1" si="14"/>
        <v>0</v>
      </c>
      <c r="S84" s="32">
        <f t="shared" ca="1" si="14"/>
        <v>235.89290359629382</v>
      </c>
      <c r="T84" s="32">
        <f t="shared" ca="1" si="14"/>
        <v>235.0796687680371</v>
      </c>
      <c r="U84" s="32">
        <f t="shared" ca="1" si="14"/>
        <v>234.12359733165576</v>
      </c>
      <c r="V84" s="32">
        <f t="shared" ca="1" si="14"/>
        <v>233.25142532012237</v>
      </c>
      <c r="W84" s="32">
        <f t="shared" ca="1" si="14"/>
        <v>231.79573577973741</v>
      </c>
      <c r="X84" s="32">
        <f t="shared" ca="1" si="13"/>
        <v>229.92048280522047</v>
      </c>
      <c r="Y84" s="32">
        <f t="shared" ca="1" si="13"/>
        <v>227.94523335406461</v>
      </c>
      <c r="Z84" s="32">
        <f t="shared" ca="1" si="13"/>
        <v>226.06796025408545</v>
      </c>
      <c r="AA84" s="32">
        <f t="shared" ca="1" si="13"/>
        <v>224.14824432806901</v>
      </c>
      <c r="AB84" s="32">
        <f t="shared" ca="1" si="13"/>
        <v>221.94078920862609</v>
      </c>
      <c r="AC84" s="32">
        <f t="shared" ca="1" si="13"/>
        <v>219.14488326654606</v>
      </c>
      <c r="AD84" s="32">
        <f t="shared" ca="1" si="13"/>
        <v>216.18143416789226</v>
      </c>
      <c r="AE84" s="32">
        <f t="shared" ca="1" si="13"/>
        <v>212.84044836711573</v>
      </c>
      <c r="AF84" s="32">
        <f t="shared" ca="1" si="13"/>
        <v>209.13276775656058</v>
      </c>
      <c r="AG84" s="21"/>
    </row>
    <row r="85" spans="4:33" ht="15" hidden="1" outlineLevel="1" x14ac:dyDescent="0.25">
      <c r="D85" t="s">
        <v>47</v>
      </c>
      <c r="E85" s="19">
        <v>2037</v>
      </c>
      <c r="F85" s="20" t="s">
        <v>50</v>
      </c>
      <c r="G85" s="26"/>
      <c r="H85" s="34">
        <f t="shared" si="14"/>
        <v>0</v>
      </c>
      <c r="I85" s="34">
        <f t="shared" ca="1" si="14"/>
        <v>0</v>
      </c>
      <c r="J85" s="34">
        <f t="shared" ca="1" si="14"/>
        <v>0</v>
      </c>
      <c r="K85" s="34">
        <f t="shared" ca="1" si="14"/>
        <v>0</v>
      </c>
      <c r="L85" s="34">
        <f t="shared" ca="1" si="14"/>
        <v>0</v>
      </c>
      <c r="M85" s="34">
        <f t="shared" ca="1" si="14"/>
        <v>0</v>
      </c>
      <c r="N85" s="34">
        <f t="shared" ca="1" si="14"/>
        <v>0</v>
      </c>
      <c r="O85" s="34">
        <f t="shared" ca="1" si="14"/>
        <v>0</v>
      </c>
      <c r="P85" s="34">
        <f t="shared" ca="1" si="14"/>
        <v>0</v>
      </c>
      <c r="Q85" s="34">
        <f t="shared" ca="1" si="14"/>
        <v>0</v>
      </c>
      <c r="R85" s="34">
        <f t="shared" ca="1" si="14"/>
        <v>0</v>
      </c>
      <c r="S85" s="32">
        <f t="shared" ca="1" si="14"/>
        <v>0</v>
      </c>
      <c r="T85" s="32">
        <f t="shared" ca="1" si="14"/>
        <v>232.69270223026911</v>
      </c>
      <c r="U85" s="32">
        <f t="shared" ca="1" si="14"/>
        <v>231.84490164749681</v>
      </c>
      <c r="V85" s="32">
        <f t="shared" ca="1" si="14"/>
        <v>231.08363771786043</v>
      </c>
      <c r="W85" s="32">
        <f t="shared" ca="1" si="14"/>
        <v>229.74773104591677</v>
      </c>
      <c r="X85" s="32">
        <f t="shared" ca="1" si="13"/>
        <v>227.99917788425762</v>
      </c>
      <c r="Y85" s="32">
        <f t="shared" ca="1" si="13"/>
        <v>226.15463948031925</v>
      </c>
      <c r="Z85" s="32">
        <f t="shared" ca="1" si="13"/>
        <v>224.41070769295584</v>
      </c>
      <c r="AA85" s="32">
        <f t="shared" ca="1" si="13"/>
        <v>222.62831919852098</v>
      </c>
      <c r="AB85" s="32">
        <f t="shared" ca="1" si="13"/>
        <v>220.56389989037658</v>
      </c>
      <c r="AC85" s="32">
        <f t="shared" ca="1" si="13"/>
        <v>217.91819605024574</v>
      </c>
      <c r="AD85" s="32">
        <f t="shared" ca="1" si="13"/>
        <v>215.1092035996771</v>
      </c>
      <c r="AE85" s="32">
        <f t="shared" ca="1" si="13"/>
        <v>211.92776570745099</v>
      </c>
      <c r="AF85" s="32">
        <f t="shared" ca="1" si="13"/>
        <v>208.38416832630367</v>
      </c>
      <c r="AG85" s="21"/>
    </row>
    <row r="86" spans="4:33" ht="15" hidden="1" outlineLevel="1" x14ac:dyDescent="0.25">
      <c r="D86" t="s">
        <v>47</v>
      </c>
      <c r="E86" s="19">
        <v>2038</v>
      </c>
      <c r="F86" s="20" t="s">
        <v>50</v>
      </c>
      <c r="G86" s="26"/>
      <c r="H86" s="34">
        <f t="shared" si="14"/>
        <v>0</v>
      </c>
      <c r="I86" s="34">
        <f t="shared" ca="1" si="14"/>
        <v>0</v>
      </c>
      <c r="J86" s="34">
        <f t="shared" ca="1" si="14"/>
        <v>0</v>
      </c>
      <c r="K86" s="34">
        <f t="shared" ca="1" si="14"/>
        <v>0</v>
      </c>
      <c r="L86" s="34">
        <f t="shared" ca="1" si="14"/>
        <v>0</v>
      </c>
      <c r="M86" s="34">
        <f t="shared" ca="1" si="14"/>
        <v>0</v>
      </c>
      <c r="N86" s="34">
        <f t="shared" ca="1" si="14"/>
        <v>0</v>
      </c>
      <c r="O86" s="34">
        <f t="shared" ca="1" si="14"/>
        <v>0</v>
      </c>
      <c r="P86" s="34">
        <f t="shared" ca="1" si="14"/>
        <v>0</v>
      </c>
      <c r="Q86" s="34">
        <f t="shared" ca="1" si="14"/>
        <v>0</v>
      </c>
      <c r="R86" s="34">
        <f t="shared" ca="1" si="14"/>
        <v>0</v>
      </c>
      <c r="S86" s="34">
        <f t="shared" ca="1" si="14"/>
        <v>0</v>
      </c>
      <c r="T86" s="32">
        <f t="shared" ca="1" si="14"/>
        <v>0</v>
      </c>
      <c r="U86" s="32">
        <f t="shared" ca="1" si="14"/>
        <v>234.17313419435484</v>
      </c>
      <c r="V86" s="32">
        <f t="shared" ca="1" si="14"/>
        <v>233.50349364596673</v>
      </c>
      <c r="W86" s="32">
        <f t="shared" ca="1" si="14"/>
        <v>232.25653684484703</v>
      </c>
      <c r="X86" s="32">
        <f t="shared" ca="1" si="13"/>
        <v>230.59553588555872</v>
      </c>
      <c r="Y86" s="32">
        <f t="shared" ca="1" si="13"/>
        <v>228.84053029093721</v>
      </c>
      <c r="Z86" s="32">
        <f t="shared" ca="1" si="13"/>
        <v>227.19061521485057</v>
      </c>
      <c r="AA86" s="32">
        <f t="shared" ca="1" si="13"/>
        <v>225.50532033659391</v>
      </c>
      <c r="AB86" s="32">
        <f t="shared" ca="1" si="13"/>
        <v>223.53798081779536</v>
      </c>
      <c r="AC86" s="32">
        <f t="shared" ca="1" si="13"/>
        <v>220.98491409099637</v>
      </c>
      <c r="AD86" s="32">
        <f t="shared" ca="1" si="13"/>
        <v>218.26946211652157</v>
      </c>
      <c r="AE86" s="32">
        <f t="shared" ca="1" si="13"/>
        <v>215.17919768250644</v>
      </c>
      <c r="AF86" s="32">
        <f t="shared" ca="1" si="13"/>
        <v>211.72407347668039</v>
      </c>
      <c r="AG86" s="21"/>
    </row>
    <row r="87" spans="4:33" ht="15" hidden="1" outlineLevel="1" x14ac:dyDescent="0.25">
      <c r="D87" t="s">
        <v>47</v>
      </c>
      <c r="E87" s="19">
        <v>2039</v>
      </c>
      <c r="F87" s="20" t="s">
        <v>50</v>
      </c>
      <c r="G87" s="26"/>
      <c r="H87" s="34">
        <f t="shared" si="14"/>
        <v>0</v>
      </c>
      <c r="I87" s="34">
        <f t="shared" ca="1" si="14"/>
        <v>0</v>
      </c>
      <c r="J87" s="34">
        <f t="shared" ca="1" si="14"/>
        <v>0</v>
      </c>
      <c r="K87" s="34">
        <f t="shared" ca="1" si="14"/>
        <v>0</v>
      </c>
      <c r="L87" s="34">
        <f t="shared" ca="1" si="14"/>
        <v>0</v>
      </c>
      <c r="M87" s="34">
        <f t="shared" ca="1" si="14"/>
        <v>0</v>
      </c>
      <c r="N87" s="34">
        <f t="shared" ca="1" si="14"/>
        <v>0</v>
      </c>
      <c r="O87" s="34">
        <f t="shared" ca="1" si="14"/>
        <v>0</v>
      </c>
      <c r="P87" s="34">
        <f t="shared" ca="1" si="14"/>
        <v>0</v>
      </c>
      <c r="Q87" s="34">
        <f t="shared" ca="1" si="14"/>
        <v>0</v>
      </c>
      <c r="R87" s="34">
        <f t="shared" ca="1" si="14"/>
        <v>0</v>
      </c>
      <c r="S87" s="34">
        <f t="shared" ca="1" si="14"/>
        <v>0</v>
      </c>
      <c r="T87" s="34">
        <f t="shared" ca="1" si="14"/>
        <v>0</v>
      </c>
      <c r="U87" s="32">
        <f t="shared" ca="1" si="14"/>
        <v>0</v>
      </c>
      <c r="V87" s="32">
        <f t="shared" ca="1" si="14"/>
        <v>243.30895152131421</v>
      </c>
      <c r="W87" s="32">
        <f t="shared" ca="1" si="14"/>
        <v>242.11255962635892</v>
      </c>
      <c r="X87" s="32">
        <f t="shared" ca="1" si="13"/>
        <v>240.48765987051604</v>
      </c>
      <c r="Y87" s="32">
        <f t="shared" ca="1" si="13"/>
        <v>238.76779338508416</v>
      </c>
      <c r="Z87" s="32">
        <f t="shared" ca="1" si="13"/>
        <v>237.16086046164628</v>
      </c>
      <c r="AA87" s="32">
        <f t="shared" ca="1" si="13"/>
        <v>235.52054127950825</v>
      </c>
      <c r="AB87" s="32">
        <f t="shared" ca="1" si="13"/>
        <v>233.58927284101628</v>
      </c>
      <c r="AC87" s="32">
        <f t="shared" ca="1" si="13"/>
        <v>231.04932511564158</v>
      </c>
      <c r="AD87" s="32">
        <f t="shared" ca="1" si="13"/>
        <v>228.34278613896342</v>
      </c>
      <c r="AE87" s="32">
        <f t="shared" ca="1" si="13"/>
        <v>225.24722827193253</v>
      </c>
      <c r="AF87" s="32">
        <f t="shared" ca="1" si="13"/>
        <v>221.77258121358958</v>
      </c>
      <c r="AG87" s="21"/>
    </row>
    <row r="88" spans="4:33" ht="15" hidden="1" outlineLevel="1" x14ac:dyDescent="0.25">
      <c r="D88" t="s">
        <v>47</v>
      </c>
      <c r="E88" s="19">
        <v>2040</v>
      </c>
      <c r="F88" s="20" t="s">
        <v>50</v>
      </c>
      <c r="G88" s="26"/>
      <c r="H88" s="34">
        <f t="shared" si="14"/>
        <v>0</v>
      </c>
      <c r="I88" s="34">
        <f t="shared" ca="1" si="14"/>
        <v>0</v>
      </c>
      <c r="J88" s="34">
        <f t="shared" ca="1" si="14"/>
        <v>0</v>
      </c>
      <c r="K88" s="34">
        <f t="shared" ca="1" si="14"/>
        <v>0</v>
      </c>
      <c r="L88" s="34">
        <f t="shared" ca="1" si="14"/>
        <v>0</v>
      </c>
      <c r="M88" s="34">
        <f t="shared" ca="1" si="14"/>
        <v>0</v>
      </c>
      <c r="N88" s="34">
        <f t="shared" ca="1" si="14"/>
        <v>0</v>
      </c>
      <c r="O88" s="34">
        <f t="shared" ca="1" si="14"/>
        <v>0</v>
      </c>
      <c r="P88" s="34">
        <f t="shared" ca="1" si="14"/>
        <v>0</v>
      </c>
      <c r="Q88" s="34">
        <f t="shared" ca="1" si="14"/>
        <v>0</v>
      </c>
      <c r="R88" s="34">
        <f t="shared" ca="1" si="14"/>
        <v>0</v>
      </c>
      <c r="S88" s="34">
        <f t="shared" ca="1" si="14"/>
        <v>0</v>
      </c>
      <c r="T88" s="34">
        <f t="shared" ca="1" si="14"/>
        <v>0</v>
      </c>
      <c r="U88" s="34">
        <f t="shared" ca="1" si="14"/>
        <v>0</v>
      </c>
      <c r="V88" s="32">
        <f t="shared" ca="1" si="14"/>
        <v>0</v>
      </c>
      <c r="W88" s="32">
        <f t="shared" ca="1" si="14"/>
        <v>245.8373682359952</v>
      </c>
      <c r="X88" s="32">
        <f t="shared" ca="1" si="13"/>
        <v>244.29132434242217</v>
      </c>
      <c r="Y88" s="32">
        <f t="shared" ca="1" si="13"/>
        <v>242.65180215534053</v>
      </c>
      <c r="Z88" s="32">
        <f t="shared" ca="1" si="13"/>
        <v>241.13024764435173</v>
      </c>
      <c r="AA88" s="32">
        <f t="shared" ca="1" si="13"/>
        <v>239.57819854499786</v>
      </c>
      <c r="AB88" s="32">
        <f t="shared" ca="1" si="13"/>
        <v>237.73370968894704</v>
      </c>
      <c r="AC88" s="32">
        <f t="shared" ca="1" si="13"/>
        <v>235.27303223540258</v>
      </c>
      <c r="AD88" s="32">
        <f t="shared" ca="1" si="13"/>
        <v>232.64581670877394</v>
      </c>
      <c r="AE88" s="32">
        <f t="shared" ca="1" si="13"/>
        <v>229.62525290501156</v>
      </c>
      <c r="AF88" s="32">
        <f t="shared" ca="1" si="13"/>
        <v>226.22098936646196</v>
      </c>
      <c r="AG88" s="21"/>
    </row>
    <row r="89" spans="4:33" ht="15" hidden="1" outlineLevel="1" x14ac:dyDescent="0.25">
      <c r="D89" t="s">
        <v>47</v>
      </c>
      <c r="E89" s="19">
        <v>2041</v>
      </c>
      <c r="F89" s="20" t="s">
        <v>50</v>
      </c>
      <c r="G89" s="26"/>
      <c r="H89" s="34">
        <f t="shared" si="14"/>
        <v>0</v>
      </c>
      <c r="I89" s="34">
        <f t="shared" ca="1" si="14"/>
        <v>0</v>
      </c>
      <c r="J89" s="34">
        <f t="shared" ca="1" si="14"/>
        <v>0</v>
      </c>
      <c r="K89" s="34">
        <f t="shared" ca="1" si="14"/>
        <v>0</v>
      </c>
      <c r="L89" s="34">
        <f t="shared" ca="1" si="14"/>
        <v>0</v>
      </c>
      <c r="M89" s="34">
        <f t="shared" ca="1" si="14"/>
        <v>0</v>
      </c>
      <c r="N89" s="34">
        <f t="shared" ca="1" si="14"/>
        <v>0</v>
      </c>
      <c r="O89" s="34">
        <f t="shared" ca="1" si="14"/>
        <v>0</v>
      </c>
      <c r="P89" s="34">
        <f t="shared" ca="1" si="14"/>
        <v>0</v>
      </c>
      <c r="Q89" s="34">
        <f t="shared" ca="1" si="14"/>
        <v>0</v>
      </c>
      <c r="R89" s="34">
        <f t="shared" ca="1" si="14"/>
        <v>0</v>
      </c>
      <c r="S89" s="34">
        <f t="shared" ca="1" si="14"/>
        <v>0</v>
      </c>
      <c r="T89" s="34">
        <f t="shared" ca="1" si="14"/>
        <v>0</v>
      </c>
      <c r="U89" s="34">
        <f t="shared" ca="1" si="14"/>
        <v>0</v>
      </c>
      <c r="V89" s="34">
        <f t="shared" ca="1" si="14"/>
        <v>0</v>
      </c>
      <c r="W89" s="32">
        <f t="shared" ca="1" si="14"/>
        <v>0</v>
      </c>
      <c r="X89" s="32">
        <f t="shared" ca="1" si="13"/>
        <v>248.04306165430228</v>
      </c>
      <c r="Y89" s="32">
        <f t="shared" ca="1" si="13"/>
        <v>246.48314639989854</v>
      </c>
      <c r="Z89" s="32">
        <f t="shared" ca="1" si="13"/>
        <v>245.04617506702078</v>
      </c>
      <c r="AA89" s="32">
        <f t="shared" ca="1" si="13"/>
        <v>243.58157277014652</v>
      </c>
      <c r="AB89" s="32">
        <f t="shared" ca="1" si="13"/>
        <v>241.82307096414786</v>
      </c>
      <c r="AC89" s="32">
        <f t="shared" ca="1" si="13"/>
        <v>239.44098084533181</v>
      </c>
      <c r="AD89" s="32">
        <f t="shared" ca="1" si="13"/>
        <v>236.89241409078369</v>
      </c>
      <c r="AE89" s="32">
        <f t="shared" ca="1" si="13"/>
        <v>233.94623487186155</v>
      </c>
      <c r="AF89" s="32">
        <f t="shared" ca="1" si="13"/>
        <v>230.61181294777614</v>
      </c>
      <c r="AG89" s="21"/>
    </row>
    <row r="90" spans="4:33" ht="15" hidden="1" outlineLevel="1" x14ac:dyDescent="0.25">
      <c r="D90" t="s">
        <v>47</v>
      </c>
      <c r="E90" s="19">
        <v>2042</v>
      </c>
      <c r="F90" s="20" t="s">
        <v>50</v>
      </c>
      <c r="G90" s="26"/>
      <c r="H90" s="34">
        <f t="shared" si="14"/>
        <v>0</v>
      </c>
      <c r="I90" s="34">
        <f t="shared" ca="1" si="14"/>
        <v>0</v>
      </c>
      <c r="J90" s="34">
        <f t="shared" ca="1" si="14"/>
        <v>0</v>
      </c>
      <c r="K90" s="34">
        <f t="shared" ca="1" si="14"/>
        <v>0</v>
      </c>
      <c r="L90" s="34">
        <f t="shared" ca="1" si="14"/>
        <v>0</v>
      </c>
      <c r="M90" s="34">
        <f t="shared" ca="1" si="14"/>
        <v>0</v>
      </c>
      <c r="N90" s="34">
        <f t="shared" ca="1" si="14"/>
        <v>0</v>
      </c>
      <c r="O90" s="34">
        <f t="shared" ca="1" si="14"/>
        <v>0</v>
      </c>
      <c r="P90" s="34">
        <f t="shared" ca="1" si="14"/>
        <v>0</v>
      </c>
      <c r="Q90" s="34">
        <f t="shared" ca="1" si="14"/>
        <v>0</v>
      </c>
      <c r="R90" s="34">
        <f t="shared" ca="1" si="14"/>
        <v>0</v>
      </c>
      <c r="S90" s="34">
        <f t="shared" ca="1" si="14"/>
        <v>0</v>
      </c>
      <c r="T90" s="34">
        <f t="shared" ca="1" si="14"/>
        <v>0</v>
      </c>
      <c r="U90" s="34">
        <f t="shared" ca="1" si="14"/>
        <v>0</v>
      </c>
      <c r="V90" s="34">
        <f t="shared" ca="1" si="14"/>
        <v>0</v>
      </c>
      <c r="W90" s="34">
        <f t="shared" ref="W90:AF98" ca="1" si="15">V215</f>
        <v>0</v>
      </c>
      <c r="X90" s="32">
        <f t="shared" ca="1" si="15"/>
        <v>0</v>
      </c>
      <c r="Y90" s="32">
        <f t="shared" ca="1" si="15"/>
        <v>255.47561416289898</v>
      </c>
      <c r="Z90" s="32">
        <f t="shared" ca="1" si="15"/>
        <v>254.09423945318787</v>
      </c>
      <c r="AA90" s="32">
        <f t="shared" ca="1" si="15"/>
        <v>252.68755278734909</v>
      </c>
      <c r="AB90" s="32">
        <f t="shared" ca="1" si="15"/>
        <v>250.97938493050663</v>
      </c>
      <c r="AC90" s="32">
        <f t="shared" ca="1" si="15"/>
        <v>248.62719534012567</v>
      </c>
      <c r="AD90" s="32">
        <f t="shared" ca="1" si="15"/>
        <v>246.10513199926336</v>
      </c>
      <c r="AE90" s="32">
        <f t="shared" ca="1" si="15"/>
        <v>243.1728861344092</v>
      </c>
      <c r="AF90" s="32">
        <f t="shared" ca="1" si="15"/>
        <v>239.83974053998065</v>
      </c>
      <c r="AG90" s="21"/>
    </row>
    <row r="91" spans="4:33" ht="15" hidden="1" outlineLevel="1" x14ac:dyDescent="0.25">
      <c r="D91" t="s">
        <v>47</v>
      </c>
      <c r="E91" s="19">
        <v>2043</v>
      </c>
      <c r="F91" s="20" t="s">
        <v>50</v>
      </c>
      <c r="G91" s="26"/>
      <c r="H91" s="34">
        <f t="shared" ref="H91:W98" si="16">G216</f>
        <v>0</v>
      </c>
      <c r="I91" s="34">
        <f t="shared" ca="1" si="16"/>
        <v>0</v>
      </c>
      <c r="J91" s="34">
        <f t="shared" ca="1" si="16"/>
        <v>0</v>
      </c>
      <c r="K91" s="34">
        <f t="shared" ca="1" si="16"/>
        <v>0</v>
      </c>
      <c r="L91" s="34">
        <f t="shared" ca="1" si="16"/>
        <v>0</v>
      </c>
      <c r="M91" s="34">
        <f t="shared" ca="1" si="16"/>
        <v>0</v>
      </c>
      <c r="N91" s="34">
        <f t="shared" ca="1" si="16"/>
        <v>0</v>
      </c>
      <c r="O91" s="34">
        <f t="shared" ca="1" si="16"/>
        <v>0</v>
      </c>
      <c r="P91" s="34">
        <f t="shared" ca="1" si="16"/>
        <v>0</v>
      </c>
      <c r="Q91" s="34">
        <f t="shared" ca="1" si="16"/>
        <v>0</v>
      </c>
      <c r="R91" s="34">
        <f t="shared" ca="1" si="16"/>
        <v>0</v>
      </c>
      <c r="S91" s="34">
        <f t="shared" ca="1" si="16"/>
        <v>0</v>
      </c>
      <c r="T91" s="34">
        <f t="shared" ca="1" si="16"/>
        <v>0</v>
      </c>
      <c r="U91" s="34">
        <f t="shared" ca="1" si="16"/>
        <v>0</v>
      </c>
      <c r="V91" s="34">
        <f t="shared" ca="1" si="16"/>
        <v>0</v>
      </c>
      <c r="W91" s="34">
        <f t="shared" ca="1" si="16"/>
        <v>0</v>
      </c>
      <c r="X91" s="34">
        <f t="shared" ca="1" si="15"/>
        <v>0</v>
      </c>
      <c r="Y91" s="32">
        <f t="shared" ca="1" si="15"/>
        <v>0</v>
      </c>
      <c r="Z91" s="32">
        <f t="shared" ca="1" si="15"/>
        <v>255.3639087540532</v>
      </c>
      <c r="AA91" s="32">
        <f t="shared" ca="1" si="15"/>
        <v>254.05819955595925</v>
      </c>
      <c r="AB91" s="32">
        <f t="shared" ca="1" si="15"/>
        <v>252.45265650103343</v>
      </c>
      <c r="AC91" s="32">
        <f t="shared" ca="1" si="15"/>
        <v>250.20237324287476</v>
      </c>
      <c r="AD91" s="32">
        <f t="shared" ca="1" si="15"/>
        <v>247.78401933633691</v>
      </c>
      <c r="AE91" s="32">
        <f t="shared" ca="1" si="15"/>
        <v>244.95546945406673</v>
      </c>
      <c r="AF91" s="32">
        <f t="shared" ca="1" si="15"/>
        <v>241.72563525851228</v>
      </c>
      <c r="AG91" s="21"/>
    </row>
    <row r="92" spans="4:33" ht="15" hidden="1" outlineLevel="1" x14ac:dyDescent="0.25">
      <c r="D92" t="s">
        <v>47</v>
      </c>
      <c r="E92" s="19">
        <v>2044</v>
      </c>
      <c r="F92" s="20" t="s">
        <v>50</v>
      </c>
      <c r="G92" s="26"/>
      <c r="H92" s="34">
        <f t="shared" si="16"/>
        <v>0</v>
      </c>
      <c r="I92" s="34">
        <f t="shared" ca="1" si="16"/>
        <v>0</v>
      </c>
      <c r="J92" s="34">
        <f t="shared" ca="1" si="16"/>
        <v>0</v>
      </c>
      <c r="K92" s="34">
        <f t="shared" ca="1" si="16"/>
        <v>0</v>
      </c>
      <c r="L92" s="34">
        <f t="shared" ca="1" si="16"/>
        <v>0</v>
      </c>
      <c r="M92" s="34">
        <f t="shared" ca="1" si="16"/>
        <v>0</v>
      </c>
      <c r="N92" s="34">
        <f t="shared" ca="1" si="16"/>
        <v>0</v>
      </c>
      <c r="O92" s="34">
        <f t="shared" ca="1" si="16"/>
        <v>0</v>
      </c>
      <c r="P92" s="34">
        <f t="shared" ca="1" si="16"/>
        <v>0</v>
      </c>
      <c r="Q92" s="34">
        <f t="shared" ca="1" si="16"/>
        <v>0</v>
      </c>
      <c r="R92" s="34">
        <f t="shared" ca="1" si="16"/>
        <v>0</v>
      </c>
      <c r="S92" s="34">
        <f t="shared" ca="1" si="16"/>
        <v>0</v>
      </c>
      <c r="T92" s="34">
        <f t="shared" ca="1" si="16"/>
        <v>0</v>
      </c>
      <c r="U92" s="34">
        <f t="shared" ca="1" si="16"/>
        <v>0</v>
      </c>
      <c r="V92" s="34">
        <f t="shared" ca="1" si="16"/>
        <v>0</v>
      </c>
      <c r="W92" s="34">
        <f t="shared" ca="1" si="16"/>
        <v>0</v>
      </c>
      <c r="X92" s="34">
        <f t="shared" ca="1" si="15"/>
        <v>0</v>
      </c>
      <c r="Y92" s="34">
        <f t="shared" ca="1" si="15"/>
        <v>0</v>
      </c>
      <c r="Z92" s="32">
        <f t="shared" ca="1" si="15"/>
        <v>0</v>
      </c>
      <c r="AA92" s="32">
        <f t="shared" ca="1" si="15"/>
        <v>245.86146046446851</v>
      </c>
      <c r="AB92" s="32">
        <f t="shared" ca="1" si="15"/>
        <v>244.41162288245684</v>
      </c>
      <c r="AC92" s="32">
        <f t="shared" ca="1" si="15"/>
        <v>242.34042335658694</v>
      </c>
      <c r="AD92" s="32">
        <f t="shared" ca="1" si="15"/>
        <v>240.10910579542897</v>
      </c>
      <c r="AE92" s="32">
        <f t="shared" ca="1" si="15"/>
        <v>237.4828801780622</v>
      </c>
      <c r="AF92" s="32">
        <f t="shared" ca="1" si="15"/>
        <v>234.46997924217678</v>
      </c>
      <c r="AG92" s="21"/>
    </row>
    <row r="93" spans="4:33" ht="15" hidden="1" outlineLevel="1" x14ac:dyDescent="0.25">
      <c r="D93" t="s">
        <v>47</v>
      </c>
      <c r="E93" s="19">
        <v>2045</v>
      </c>
      <c r="F93" s="20" t="s">
        <v>50</v>
      </c>
      <c r="G93" s="26"/>
      <c r="H93" s="34">
        <f t="shared" si="16"/>
        <v>0</v>
      </c>
      <c r="I93" s="34">
        <f t="shared" ca="1" si="16"/>
        <v>0</v>
      </c>
      <c r="J93" s="34">
        <f t="shared" ca="1" si="16"/>
        <v>0</v>
      </c>
      <c r="K93" s="34">
        <f t="shared" ca="1" si="16"/>
        <v>0</v>
      </c>
      <c r="L93" s="34">
        <f t="shared" ca="1" si="16"/>
        <v>0</v>
      </c>
      <c r="M93" s="34">
        <f t="shared" ca="1" si="16"/>
        <v>0</v>
      </c>
      <c r="N93" s="34">
        <f t="shared" ca="1" si="16"/>
        <v>0</v>
      </c>
      <c r="O93" s="34">
        <f t="shared" ca="1" si="16"/>
        <v>0</v>
      </c>
      <c r="P93" s="34">
        <f t="shared" ca="1" si="16"/>
        <v>0</v>
      </c>
      <c r="Q93" s="34">
        <f t="shared" ca="1" si="16"/>
        <v>0</v>
      </c>
      <c r="R93" s="34">
        <f t="shared" ca="1" si="16"/>
        <v>0</v>
      </c>
      <c r="S93" s="34">
        <f t="shared" ca="1" si="16"/>
        <v>0</v>
      </c>
      <c r="T93" s="34">
        <f t="shared" ca="1" si="16"/>
        <v>0</v>
      </c>
      <c r="U93" s="34">
        <f t="shared" ca="1" si="16"/>
        <v>0</v>
      </c>
      <c r="V93" s="34">
        <f t="shared" ca="1" si="16"/>
        <v>0</v>
      </c>
      <c r="W93" s="34">
        <f t="shared" ca="1" si="16"/>
        <v>0</v>
      </c>
      <c r="X93" s="34">
        <f t="shared" ca="1" si="15"/>
        <v>0</v>
      </c>
      <c r="Y93" s="34">
        <f t="shared" ca="1" si="15"/>
        <v>0</v>
      </c>
      <c r="Z93" s="34">
        <f t="shared" ca="1" si="15"/>
        <v>0</v>
      </c>
      <c r="AA93" s="32">
        <f t="shared" ca="1" si="15"/>
        <v>0</v>
      </c>
      <c r="AB93" s="32">
        <f t="shared" ca="1" si="15"/>
        <v>260.35600118778524</v>
      </c>
      <c r="AC93" s="32">
        <f t="shared" ca="1" si="15"/>
        <v>258.25947791357413</v>
      </c>
      <c r="AD93" s="32">
        <f t="shared" ca="1" si="15"/>
        <v>255.99504816135251</v>
      </c>
      <c r="AE93" s="32">
        <f t="shared" ca="1" si="15"/>
        <v>253.31222005662156</v>
      </c>
      <c r="AF93" s="32">
        <f t="shared" ca="1" si="15"/>
        <v>250.2193595633496</v>
      </c>
      <c r="AG93" s="21"/>
    </row>
    <row r="94" spans="4:33" ht="15" hidden="1" outlineLevel="1" x14ac:dyDescent="0.25">
      <c r="D94" t="s">
        <v>47</v>
      </c>
      <c r="E94" s="19">
        <v>2046</v>
      </c>
      <c r="F94" s="20" t="s">
        <v>50</v>
      </c>
      <c r="G94" s="26"/>
      <c r="H94" s="34">
        <f t="shared" si="16"/>
        <v>0</v>
      </c>
      <c r="I94" s="34">
        <f t="shared" ca="1" si="16"/>
        <v>0</v>
      </c>
      <c r="J94" s="34">
        <f t="shared" ca="1" si="16"/>
        <v>0</v>
      </c>
      <c r="K94" s="34">
        <f t="shared" ca="1" si="16"/>
        <v>0</v>
      </c>
      <c r="L94" s="34">
        <f t="shared" ca="1" si="16"/>
        <v>0</v>
      </c>
      <c r="M94" s="34">
        <f t="shared" ca="1" si="16"/>
        <v>0</v>
      </c>
      <c r="N94" s="34">
        <f t="shared" ca="1" si="16"/>
        <v>0</v>
      </c>
      <c r="O94" s="34">
        <f t="shared" ca="1" si="16"/>
        <v>0</v>
      </c>
      <c r="P94" s="34">
        <f t="shared" ca="1" si="16"/>
        <v>0</v>
      </c>
      <c r="Q94" s="34">
        <f t="shared" ca="1" si="16"/>
        <v>0</v>
      </c>
      <c r="R94" s="34">
        <f t="shared" ca="1" si="16"/>
        <v>0</v>
      </c>
      <c r="S94" s="34">
        <f t="shared" ca="1" si="16"/>
        <v>0</v>
      </c>
      <c r="T94" s="34">
        <f t="shared" ca="1" si="16"/>
        <v>0</v>
      </c>
      <c r="U94" s="34">
        <f t="shared" ca="1" si="16"/>
        <v>0</v>
      </c>
      <c r="V94" s="34">
        <f t="shared" ca="1" si="16"/>
        <v>0</v>
      </c>
      <c r="W94" s="34">
        <f t="shared" ca="1" si="16"/>
        <v>0</v>
      </c>
      <c r="X94" s="34">
        <f t="shared" ca="1" si="15"/>
        <v>0</v>
      </c>
      <c r="Y94" s="34">
        <f t="shared" ca="1" si="15"/>
        <v>0</v>
      </c>
      <c r="Z94" s="34">
        <f t="shared" ca="1" si="15"/>
        <v>0</v>
      </c>
      <c r="AA94" s="34">
        <f t="shared" ca="1" si="15"/>
        <v>0</v>
      </c>
      <c r="AB94" s="32">
        <f t="shared" ca="1" si="15"/>
        <v>0</v>
      </c>
      <c r="AC94" s="32">
        <f t="shared" ca="1" si="15"/>
        <v>252.54423065581159</v>
      </c>
      <c r="AD94" s="32">
        <f t="shared" ca="1" si="15"/>
        <v>250.43637916297425</v>
      </c>
      <c r="AE94" s="32">
        <f t="shared" ca="1" si="15"/>
        <v>247.92168809797695</v>
      </c>
      <c r="AF94" s="32">
        <f t="shared" ca="1" si="15"/>
        <v>245.00795583733071</v>
      </c>
      <c r="AG94" s="21"/>
    </row>
    <row r="95" spans="4:33" ht="15" hidden="1" outlineLevel="1" x14ac:dyDescent="0.25">
      <c r="D95" t="s">
        <v>47</v>
      </c>
      <c r="E95" s="19">
        <v>2047</v>
      </c>
      <c r="F95" s="20" t="s">
        <v>50</v>
      </c>
      <c r="G95" s="26"/>
      <c r="H95" s="34">
        <f t="shared" si="16"/>
        <v>0</v>
      </c>
      <c r="I95" s="34">
        <f t="shared" ca="1" si="16"/>
        <v>0</v>
      </c>
      <c r="J95" s="34">
        <f t="shared" ca="1" si="16"/>
        <v>0</v>
      </c>
      <c r="K95" s="34">
        <f t="shared" ca="1" si="16"/>
        <v>0</v>
      </c>
      <c r="L95" s="34">
        <f t="shared" ca="1" si="16"/>
        <v>0</v>
      </c>
      <c r="M95" s="34">
        <f t="shared" ca="1" si="16"/>
        <v>0</v>
      </c>
      <c r="N95" s="34">
        <f t="shared" ca="1" si="16"/>
        <v>0</v>
      </c>
      <c r="O95" s="34">
        <f t="shared" ca="1" si="16"/>
        <v>0</v>
      </c>
      <c r="P95" s="34">
        <f t="shared" ca="1" si="16"/>
        <v>0</v>
      </c>
      <c r="Q95" s="34">
        <f t="shared" ca="1" si="16"/>
        <v>0</v>
      </c>
      <c r="R95" s="34">
        <f t="shared" ca="1" si="16"/>
        <v>0</v>
      </c>
      <c r="S95" s="34">
        <f t="shared" ca="1" si="16"/>
        <v>0</v>
      </c>
      <c r="T95" s="34">
        <f t="shared" ca="1" si="16"/>
        <v>0</v>
      </c>
      <c r="U95" s="34">
        <f t="shared" ca="1" si="16"/>
        <v>0</v>
      </c>
      <c r="V95" s="34">
        <f t="shared" ca="1" si="16"/>
        <v>0</v>
      </c>
      <c r="W95" s="34">
        <f t="shared" ca="1" si="16"/>
        <v>0</v>
      </c>
      <c r="X95" s="34">
        <f t="shared" ca="1" si="15"/>
        <v>0</v>
      </c>
      <c r="Y95" s="34">
        <f t="shared" ca="1" si="15"/>
        <v>0</v>
      </c>
      <c r="Z95" s="34">
        <f t="shared" ca="1" si="15"/>
        <v>0</v>
      </c>
      <c r="AA95" s="34">
        <f t="shared" ca="1" si="15"/>
        <v>0</v>
      </c>
      <c r="AB95" s="34">
        <f t="shared" ca="1" si="15"/>
        <v>0</v>
      </c>
      <c r="AC95" s="32">
        <f t="shared" ca="1" si="15"/>
        <v>0</v>
      </c>
      <c r="AD95" s="32">
        <f t="shared" ca="1" si="15"/>
        <v>268.1705084293738</v>
      </c>
      <c r="AE95" s="32">
        <f t="shared" ca="1" si="15"/>
        <v>265.59065396242289</v>
      </c>
      <c r="AF95" s="32">
        <f t="shared" ca="1" si="15"/>
        <v>262.58564630547693</v>
      </c>
      <c r="AG95" s="21"/>
    </row>
    <row r="96" spans="4:33" ht="15" hidden="1" outlineLevel="1" x14ac:dyDescent="0.25">
      <c r="D96" t="s">
        <v>47</v>
      </c>
      <c r="E96" s="19">
        <v>2048</v>
      </c>
      <c r="F96" s="20" t="s">
        <v>50</v>
      </c>
      <c r="G96" s="26"/>
      <c r="H96" s="34">
        <f t="shared" si="16"/>
        <v>0</v>
      </c>
      <c r="I96" s="34">
        <f t="shared" ca="1" si="16"/>
        <v>0</v>
      </c>
      <c r="J96" s="34">
        <f t="shared" ca="1" si="16"/>
        <v>0</v>
      </c>
      <c r="K96" s="34">
        <f t="shared" ca="1" si="16"/>
        <v>0</v>
      </c>
      <c r="L96" s="34">
        <f t="shared" ca="1" si="16"/>
        <v>0</v>
      </c>
      <c r="M96" s="34">
        <f t="shared" ca="1" si="16"/>
        <v>0</v>
      </c>
      <c r="N96" s="34">
        <f t="shared" ca="1" si="16"/>
        <v>0</v>
      </c>
      <c r="O96" s="34">
        <f t="shared" ca="1" si="16"/>
        <v>0</v>
      </c>
      <c r="P96" s="34">
        <f t="shared" ca="1" si="16"/>
        <v>0</v>
      </c>
      <c r="Q96" s="34">
        <f t="shared" ca="1" si="16"/>
        <v>0</v>
      </c>
      <c r="R96" s="34">
        <f t="shared" ca="1" si="16"/>
        <v>0</v>
      </c>
      <c r="S96" s="34">
        <f t="shared" ca="1" si="16"/>
        <v>0</v>
      </c>
      <c r="T96" s="34">
        <f t="shared" ca="1" si="16"/>
        <v>0</v>
      </c>
      <c r="U96" s="34">
        <f t="shared" ca="1" si="16"/>
        <v>0</v>
      </c>
      <c r="V96" s="34">
        <f t="shared" ca="1" si="16"/>
        <v>0</v>
      </c>
      <c r="W96" s="34">
        <f t="shared" ca="1" si="16"/>
        <v>0</v>
      </c>
      <c r="X96" s="34">
        <f t="shared" ca="1" si="15"/>
        <v>0</v>
      </c>
      <c r="Y96" s="34">
        <f t="shared" ca="1" si="15"/>
        <v>0</v>
      </c>
      <c r="Z96" s="34">
        <f t="shared" ca="1" si="15"/>
        <v>0</v>
      </c>
      <c r="AA96" s="34">
        <f t="shared" ca="1" si="15"/>
        <v>0</v>
      </c>
      <c r="AB96" s="34">
        <f t="shared" ca="1" si="15"/>
        <v>0</v>
      </c>
      <c r="AC96" s="34">
        <f t="shared" ca="1" si="15"/>
        <v>0</v>
      </c>
      <c r="AD96" s="32">
        <f t="shared" ca="1" si="15"/>
        <v>0</v>
      </c>
      <c r="AE96" s="32">
        <f t="shared" ca="1" si="15"/>
        <v>269.6549439312422</v>
      </c>
      <c r="AF96" s="32">
        <f t="shared" ca="1" si="15"/>
        <v>266.71733931477911</v>
      </c>
      <c r="AG96" s="21"/>
    </row>
    <row r="97" spans="4:33" ht="15" hidden="1" outlineLevel="1" x14ac:dyDescent="0.25">
      <c r="D97" t="s">
        <v>47</v>
      </c>
      <c r="E97" s="19">
        <v>2049</v>
      </c>
      <c r="F97" s="20" t="s">
        <v>50</v>
      </c>
      <c r="G97" s="26"/>
      <c r="H97" s="34">
        <f t="shared" si="16"/>
        <v>0</v>
      </c>
      <c r="I97" s="34">
        <f t="shared" ca="1" si="16"/>
        <v>0</v>
      </c>
      <c r="J97" s="34">
        <f t="shared" ca="1" si="16"/>
        <v>0</v>
      </c>
      <c r="K97" s="34">
        <f t="shared" ca="1" si="16"/>
        <v>0</v>
      </c>
      <c r="L97" s="34">
        <f t="shared" ca="1" si="16"/>
        <v>0</v>
      </c>
      <c r="M97" s="34">
        <f t="shared" ca="1" si="16"/>
        <v>0</v>
      </c>
      <c r="N97" s="34">
        <f t="shared" ca="1" si="16"/>
        <v>0</v>
      </c>
      <c r="O97" s="34">
        <f t="shared" ca="1" si="16"/>
        <v>0</v>
      </c>
      <c r="P97" s="34">
        <f t="shared" ca="1" si="16"/>
        <v>0</v>
      </c>
      <c r="Q97" s="34">
        <f t="shared" ca="1" si="16"/>
        <v>0</v>
      </c>
      <c r="R97" s="34">
        <f t="shared" ca="1" si="16"/>
        <v>0</v>
      </c>
      <c r="S97" s="34">
        <f t="shared" ca="1" si="16"/>
        <v>0</v>
      </c>
      <c r="T97" s="34">
        <f t="shared" ca="1" si="16"/>
        <v>0</v>
      </c>
      <c r="U97" s="34">
        <f t="shared" ca="1" si="16"/>
        <v>0</v>
      </c>
      <c r="V97" s="34">
        <f t="shared" ca="1" si="16"/>
        <v>0</v>
      </c>
      <c r="W97" s="34">
        <f t="shared" ca="1" si="16"/>
        <v>0</v>
      </c>
      <c r="X97" s="34">
        <f t="shared" ca="1" si="15"/>
        <v>0</v>
      </c>
      <c r="Y97" s="34">
        <f t="shared" ca="1" si="15"/>
        <v>0</v>
      </c>
      <c r="Z97" s="34">
        <f t="shared" ca="1" si="15"/>
        <v>0</v>
      </c>
      <c r="AA97" s="34">
        <f t="shared" ca="1" si="15"/>
        <v>0</v>
      </c>
      <c r="AB97" s="34">
        <f t="shared" ca="1" si="15"/>
        <v>0</v>
      </c>
      <c r="AC97" s="34">
        <f t="shared" ca="1" si="15"/>
        <v>0</v>
      </c>
      <c r="AD97" s="34">
        <f t="shared" ca="1" si="15"/>
        <v>0</v>
      </c>
      <c r="AE97" s="32">
        <f t="shared" ca="1" si="15"/>
        <v>0</v>
      </c>
      <c r="AF97" s="32">
        <f t="shared" ca="1" si="15"/>
        <v>265.09057516825948</v>
      </c>
      <c r="AG97" s="21"/>
    </row>
    <row r="98" spans="4:33" ht="15" hidden="1" outlineLevel="1" x14ac:dyDescent="0.25">
      <c r="D98" t="s">
        <v>47</v>
      </c>
      <c r="E98" s="19">
        <v>2050</v>
      </c>
      <c r="F98" s="20" t="s">
        <v>50</v>
      </c>
      <c r="G98" s="26"/>
      <c r="H98" s="35">
        <f t="shared" si="16"/>
        <v>0</v>
      </c>
      <c r="I98" s="35">
        <f t="shared" ca="1" si="16"/>
        <v>0</v>
      </c>
      <c r="J98" s="35">
        <f t="shared" ca="1" si="16"/>
        <v>0</v>
      </c>
      <c r="K98" s="35">
        <f t="shared" ca="1" si="16"/>
        <v>0</v>
      </c>
      <c r="L98" s="35">
        <f t="shared" ca="1" si="16"/>
        <v>0</v>
      </c>
      <c r="M98" s="35">
        <f t="shared" ca="1" si="16"/>
        <v>0</v>
      </c>
      <c r="N98" s="35">
        <f t="shared" ca="1" si="16"/>
        <v>0</v>
      </c>
      <c r="O98" s="35">
        <f t="shared" ca="1" si="16"/>
        <v>0</v>
      </c>
      <c r="P98" s="35">
        <f t="shared" ca="1" si="16"/>
        <v>0</v>
      </c>
      <c r="Q98" s="35">
        <f t="shared" ca="1" si="16"/>
        <v>0</v>
      </c>
      <c r="R98" s="35">
        <f t="shared" ca="1" si="16"/>
        <v>0</v>
      </c>
      <c r="S98" s="35">
        <f t="shared" ca="1" si="16"/>
        <v>0</v>
      </c>
      <c r="T98" s="35">
        <f t="shared" ca="1" si="16"/>
        <v>0</v>
      </c>
      <c r="U98" s="35">
        <f t="shared" ca="1" si="16"/>
        <v>0</v>
      </c>
      <c r="V98" s="35">
        <f t="shared" ca="1" si="16"/>
        <v>0</v>
      </c>
      <c r="W98" s="35">
        <f t="shared" ca="1" si="16"/>
        <v>0</v>
      </c>
      <c r="X98" s="35">
        <f t="shared" ca="1" si="15"/>
        <v>0</v>
      </c>
      <c r="Y98" s="35">
        <f t="shared" ca="1" si="15"/>
        <v>0</v>
      </c>
      <c r="Z98" s="35">
        <f t="shared" ca="1" si="15"/>
        <v>0</v>
      </c>
      <c r="AA98" s="35">
        <f t="shared" ca="1" si="15"/>
        <v>0</v>
      </c>
      <c r="AB98" s="35">
        <f t="shared" ca="1" si="15"/>
        <v>0</v>
      </c>
      <c r="AC98" s="35">
        <f t="shared" ca="1" si="15"/>
        <v>0</v>
      </c>
      <c r="AD98" s="35">
        <f t="shared" ca="1" si="15"/>
        <v>0</v>
      </c>
      <c r="AE98" s="35">
        <f t="shared" ca="1" si="15"/>
        <v>0</v>
      </c>
      <c r="AF98" s="36">
        <f t="shared" ca="1" si="15"/>
        <v>0</v>
      </c>
      <c r="AG98" s="21"/>
    </row>
    <row r="99" spans="4:33" ht="15" hidden="1" outlineLevel="1" x14ac:dyDescent="0.25">
      <c r="D99" s="27" t="s">
        <v>51</v>
      </c>
      <c r="E99" s="28">
        <v>2026</v>
      </c>
      <c r="F99" s="29" t="s">
        <v>50</v>
      </c>
      <c r="G99" s="30"/>
      <c r="H99" s="33">
        <f t="shared" ref="H99:Q108" ca="1" si="17">_xlfn.XLOOKUP($E99,$H$2:$AF$2,$H$22:$AF$22)
*($E99=H$2)</f>
        <v>186</v>
      </c>
      <c r="I99" s="33">
        <f t="shared" ca="1" si="17"/>
        <v>0</v>
      </c>
      <c r="J99" s="33">
        <f t="shared" ca="1" si="17"/>
        <v>0</v>
      </c>
      <c r="K99" s="33">
        <f t="shared" ca="1" si="17"/>
        <v>0</v>
      </c>
      <c r="L99" s="33">
        <f t="shared" ca="1" si="17"/>
        <v>0</v>
      </c>
      <c r="M99" s="33">
        <f t="shared" ca="1" si="17"/>
        <v>0</v>
      </c>
      <c r="N99" s="33">
        <f t="shared" ca="1" si="17"/>
        <v>0</v>
      </c>
      <c r="O99" s="33">
        <f t="shared" ca="1" si="17"/>
        <v>0</v>
      </c>
      <c r="P99" s="33">
        <f t="shared" ca="1" si="17"/>
        <v>0</v>
      </c>
      <c r="Q99" s="33">
        <f t="shared" ca="1" si="17"/>
        <v>0</v>
      </c>
      <c r="R99" s="33">
        <f t="shared" ref="R99:AF108" ca="1" si="18">_xlfn.XLOOKUP($E99,$H$2:$AF$2,$H$22:$AF$22)
*($E99=R$2)</f>
        <v>0</v>
      </c>
      <c r="S99" s="33">
        <f t="shared" ca="1" si="18"/>
        <v>0</v>
      </c>
      <c r="T99" s="33">
        <f t="shared" ca="1" si="18"/>
        <v>0</v>
      </c>
      <c r="U99" s="33">
        <f t="shared" ca="1" si="18"/>
        <v>0</v>
      </c>
      <c r="V99" s="33">
        <f t="shared" ca="1" si="18"/>
        <v>0</v>
      </c>
      <c r="W99" s="33">
        <f t="shared" ca="1" si="18"/>
        <v>0</v>
      </c>
      <c r="X99" s="33">
        <f t="shared" ca="1" si="18"/>
        <v>0</v>
      </c>
      <c r="Y99" s="33">
        <f t="shared" ca="1" si="18"/>
        <v>0</v>
      </c>
      <c r="Z99" s="33">
        <f t="shared" ca="1" si="18"/>
        <v>0</v>
      </c>
      <c r="AA99" s="33">
        <f t="shared" ca="1" si="18"/>
        <v>0</v>
      </c>
      <c r="AB99" s="33">
        <f t="shared" ca="1" si="18"/>
        <v>0</v>
      </c>
      <c r="AC99" s="33">
        <f t="shared" ca="1" si="18"/>
        <v>0</v>
      </c>
      <c r="AD99" s="33">
        <f t="shared" ca="1" si="18"/>
        <v>0</v>
      </c>
      <c r="AE99" s="33">
        <f t="shared" ca="1" si="18"/>
        <v>0</v>
      </c>
      <c r="AF99" s="33">
        <f t="shared" ca="1" si="18"/>
        <v>0</v>
      </c>
      <c r="AG99" s="21"/>
    </row>
    <row r="100" spans="4:33" ht="15" hidden="1" outlineLevel="1" x14ac:dyDescent="0.25">
      <c r="D100" t="s">
        <v>51</v>
      </c>
      <c r="E100" s="19">
        <v>2027</v>
      </c>
      <c r="F100" s="20" t="s">
        <v>50</v>
      </c>
      <c r="G100" s="26"/>
      <c r="H100" s="34">
        <f t="shared" ca="1" si="17"/>
        <v>0</v>
      </c>
      <c r="I100" s="32">
        <f t="shared" ca="1" si="17"/>
        <v>186.05859999999998</v>
      </c>
      <c r="J100" s="32">
        <f t="shared" ca="1" si="17"/>
        <v>0</v>
      </c>
      <c r="K100" s="32">
        <f t="shared" ca="1" si="17"/>
        <v>0</v>
      </c>
      <c r="L100" s="32">
        <f t="shared" ca="1" si="17"/>
        <v>0</v>
      </c>
      <c r="M100" s="32">
        <f t="shared" ca="1" si="17"/>
        <v>0</v>
      </c>
      <c r="N100" s="32">
        <f t="shared" ca="1" si="17"/>
        <v>0</v>
      </c>
      <c r="O100" s="32">
        <f t="shared" ca="1" si="17"/>
        <v>0</v>
      </c>
      <c r="P100" s="32">
        <f t="shared" ca="1" si="17"/>
        <v>0</v>
      </c>
      <c r="Q100" s="32">
        <f t="shared" ca="1" si="17"/>
        <v>0</v>
      </c>
      <c r="R100" s="32">
        <f t="shared" ca="1" si="18"/>
        <v>0</v>
      </c>
      <c r="S100" s="32">
        <f t="shared" ca="1" si="18"/>
        <v>0</v>
      </c>
      <c r="T100" s="32">
        <f t="shared" ca="1" si="18"/>
        <v>0</v>
      </c>
      <c r="U100" s="32">
        <f t="shared" ca="1" si="18"/>
        <v>0</v>
      </c>
      <c r="V100" s="32">
        <f t="shared" ca="1" si="18"/>
        <v>0</v>
      </c>
      <c r="W100" s="32">
        <f t="shared" ca="1" si="18"/>
        <v>0</v>
      </c>
      <c r="X100" s="32">
        <f t="shared" ca="1" si="18"/>
        <v>0</v>
      </c>
      <c r="Y100" s="32">
        <f t="shared" ca="1" si="18"/>
        <v>0</v>
      </c>
      <c r="Z100" s="32">
        <f t="shared" ca="1" si="18"/>
        <v>0</v>
      </c>
      <c r="AA100" s="32">
        <f t="shared" ca="1" si="18"/>
        <v>0</v>
      </c>
      <c r="AB100" s="32">
        <f t="shared" ca="1" si="18"/>
        <v>0</v>
      </c>
      <c r="AC100" s="32">
        <f t="shared" ca="1" si="18"/>
        <v>0</v>
      </c>
      <c r="AD100" s="32">
        <f t="shared" ca="1" si="18"/>
        <v>0</v>
      </c>
      <c r="AE100" s="32">
        <f t="shared" ca="1" si="18"/>
        <v>0</v>
      </c>
      <c r="AF100" s="32">
        <f t="shared" ca="1" si="18"/>
        <v>0</v>
      </c>
      <c r="AG100" s="21"/>
    </row>
    <row r="101" spans="4:33" ht="15" hidden="1" outlineLevel="1" x14ac:dyDescent="0.25">
      <c r="D101" t="s">
        <v>51</v>
      </c>
      <c r="E101" s="19">
        <v>2028</v>
      </c>
      <c r="F101" s="20" t="s">
        <v>50</v>
      </c>
      <c r="G101" s="26"/>
      <c r="H101" s="34">
        <f t="shared" ca="1" si="17"/>
        <v>0</v>
      </c>
      <c r="I101" s="34">
        <f t="shared" ca="1" si="17"/>
        <v>0</v>
      </c>
      <c r="J101" s="32">
        <f t="shared" ca="1" si="17"/>
        <v>189.32914216</v>
      </c>
      <c r="K101" s="32">
        <f t="shared" ca="1" si="17"/>
        <v>0</v>
      </c>
      <c r="L101" s="32">
        <f t="shared" ca="1" si="17"/>
        <v>0</v>
      </c>
      <c r="M101" s="32">
        <f t="shared" ca="1" si="17"/>
        <v>0</v>
      </c>
      <c r="N101" s="32">
        <f t="shared" ca="1" si="17"/>
        <v>0</v>
      </c>
      <c r="O101" s="32">
        <f t="shared" ca="1" si="17"/>
        <v>0</v>
      </c>
      <c r="P101" s="32">
        <f t="shared" ca="1" si="17"/>
        <v>0</v>
      </c>
      <c r="Q101" s="32">
        <f t="shared" ca="1" si="17"/>
        <v>0</v>
      </c>
      <c r="R101" s="32">
        <f t="shared" ca="1" si="18"/>
        <v>0</v>
      </c>
      <c r="S101" s="32">
        <f t="shared" ca="1" si="18"/>
        <v>0</v>
      </c>
      <c r="T101" s="32">
        <f t="shared" ca="1" si="18"/>
        <v>0</v>
      </c>
      <c r="U101" s="32">
        <f t="shared" ca="1" si="18"/>
        <v>0</v>
      </c>
      <c r="V101" s="32">
        <f t="shared" ca="1" si="18"/>
        <v>0</v>
      </c>
      <c r="W101" s="32">
        <f t="shared" ca="1" si="18"/>
        <v>0</v>
      </c>
      <c r="X101" s="32">
        <f t="shared" ca="1" si="18"/>
        <v>0</v>
      </c>
      <c r="Y101" s="32">
        <f t="shared" ca="1" si="18"/>
        <v>0</v>
      </c>
      <c r="Z101" s="32">
        <f t="shared" ca="1" si="18"/>
        <v>0</v>
      </c>
      <c r="AA101" s="32">
        <f t="shared" ca="1" si="18"/>
        <v>0</v>
      </c>
      <c r="AB101" s="32">
        <f t="shared" ca="1" si="18"/>
        <v>0</v>
      </c>
      <c r="AC101" s="32">
        <f t="shared" ca="1" si="18"/>
        <v>0</v>
      </c>
      <c r="AD101" s="32">
        <f t="shared" ca="1" si="18"/>
        <v>0</v>
      </c>
      <c r="AE101" s="32">
        <f t="shared" ca="1" si="18"/>
        <v>0</v>
      </c>
      <c r="AF101" s="32">
        <f t="shared" ca="1" si="18"/>
        <v>0</v>
      </c>
      <c r="AG101" s="21"/>
    </row>
    <row r="102" spans="4:33" ht="15" hidden="1" outlineLevel="1" x14ac:dyDescent="0.25">
      <c r="D102" t="s">
        <v>51</v>
      </c>
      <c r="E102" s="19">
        <v>2029</v>
      </c>
      <c r="F102" s="20" t="s">
        <v>50</v>
      </c>
      <c r="G102" s="26"/>
      <c r="H102" s="34">
        <f t="shared" ca="1" si="17"/>
        <v>0</v>
      </c>
      <c r="I102" s="34">
        <f t="shared" ca="1" si="17"/>
        <v>0</v>
      </c>
      <c r="J102" s="34">
        <f t="shared" ca="1" si="17"/>
        <v>0</v>
      </c>
      <c r="K102" s="32">
        <f t="shared" ca="1" si="17"/>
        <v>211.46077746287997</v>
      </c>
      <c r="L102" s="32">
        <f t="shared" ca="1" si="17"/>
        <v>0</v>
      </c>
      <c r="M102" s="32">
        <f t="shared" ca="1" si="17"/>
        <v>0</v>
      </c>
      <c r="N102" s="32">
        <f t="shared" ca="1" si="17"/>
        <v>0</v>
      </c>
      <c r="O102" s="32">
        <f t="shared" ca="1" si="17"/>
        <v>0</v>
      </c>
      <c r="P102" s="32">
        <f t="shared" ca="1" si="17"/>
        <v>0</v>
      </c>
      <c r="Q102" s="32">
        <f t="shared" ca="1" si="17"/>
        <v>0</v>
      </c>
      <c r="R102" s="32">
        <f t="shared" ca="1" si="18"/>
        <v>0</v>
      </c>
      <c r="S102" s="32">
        <f t="shared" ca="1" si="18"/>
        <v>0</v>
      </c>
      <c r="T102" s="32">
        <f t="shared" ca="1" si="18"/>
        <v>0</v>
      </c>
      <c r="U102" s="32">
        <f t="shared" ca="1" si="18"/>
        <v>0</v>
      </c>
      <c r="V102" s="32">
        <f t="shared" ca="1" si="18"/>
        <v>0</v>
      </c>
      <c r="W102" s="32">
        <f t="shared" ca="1" si="18"/>
        <v>0</v>
      </c>
      <c r="X102" s="32">
        <f t="shared" ca="1" si="18"/>
        <v>0</v>
      </c>
      <c r="Y102" s="32">
        <f t="shared" ca="1" si="18"/>
        <v>0</v>
      </c>
      <c r="Z102" s="32">
        <f t="shared" ca="1" si="18"/>
        <v>0</v>
      </c>
      <c r="AA102" s="32">
        <f t="shared" ca="1" si="18"/>
        <v>0</v>
      </c>
      <c r="AB102" s="32">
        <f t="shared" ca="1" si="18"/>
        <v>0</v>
      </c>
      <c r="AC102" s="32">
        <f t="shared" ca="1" si="18"/>
        <v>0</v>
      </c>
      <c r="AD102" s="32">
        <f t="shared" ca="1" si="18"/>
        <v>0</v>
      </c>
      <c r="AE102" s="32">
        <f t="shared" ca="1" si="18"/>
        <v>0</v>
      </c>
      <c r="AF102" s="32">
        <f t="shared" ca="1" si="18"/>
        <v>0</v>
      </c>
      <c r="AG102" s="21"/>
    </row>
    <row r="103" spans="4:33" ht="15" hidden="1" outlineLevel="1" x14ac:dyDescent="0.25">
      <c r="D103" t="s">
        <v>51</v>
      </c>
      <c r="E103" s="19">
        <v>2030</v>
      </c>
      <c r="F103" s="20" t="s">
        <v>50</v>
      </c>
      <c r="G103" s="26"/>
      <c r="H103" s="34">
        <f t="shared" ca="1" si="17"/>
        <v>0</v>
      </c>
      <c r="I103" s="34">
        <f t="shared" ca="1" si="17"/>
        <v>0</v>
      </c>
      <c r="J103" s="34">
        <f t="shared" ca="1" si="17"/>
        <v>0</v>
      </c>
      <c r="K103" s="34">
        <f t="shared" ca="1" si="17"/>
        <v>0</v>
      </c>
      <c r="L103" s="32">
        <f t="shared" ca="1" si="17"/>
        <v>205.62349881955237</v>
      </c>
      <c r="M103" s="32">
        <f t="shared" ca="1" si="17"/>
        <v>0</v>
      </c>
      <c r="N103" s="32">
        <f t="shared" ca="1" si="17"/>
        <v>0</v>
      </c>
      <c r="O103" s="32">
        <f t="shared" ca="1" si="17"/>
        <v>0</v>
      </c>
      <c r="P103" s="32">
        <f t="shared" ca="1" si="17"/>
        <v>0</v>
      </c>
      <c r="Q103" s="32">
        <f t="shared" ca="1" si="17"/>
        <v>0</v>
      </c>
      <c r="R103" s="32">
        <f t="shared" ca="1" si="18"/>
        <v>0</v>
      </c>
      <c r="S103" s="32">
        <f t="shared" ca="1" si="18"/>
        <v>0</v>
      </c>
      <c r="T103" s="32">
        <f t="shared" ca="1" si="18"/>
        <v>0</v>
      </c>
      <c r="U103" s="32">
        <f t="shared" ca="1" si="18"/>
        <v>0</v>
      </c>
      <c r="V103" s="32">
        <f t="shared" ca="1" si="18"/>
        <v>0</v>
      </c>
      <c r="W103" s="32">
        <f t="shared" ca="1" si="18"/>
        <v>0</v>
      </c>
      <c r="X103" s="32">
        <f t="shared" ca="1" si="18"/>
        <v>0</v>
      </c>
      <c r="Y103" s="32">
        <f t="shared" ca="1" si="18"/>
        <v>0</v>
      </c>
      <c r="Z103" s="32">
        <f t="shared" ca="1" si="18"/>
        <v>0</v>
      </c>
      <c r="AA103" s="32">
        <f t="shared" ca="1" si="18"/>
        <v>0</v>
      </c>
      <c r="AB103" s="32">
        <f t="shared" ca="1" si="18"/>
        <v>0</v>
      </c>
      <c r="AC103" s="32">
        <f t="shared" ca="1" si="18"/>
        <v>0</v>
      </c>
      <c r="AD103" s="32">
        <f t="shared" ca="1" si="18"/>
        <v>0</v>
      </c>
      <c r="AE103" s="32">
        <f t="shared" ca="1" si="18"/>
        <v>0</v>
      </c>
      <c r="AF103" s="32">
        <f t="shared" ca="1" si="18"/>
        <v>0</v>
      </c>
      <c r="AG103" s="21"/>
    </row>
    <row r="104" spans="4:33" ht="15" hidden="1" outlineLevel="1" x14ac:dyDescent="0.25">
      <c r="D104" t="s">
        <v>51</v>
      </c>
      <c r="E104" s="19">
        <v>2031</v>
      </c>
      <c r="F104" s="20" t="s">
        <v>50</v>
      </c>
      <c r="G104" s="26"/>
      <c r="H104" s="34">
        <f t="shared" ca="1" si="17"/>
        <v>0</v>
      </c>
      <c r="I104" s="34">
        <f t="shared" ca="1" si="17"/>
        <v>0</v>
      </c>
      <c r="J104" s="34">
        <f t="shared" ca="1" si="17"/>
        <v>0</v>
      </c>
      <c r="K104" s="34">
        <f t="shared" ca="1" si="17"/>
        <v>0</v>
      </c>
      <c r="L104" s="34">
        <f t="shared" ca="1" si="17"/>
        <v>0</v>
      </c>
      <c r="M104" s="32">
        <f t="shared" ca="1" si="17"/>
        <v>220.27020207462172</v>
      </c>
      <c r="N104" s="32">
        <f t="shared" ca="1" si="17"/>
        <v>0</v>
      </c>
      <c r="O104" s="32">
        <f t="shared" ca="1" si="17"/>
        <v>0</v>
      </c>
      <c r="P104" s="32">
        <f t="shared" ca="1" si="17"/>
        <v>0</v>
      </c>
      <c r="Q104" s="32">
        <f t="shared" ca="1" si="17"/>
        <v>0</v>
      </c>
      <c r="R104" s="32">
        <f t="shared" ca="1" si="18"/>
        <v>0</v>
      </c>
      <c r="S104" s="32">
        <f t="shared" ca="1" si="18"/>
        <v>0</v>
      </c>
      <c r="T104" s="32">
        <f t="shared" ca="1" si="18"/>
        <v>0</v>
      </c>
      <c r="U104" s="32">
        <f t="shared" ca="1" si="18"/>
        <v>0</v>
      </c>
      <c r="V104" s="32">
        <f t="shared" ca="1" si="18"/>
        <v>0</v>
      </c>
      <c r="W104" s="32">
        <f t="shared" ca="1" si="18"/>
        <v>0</v>
      </c>
      <c r="X104" s="32">
        <f t="shared" ca="1" si="18"/>
        <v>0</v>
      </c>
      <c r="Y104" s="32">
        <f t="shared" ca="1" si="18"/>
        <v>0</v>
      </c>
      <c r="Z104" s="32">
        <f t="shared" ca="1" si="18"/>
        <v>0</v>
      </c>
      <c r="AA104" s="32">
        <f t="shared" ca="1" si="18"/>
        <v>0</v>
      </c>
      <c r="AB104" s="32">
        <f t="shared" ca="1" si="18"/>
        <v>0</v>
      </c>
      <c r="AC104" s="32">
        <f t="shared" ca="1" si="18"/>
        <v>0</v>
      </c>
      <c r="AD104" s="32">
        <f t="shared" ca="1" si="18"/>
        <v>0</v>
      </c>
      <c r="AE104" s="32">
        <f t="shared" ca="1" si="18"/>
        <v>0</v>
      </c>
      <c r="AF104" s="32">
        <f t="shared" ca="1" si="18"/>
        <v>0</v>
      </c>
      <c r="AG104" s="21"/>
    </row>
    <row r="105" spans="4:33" ht="15" hidden="1" outlineLevel="1" x14ac:dyDescent="0.25">
      <c r="D105" t="s">
        <v>51</v>
      </c>
      <c r="E105" s="19">
        <v>2032</v>
      </c>
      <c r="F105" s="20" t="s">
        <v>50</v>
      </c>
      <c r="G105" s="26"/>
      <c r="H105" s="34">
        <f t="shared" ca="1" si="17"/>
        <v>0</v>
      </c>
      <c r="I105" s="34">
        <f t="shared" ca="1" si="17"/>
        <v>0</v>
      </c>
      <c r="J105" s="34">
        <f t="shared" ca="1" si="17"/>
        <v>0</v>
      </c>
      <c r="K105" s="34">
        <f t="shared" ca="1" si="17"/>
        <v>0</v>
      </c>
      <c r="L105" s="34">
        <f t="shared" ca="1" si="17"/>
        <v>0</v>
      </c>
      <c r="M105" s="34">
        <f t="shared" ca="1" si="17"/>
        <v>0</v>
      </c>
      <c r="N105" s="32">
        <f t="shared" ca="1" si="17"/>
        <v>207.82493565740558</v>
      </c>
      <c r="O105" s="32">
        <f t="shared" ca="1" si="17"/>
        <v>0</v>
      </c>
      <c r="P105" s="32">
        <f t="shared" ca="1" si="17"/>
        <v>0</v>
      </c>
      <c r="Q105" s="32">
        <f t="shared" ca="1" si="17"/>
        <v>0</v>
      </c>
      <c r="R105" s="32">
        <f t="shared" ca="1" si="18"/>
        <v>0</v>
      </c>
      <c r="S105" s="32">
        <f t="shared" ca="1" si="18"/>
        <v>0</v>
      </c>
      <c r="T105" s="32">
        <f t="shared" ca="1" si="18"/>
        <v>0</v>
      </c>
      <c r="U105" s="32">
        <f t="shared" ca="1" si="18"/>
        <v>0</v>
      </c>
      <c r="V105" s="32">
        <f t="shared" ca="1" si="18"/>
        <v>0</v>
      </c>
      <c r="W105" s="32">
        <f t="shared" ca="1" si="18"/>
        <v>0</v>
      </c>
      <c r="X105" s="32">
        <f t="shared" ca="1" si="18"/>
        <v>0</v>
      </c>
      <c r="Y105" s="32">
        <f t="shared" ca="1" si="18"/>
        <v>0</v>
      </c>
      <c r="Z105" s="32">
        <f t="shared" ca="1" si="18"/>
        <v>0</v>
      </c>
      <c r="AA105" s="32">
        <f t="shared" ca="1" si="18"/>
        <v>0</v>
      </c>
      <c r="AB105" s="32">
        <f t="shared" ca="1" si="18"/>
        <v>0</v>
      </c>
      <c r="AC105" s="32">
        <f t="shared" ca="1" si="18"/>
        <v>0</v>
      </c>
      <c r="AD105" s="32">
        <f t="shared" ca="1" si="18"/>
        <v>0</v>
      </c>
      <c r="AE105" s="32">
        <f t="shared" ca="1" si="18"/>
        <v>0</v>
      </c>
      <c r="AF105" s="32">
        <f t="shared" ca="1" si="18"/>
        <v>0</v>
      </c>
      <c r="AG105" s="21"/>
    </row>
    <row r="106" spans="4:33" ht="15" hidden="1" outlineLevel="1" x14ac:dyDescent="0.25">
      <c r="D106" t="s">
        <v>51</v>
      </c>
      <c r="E106" s="19">
        <v>2033</v>
      </c>
      <c r="F106" s="20" t="s">
        <v>50</v>
      </c>
      <c r="G106" s="26"/>
      <c r="H106" s="34">
        <f t="shared" ca="1" si="17"/>
        <v>0</v>
      </c>
      <c r="I106" s="34">
        <f t="shared" ca="1" si="17"/>
        <v>0</v>
      </c>
      <c r="J106" s="34">
        <f t="shared" ca="1" si="17"/>
        <v>0</v>
      </c>
      <c r="K106" s="34">
        <f t="shared" ca="1" si="17"/>
        <v>0</v>
      </c>
      <c r="L106" s="34">
        <f t="shared" ca="1" si="17"/>
        <v>0</v>
      </c>
      <c r="M106" s="34">
        <f t="shared" ca="1" si="17"/>
        <v>0</v>
      </c>
      <c r="N106" s="34">
        <f t="shared" ca="1" si="17"/>
        <v>0</v>
      </c>
      <c r="O106" s="32">
        <f t="shared" ca="1" si="17"/>
        <v>221.05181326506735</v>
      </c>
      <c r="P106" s="32">
        <f t="shared" ca="1" si="17"/>
        <v>0</v>
      </c>
      <c r="Q106" s="32">
        <f t="shared" ca="1" si="17"/>
        <v>0</v>
      </c>
      <c r="R106" s="32">
        <f t="shared" ca="1" si="18"/>
        <v>0</v>
      </c>
      <c r="S106" s="32">
        <f t="shared" ca="1" si="18"/>
        <v>0</v>
      </c>
      <c r="T106" s="32">
        <f t="shared" ca="1" si="18"/>
        <v>0</v>
      </c>
      <c r="U106" s="32">
        <f t="shared" ca="1" si="18"/>
        <v>0</v>
      </c>
      <c r="V106" s="32">
        <f t="shared" ca="1" si="18"/>
        <v>0</v>
      </c>
      <c r="W106" s="32">
        <f t="shared" ca="1" si="18"/>
        <v>0</v>
      </c>
      <c r="X106" s="32">
        <f t="shared" ca="1" si="18"/>
        <v>0</v>
      </c>
      <c r="Y106" s="32">
        <f t="shared" ca="1" si="18"/>
        <v>0</v>
      </c>
      <c r="Z106" s="32">
        <f t="shared" ca="1" si="18"/>
        <v>0</v>
      </c>
      <c r="AA106" s="32">
        <f t="shared" ca="1" si="18"/>
        <v>0</v>
      </c>
      <c r="AB106" s="32">
        <f t="shared" ca="1" si="18"/>
        <v>0</v>
      </c>
      <c r="AC106" s="32">
        <f t="shared" ca="1" si="18"/>
        <v>0</v>
      </c>
      <c r="AD106" s="32">
        <f t="shared" ca="1" si="18"/>
        <v>0</v>
      </c>
      <c r="AE106" s="32">
        <f t="shared" ca="1" si="18"/>
        <v>0</v>
      </c>
      <c r="AF106" s="32">
        <f t="shared" ca="1" si="18"/>
        <v>0</v>
      </c>
      <c r="AG106" s="21"/>
    </row>
    <row r="107" spans="4:33" ht="15" hidden="1" outlineLevel="1" x14ac:dyDescent="0.25">
      <c r="D107" t="s">
        <v>51</v>
      </c>
      <c r="E107" s="19">
        <v>2034</v>
      </c>
      <c r="F107" s="20" t="s">
        <v>50</v>
      </c>
      <c r="G107" s="26"/>
      <c r="H107" s="34">
        <f t="shared" ca="1" si="17"/>
        <v>0</v>
      </c>
      <c r="I107" s="34">
        <f t="shared" ca="1" si="17"/>
        <v>0</v>
      </c>
      <c r="J107" s="34">
        <f t="shared" ca="1" si="17"/>
        <v>0</v>
      </c>
      <c r="K107" s="34">
        <f t="shared" ca="1" si="17"/>
        <v>0</v>
      </c>
      <c r="L107" s="34">
        <f t="shared" ca="1" si="17"/>
        <v>0</v>
      </c>
      <c r="M107" s="34">
        <f t="shared" ca="1" si="17"/>
        <v>0</v>
      </c>
      <c r="N107" s="34">
        <f t="shared" ca="1" si="17"/>
        <v>0</v>
      </c>
      <c r="O107" s="34">
        <f t="shared" ca="1" si="17"/>
        <v>0</v>
      </c>
      <c r="P107" s="32">
        <f t="shared" ca="1" si="17"/>
        <v>231.35237198628494</v>
      </c>
      <c r="Q107" s="32">
        <f t="shared" ca="1" si="17"/>
        <v>0</v>
      </c>
      <c r="R107" s="32">
        <f t="shared" ca="1" si="18"/>
        <v>0</v>
      </c>
      <c r="S107" s="32">
        <f t="shared" ca="1" si="18"/>
        <v>0</v>
      </c>
      <c r="T107" s="32">
        <f t="shared" ca="1" si="18"/>
        <v>0</v>
      </c>
      <c r="U107" s="32">
        <f t="shared" ca="1" si="18"/>
        <v>0</v>
      </c>
      <c r="V107" s="32">
        <f t="shared" ca="1" si="18"/>
        <v>0</v>
      </c>
      <c r="W107" s="32">
        <f t="shared" ca="1" si="18"/>
        <v>0</v>
      </c>
      <c r="X107" s="32">
        <f t="shared" ca="1" si="18"/>
        <v>0</v>
      </c>
      <c r="Y107" s="32">
        <f t="shared" ca="1" si="18"/>
        <v>0</v>
      </c>
      <c r="Z107" s="32">
        <f t="shared" ca="1" si="18"/>
        <v>0</v>
      </c>
      <c r="AA107" s="32">
        <f t="shared" ca="1" si="18"/>
        <v>0</v>
      </c>
      <c r="AB107" s="32">
        <f t="shared" ca="1" si="18"/>
        <v>0</v>
      </c>
      <c r="AC107" s="32">
        <f t="shared" ca="1" si="18"/>
        <v>0</v>
      </c>
      <c r="AD107" s="32">
        <f t="shared" ca="1" si="18"/>
        <v>0</v>
      </c>
      <c r="AE107" s="32">
        <f t="shared" ca="1" si="18"/>
        <v>0</v>
      </c>
      <c r="AF107" s="32">
        <f t="shared" ca="1" si="18"/>
        <v>0</v>
      </c>
      <c r="AG107" s="21"/>
    </row>
    <row r="108" spans="4:33" ht="15" hidden="1" outlineLevel="1" x14ac:dyDescent="0.25">
      <c r="D108" t="s">
        <v>51</v>
      </c>
      <c r="E108" s="19">
        <v>2035</v>
      </c>
      <c r="F108" s="20" t="s">
        <v>50</v>
      </c>
      <c r="G108" s="26"/>
      <c r="H108" s="34">
        <f t="shared" ca="1" si="17"/>
        <v>0</v>
      </c>
      <c r="I108" s="34">
        <f t="shared" ca="1" si="17"/>
        <v>0</v>
      </c>
      <c r="J108" s="34">
        <f t="shared" ca="1" si="17"/>
        <v>0</v>
      </c>
      <c r="K108" s="34">
        <f t="shared" ca="1" si="17"/>
        <v>0</v>
      </c>
      <c r="L108" s="34">
        <f t="shared" ca="1" si="17"/>
        <v>0</v>
      </c>
      <c r="M108" s="34">
        <f t="shared" ca="1" si="17"/>
        <v>0</v>
      </c>
      <c r="N108" s="34">
        <f t="shared" ca="1" si="17"/>
        <v>0</v>
      </c>
      <c r="O108" s="34">
        <f t="shared" ca="1" si="17"/>
        <v>0</v>
      </c>
      <c r="P108" s="34">
        <f t="shared" ca="1" si="17"/>
        <v>0</v>
      </c>
      <c r="Q108" s="32">
        <f t="shared" ca="1" si="17"/>
        <v>235.05400993806549</v>
      </c>
      <c r="R108" s="32">
        <f t="shared" ca="1" si="18"/>
        <v>0</v>
      </c>
      <c r="S108" s="32">
        <f t="shared" ca="1" si="18"/>
        <v>0</v>
      </c>
      <c r="T108" s="32">
        <f t="shared" ca="1" si="18"/>
        <v>0</v>
      </c>
      <c r="U108" s="32">
        <f t="shared" ca="1" si="18"/>
        <v>0</v>
      </c>
      <c r="V108" s="32">
        <f t="shared" ca="1" si="18"/>
        <v>0</v>
      </c>
      <c r="W108" s="32">
        <f t="shared" ca="1" si="18"/>
        <v>0</v>
      </c>
      <c r="X108" s="32">
        <f t="shared" ca="1" si="18"/>
        <v>0</v>
      </c>
      <c r="Y108" s="32">
        <f t="shared" ca="1" si="18"/>
        <v>0</v>
      </c>
      <c r="Z108" s="32">
        <f t="shared" ca="1" si="18"/>
        <v>0</v>
      </c>
      <c r="AA108" s="32">
        <f t="shared" ca="1" si="18"/>
        <v>0</v>
      </c>
      <c r="AB108" s="32">
        <f t="shared" ca="1" si="18"/>
        <v>0</v>
      </c>
      <c r="AC108" s="32">
        <f t="shared" ca="1" si="18"/>
        <v>0</v>
      </c>
      <c r="AD108" s="32">
        <f t="shared" ca="1" si="18"/>
        <v>0</v>
      </c>
      <c r="AE108" s="32">
        <f t="shared" ca="1" si="18"/>
        <v>0</v>
      </c>
      <c r="AF108" s="32">
        <f t="shared" ca="1" si="18"/>
        <v>0</v>
      </c>
      <c r="AG108" s="21"/>
    </row>
    <row r="109" spans="4:33" ht="15" hidden="1" outlineLevel="1" x14ac:dyDescent="0.25">
      <c r="D109" t="s">
        <v>51</v>
      </c>
      <c r="E109" s="19">
        <v>2036</v>
      </c>
      <c r="F109" s="20" t="s">
        <v>50</v>
      </c>
      <c r="G109" s="26"/>
      <c r="H109" s="34">
        <f t="shared" ref="H109:Q123" ca="1" si="19">_xlfn.XLOOKUP($E109,$H$2:$AF$2,$H$22:$AF$22)
*($E109=H$2)</f>
        <v>0</v>
      </c>
      <c r="I109" s="34">
        <f t="shared" ca="1" si="19"/>
        <v>0</v>
      </c>
      <c r="J109" s="34">
        <f t="shared" ca="1" si="19"/>
        <v>0</v>
      </c>
      <c r="K109" s="34">
        <f t="shared" ca="1" si="19"/>
        <v>0</v>
      </c>
      <c r="L109" s="34">
        <f t="shared" ca="1" si="19"/>
        <v>0</v>
      </c>
      <c r="M109" s="34">
        <f t="shared" ca="1" si="19"/>
        <v>0</v>
      </c>
      <c r="N109" s="34">
        <f t="shared" ca="1" si="19"/>
        <v>0</v>
      </c>
      <c r="O109" s="34">
        <f t="shared" ca="1" si="19"/>
        <v>0</v>
      </c>
      <c r="P109" s="34">
        <f t="shared" ca="1" si="19"/>
        <v>0</v>
      </c>
      <c r="Q109" s="34">
        <f t="shared" ca="1" si="19"/>
        <v>0</v>
      </c>
      <c r="R109" s="32">
        <f t="shared" ref="R109:AF123" ca="1" si="20">_xlfn.XLOOKUP($E109,$H$2:$AF$2,$H$22:$AF$22)
*($E109=R$2)</f>
        <v>238.2756601982766</v>
      </c>
      <c r="S109" s="32">
        <f t="shared" ca="1" si="20"/>
        <v>0</v>
      </c>
      <c r="T109" s="32">
        <f t="shared" ca="1" si="20"/>
        <v>0</v>
      </c>
      <c r="U109" s="32">
        <f t="shared" ca="1" si="20"/>
        <v>0</v>
      </c>
      <c r="V109" s="32">
        <f t="shared" ca="1" si="20"/>
        <v>0</v>
      </c>
      <c r="W109" s="32">
        <f t="shared" ca="1" si="20"/>
        <v>0</v>
      </c>
      <c r="X109" s="32">
        <f t="shared" ca="1" si="20"/>
        <v>0</v>
      </c>
      <c r="Y109" s="32">
        <f t="shared" ca="1" si="20"/>
        <v>0</v>
      </c>
      <c r="Z109" s="32">
        <f t="shared" ca="1" si="20"/>
        <v>0</v>
      </c>
      <c r="AA109" s="32">
        <f t="shared" ca="1" si="20"/>
        <v>0</v>
      </c>
      <c r="AB109" s="32">
        <f t="shared" ca="1" si="20"/>
        <v>0</v>
      </c>
      <c r="AC109" s="32">
        <f t="shared" ca="1" si="20"/>
        <v>0</v>
      </c>
      <c r="AD109" s="32">
        <f t="shared" ca="1" si="20"/>
        <v>0</v>
      </c>
      <c r="AE109" s="32">
        <f t="shared" ca="1" si="20"/>
        <v>0</v>
      </c>
      <c r="AF109" s="32">
        <f t="shared" ca="1" si="20"/>
        <v>0</v>
      </c>
      <c r="AG109" s="21"/>
    </row>
    <row r="110" spans="4:33" ht="15" hidden="1" outlineLevel="1" x14ac:dyDescent="0.25">
      <c r="D110" t="s">
        <v>51</v>
      </c>
      <c r="E110" s="19">
        <v>2037</v>
      </c>
      <c r="F110" s="20" t="s">
        <v>50</v>
      </c>
      <c r="G110" s="26"/>
      <c r="H110" s="34">
        <f t="shared" ca="1" si="19"/>
        <v>0</v>
      </c>
      <c r="I110" s="34">
        <f t="shared" ca="1" si="19"/>
        <v>0</v>
      </c>
      <c r="J110" s="34">
        <f t="shared" ca="1" si="19"/>
        <v>0</v>
      </c>
      <c r="K110" s="34">
        <f t="shared" ca="1" si="19"/>
        <v>0</v>
      </c>
      <c r="L110" s="34">
        <f t="shared" ca="1" si="19"/>
        <v>0</v>
      </c>
      <c r="M110" s="34">
        <f t="shared" ca="1" si="19"/>
        <v>0</v>
      </c>
      <c r="N110" s="34">
        <f t="shared" ca="1" si="19"/>
        <v>0</v>
      </c>
      <c r="O110" s="34">
        <f t="shared" ca="1" si="19"/>
        <v>0</v>
      </c>
      <c r="P110" s="34">
        <f t="shared" ca="1" si="19"/>
        <v>0</v>
      </c>
      <c r="Q110" s="34">
        <f t="shared" ca="1" si="19"/>
        <v>0</v>
      </c>
      <c r="R110" s="34">
        <f t="shared" ca="1" si="20"/>
        <v>0</v>
      </c>
      <c r="S110" s="32">
        <f t="shared" ca="1" si="20"/>
        <v>235.0431335659284</v>
      </c>
      <c r="T110" s="32">
        <f t="shared" ca="1" si="20"/>
        <v>0</v>
      </c>
      <c r="U110" s="32">
        <f t="shared" ca="1" si="20"/>
        <v>0</v>
      </c>
      <c r="V110" s="32">
        <f t="shared" ca="1" si="20"/>
        <v>0</v>
      </c>
      <c r="W110" s="32">
        <f t="shared" ca="1" si="20"/>
        <v>0</v>
      </c>
      <c r="X110" s="32">
        <f t="shared" ca="1" si="20"/>
        <v>0</v>
      </c>
      <c r="Y110" s="32">
        <f t="shared" ca="1" si="20"/>
        <v>0</v>
      </c>
      <c r="Z110" s="32">
        <f t="shared" ca="1" si="20"/>
        <v>0</v>
      </c>
      <c r="AA110" s="32">
        <f t="shared" ca="1" si="20"/>
        <v>0</v>
      </c>
      <c r="AB110" s="32">
        <f t="shared" ca="1" si="20"/>
        <v>0</v>
      </c>
      <c r="AC110" s="32">
        <f t="shared" ca="1" si="20"/>
        <v>0</v>
      </c>
      <c r="AD110" s="32">
        <f t="shared" ca="1" si="20"/>
        <v>0</v>
      </c>
      <c r="AE110" s="32">
        <f t="shared" ca="1" si="20"/>
        <v>0</v>
      </c>
      <c r="AF110" s="32">
        <f t="shared" ca="1" si="20"/>
        <v>0</v>
      </c>
      <c r="AG110" s="21"/>
    </row>
    <row r="111" spans="4:33" ht="15" hidden="1" outlineLevel="1" x14ac:dyDescent="0.25">
      <c r="D111" t="s">
        <v>51</v>
      </c>
      <c r="E111" s="19">
        <v>2038</v>
      </c>
      <c r="F111" s="20" t="s">
        <v>50</v>
      </c>
      <c r="G111" s="26"/>
      <c r="H111" s="34">
        <f t="shared" ca="1" si="19"/>
        <v>0</v>
      </c>
      <c r="I111" s="34">
        <f t="shared" ca="1" si="19"/>
        <v>0</v>
      </c>
      <c r="J111" s="34">
        <f t="shared" ca="1" si="19"/>
        <v>0</v>
      </c>
      <c r="K111" s="34">
        <f t="shared" ca="1" si="19"/>
        <v>0</v>
      </c>
      <c r="L111" s="34">
        <f t="shared" ca="1" si="19"/>
        <v>0</v>
      </c>
      <c r="M111" s="34">
        <f t="shared" ca="1" si="19"/>
        <v>0</v>
      </c>
      <c r="N111" s="34">
        <f t="shared" ca="1" si="19"/>
        <v>0</v>
      </c>
      <c r="O111" s="34">
        <f t="shared" ca="1" si="19"/>
        <v>0</v>
      </c>
      <c r="P111" s="34">
        <f t="shared" ca="1" si="19"/>
        <v>0</v>
      </c>
      <c r="Q111" s="34">
        <f t="shared" ca="1" si="19"/>
        <v>0</v>
      </c>
      <c r="R111" s="34">
        <f t="shared" ca="1" si="20"/>
        <v>0</v>
      </c>
      <c r="S111" s="34">
        <f t="shared" ca="1" si="20"/>
        <v>0</v>
      </c>
      <c r="T111" s="32">
        <f t="shared" ca="1" si="20"/>
        <v>236.53851938823721</v>
      </c>
      <c r="U111" s="32">
        <f t="shared" ca="1" si="20"/>
        <v>0</v>
      </c>
      <c r="V111" s="32">
        <f t="shared" ca="1" si="20"/>
        <v>0</v>
      </c>
      <c r="W111" s="32">
        <f t="shared" ca="1" si="20"/>
        <v>0</v>
      </c>
      <c r="X111" s="32">
        <f t="shared" ca="1" si="20"/>
        <v>0</v>
      </c>
      <c r="Y111" s="32">
        <f t="shared" ca="1" si="20"/>
        <v>0</v>
      </c>
      <c r="Z111" s="32">
        <f t="shared" ca="1" si="20"/>
        <v>0</v>
      </c>
      <c r="AA111" s="32">
        <f t="shared" ca="1" si="20"/>
        <v>0</v>
      </c>
      <c r="AB111" s="32">
        <f t="shared" ca="1" si="20"/>
        <v>0</v>
      </c>
      <c r="AC111" s="32">
        <f t="shared" ca="1" si="20"/>
        <v>0</v>
      </c>
      <c r="AD111" s="32">
        <f t="shared" ca="1" si="20"/>
        <v>0</v>
      </c>
      <c r="AE111" s="32">
        <f t="shared" ca="1" si="20"/>
        <v>0</v>
      </c>
      <c r="AF111" s="32">
        <f t="shared" ca="1" si="20"/>
        <v>0</v>
      </c>
      <c r="AG111" s="21"/>
    </row>
    <row r="112" spans="4:33" ht="15" hidden="1" outlineLevel="1" x14ac:dyDescent="0.25">
      <c r="D112" t="s">
        <v>51</v>
      </c>
      <c r="E112" s="19">
        <v>2039</v>
      </c>
      <c r="F112" s="20" t="s">
        <v>50</v>
      </c>
      <c r="G112" s="26"/>
      <c r="H112" s="34">
        <f t="shared" ca="1" si="19"/>
        <v>0</v>
      </c>
      <c r="I112" s="34">
        <f t="shared" ca="1" si="19"/>
        <v>0</v>
      </c>
      <c r="J112" s="34">
        <f t="shared" ca="1" si="19"/>
        <v>0</v>
      </c>
      <c r="K112" s="34">
        <f t="shared" ca="1" si="19"/>
        <v>0</v>
      </c>
      <c r="L112" s="34">
        <f t="shared" ca="1" si="19"/>
        <v>0</v>
      </c>
      <c r="M112" s="34">
        <f t="shared" ca="1" si="19"/>
        <v>0</v>
      </c>
      <c r="N112" s="34">
        <f t="shared" ca="1" si="19"/>
        <v>0</v>
      </c>
      <c r="O112" s="34">
        <f t="shared" ca="1" si="19"/>
        <v>0</v>
      </c>
      <c r="P112" s="34">
        <f t="shared" ca="1" si="19"/>
        <v>0</v>
      </c>
      <c r="Q112" s="34">
        <f t="shared" ca="1" si="19"/>
        <v>0</v>
      </c>
      <c r="R112" s="34">
        <f t="shared" ca="1" si="20"/>
        <v>0</v>
      </c>
      <c r="S112" s="34">
        <f t="shared" ca="1" si="20"/>
        <v>0</v>
      </c>
      <c r="T112" s="34">
        <f t="shared" ca="1" si="20"/>
        <v>0</v>
      </c>
      <c r="U112" s="32">
        <f t="shared" ca="1" si="20"/>
        <v>245.76661769829718</v>
      </c>
      <c r="V112" s="32">
        <f t="shared" ca="1" si="20"/>
        <v>0</v>
      </c>
      <c r="W112" s="32">
        <f t="shared" ca="1" si="20"/>
        <v>0</v>
      </c>
      <c r="X112" s="32">
        <f t="shared" ca="1" si="20"/>
        <v>0</v>
      </c>
      <c r="Y112" s="32">
        <f t="shared" ca="1" si="20"/>
        <v>0</v>
      </c>
      <c r="Z112" s="32">
        <f t="shared" ca="1" si="20"/>
        <v>0</v>
      </c>
      <c r="AA112" s="32">
        <f t="shared" ca="1" si="20"/>
        <v>0</v>
      </c>
      <c r="AB112" s="32">
        <f t="shared" ca="1" si="20"/>
        <v>0</v>
      </c>
      <c r="AC112" s="32">
        <f t="shared" ca="1" si="20"/>
        <v>0</v>
      </c>
      <c r="AD112" s="32">
        <f t="shared" ca="1" si="20"/>
        <v>0</v>
      </c>
      <c r="AE112" s="32">
        <f t="shared" ca="1" si="20"/>
        <v>0</v>
      </c>
      <c r="AF112" s="32">
        <f t="shared" ca="1" si="20"/>
        <v>0</v>
      </c>
      <c r="AG112" s="21"/>
    </row>
    <row r="113" spans="4:33" ht="15" hidden="1" outlineLevel="1" x14ac:dyDescent="0.25">
      <c r="D113" t="s">
        <v>51</v>
      </c>
      <c r="E113" s="19">
        <v>2040</v>
      </c>
      <c r="F113" s="20" t="s">
        <v>50</v>
      </c>
      <c r="G113" s="26"/>
      <c r="H113" s="34">
        <f t="shared" ca="1" si="19"/>
        <v>0</v>
      </c>
      <c r="I113" s="34">
        <f t="shared" ca="1" si="19"/>
        <v>0</v>
      </c>
      <c r="J113" s="34">
        <f t="shared" ca="1" si="19"/>
        <v>0</v>
      </c>
      <c r="K113" s="34">
        <f t="shared" ca="1" si="19"/>
        <v>0</v>
      </c>
      <c r="L113" s="34">
        <f t="shared" ca="1" si="19"/>
        <v>0</v>
      </c>
      <c r="M113" s="34">
        <f t="shared" ca="1" si="19"/>
        <v>0</v>
      </c>
      <c r="N113" s="34">
        <f t="shared" ca="1" si="19"/>
        <v>0</v>
      </c>
      <c r="O113" s="34">
        <f t="shared" ca="1" si="19"/>
        <v>0</v>
      </c>
      <c r="P113" s="34">
        <f t="shared" ca="1" si="19"/>
        <v>0</v>
      </c>
      <c r="Q113" s="34">
        <f t="shared" ca="1" si="19"/>
        <v>0</v>
      </c>
      <c r="R113" s="34">
        <f t="shared" ca="1" si="20"/>
        <v>0</v>
      </c>
      <c r="S113" s="34">
        <f t="shared" ca="1" si="20"/>
        <v>0</v>
      </c>
      <c r="T113" s="34">
        <f t="shared" ca="1" si="20"/>
        <v>0</v>
      </c>
      <c r="U113" s="34">
        <f t="shared" ca="1" si="20"/>
        <v>0</v>
      </c>
      <c r="V113" s="32">
        <f t="shared" ca="1" si="20"/>
        <v>248.32057397575272</v>
      </c>
      <c r="W113" s="32">
        <f t="shared" ca="1" si="20"/>
        <v>0</v>
      </c>
      <c r="X113" s="32">
        <f t="shared" ca="1" si="20"/>
        <v>0</v>
      </c>
      <c r="Y113" s="32">
        <f t="shared" ca="1" si="20"/>
        <v>0</v>
      </c>
      <c r="Z113" s="32">
        <f t="shared" ca="1" si="20"/>
        <v>0</v>
      </c>
      <c r="AA113" s="32">
        <f t="shared" ca="1" si="20"/>
        <v>0</v>
      </c>
      <c r="AB113" s="32">
        <f t="shared" ca="1" si="20"/>
        <v>0</v>
      </c>
      <c r="AC113" s="32">
        <f t="shared" ca="1" si="20"/>
        <v>0</v>
      </c>
      <c r="AD113" s="32">
        <f t="shared" ca="1" si="20"/>
        <v>0</v>
      </c>
      <c r="AE113" s="32">
        <f t="shared" ca="1" si="20"/>
        <v>0</v>
      </c>
      <c r="AF113" s="32">
        <f t="shared" ca="1" si="20"/>
        <v>0</v>
      </c>
      <c r="AG113" s="21"/>
    </row>
    <row r="114" spans="4:33" ht="15" hidden="1" outlineLevel="1" x14ac:dyDescent="0.25">
      <c r="D114" t="s">
        <v>51</v>
      </c>
      <c r="E114" s="19">
        <v>2041</v>
      </c>
      <c r="F114" s="20" t="s">
        <v>50</v>
      </c>
      <c r="G114" s="26"/>
      <c r="H114" s="34">
        <f t="shared" ca="1" si="19"/>
        <v>0</v>
      </c>
      <c r="I114" s="34">
        <f t="shared" ca="1" si="19"/>
        <v>0</v>
      </c>
      <c r="J114" s="34">
        <f t="shared" ca="1" si="19"/>
        <v>0</v>
      </c>
      <c r="K114" s="34">
        <f t="shared" ca="1" si="19"/>
        <v>0</v>
      </c>
      <c r="L114" s="34">
        <f t="shared" ca="1" si="19"/>
        <v>0</v>
      </c>
      <c r="M114" s="34">
        <f t="shared" ca="1" si="19"/>
        <v>0</v>
      </c>
      <c r="N114" s="34">
        <f t="shared" ca="1" si="19"/>
        <v>0</v>
      </c>
      <c r="O114" s="34">
        <f t="shared" ca="1" si="19"/>
        <v>0</v>
      </c>
      <c r="P114" s="34">
        <f t="shared" ca="1" si="19"/>
        <v>0</v>
      </c>
      <c r="Q114" s="34">
        <f t="shared" ca="1" si="19"/>
        <v>0</v>
      </c>
      <c r="R114" s="34">
        <f t="shared" ca="1" si="20"/>
        <v>0</v>
      </c>
      <c r="S114" s="34">
        <f t="shared" ca="1" si="20"/>
        <v>0</v>
      </c>
      <c r="T114" s="34">
        <f t="shared" ca="1" si="20"/>
        <v>0</v>
      </c>
      <c r="U114" s="34">
        <f t="shared" ca="1" si="20"/>
        <v>0</v>
      </c>
      <c r="V114" s="34">
        <f t="shared" ca="1" si="20"/>
        <v>0</v>
      </c>
      <c r="W114" s="32">
        <f t="shared" ca="1" si="20"/>
        <v>250.54854712555786</v>
      </c>
      <c r="X114" s="32">
        <f t="shared" ca="1" si="20"/>
        <v>0</v>
      </c>
      <c r="Y114" s="32">
        <f t="shared" ca="1" si="20"/>
        <v>0</v>
      </c>
      <c r="Z114" s="32">
        <f t="shared" ca="1" si="20"/>
        <v>0</v>
      </c>
      <c r="AA114" s="32">
        <f t="shared" ca="1" si="20"/>
        <v>0</v>
      </c>
      <c r="AB114" s="32">
        <f t="shared" ca="1" si="20"/>
        <v>0</v>
      </c>
      <c r="AC114" s="32">
        <f t="shared" ca="1" si="20"/>
        <v>0</v>
      </c>
      <c r="AD114" s="32">
        <f t="shared" ca="1" si="20"/>
        <v>0</v>
      </c>
      <c r="AE114" s="32">
        <f t="shared" ca="1" si="20"/>
        <v>0</v>
      </c>
      <c r="AF114" s="32">
        <f t="shared" ca="1" si="20"/>
        <v>0</v>
      </c>
      <c r="AG114" s="21"/>
    </row>
    <row r="115" spans="4:33" ht="15" hidden="1" outlineLevel="1" x14ac:dyDescent="0.25">
      <c r="D115" t="s">
        <v>51</v>
      </c>
      <c r="E115" s="19">
        <v>2042</v>
      </c>
      <c r="F115" s="20" t="s">
        <v>50</v>
      </c>
      <c r="G115" s="26"/>
      <c r="H115" s="34">
        <f t="shared" ca="1" si="19"/>
        <v>0</v>
      </c>
      <c r="I115" s="34">
        <f t="shared" ca="1" si="19"/>
        <v>0</v>
      </c>
      <c r="J115" s="34">
        <f t="shared" ca="1" si="19"/>
        <v>0</v>
      </c>
      <c r="K115" s="34">
        <f t="shared" ca="1" si="19"/>
        <v>0</v>
      </c>
      <c r="L115" s="34">
        <f t="shared" ca="1" si="19"/>
        <v>0</v>
      </c>
      <c r="M115" s="34">
        <f t="shared" ca="1" si="19"/>
        <v>0</v>
      </c>
      <c r="N115" s="34">
        <f t="shared" ca="1" si="19"/>
        <v>0</v>
      </c>
      <c r="O115" s="34">
        <f t="shared" ca="1" si="19"/>
        <v>0</v>
      </c>
      <c r="P115" s="34">
        <f t="shared" ca="1" si="19"/>
        <v>0</v>
      </c>
      <c r="Q115" s="34">
        <f t="shared" ca="1" si="19"/>
        <v>0</v>
      </c>
      <c r="R115" s="34">
        <f t="shared" ca="1" si="20"/>
        <v>0</v>
      </c>
      <c r="S115" s="34">
        <f t="shared" ca="1" si="20"/>
        <v>0</v>
      </c>
      <c r="T115" s="34">
        <f t="shared" ca="1" si="20"/>
        <v>0</v>
      </c>
      <c r="U115" s="34">
        <f t="shared" ca="1" si="20"/>
        <v>0</v>
      </c>
      <c r="V115" s="34">
        <f t="shared" ca="1" si="20"/>
        <v>0</v>
      </c>
      <c r="W115" s="34">
        <f t="shared" ca="1" si="20"/>
        <v>0</v>
      </c>
      <c r="X115" s="32">
        <f t="shared" ca="1" si="20"/>
        <v>258.05617592212019</v>
      </c>
      <c r="Y115" s="32">
        <f t="shared" ca="1" si="20"/>
        <v>0</v>
      </c>
      <c r="Z115" s="32">
        <f t="shared" ca="1" si="20"/>
        <v>0</v>
      </c>
      <c r="AA115" s="32">
        <f t="shared" ca="1" si="20"/>
        <v>0</v>
      </c>
      <c r="AB115" s="32">
        <f t="shared" ca="1" si="20"/>
        <v>0</v>
      </c>
      <c r="AC115" s="32">
        <f t="shared" ca="1" si="20"/>
        <v>0</v>
      </c>
      <c r="AD115" s="32">
        <f t="shared" ca="1" si="20"/>
        <v>0</v>
      </c>
      <c r="AE115" s="32">
        <f t="shared" ca="1" si="20"/>
        <v>0</v>
      </c>
      <c r="AF115" s="32">
        <f t="shared" ca="1" si="20"/>
        <v>0</v>
      </c>
      <c r="AG115" s="21"/>
    </row>
    <row r="116" spans="4:33" ht="15" hidden="1" outlineLevel="1" x14ac:dyDescent="0.25">
      <c r="D116" t="s">
        <v>51</v>
      </c>
      <c r="E116" s="19">
        <v>2043</v>
      </c>
      <c r="F116" s="20" t="s">
        <v>50</v>
      </c>
      <c r="G116" s="26"/>
      <c r="H116" s="34">
        <f t="shared" ca="1" si="19"/>
        <v>0</v>
      </c>
      <c r="I116" s="34">
        <f t="shared" ca="1" si="19"/>
        <v>0</v>
      </c>
      <c r="J116" s="34">
        <f t="shared" ca="1" si="19"/>
        <v>0</v>
      </c>
      <c r="K116" s="34">
        <f t="shared" ca="1" si="19"/>
        <v>0</v>
      </c>
      <c r="L116" s="34">
        <f t="shared" ca="1" si="19"/>
        <v>0</v>
      </c>
      <c r="M116" s="34">
        <f t="shared" ca="1" si="19"/>
        <v>0</v>
      </c>
      <c r="N116" s="34">
        <f t="shared" ca="1" si="19"/>
        <v>0</v>
      </c>
      <c r="O116" s="34">
        <f t="shared" ca="1" si="19"/>
        <v>0</v>
      </c>
      <c r="P116" s="34">
        <f t="shared" ca="1" si="19"/>
        <v>0</v>
      </c>
      <c r="Q116" s="34">
        <f t="shared" ca="1" si="19"/>
        <v>0</v>
      </c>
      <c r="R116" s="34">
        <f t="shared" ca="1" si="20"/>
        <v>0</v>
      </c>
      <c r="S116" s="34">
        <f t="shared" ca="1" si="20"/>
        <v>0</v>
      </c>
      <c r="T116" s="34">
        <f t="shared" ca="1" si="20"/>
        <v>0</v>
      </c>
      <c r="U116" s="34">
        <f t="shared" ca="1" si="20"/>
        <v>0</v>
      </c>
      <c r="V116" s="34">
        <f t="shared" ca="1" si="20"/>
        <v>0</v>
      </c>
      <c r="W116" s="34">
        <f t="shared" ca="1" si="20"/>
        <v>0</v>
      </c>
      <c r="X116" s="34">
        <f t="shared" ca="1" si="20"/>
        <v>0</v>
      </c>
      <c r="Y116" s="32">
        <f t="shared" ca="1" si="20"/>
        <v>257.94334217581132</v>
      </c>
      <c r="Z116" s="32">
        <f t="shared" ca="1" si="20"/>
        <v>0</v>
      </c>
      <c r="AA116" s="32">
        <f t="shared" ca="1" si="20"/>
        <v>0</v>
      </c>
      <c r="AB116" s="32">
        <f t="shared" ca="1" si="20"/>
        <v>0</v>
      </c>
      <c r="AC116" s="32">
        <f t="shared" ca="1" si="20"/>
        <v>0</v>
      </c>
      <c r="AD116" s="32">
        <f t="shared" ca="1" si="20"/>
        <v>0</v>
      </c>
      <c r="AE116" s="32">
        <f t="shared" ca="1" si="20"/>
        <v>0</v>
      </c>
      <c r="AF116" s="32">
        <f t="shared" ca="1" si="20"/>
        <v>0</v>
      </c>
      <c r="AG116" s="21"/>
    </row>
    <row r="117" spans="4:33" ht="15" hidden="1" outlineLevel="1" x14ac:dyDescent="0.25">
      <c r="D117" t="s">
        <v>51</v>
      </c>
      <c r="E117" s="19">
        <v>2044</v>
      </c>
      <c r="F117" s="20" t="s">
        <v>50</v>
      </c>
      <c r="G117" s="26"/>
      <c r="H117" s="34">
        <f t="shared" ca="1" si="19"/>
        <v>0</v>
      </c>
      <c r="I117" s="34">
        <f t="shared" ca="1" si="19"/>
        <v>0</v>
      </c>
      <c r="J117" s="34">
        <f t="shared" ca="1" si="19"/>
        <v>0</v>
      </c>
      <c r="K117" s="34">
        <f t="shared" ca="1" si="19"/>
        <v>0</v>
      </c>
      <c r="L117" s="34">
        <f t="shared" ca="1" si="19"/>
        <v>0</v>
      </c>
      <c r="M117" s="34">
        <f t="shared" ca="1" si="19"/>
        <v>0</v>
      </c>
      <c r="N117" s="34">
        <f t="shared" ca="1" si="19"/>
        <v>0</v>
      </c>
      <c r="O117" s="34">
        <f t="shared" ca="1" si="19"/>
        <v>0</v>
      </c>
      <c r="P117" s="34">
        <f t="shared" ca="1" si="19"/>
        <v>0</v>
      </c>
      <c r="Q117" s="34">
        <f t="shared" ca="1" si="19"/>
        <v>0</v>
      </c>
      <c r="R117" s="34">
        <f t="shared" ca="1" si="20"/>
        <v>0</v>
      </c>
      <c r="S117" s="34">
        <f t="shared" ca="1" si="20"/>
        <v>0</v>
      </c>
      <c r="T117" s="34">
        <f t="shared" ca="1" si="20"/>
        <v>0</v>
      </c>
      <c r="U117" s="34">
        <f t="shared" ca="1" si="20"/>
        <v>0</v>
      </c>
      <c r="V117" s="34">
        <f t="shared" ca="1" si="20"/>
        <v>0</v>
      </c>
      <c r="W117" s="34">
        <f t="shared" ca="1" si="20"/>
        <v>0</v>
      </c>
      <c r="X117" s="34">
        <f t="shared" ca="1" si="20"/>
        <v>0</v>
      </c>
      <c r="Y117" s="34">
        <f t="shared" ca="1" si="20"/>
        <v>0</v>
      </c>
      <c r="Z117" s="32">
        <f t="shared" ca="1" si="20"/>
        <v>248.3449095600692</v>
      </c>
      <c r="AA117" s="32">
        <f t="shared" ca="1" si="20"/>
        <v>0</v>
      </c>
      <c r="AB117" s="32">
        <f t="shared" ca="1" si="20"/>
        <v>0</v>
      </c>
      <c r="AC117" s="32">
        <f t="shared" ca="1" si="20"/>
        <v>0</v>
      </c>
      <c r="AD117" s="32">
        <f t="shared" ca="1" si="20"/>
        <v>0</v>
      </c>
      <c r="AE117" s="32">
        <f t="shared" ca="1" si="20"/>
        <v>0</v>
      </c>
      <c r="AF117" s="32">
        <f t="shared" ca="1" si="20"/>
        <v>0</v>
      </c>
      <c r="AG117" s="21"/>
    </row>
    <row r="118" spans="4:33" ht="15" hidden="1" outlineLevel="1" x14ac:dyDescent="0.25">
      <c r="D118" t="s">
        <v>51</v>
      </c>
      <c r="E118" s="19">
        <v>2045</v>
      </c>
      <c r="F118" s="20" t="s">
        <v>50</v>
      </c>
      <c r="G118" s="26"/>
      <c r="H118" s="34">
        <f t="shared" ca="1" si="19"/>
        <v>0</v>
      </c>
      <c r="I118" s="34">
        <f t="shared" ca="1" si="19"/>
        <v>0</v>
      </c>
      <c r="J118" s="34">
        <f t="shared" ca="1" si="19"/>
        <v>0</v>
      </c>
      <c r="K118" s="34">
        <f t="shared" ca="1" si="19"/>
        <v>0</v>
      </c>
      <c r="L118" s="34">
        <f t="shared" ca="1" si="19"/>
        <v>0</v>
      </c>
      <c r="M118" s="34">
        <f t="shared" ca="1" si="19"/>
        <v>0</v>
      </c>
      <c r="N118" s="34">
        <f t="shared" ca="1" si="19"/>
        <v>0</v>
      </c>
      <c r="O118" s="34">
        <f t="shared" ca="1" si="19"/>
        <v>0</v>
      </c>
      <c r="P118" s="34">
        <f t="shared" ca="1" si="19"/>
        <v>0</v>
      </c>
      <c r="Q118" s="34">
        <f t="shared" ca="1" si="19"/>
        <v>0</v>
      </c>
      <c r="R118" s="34">
        <f t="shared" ca="1" si="20"/>
        <v>0</v>
      </c>
      <c r="S118" s="34">
        <f t="shared" ca="1" si="20"/>
        <v>0</v>
      </c>
      <c r="T118" s="34">
        <f t="shared" ca="1" si="20"/>
        <v>0</v>
      </c>
      <c r="U118" s="34">
        <f t="shared" ca="1" si="20"/>
        <v>0</v>
      </c>
      <c r="V118" s="34">
        <f t="shared" ca="1" si="20"/>
        <v>0</v>
      </c>
      <c r="W118" s="34">
        <f t="shared" ca="1" si="20"/>
        <v>0</v>
      </c>
      <c r="X118" s="34">
        <f t="shared" ca="1" si="20"/>
        <v>0</v>
      </c>
      <c r="Y118" s="34">
        <f t="shared" ca="1" si="20"/>
        <v>0</v>
      </c>
      <c r="Z118" s="34">
        <f t="shared" ca="1" si="20"/>
        <v>0</v>
      </c>
      <c r="AA118" s="32">
        <f t="shared" ca="1" si="20"/>
        <v>262.98585978564165</v>
      </c>
      <c r="AB118" s="32">
        <f t="shared" ca="1" si="20"/>
        <v>0</v>
      </c>
      <c r="AC118" s="32">
        <f t="shared" ca="1" si="20"/>
        <v>0</v>
      </c>
      <c r="AD118" s="32">
        <f t="shared" ca="1" si="20"/>
        <v>0</v>
      </c>
      <c r="AE118" s="32">
        <f t="shared" ca="1" si="20"/>
        <v>0</v>
      </c>
      <c r="AF118" s="32">
        <f t="shared" ca="1" si="20"/>
        <v>0</v>
      </c>
      <c r="AG118" s="21"/>
    </row>
    <row r="119" spans="4:33" ht="15" hidden="1" outlineLevel="1" x14ac:dyDescent="0.25">
      <c r="D119" t="s">
        <v>51</v>
      </c>
      <c r="E119" s="19">
        <v>2046</v>
      </c>
      <c r="F119" s="20" t="s">
        <v>50</v>
      </c>
      <c r="G119" s="26"/>
      <c r="H119" s="34">
        <f t="shared" ca="1" si="19"/>
        <v>0</v>
      </c>
      <c r="I119" s="34">
        <f t="shared" ca="1" si="19"/>
        <v>0</v>
      </c>
      <c r="J119" s="34">
        <f t="shared" ca="1" si="19"/>
        <v>0</v>
      </c>
      <c r="K119" s="34">
        <f t="shared" ca="1" si="19"/>
        <v>0</v>
      </c>
      <c r="L119" s="34">
        <f t="shared" ca="1" si="19"/>
        <v>0</v>
      </c>
      <c r="M119" s="34">
        <f t="shared" ca="1" si="19"/>
        <v>0</v>
      </c>
      <c r="N119" s="34">
        <f t="shared" ca="1" si="19"/>
        <v>0</v>
      </c>
      <c r="O119" s="34">
        <f t="shared" ca="1" si="19"/>
        <v>0</v>
      </c>
      <c r="P119" s="34">
        <f t="shared" ca="1" si="19"/>
        <v>0</v>
      </c>
      <c r="Q119" s="34">
        <f t="shared" ca="1" si="19"/>
        <v>0</v>
      </c>
      <c r="R119" s="34">
        <f t="shared" ca="1" si="20"/>
        <v>0</v>
      </c>
      <c r="S119" s="34">
        <f t="shared" ca="1" si="20"/>
        <v>0</v>
      </c>
      <c r="T119" s="34">
        <f t="shared" ca="1" si="20"/>
        <v>0</v>
      </c>
      <c r="U119" s="34">
        <f t="shared" ca="1" si="20"/>
        <v>0</v>
      </c>
      <c r="V119" s="34">
        <f t="shared" ca="1" si="20"/>
        <v>0</v>
      </c>
      <c r="W119" s="34">
        <f t="shared" ca="1" si="20"/>
        <v>0</v>
      </c>
      <c r="X119" s="34">
        <f t="shared" ca="1" si="20"/>
        <v>0</v>
      </c>
      <c r="Y119" s="34">
        <f t="shared" ca="1" si="20"/>
        <v>0</v>
      </c>
      <c r="Z119" s="34">
        <f t="shared" ca="1" si="20"/>
        <v>0</v>
      </c>
      <c r="AA119" s="34">
        <f t="shared" ca="1" si="20"/>
        <v>0</v>
      </c>
      <c r="AB119" s="32">
        <f t="shared" ca="1" si="20"/>
        <v>255.09518248061778</v>
      </c>
      <c r="AC119" s="32">
        <f t="shared" ca="1" si="20"/>
        <v>0</v>
      </c>
      <c r="AD119" s="32">
        <f t="shared" ca="1" si="20"/>
        <v>0</v>
      </c>
      <c r="AE119" s="32">
        <f t="shared" ca="1" si="20"/>
        <v>0</v>
      </c>
      <c r="AF119" s="32">
        <f t="shared" ca="1" si="20"/>
        <v>0</v>
      </c>
      <c r="AG119" s="21"/>
    </row>
    <row r="120" spans="4:33" ht="15" hidden="1" outlineLevel="1" x14ac:dyDescent="0.25">
      <c r="D120" t="s">
        <v>51</v>
      </c>
      <c r="E120" s="19">
        <v>2047</v>
      </c>
      <c r="F120" s="20" t="s">
        <v>50</v>
      </c>
      <c r="G120" s="26"/>
      <c r="H120" s="34">
        <f t="shared" ca="1" si="19"/>
        <v>0</v>
      </c>
      <c r="I120" s="34">
        <f t="shared" ca="1" si="19"/>
        <v>0</v>
      </c>
      <c r="J120" s="34">
        <f t="shared" ca="1" si="19"/>
        <v>0</v>
      </c>
      <c r="K120" s="34">
        <f t="shared" ca="1" si="19"/>
        <v>0</v>
      </c>
      <c r="L120" s="34">
        <f t="shared" ca="1" si="19"/>
        <v>0</v>
      </c>
      <c r="M120" s="34">
        <f t="shared" ca="1" si="19"/>
        <v>0</v>
      </c>
      <c r="N120" s="34">
        <f t="shared" ca="1" si="19"/>
        <v>0</v>
      </c>
      <c r="O120" s="34">
        <f t="shared" ca="1" si="19"/>
        <v>0</v>
      </c>
      <c r="P120" s="34">
        <f t="shared" ca="1" si="19"/>
        <v>0</v>
      </c>
      <c r="Q120" s="34">
        <f t="shared" ca="1" si="19"/>
        <v>0</v>
      </c>
      <c r="R120" s="34">
        <f t="shared" ca="1" si="20"/>
        <v>0</v>
      </c>
      <c r="S120" s="34">
        <f t="shared" ca="1" si="20"/>
        <v>0</v>
      </c>
      <c r="T120" s="34">
        <f t="shared" ca="1" si="20"/>
        <v>0</v>
      </c>
      <c r="U120" s="34">
        <f t="shared" ca="1" si="20"/>
        <v>0</v>
      </c>
      <c r="V120" s="34">
        <f t="shared" ca="1" si="20"/>
        <v>0</v>
      </c>
      <c r="W120" s="34">
        <f t="shared" ca="1" si="20"/>
        <v>0</v>
      </c>
      <c r="X120" s="34">
        <f t="shared" ca="1" si="20"/>
        <v>0</v>
      </c>
      <c r="Y120" s="34">
        <f t="shared" ca="1" si="20"/>
        <v>0</v>
      </c>
      <c r="Z120" s="34">
        <f t="shared" ca="1" si="20"/>
        <v>0</v>
      </c>
      <c r="AA120" s="34">
        <f t="shared" ca="1" si="20"/>
        <v>0</v>
      </c>
      <c r="AB120" s="34">
        <f t="shared" ca="1" si="20"/>
        <v>0</v>
      </c>
      <c r="AC120" s="32">
        <f t="shared" ca="1" si="20"/>
        <v>270.87930144381193</v>
      </c>
      <c r="AD120" s="32">
        <f t="shared" ca="1" si="20"/>
        <v>0</v>
      </c>
      <c r="AE120" s="32">
        <f t="shared" ca="1" si="20"/>
        <v>0</v>
      </c>
      <c r="AF120" s="32">
        <f t="shared" ca="1" si="20"/>
        <v>0</v>
      </c>
      <c r="AG120" s="21"/>
    </row>
    <row r="121" spans="4:33" ht="15" hidden="1" outlineLevel="1" x14ac:dyDescent="0.25">
      <c r="D121" t="s">
        <v>51</v>
      </c>
      <c r="E121" s="19">
        <v>2048</v>
      </c>
      <c r="F121" s="20" t="s">
        <v>50</v>
      </c>
      <c r="G121" s="26"/>
      <c r="H121" s="34">
        <f t="shared" ca="1" si="19"/>
        <v>0</v>
      </c>
      <c r="I121" s="34">
        <f t="shared" ca="1" si="19"/>
        <v>0</v>
      </c>
      <c r="J121" s="34">
        <f t="shared" ca="1" si="19"/>
        <v>0</v>
      </c>
      <c r="K121" s="34">
        <f t="shared" ca="1" si="19"/>
        <v>0</v>
      </c>
      <c r="L121" s="34">
        <f t="shared" ca="1" si="19"/>
        <v>0</v>
      </c>
      <c r="M121" s="34">
        <f t="shared" ca="1" si="19"/>
        <v>0</v>
      </c>
      <c r="N121" s="34">
        <f t="shared" ca="1" si="19"/>
        <v>0</v>
      </c>
      <c r="O121" s="34">
        <f t="shared" ca="1" si="19"/>
        <v>0</v>
      </c>
      <c r="P121" s="34">
        <f t="shared" ca="1" si="19"/>
        <v>0</v>
      </c>
      <c r="Q121" s="34">
        <f t="shared" ca="1" si="19"/>
        <v>0</v>
      </c>
      <c r="R121" s="34">
        <f t="shared" ca="1" si="20"/>
        <v>0</v>
      </c>
      <c r="S121" s="34">
        <f t="shared" ca="1" si="20"/>
        <v>0</v>
      </c>
      <c r="T121" s="34">
        <f t="shared" ca="1" si="20"/>
        <v>0</v>
      </c>
      <c r="U121" s="34">
        <f t="shared" ca="1" si="20"/>
        <v>0</v>
      </c>
      <c r="V121" s="34">
        <f t="shared" ca="1" si="20"/>
        <v>0</v>
      </c>
      <c r="W121" s="34">
        <f t="shared" ca="1" si="20"/>
        <v>0</v>
      </c>
      <c r="X121" s="34">
        <f t="shared" ca="1" si="20"/>
        <v>0</v>
      </c>
      <c r="Y121" s="34">
        <f t="shared" ca="1" si="20"/>
        <v>0</v>
      </c>
      <c r="Z121" s="34">
        <f t="shared" ca="1" si="20"/>
        <v>0</v>
      </c>
      <c r="AA121" s="34">
        <f t="shared" ca="1" si="20"/>
        <v>0</v>
      </c>
      <c r="AB121" s="34">
        <f t="shared" ca="1" si="20"/>
        <v>0</v>
      </c>
      <c r="AC121" s="34">
        <f t="shared" ca="1" si="20"/>
        <v>0</v>
      </c>
      <c r="AD121" s="32">
        <f t="shared" ca="1" si="20"/>
        <v>272.378731243679</v>
      </c>
      <c r="AE121" s="32">
        <f t="shared" ca="1" si="20"/>
        <v>0</v>
      </c>
      <c r="AF121" s="32">
        <f t="shared" ca="1" si="20"/>
        <v>0</v>
      </c>
      <c r="AG121" s="21"/>
    </row>
    <row r="122" spans="4:33" ht="15" hidden="1" outlineLevel="1" x14ac:dyDescent="0.25">
      <c r="D122" t="s">
        <v>51</v>
      </c>
      <c r="E122" s="19">
        <v>2049</v>
      </c>
      <c r="F122" s="20" t="s">
        <v>50</v>
      </c>
      <c r="G122" s="26"/>
      <c r="H122" s="34">
        <f t="shared" ca="1" si="19"/>
        <v>0</v>
      </c>
      <c r="I122" s="34">
        <f t="shared" ca="1" si="19"/>
        <v>0</v>
      </c>
      <c r="J122" s="34">
        <f t="shared" ca="1" si="19"/>
        <v>0</v>
      </c>
      <c r="K122" s="34">
        <f t="shared" ca="1" si="19"/>
        <v>0</v>
      </c>
      <c r="L122" s="34">
        <f t="shared" ca="1" si="19"/>
        <v>0</v>
      </c>
      <c r="M122" s="34">
        <f t="shared" ca="1" si="19"/>
        <v>0</v>
      </c>
      <c r="N122" s="34">
        <f t="shared" ca="1" si="19"/>
        <v>0</v>
      </c>
      <c r="O122" s="34">
        <f t="shared" ca="1" si="19"/>
        <v>0</v>
      </c>
      <c r="P122" s="34">
        <f t="shared" ca="1" si="19"/>
        <v>0</v>
      </c>
      <c r="Q122" s="34">
        <f t="shared" ca="1" si="19"/>
        <v>0</v>
      </c>
      <c r="R122" s="34">
        <f t="shared" ca="1" si="20"/>
        <v>0</v>
      </c>
      <c r="S122" s="34">
        <f t="shared" ca="1" si="20"/>
        <v>0</v>
      </c>
      <c r="T122" s="34">
        <f t="shared" ca="1" si="20"/>
        <v>0</v>
      </c>
      <c r="U122" s="34">
        <f t="shared" ca="1" si="20"/>
        <v>0</v>
      </c>
      <c r="V122" s="34">
        <f t="shared" ca="1" si="20"/>
        <v>0</v>
      </c>
      <c r="W122" s="34">
        <f t="shared" ca="1" si="20"/>
        <v>0</v>
      </c>
      <c r="X122" s="34">
        <f t="shared" ca="1" si="20"/>
        <v>0</v>
      </c>
      <c r="Y122" s="34">
        <f t="shared" ca="1" si="20"/>
        <v>0</v>
      </c>
      <c r="Z122" s="34">
        <f t="shared" ca="1" si="20"/>
        <v>0</v>
      </c>
      <c r="AA122" s="34">
        <f t="shared" ca="1" si="20"/>
        <v>0</v>
      </c>
      <c r="AB122" s="34">
        <f t="shared" ca="1" si="20"/>
        <v>0</v>
      </c>
      <c r="AC122" s="34">
        <f t="shared" ca="1" si="20"/>
        <v>0</v>
      </c>
      <c r="AD122" s="34">
        <f t="shared" ca="1" si="20"/>
        <v>0</v>
      </c>
      <c r="AE122" s="32">
        <f t="shared" ca="1" si="20"/>
        <v>267.76825774571665</v>
      </c>
      <c r="AF122" s="32">
        <f t="shared" ca="1" si="20"/>
        <v>0</v>
      </c>
      <c r="AG122" s="21"/>
    </row>
    <row r="123" spans="4:33" ht="15" hidden="1" outlineLevel="1" x14ac:dyDescent="0.25">
      <c r="D123" t="s">
        <v>51</v>
      </c>
      <c r="E123" s="19">
        <v>2050</v>
      </c>
      <c r="F123" s="20" t="s">
        <v>50</v>
      </c>
      <c r="G123" s="26"/>
      <c r="H123" s="35">
        <f t="shared" ca="1" si="19"/>
        <v>0</v>
      </c>
      <c r="I123" s="35">
        <f t="shared" ca="1" si="19"/>
        <v>0</v>
      </c>
      <c r="J123" s="35">
        <f t="shared" ca="1" si="19"/>
        <v>0</v>
      </c>
      <c r="K123" s="35">
        <f t="shared" ca="1" si="19"/>
        <v>0</v>
      </c>
      <c r="L123" s="35">
        <f t="shared" ca="1" si="19"/>
        <v>0</v>
      </c>
      <c r="M123" s="35">
        <f t="shared" ca="1" si="19"/>
        <v>0</v>
      </c>
      <c r="N123" s="35">
        <f t="shared" ca="1" si="19"/>
        <v>0</v>
      </c>
      <c r="O123" s="35">
        <f t="shared" ca="1" si="19"/>
        <v>0</v>
      </c>
      <c r="P123" s="35">
        <f t="shared" ca="1" si="19"/>
        <v>0</v>
      </c>
      <c r="Q123" s="35">
        <f t="shared" ca="1" si="19"/>
        <v>0</v>
      </c>
      <c r="R123" s="35">
        <f t="shared" ca="1" si="20"/>
        <v>0</v>
      </c>
      <c r="S123" s="35">
        <f t="shared" ca="1" si="20"/>
        <v>0</v>
      </c>
      <c r="T123" s="35">
        <f t="shared" ca="1" si="20"/>
        <v>0</v>
      </c>
      <c r="U123" s="35">
        <f t="shared" ca="1" si="20"/>
        <v>0</v>
      </c>
      <c r="V123" s="35">
        <f t="shared" ca="1" si="20"/>
        <v>0</v>
      </c>
      <c r="W123" s="35">
        <f t="shared" ca="1" si="20"/>
        <v>0</v>
      </c>
      <c r="X123" s="35">
        <f t="shared" ca="1" si="20"/>
        <v>0</v>
      </c>
      <c r="Y123" s="35">
        <f t="shared" ca="1" si="20"/>
        <v>0</v>
      </c>
      <c r="Z123" s="35">
        <f t="shared" ca="1" si="20"/>
        <v>0</v>
      </c>
      <c r="AA123" s="35">
        <f t="shared" ca="1" si="20"/>
        <v>0</v>
      </c>
      <c r="AB123" s="35">
        <f t="shared" ca="1" si="20"/>
        <v>0</v>
      </c>
      <c r="AC123" s="35">
        <f t="shared" ca="1" si="20"/>
        <v>0</v>
      </c>
      <c r="AD123" s="35">
        <f t="shared" ca="1" si="20"/>
        <v>0</v>
      </c>
      <c r="AE123" s="35">
        <f t="shared" ca="1" si="20"/>
        <v>0</v>
      </c>
      <c r="AF123" s="36">
        <f t="shared" ca="1" si="20"/>
        <v>275.37935452999534</v>
      </c>
      <c r="AG123" s="21"/>
    </row>
    <row r="124" spans="4:33" ht="15" hidden="1" outlineLevel="1" x14ac:dyDescent="0.25">
      <c r="D124" s="27" t="s">
        <v>56</v>
      </c>
      <c r="E124" s="28">
        <v>2026</v>
      </c>
      <c r="F124" s="29" t="s">
        <v>50</v>
      </c>
      <c r="G124" s="30"/>
      <c r="H124" s="33">
        <f ca="1">-IFERROR(H99/H49/2,0)</f>
        <v>-1.86</v>
      </c>
      <c r="I124" s="33">
        <f t="shared" ref="I124:AF124" ca="1" si="21">-IFERROR(I99/I49/2,0)</f>
        <v>0</v>
      </c>
      <c r="J124" s="33">
        <f t="shared" ca="1" si="21"/>
        <v>0</v>
      </c>
      <c r="K124" s="33">
        <f t="shared" ca="1" si="21"/>
        <v>0</v>
      </c>
      <c r="L124" s="33">
        <f t="shared" ca="1" si="21"/>
        <v>0</v>
      </c>
      <c r="M124" s="33">
        <f t="shared" ca="1" si="21"/>
        <v>0</v>
      </c>
      <c r="N124" s="33">
        <f t="shared" ca="1" si="21"/>
        <v>0</v>
      </c>
      <c r="O124" s="33">
        <f t="shared" ca="1" si="21"/>
        <v>0</v>
      </c>
      <c r="P124" s="33">
        <f t="shared" ca="1" si="21"/>
        <v>0</v>
      </c>
      <c r="Q124" s="33">
        <f t="shared" ca="1" si="21"/>
        <v>0</v>
      </c>
      <c r="R124" s="33">
        <f t="shared" ca="1" si="21"/>
        <v>0</v>
      </c>
      <c r="S124" s="33">
        <f t="shared" ca="1" si="21"/>
        <v>0</v>
      </c>
      <c r="T124" s="33">
        <f t="shared" ca="1" si="21"/>
        <v>0</v>
      </c>
      <c r="U124" s="33">
        <f t="shared" ca="1" si="21"/>
        <v>0</v>
      </c>
      <c r="V124" s="33">
        <f t="shared" ca="1" si="21"/>
        <v>0</v>
      </c>
      <c r="W124" s="33">
        <f t="shared" ca="1" si="21"/>
        <v>0</v>
      </c>
      <c r="X124" s="33">
        <f t="shared" ca="1" si="21"/>
        <v>0</v>
      </c>
      <c r="Y124" s="33">
        <f t="shared" ca="1" si="21"/>
        <v>0</v>
      </c>
      <c r="Z124" s="33">
        <f t="shared" ca="1" si="21"/>
        <v>0</v>
      </c>
      <c r="AA124" s="33">
        <f t="shared" ca="1" si="21"/>
        <v>0</v>
      </c>
      <c r="AB124" s="33">
        <f t="shared" ca="1" si="21"/>
        <v>0</v>
      </c>
      <c r="AC124" s="33">
        <f t="shared" ca="1" si="21"/>
        <v>0</v>
      </c>
      <c r="AD124" s="33">
        <f t="shared" ca="1" si="21"/>
        <v>0</v>
      </c>
      <c r="AE124" s="33">
        <f t="shared" ca="1" si="21"/>
        <v>0</v>
      </c>
      <c r="AF124" s="33">
        <f t="shared" ca="1" si="21"/>
        <v>0</v>
      </c>
      <c r="AG124" s="21"/>
    </row>
    <row r="125" spans="4:33" ht="15" hidden="1" outlineLevel="1" x14ac:dyDescent="0.25">
      <c r="D125" t="s">
        <v>56</v>
      </c>
      <c r="E125" s="19">
        <v>2027</v>
      </c>
      <c r="F125" s="20" t="s">
        <v>50</v>
      </c>
      <c r="G125" s="26"/>
      <c r="H125" s="34">
        <f t="shared" ref="H125:AF125" ca="1" si="22">-IFERROR(H100/H50/2,0)</f>
        <v>0</v>
      </c>
      <c r="I125" s="32">
        <f t="shared" ca="1" si="22"/>
        <v>-1.8605859999999999</v>
      </c>
      <c r="J125" s="32">
        <f t="shared" ca="1" si="22"/>
        <v>0</v>
      </c>
      <c r="K125" s="32">
        <f t="shared" ca="1" si="22"/>
        <v>0</v>
      </c>
      <c r="L125" s="32">
        <f t="shared" ca="1" si="22"/>
        <v>0</v>
      </c>
      <c r="M125" s="32">
        <f t="shared" ca="1" si="22"/>
        <v>0</v>
      </c>
      <c r="N125" s="32">
        <f t="shared" ca="1" si="22"/>
        <v>0</v>
      </c>
      <c r="O125" s="32">
        <f t="shared" ca="1" si="22"/>
        <v>0</v>
      </c>
      <c r="P125" s="32">
        <f t="shared" ca="1" si="22"/>
        <v>0</v>
      </c>
      <c r="Q125" s="32">
        <f t="shared" ca="1" si="22"/>
        <v>0</v>
      </c>
      <c r="R125" s="32">
        <f t="shared" ca="1" si="22"/>
        <v>0</v>
      </c>
      <c r="S125" s="32">
        <f t="shared" ca="1" si="22"/>
        <v>0</v>
      </c>
      <c r="T125" s="32">
        <f t="shared" ca="1" si="22"/>
        <v>0</v>
      </c>
      <c r="U125" s="32">
        <f t="shared" ca="1" si="22"/>
        <v>0</v>
      </c>
      <c r="V125" s="32">
        <f t="shared" ca="1" si="22"/>
        <v>0</v>
      </c>
      <c r="W125" s="32">
        <f t="shared" ca="1" si="22"/>
        <v>0</v>
      </c>
      <c r="X125" s="32">
        <f t="shared" ca="1" si="22"/>
        <v>0</v>
      </c>
      <c r="Y125" s="32">
        <f t="shared" ca="1" si="22"/>
        <v>0</v>
      </c>
      <c r="Z125" s="32">
        <f t="shared" ca="1" si="22"/>
        <v>0</v>
      </c>
      <c r="AA125" s="32">
        <f t="shared" ca="1" si="22"/>
        <v>0</v>
      </c>
      <c r="AB125" s="32">
        <f t="shared" ca="1" si="22"/>
        <v>0</v>
      </c>
      <c r="AC125" s="32">
        <f t="shared" ca="1" si="22"/>
        <v>0</v>
      </c>
      <c r="AD125" s="32">
        <f t="shared" ca="1" si="22"/>
        <v>0</v>
      </c>
      <c r="AE125" s="32">
        <f t="shared" ca="1" si="22"/>
        <v>0</v>
      </c>
      <c r="AF125" s="32">
        <f t="shared" ca="1" si="22"/>
        <v>0</v>
      </c>
      <c r="AG125" s="21"/>
    </row>
    <row r="126" spans="4:33" ht="15" hidden="1" outlineLevel="1" x14ac:dyDescent="0.25">
      <c r="D126" t="s">
        <v>56</v>
      </c>
      <c r="E126" s="19">
        <v>2028</v>
      </c>
      <c r="F126" s="20" t="s">
        <v>50</v>
      </c>
      <c r="G126" s="26"/>
      <c r="H126" s="34">
        <f t="shared" ref="H126:AF126" ca="1" si="23">-IFERROR(H101/H51/2,0)</f>
        <v>0</v>
      </c>
      <c r="I126" s="34">
        <f t="shared" ca="1" si="23"/>
        <v>0</v>
      </c>
      <c r="J126" s="32">
        <f t="shared" ca="1" si="23"/>
        <v>-1.8932914216000001</v>
      </c>
      <c r="K126" s="32">
        <f t="shared" ca="1" si="23"/>
        <v>0</v>
      </c>
      <c r="L126" s="32">
        <f t="shared" ca="1" si="23"/>
        <v>0</v>
      </c>
      <c r="M126" s="32">
        <f t="shared" ca="1" si="23"/>
        <v>0</v>
      </c>
      <c r="N126" s="32">
        <f t="shared" ca="1" si="23"/>
        <v>0</v>
      </c>
      <c r="O126" s="32">
        <f t="shared" ca="1" si="23"/>
        <v>0</v>
      </c>
      <c r="P126" s="32">
        <f t="shared" ca="1" si="23"/>
        <v>0</v>
      </c>
      <c r="Q126" s="32">
        <f t="shared" ca="1" si="23"/>
        <v>0</v>
      </c>
      <c r="R126" s="32">
        <f t="shared" ca="1" si="23"/>
        <v>0</v>
      </c>
      <c r="S126" s="32">
        <f t="shared" ca="1" si="23"/>
        <v>0</v>
      </c>
      <c r="T126" s="32">
        <f t="shared" ca="1" si="23"/>
        <v>0</v>
      </c>
      <c r="U126" s="32">
        <f t="shared" ca="1" si="23"/>
        <v>0</v>
      </c>
      <c r="V126" s="32">
        <f t="shared" ca="1" si="23"/>
        <v>0</v>
      </c>
      <c r="W126" s="32">
        <f t="shared" ca="1" si="23"/>
        <v>0</v>
      </c>
      <c r="X126" s="32">
        <f t="shared" ca="1" si="23"/>
        <v>0</v>
      </c>
      <c r="Y126" s="32">
        <f t="shared" ca="1" si="23"/>
        <v>0</v>
      </c>
      <c r="Z126" s="32">
        <f t="shared" ca="1" si="23"/>
        <v>0</v>
      </c>
      <c r="AA126" s="32">
        <f t="shared" ca="1" si="23"/>
        <v>0</v>
      </c>
      <c r="AB126" s="32">
        <f t="shared" ca="1" si="23"/>
        <v>0</v>
      </c>
      <c r="AC126" s="32">
        <f t="shared" ca="1" si="23"/>
        <v>0</v>
      </c>
      <c r="AD126" s="32">
        <f t="shared" ca="1" si="23"/>
        <v>0</v>
      </c>
      <c r="AE126" s="32">
        <f t="shared" ca="1" si="23"/>
        <v>0</v>
      </c>
      <c r="AF126" s="32">
        <f t="shared" ca="1" si="23"/>
        <v>0</v>
      </c>
      <c r="AG126" s="21"/>
    </row>
    <row r="127" spans="4:33" ht="15" hidden="1" outlineLevel="1" x14ac:dyDescent="0.25">
      <c r="D127" t="s">
        <v>56</v>
      </c>
      <c r="E127" s="19">
        <v>2029</v>
      </c>
      <c r="F127" s="20" t="s">
        <v>50</v>
      </c>
      <c r="G127" s="26"/>
      <c r="H127" s="34">
        <f t="shared" ref="H127:AF127" ca="1" si="24">-IFERROR(H102/H52/2,0)</f>
        <v>0</v>
      </c>
      <c r="I127" s="34">
        <f t="shared" ca="1" si="24"/>
        <v>0</v>
      </c>
      <c r="J127" s="34">
        <f t="shared" ca="1" si="24"/>
        <v>0</v>
      </c>
      <c r="K127" s="32">
        <f t="shared" ca="1" si="24"/>
        <v>-2.1146077746287997</v>
      </c>
      <c r="L127" s="32">
        <f t="shared" ca="1" si="24"/>
        <v>0</v>
      </c>
      <c r="M127" s="32">
        <f t="shared" ca="1" si="24"/>
        <v>0</v>
      </c>
      <c r="N127" s="32">
        <f t="shared" ca="1" si="24"/>
        <v>0</v>
      </c>
      <c r="O127" s="32">
        <f t="shared" ca="1" si="24"/>
        <v>0</v>
      </c>
      <c r="P127" s="32">
        <f t="shared" ca="1" si="24"/>
        <v>0</v>
      </c>
      <c r="Q127" s="32">
        <f t="shared" ca="1" si="24"/>
        <v>0</v>
      </c>
      <c r="R127" s="32">
        <f t="shared" ca="1" si="24"/>
        <v>0</v>
      </c>
      <c r="S127" s="32">
        <f t="shared" ca="1" si="24"/>
        <v>0</v>
      </c>
      <c r="T127" s="32">
        <f t="shared" ca="1" si="24"/>
        <v>0</v>
      </c>
      <c r="U127" s="32">
        <f t="shared" ca="1" si="24"/>
        <v>0</v>
      </c>
      <c r="V127" s="32">
        <f t="shared" ca="1" si="24"/>
        <v>0</v>
      </c>
      <c r="W127" s="32">
        <f t="shared" ca="1" si="24"/>
        <v>0</v>
      </c>
      <c r="X127" s="32">
        <f t="shared" ca="1" si="24"/>
        <v>0</v>
      </c>
      <c r="Y127" s="32">
        <f t="shared" ca="1" si="24"/>
        <v>0</v>
      </c>
      <c r="Z127" s="32">
        <f t="shared" ca="1" si="24"/>
        <v>0</v>
      </c>
      <c r="AA127" s="32">
        <f t="shared" ca="1" si="24"/>
        <v>0</v>
      </c>
      <c r="AB127" s="32">
        <f t="shared" ca="1" si="24"/>
        <v>0</v>
      </c>
      <c r="AC127" s="32">
        <f t="shared" ca="1" si="24"/>
        <v>0</v>
      </c>
      <c r="AD127" s="32">
        <f t="shared" ca="1" si="24"/>
        <v>0</v>
      </c>
      <c r="AE127" s="32">
        <f t="shared" ca="1" si="24"/>
        <v>0</v>
      </c>
      <c r="AF127" s="32">
        <f t="shared" ca="1" si="24"/>
        <v>0</v>
      </c>
      <c r="AG127" s="21"/>
    </row>
    <row r="128" spans="4:33" ht="15" hidden="1" outlineLevel="1" x14ac:dyDescent="0.25">
      <c r="D128" t="s">
        <v>56</v>
      </c>
      <c r="E128" s="19">
        <v>2030</v>
      </c>
      <c r="F128" s="20" t="s">
        <v>50</v>
      </c>
      <c r="G128" s="26"/>
      <c r="H128" s="34">
        <f t="shared" ref="H128:AF128" ca="1" si="25">-IFERROR(H103/H53/2,0)</f>
        <v>0</v>
      </c>
      <c r="I128" s="34">
        <f t="shared" ca="1" si="25"/>
        <v>0</v>
      </c>
      <c r="J128" s="34">
        <f t="shared" ca="1" si="25"/>
        <v>0</v>
      </c>
      <c r="K128" s="34">
        <f t="shared" ca="1" si="25"/>
        <v>0</v>
      </c>
      <c r="L128" s="32">
        <f t="shared" ca="1" si="25"/>
        <v>-2.0562349881955235</v>
      </c>
      <c r="M128" s="32">
        <f t="shared" ca="1" si="25"/>
        <v>0</v>
      </c>
      <c r="N128" s="32">
        <f t="shared" ca="1" si="25"/>
        <v>0</v>
      </c>
      <c r="O128" s="32">
        <f t="shared" ca="1" si="25"/>
        <v>0</v>
      </c>
      <c r="P128" s="32">
        <f t="shared" ca="1" si="25"/>
        <v>0</v>
      </c>
      <c r="Q128" s="32">
        <f t="shared" ca="1" si="25"/>
        <v>0</v>
      </c>
      <c r="R128" s="32">
        <f t="shared" ca="1" si="25"/>
        <v>0</v>
      </c>
      <c r="S128" s="32">
        <f t="shared" ca="1" si="25"/>
        <v>0</v>
      </c>
      <c r="T128" s="32">
        <f t="shared" ca="1" si="25"/>
        <v>0</v>
      </c>
      <c r="U128" s="32">
        <f t="shared" ca="1" si="25"/>
        <v>0</v>
      </c>
      <c r="V128" s="32">
        <f t="shared" ca="1" si="25"/>
        <v>0</v>
      </c>
      <c r="W128" s="32">
        <f t="shared" ca="1" si="25"/>
        <v>0</v>
      </c>
      <c r="X128" s="32">
        <f t="shared" ca="1" si="25"/>
        <v>0</v>
      </c>
      <c r="Y128" s="32">
        <f t="shared" ca="1" si="25"/>
        <v>0</v>
      </c>
      <c r="Z128" s="32">
        <f t="shared" ca="1" si="25"/>
        <v>0</v>
      </c>
      <c r="AA128" s="32">
        <f t="shared" ca="1" si="25"/>
        <v>0</v>
      </c>
      <c r="AB128" s="32">
        <f t="shared" ca="1" si="25"/>
        <v>0</v>
      </c>
      <c r="AC128" s="32">
        <f t="shared" ca="1" si="25"/>
        <v>0</v>
      </c>
      <c r="AD128" s="32">
        <f t="shared" ca="1" si="25"/>
        <v>0</v>
      </c>
      <c r="AE128" s="32">
        <f t="shared" ca="1" si="25"/>
        <v>0</v>
      </c>
      <c r="AF128" s="32">
        <f t="shared" ca="1" si="25"/>
        <v>0</v>
      </c>
      <c r="AG128" s="21"/>
    </row>
    <row r="129" spans="4:33" ht="15" hidden="1" outlineLevel="1" x14ac:dyDescent="0.25">
      <c r="D129" t="s">
        <v>56</v>
      </c>
      <c r="E129" s="19">
        <v>2031</v>
      </c>
      <c r="F129" s="20" t="s">
        <v>50</v>
      </c>
      <c r="G129" s="26"/>
      <c r="H129" s="34">
        <f t="shared" ref="H129:AF129" ca="1" si="26">-IFERROR(H104/H54/2,0)</f>
        <v>0</v>
      </c>
      <c r="I129" s="34">
        <f t="shared" ca="1" si="26"/>
        <v>0</v>
      </c>
      <c r="J129" s="34">
        <f t="shared" ca="1" si="26"/>
        <v>0</v>
      </c>
      <c r="K129" s="34">
        <f t="shared" ca="1" si="26"/>
        <v>0</v>
      </c>
      <c r="L129" s="34">
        <f t="shared" ca="1" si="26"/>
        <v>0</v>
      </c>
      <c r="M129" s="32">
        <f t="shared" ca="1" si="26"/>
        <v>-2.2027020207462171</v>
      </c>
      <c r="N129" s="32">
        <f t="shared" ca="1" si="26"/>
        <v>0</v>
      </c>
      <c r="O129" s="32">
        <f t="shared" ca="1" si="26"/>
        <v>0</v>
      </c>
      <c r="P129" s="32">
        <f t="shared" ca="1" si="26"/>
        <v>0</v>
      </c>
      <c r="Q129" s="32">
        <f t="shared" ca="1" si="26"/>
        <v>0</v>
      </c>
      <c r="R129" s="32">
        <f t="shared" ca="1" si="26"/>
        <v>0</v>
      </c>
      <c r="S129" s="32">
        <f t="shared" ca="1" si="26"/>
        <v>0</v>
      </c>
      <c r="T129" s="32">
        <f t="shared" ca="1" si="26"/>
        <v>0</v>
      </c>
      <c r="U129" s="32">
        <f t="shared" ca="1" si="26"/>
        <v>0</v>
      </c>
      <c r="V129" s="32">
        <f t="shared" ca="1" si="26"/>
        <v>0</v>
      </c>
      <c r="W129" s="32">
        <f t="shared" ca="1" si="26"/>
        <v>0</v>
      </c>
      <c r="X129" s="32">
        <f t="shared" ca="1" si="26"/>
        <v>0</v>
      </c>
      <c r="Y129" s="32">
        <f t="shared" ca="1" si="26"/>
        <v>0</v>
      </c>
      <c r="Z129" s="32">
        <f t="shared" ca="1" si="26"/>
        <v>0</v>
      </c>
      <c r="AA129" s="32">
        <f t="shared" ca="1" si="26"/>
        <v>0</v>
      </c>
      <c r="AB129" s="32">
        <f t="shared" ca="1" si="26"/>
        <v>0</v>
      </c>
      <c r="AC129" s="32">
        <f t="shared" ca="1" si="26"/>
        <v>0</v>
      </c>
      <c r="AD129" s="32">
        <f t="shared" ca="1" si="26"/>
        <v>0</v>
      </c>
      <c r="AE129" s="32">
        <f t="shared" ca="1" si="26"/>
        <v>0</v>
      </c>
      <c r="AF129" s="32">
        <f t="shared" ca="1" si="26"/>
        <v>0</v>
      </c>
      <c r="AG129" s="21"/>
    </row>
    <row r="130" spans="4:33" ht="15" hidden="1" outlineLevel="1" x14ac:dyDescent="0.25">
      <c r="D130" t="s">
        <v>56</v>
      </c>
      <c r="E130" s="19">
        <v>2032</v>
      </c>
      <c r="F130" s="20" t="s">
        <v>50</v>
      </c>
      <c r="G130" s="26"/>
      <c r="H130" s="34">
        <f t="shared" ref="H130:AF130" ca="1" si="27">-IFERROR(H105/H55/2,0)</f>
        <v>0</v>
      </c>
      <c r="I130" s="34">
        <f t="shared" ca="1" si="27"/>
        <v>0</v>
      </c>
      <c r="J130" s="34">
        <f t="shared" ca="1" si="27"/>
        <v>0</v>
      </c>
      <c r="K130" s="34">
        <f t="shared" ca="1" si="27"/>
        <v>0</v>
      </c>
      <c r="L130" s="34">
        <f t="shared" ca="1" si="27"/>
        <v>0</v>
      </c>
      <c r="M130" s="34">
        <f t="shared" ca="1" si="27"/>
        <v>0</v>
      </c>
      <c r="N130" s="32">
        <f t="shared" ca="1" si="27"/>
        <v>-2.0782493565740556</v>
      </c>
      <c r="O130" s="32">
        <f t="shared" ca="1" si="27"/>
        <v>0</v>
      </c>
      <c r="P130" s="32">
        <f t="shared" ca="1" si="27"/>
        <v>0</v>
      </c>
      <c r="Q130" s="32">
        <f t="shared" ca="1" si="27"/>
        <v>0</v>
      </c>
      <c r="R130" s="32">
        <f t="shared" ca="1" si="27"/>
        <v>0</v>
      </c>
      <c r="S130" s="32">
        <f t="shared" ca="1" si="27"/>
        <v>0</v>
      </c>
      <c r="T130" s="32">
        <f t="shared" ca="1" si="27"/>
        <v>0</v>
      </c>
      <c r="U130" s="32">
        <f t="shared" ca="1" si="27"/>
        <v>0</v>
      </c>
      <c r="V130" s="32">
        <f t="shared" ca="1" si="27"/>
        <v>0</v>
      </c>
      <c r="W130" s="32">
        <f t="shared" ca="1" si="27"/>
        <v>0</v>
      </c>
      <c r="X130" s="32">
        <f t="shared" ca="1" si="27"/>
        <v>0</v>
      </c>
      <c r="Y130" s="32">
        <f t="shared" ca="1" si="27"/>
        <v>0</v>
      </c>
      <c r="Z130" s="32">
        <f t="shared" ca="1" si="27"/>
        <v>0</v>
      </c>
      <c r="AA130" s="32">
        <f t="shared" ca="1" si="27"/>
        <v>0</v>
      </c>
      <c r="AB130" s="32">
        <f t="shared" ca="1" si="27"/>
        <v>0</v>
      </c>
      <c r="AC130" s="32">
        <f t="shared" ca="1" si="27"/>
        <v>0</v>
      </c>
      <c r="AD130" s="32">
        <f t="shared" ca="1" si="27"/>
        <v>0</v>
      </c>
      <c r="AE130" s="32">
        <f t="shared" ca="1" si="27"/>
        <v>0</v>
      </c>
      <c r="AF130" s="32">
        <f t="shared" ca="1" si="27"/>
        <v>0</v>
      </c>
      <c r="AG130" s="21"/>
    </row>
    <row r="131" spans="4:33" ht="15" hidden="1" outlineLevel="1" x14ac:dyDescent="0.25">
      <c r="D131" t="s">
        <v>56</v>
      </c>
      <c r="E131" s="19">
        <v>2033</v>
      </c>
      <c r="F131" s="20" t="s">
        <v>50</v>
      </c>
      <c r="G131" s="26"/>
      <c r="H131" s="34">
        <f t="shared" ref="H131:AF131" ca="1" si="28">-IFERROR(H106/H56/2,0)</f>
        <v>0</v>
      </c>
      <c r="I131" s="34">
        <f t="shared" ca="1" si="28"/>
        <v>0</v>
      </c>
      <c r="J131" s="34">
        <f t="shared" ca="1" si="28"/>
        <v>0</v>
      </c>
      <c r="K131" s="34">
        <f t="shared" ca="1" si="28"/>
        <v>0</v>
      </c>
      <c r="L131" s="34">
        <f t="shared" ca="1" si="28"/>
        <v>0</v>
      </c>
      <c r="M131" s="34">
        <f t="shared" ca="1" si="28"/>
        <v>0</v>
      </c>
      <c r="N131" s="34">
        <f t="shared" ca="1" si="28"/>
        <v>0</v>
      </c>
      <c r="O131" s="32">
        <f t="shared" ca="1" si="28"/>
        <v>-2.2105181326506735</v>
      </c>
      <c r="P131" s="32">
        <f t="shared" ca="1" si="28"/>
        <v>0</v>
      </c>
      <c r="Q131" s="32">
        <f t="shared" ca="1" si="28"/>
        <v>0</v>
      </c>
      <c r="R131" s="32">
        <f t="shared" ca="1" si="28"/>
        <v>0</v>
      </c>
      <c r="S131" s="32">
        <f t="shared" ca="1" si="28"/>
        <v>0</v>
      </c>
      <c r="T131" s="32">
        <f t="shared" ca="1" si="28"/>
        <v>0</v>
      </c>
      <c r="U131" s="32">
        <f t="shared" ca="1" si="28"/>
        <v>0</v>
      </c>
      <c r="V131" s="32">
        <f t="shared" ca="1" si="28"/>
        <v>0</v>
      </c>
      <c r="W131" s="32">
        <f t="shared" ca="1" si="28"/>
        <v>0</v>
      </c>
      <c r="X131" s="32">
        <f t="shared" ca="1" si="28"/>
        <v>0</v>
      </c>
      <c r="Y131" s="32">
        <f t="shared" ca="1" si="28"/>
        <v>0</v>
      </c>
      <c r="Z131" s="32">
        <f t="shared" ca="1" si="28"/>
        <v>0</v>
      </c>
      <c r="AA131" s="32">
        <f t="shared" ca="1" si="28"/>
        <v>0</v>
      </c>
      <c r="AB131" s="32">
        <f t="shared" ca="1" si="28"/>
        <v>0</v>
      </c>
      <c r="AC131" s="32">
        <f t="shared" ca="1" si="28"/>
        <v>0</v>
      </c>
      <c r="AD131" s="32">
        <f t="shared" ca="1" si="28"/>
        <v>0</v>
      </c>
      <c r="AE131" s="32">
        <f t="shared" ca="1" si="28"/>
        <v>0</v>
      </c>
      <c r="AF131" s="32">
        <f t="shared" ca="1" si="28"/>
        <v>0</v>
      </c>
      <c r="AG131" s="21"/>
    </row>
    <row r="132" spans="4:33" ht="15" hidden="1" outlineLevel="1" x14ac:dyDescent="0.25">
      <c r="D132" t="s">
        <v>56</v>
      </c>
      <c r="E132" s="19">
        <v>2034</v>
      </c>
      <c r="F132" s="20" t="s">
        <v>50</v>
      </c>
      <c r="G132" s="26"/>
      <c r="H132" s="34">
        <f t="shared" ref="H132:AF132" ca="1" si="29">-IFERROR(H107/H57/2,0)</f>
        <v>0</v>
      </c>
      <c r="I132" s="34">
        <f t="shared" ca="1" si="29"/>
        <v>0</v>
      </c>
      <c r="J132" s="34">
        <f t="shared" ca="1" si="29"/>
        <v>0</v>
      </c>
      <c r="K132" s="34">
        <f t="shared" ca="1" si="29"/>
        <v>0</v>
      </c>
      <c r="L132" s="34">
        <f t="shared" ca="1" si="29"/>
        <v>0</v>
      </c>
      <c r="M132" s="34">
        <f t="shared" ca="1" si="29"/>
        <v>0</v>
      </c>
      <c r="N132" s="34">
        <f t="shared" ca="1" si="29"/>
        <v>0</v>
      </c>
      <c r="O132" s="34">
        <f t="shared" ca="1" si="29"/>
        <v>0</v>
      </c>
      <c r="P132" s="32">
        <f t="shared" ca="1" si="29"/>
        <v>-2.3135237198628493</v>
      </c>
      <c r="Q132" s="32">
        <f t="shared" ca="1" si="29"/>
        <v>0</v>
      </c>
      <c r="R132" s="32">
        <f t="shared" ca="1" si="29"/>
        <v>0</v>
      </c>
      <c r="S132" s="32">
        <f t="shared" ca="1" si="29"/>
        <v>0</v>
      </c>
      <c r="T132" s="32">
        <f t="shared" ca="1" si="29"/>
        <v>0</v>
      </c>
      <c r="U132" s="32">
        <f t="shared" ca="1" si="29"/>
        <v>0</v>
      </c>
      <c r="V132" s="32">
        <f t="shared" ca="1" si="29"/>
        <v>0</v>
      </c>
      <c r="W132" s="32">
        <f t="shared" ca="1" si="29"/>
        <v>0</v>
      </c>
      <c r="X132" s="32">
        <f t="shared" ca="1" si="29"/>
        <v>0</v>
      </c>
      <c r="Y132" s="32">
        <f t="shared" ca="1" si="29"/>
        <v>0</v>
      </c>
      <c r="Z132" s="32">
        <f t="shared" ca="1" si="29"/>
        <v>0</v>
      </c>
      <c r="AA132" s="32">
        <f t="shared" ca="1" si="29"/>
        <v>0</v>
      </c>
      <c r="AB132" s="32">
        <f t="shared" ca="1" si="29"/>
        <v>0</v>
      </c>
      <c r="AC132" s="32">
        <f t="shared" ca="1" si="29"/>
        <v>0</v>
      </c>
      <c r="AD132" s="32">
        <f t="shared" ca="1" si="29"/>
        <v>0</v>
      </c>
      <c r="AE132" s="32">
        <f t="shared" ca="1" si="29"/>
        <v>0</v>
      </c>
      <c r="AF132" s="32">
        <f t="shared" ca="1" si="29"/>
        <v>0</v>
      </c>
      <c r="AG132" s="21"/>
    </row>
    <row r="133" spans="4:33" ht="15" hidden="1" outlineLevel="1" x14ac:dyDescent="0.25">
      <c r="D133" t="s">
        <v>56</v>
      </c>
      <c r="E133" s="19">
        <v>2035</v>
      </c>
      <c r="F133" s="20" t="s">
        <v>50</v>
      </c>
      <c r="G133" s="26"/>
      <c r="H133" s="34">
        <f t="shared" ref="H133:AF133" ca="1" si="30">-IFERROR(H108/H58/2,0)</f>
        <v>0</v>
      </c>
      <c r="I133" s="34">
        <f t="shared" ca="1" si="30"/>
        <v>0</v>
      </c>
      <c r="J133" s="34">
        <f t="shared" ca="1" si="30"/>
        <v>0</v>
      </c>
      <c r="K133" s="34">
        <f t="shared" ca="1" si="30"/>
        <v>0</v>
      </c>
      <c r="L133" s="34">
        <f t="shared" ca="1" si="30"/>
        <v>0</v>
      </c>
      <c r="M133" s="34">
        <f t="shared" ca="1" si="30"/>
        <v>0</v>
      </c>
      <c r="N133" s="34">
        <f t="shared" ca="1" si="30"/>
        <v>0</v>
      </c>
      <c r="O133" s="34">
        <f t="shared" ca="1" si="30"/>
        <v>0</v>
      </c>
      <c r="P133" s="34">
        <f t="shared" ca="1" si="30"/>
        <v>0</v>
      </c>
      <c r="Q133" s="32">
        <f t="shared" ca="1" si="30"/>
        <v>-2.3505400993806549</v>
      </c>
      <c r="R133" s="32">
        <f t="shared" ca="1" si="30"/>
        <v>0</v>
      </c>
      <c r="S133" s="32">
        <f t="shared" ca="1" si="30"/>
        <v>0</v>
      </c>
      <c r="T133" s="32">
        <f t="shared" ca="1" si="30"/>
        <v>0</v>
      </c>
      <c r="U133" s="32">
        <f t="shared" ca="1" si="30"/>
        <v>0</v>
      </c>
      <c r="V133" s="32">
        <f t="shared" ca="1" si="30"/>
        <v>0</v>
      </c>
      <c r="W133" s="32">
        <f t="shared" ca="1" si="30"/>
        <v>0</v>
      </c>
      <c r="X133" s="32">
        <f t="shared" ca="1" si="30"/>
        <v>0</v>
      </c>
      <c r="Y133" s="32">
        <f t="shared" ca="1" si="30"/>
        <v>0</v>
      </c>
      <c r="Z133" s="32">
        <f t="shared" ca="1" si="30"/>
        <v>0</v>
      </c>
      <c r="AA133" s="32">
        <f t="shared" ca="1" si="30"/>
        <v>0</v>
      </c>
      <c r="AB133" s="32">
        <f t="shared" ca="1" si="30"/>
        <v>0</v>
      </c>
      <c r="AC133" s="32">
        <f t="shared" ca="1" si="30"/>
        <v>0</v>
      </c>
      <c r="AD133" s="32">
        <f t="shared" ca="1" si="30"/>
        <v>0</v>
      </c>
      <c r="AE133" s="32">
        <f t="shared" ca="1" si="30"/>
        <v>0</v>
      </c>
      <c r="AF133" s="32">
        <f t="shared" ca="1" si="30"/>
        <v>0</v>
      </c>
      <c r="AG133" s="21"/>
    </row>
    <row r="134" spans="4:33" ht="15" hidden="1" outlineLevel="1" x14ac:dyDescent="0.25">
      <c r="D134" t="s">
        <v>56</v>
      </c>
      <c r="E134" s="19">
        <v>2036</v>
      </c>
      <c r="F134" s="20" t="s">
        <v>50</v>
      </c>
      <c r="G134" s="26"/>
      <c r="H134" s="34">
        <f t="shared" ref="H134:AF134" ca="1" si="31">-IFERROR(H109/H59/2,0)</f>
        <v>0</v>
      </c>
      <c r="I134" s="34">
        <f t="shared" ca="1" si="31"/>
        <v>0</v>
      </c>
      <c r="J134" s="34">
        <f t="shared" ca="1" si="31"/>
        <v>0</v>
      </c>
      <c r="K134" s="34">
        <f t="shared" ca="1" si="31"/>
        <v>0</v>
      </c>
      <c r="L134" s="34">
        <f t="shared" ca="1" si="31"/>
        <v>0</v>
      </c>
      <c r="M134" s="34">
        <f t="shared" ca="1" si="31"/>
        <v>0</v>
      </c>
      <c r="N134" s="34">
        <f t="shared" ca="1" si="31"/>
        <v>0</v>
      </c>
      <c r="O134" s="34">
        <f t="shared" ca="1" si="31"/>
        <v>0</v>
      </c>
      <c r="P134" s="34">
        <f t="shared" ca="1" si="31"/>
        <v>0</v>
      </c>
      <c r="Q134" s="34">
        <f t="shared" ca="1" si="31"/>
        <v>0</v>
      </c>
      <c r="R134" s="32">
        <f t="shared" ca="1" si="31"/>
        <v>-2.382756601982766</v>
      </c>
      <c r="S134" s="32">
        <f t="shared" ca="1" si="31"/>
        <v>0</v>
      </c>
      <c r="T134" s="32">
        <f t="shared" ca="1" si="31"/>
        <v>0</v>
      </c>
      <c r="U134" s="32">
        <f t="shared" ca="1" si="31"/>
        <v>0</v>
      </c>
      <c r="V134" s="32">
        <f t="shared" ca="1" si="31"/>
        <v>0</v>
      </c>
      <c r="W134" s="32">
        <f t="shared" ca="1" si="31"/>
        <v>0</v>
      </c>
      <c r="X134" s="32">
        <f t="shared" ca="1" si="31"/>
        <v>0</v>
      </c>
      <c r="Y134" s="32">
        <f t="shared" ca="1" si="31"/>
        <v>0</v>
      </c>
      <c r="Z134" s="32">
        <f t="shared" ca="1" si="31"/>
        <v>0</v>
      </c>
      <c r="AA134" s="32">
        <f t="shared" ca="1" si="31"/>
        <v>0</v>
      </c>
      <c r="AB134" s="32">
        <f t="shared" ca="1" si="31"/>
        <v>0</v>
      </c>
      <c r="AC134" s="32">
        <f t="shared" ca="1" si="31"/>
        <v>0</v>
      </c>
      <c r="AD134" s="32">
        <f t="shared" ca="1" si="31"/>
        <v>0</v>
      </c>
      <c r="AE134" s="32">
        <f t="shared" ca="1" si="31"/>
        <v>0</v>
      </c>
      <c r="AF134" s="32">
        <f t="shared" ca="1" si="31"/>
        <v>0</v>
      </c>
      <c r="AG134" s="21"/>
    </row>
    <row r="135" spans="4:33" ht="15" hidden="1" outlineLevel="1" x14ac:dyDescent="0.25">
      <c r="D135" t="s">
        <v>56</v>
      </c>
      <c r="E135" s="19">
        <v>2037</v>
      </c>
      <c r="F135" s="20" t="s">
        <v>50</v>
      </c>
      <c r="G135" s="26"/>
      <c r="H135" s="34">
        <f t="shared" ref="H135:AF135" ca="1" si="32">-IFERROR(H110/H60/2,0)</f>
        <v>0</v>
      </c>
      <c r="I135" s="34">
        <f t="shared" ca="1" si="32"/>
        <v>0</v>
      </c>
      <c r="J135" s="34">
        <f t="shared" ca="1" si="32"/>
        <v>0</v>
      </c>
      <c r="K135" s="34">
        <f t="shared" ca="1" si="32"/>
        <v>0</v>
      </c>
      <c r="L135" s="34">
        <f t="shared" ca="1" si="32"/>
        <v>0</v>
      </c>
      <c r="M135" s="34">
        <f t="shared" ca="1" si="32"/>
        <v>0</v>
      </c>
      <c r="N135" s="34">
        <f t="shared" ca="1" si="32"/>
        <v>0</v>
      </c>
      <c r="O135" s="34">
        <f t="shared" ca="1" si="32"/>
        <v>0</v>
      </c>
      <c r="P135" s="34">
        <f t="shared" ca="1" si="32"/>
        <v>0</v>
      </c>
      <c r="Q135" s="34">
        <f t="shared" ca="1" si="32"/>
        <v>0</v>
      </c>
      <c r="R135" s="34">
        <f t="shared" ca="1" si="32"/>
        <v>0</v>
      </c>
      <c r="S135" s="32">
        <f t="shared" ca="1" si="32"/>
        <v>-2.3504313356592839</v>
      </c>
      <c r="T135" s="32">
        <f t="shared" ca="1" si="32"/>
        <v>0</v>
      </c>
      <c r="U135" s="32">
        <f t="shared" ca="1" si="32"/>
        <v>0</v>
      </c>
      <c r="V135" s="32">
        <f t="shared" ca="1" si="32"/>
        <v>0</v>
      </c>
      <c r="W135" s="32">
        <f t="shared" ca="1" si="32"/>
        <v>0</v>
      </c>
      <c r="X135" s="32">
        <f t="shared" ca="1" si="32"/>
        <v>0</v>
      </c>
      <c r="Y135" s="32">
        <f t="shared" ca="1" si="32"/>
        <v>0</v>
      </c>
      <c r="Z135" s="32">
        <f t="shared" ca="1" si="32"/>
        <v>0</v>
      </c>
      <c r="AA135" s="32">
        <f t="shared" ca="1" si="32"/>
        <v>0</v>
      </c>
      <c r="AB135" s="32">
        <f t="shared" ca="1" si="32"/>
        <v>0</v>
      </c>
      <c r="AC135" s="32">
        <f t="shared" ca="1" si="32"/>
        <v>0</v>
      </c>
      <c r="AD135" s="32">
        <f t="shared" ca="1" si="32"/>
        <v>0</v>
      </c>
      <c r="AE135" s="32">
        <f t="shared" ca="1" si="32"/>
        <v>0</v>
      </c>
      <c r="AF135" s="32">
        <f t="shared" ca="1" si="32"/>
        <v>0</v>
      </c>
      <c r="AG135" s="21"/>
    </row>
    <row r="136" spans="4:33" ht="15" hidden="1" outlineLevel="1" x14ac:dyDescent="0.25">
      <c r="D136" t="s">
        <v>56</v>
      </c>
      <c r="E136" s="19">
        <v>2038</v>
      </c>
      <c r="F136" s="20" t="s">
        <v>50</v>
      </c>
      <c r="G136" s="26"/>
      <c r="H136" s="34">
        <f t="shared" ref="H136:AF136" ca="1" si="33">-IFERROR(H111/H61/2,0)</f>
        <v>0</v>
      </c>
      <c r="I136" s="34">
        <f t="shared" ca="1" si="33"/>
        <v>0</v>
      </c>
      <c r="J136" s="34">
        <f t="shared" ca="1" si="33"/>
        <v>0</v>
      </c>
      <c r="K136" s="34">
        <f t="shared" ca="1" si="33"/>
        <v>0</v>
      </c>
      <c r="L136" s="34">
        <f t="shared" ca="1" si="33"/>
        <v>0</v>
      </c>
      <c r="M136" s="34">
        <f t="shared" ca="1" si="33"/>
        <v>0</v>
      </c>
      <c r="N136" s="34">
        <f t="shared" ca="1" si="33"/>
        <v>0</v>
      </c>
      <c r="O136" s="34">
        <f t="shared" ca="1" si="33"/>
        <v>0</v>
      </c>
      <c r="P136" s="34">
        <f t="shared" ca="1" si="33"/>
        <v>0</v>
      </c>
      <c r="Q136" s="34">
        <f t="shared" ca="1" si="33"/>
        <v>0</v>
      </c>
      <c r="R136" s="34">
        <f t="shared" ca="1" si="33"/>
        <v>0</v>
      </c>
      <c r="S136" s="34">
        <f t="shared" ca="1" si="33"/>
        <v>0</v>
      </c>
      <c r="T136" s="32">
        <f t="shared" ca="1" si="33"/>
        <v>-2.3653851938823722</v>
      </c>
      <c r="U136" s="32">
        <f t="shared" ca="1" si="33"/>
        <v>0</v>
      </c>
      <c r="V136" s="32">
        <f t="shared" ca="1" si="33"/>
        <v>0</v>
      </c>
      <c r="W136" s="32">
        <f t="shared" ca="1" si="33"/>
        <v>0</v>
      </c>
      <c r="X136" s="32">
        <f t="shared" ca="1" si="33"/>
        <v>0</v>
      </c>
      <c r="Y136" s="32">
        <f t="shared" ca="1" si="33"/>
        <v>0</v>
      </c>
      <c r="Z136" s="32">
        <f t="shared" ca="1" si="33"/>
        <v>0</v>
      </c>
      <c r="AA136" s="32">
        <f t="shared" ca="1" si="33"/>
        <v>0</v>
      </c>
      <c r="AB136" s="32">
        <f t="shared" ca="1" si="33"/>
        <v>0</v>
      </c>
      <c r="AC136" s="32">
        <f t="shared" ca="1" si="33"/>
        <v>0</v>
      </c>
      <c r="AD136" s="32">
        <f t="shared" ca="1" si="33"/>
        <v>0</v>
      </c>
      <c r="AE136" s="32">
        <f t="shared" ca="1" si="33"/>
        <v>0</v>
      </c>
      <c r="AF136" s="32">
        <f t="shared" ca="1" si="33"/>
        <v>0</v>
      </c>
      <c r="AG136" s="21"/>
    </row>
    <row r="137" spans="4:33" ht="15" hidden="1" outlineLevel="1" x14ac:dyDescent="0.25">
      <c r="D137" t="s">
        <v>56</v>
      </c>
      <c r="E137" s="19">
        <v>2039</v>
      </c>
      <c r="F137" s="20" t="s">
        <v>50</v>
      </c>
      <c r="G137" s="26"/>
      <c r="H137" s="34">
        <f t="shared" ref="H137:AF137" ca="1" si="34">-IFERROR(H112/H62/2,0)</f>
        <v>0</v>
      </c>
      <c r="I137" s="34">
        <f t="shared" ca="1" si="34"/>
        <v>0</v>
      </c>
      <c r="J137" s="34">
        <f t="shared" ca="1" si="34"/>
        <v>0</v>
      </c>
      <c r="K137" s="34">
        <f t="shared" ca="1" si="34"/>
        <v>0</v>
      </c>
      <c r="L137" s="34">
        <f t="shared" ca="1" si="34"/>
        <v>0</v>
      </c>
      <c r="M137" s="34">
        <f t="shared" ca="1" si="34"/>
        <v>0</v>
      </c>
      <c r="N137" s="34">
        <f t="shared" ca="1" si="34"/>
        <v>0</v>
      </c>
      <c r="O137" s="34">
        <f t="shared" ca="1" si="34"/>
        <v>0</v>
      </c>
      <c r="P137" s="34">
        <f t="shared" ca="1" si="34"/>
        <v>0</v>
      </c>
      <c r="Q137" s="34">
        <f t="shared" ca="1" si="34"/>
        <v>0</v>
      </c>
      <c r="R137" s="34">
        <f t="shared" ca="1" si="34"/>
        <v>0</v>
      </c>
      <c r="S137" s="34">
        <f t="shared" ca="1" si="34"/>
        <v>0</v>
      </c>
      <c r="T137" s="34">
        <f t="shared" ca="1" si="34"/>
        <v>0</v>
      </c>
      <c r="U137" s="32">
        <f t="shared" ca="1" si="34"/>
        <v>-2.457666176982972</v>
      </c>
      <c r="V137" s="32">
        <f t="shared" ca="1" si="34"/>
        <v>0</v>
      </c>
      <c r="W137" s="32">
        <f t="shared" ca="1" si="34"/>
        <v>0</v>
      </c>
      <c r="X137" s="32">
        <f t="shared" ca="1" si="34"/>
        <v>0</v>
      </c>
      <c r="Y137" s="32">
        <f t="shared" ca="1" si="34"/>
        <v>0</v>
      </c>
      <c r="Z137" s="32">
        <f t="shared" ca="1" si="34"/>
        <v>0</v>
      </c>
      <c r="AA137" s="32">
        <f t="shared" ca="1" si="34"/>
        <v>0</v>
      </c>
      <c r="AB137" s="32">
        <f t="shared" ca="1" si="34"/>
        <v>0</v>
      </c>
      <c r="AC137" s="32">
        <f t="shared" ca="1" si="34"/>
        <v>0</v>
      </c>
      <c r="AD137" s="32">
        <f t="shared" ca="1" si="34"/>
        <v>0</v>
      </c>
      <c r="AE137" s="32">
        <f t="shared" ca="1" si="34"/>
        <v>0</v>
      </c>
      <c r="AF137" s="32">
        <f t="shared" ca="1" si="34"/>
        <v>0</v>
      </c>
      <c r="AG137" s="21"/>
    </row>
    <row r="138" spans="4:33" ht="15" hidden="1" outlineLevel="1" x14ac:dyDescent="0.25">
      <c r="D138" t="s">
        <v>56</v>
      </c>
      <c r="E138" s="19">
        <v>2040</v>
      </c>
      <c r="F138" s="20" t="s">
        <v>50</v>
      </c>
      <c r="G138" s="26"/>
      <c r="H138" s="34">
        <f t="shared" ref="H138:AF138" ca="1" si="35">-IFERROR(H113/H63/2,0)</f>
        <v>0</v>
      </c>
      <c r="I138" s="34">
        <f t="shared" ca="1" si="35"/>
        <v>0</v>
      </c>
      <c r="J138" s="34">
        <f t="shared" ca="1" si="35"/>
        <v>0</v>
      </c>
      <c r="K138" s="34">
        <f t="shared" ca="1" si="35"/>
        <v>0</v>
      </c>
      <c r="L138" s="34">
        <f t="shared" ca="1" si="35"/>
        <v>0</v>
      </c>
      <c r="M138" s="34">
        <f t="shared" ca="1" si="35"/>
        <v>0</v>
      </c>
      <c r="N138" s="34">
        <f t="shared" ca="1" si="35"/>
        <v>0</v>
      </c>
      <c r="O138" s="34">
        <f t="shared" ca="1" si="35"/>
        <v>0</v>
      </c>
      <c r="P138" s="34">
        <f t="shared" ca="1" si="35"/>
        <v>0</v>
      </c>
      <c r="Q138" s="34">
        <f t="shared" ca="1" si="35"/>
        <v>0</v>
      </c>
      <c r="R138" s="34">
        <f t="shared" ca="1" si="35"/>
        <v>0</v>
      </c>
      <c r="S138" s="34">
        <f t="shared" ca="1" si="35"/>
        <v>0</v>
      </c>
      <c r="T138" s="34">
        <f t="shared" ca="1" si="35"/>
        <v>0</v>
      </c>
      <c r="U138" s="34">
        <f t="shared" ca="1" si="35"/>
        <v>0</v>
      </c>
      <c r="V138" s="32">
        <f t="shared" ca="1" si="35"/>
        <v>-2.4832057397575271</v>
      </c>
      <c r="W138" s="32">
        <f t="shared" ca="1" si="35"/>
        <v>0</v>
      </c>
      <c r="X138" s="32">
        <f t="shared" ca="1" si="35"/>
        <v>0</v>
      </c>
      <c r="Y138" s="32">
        <f t="shared" ca="1" si="35"/>
        <v>0</v>
      </c>
      <c r="Z138" s="32">
        <f t="shared" ca="1" si="35"/>
        <v>0</v>
      </c>
      <c r="AA138" s="32">
        <f t="shared" ca="1" si="35"/>
        <v>0</v>
      </c>
      <c r="AB138" s="32">
        <f t="shared" ca="1" si="35"/>
        <v>0</v>
      </c>
      <c r="AC138" s="32">
        <f t="shared" ca="1" si="35"/>
        <v>0</v>
      </c>
      <c r="AD138" s="32">
        <f t="shared" ca="1" si="35"/>
        <v>0</v>
      </c>
      <c r="AE138" s="32">
        <f t="shared" ca="1" si="35"/>
        <v>0</v>
      </c>
      <c r="AF138" s="32">
        <f t="shared" ca="1" si="35"/>
        <v>0</v>
      </c>
      <c r="AG138" s="21"/>
    </row>
    <row r="139" spans="4:33" ht="15" hidden="1" outlineLevel="1" x14ac:dyDescent="0.25">
      <c r="D139" t="s">
        <v>56</v>
      </c>
      <c r="E139" s="19">
        <v>2041</v>
      </c>
      <c r="F139" s="20" t="s">
        <v>50</v>
      </c>
      <c r="G139" s="26"/>
      <c r="H139" s="34">
        <f t="shared" ref="H139:AF139" ca="1" si="36">-IFERROR(H114/H64/2,0)</f>
        <v>0</v>
      </c>
      <c r="I139" s="34">
        <f t="shared" ca="1" si="36"/>
        <v>0</v>
      </c>
      <c r="J139" s="34">
        <f t="shared" ca="1" si="36"/>
        <v>0</v>
      </c>
      <c r="K139" s="34">
        <f t="shared" ca="1" si="36"/>
        <v>0</v>
      </c>
      <c r="L139" s="34">
        <f t="shared" ca="1" si="36"/>
        <v>0</v>
      </c>
      <c r="M139" s="34">
        <f t="shared" ca="1" si="36"/>
        <v>0</v>
      </c>
      <c r="N139" s="34">
        <f t="shared" ca="1" si="36"/>
        <v>0</v>
      </c>
      <c r="O139" s="34">
        <f t="shared" ca="1" si="36"/>
        <v>0</v>
      </c>
      <c r="P139" s="34">
        <f t="shared" ca="1" si="36"/>
        <v>0</v>
      </c>
      <c r="Q139" s="34">
        <f t="shared" ca="1" si="36"/>
        <v>0</v>
      </c>
      <c r="R139" s="34">
        <f t="shared" ca="1" si="36"/>
        <v>0</v>
      </c>
      <c r="S139" s="34">
        <f t="shared" ca="1" si="36"/>
        <v>0</v>
      </c>
      <c r="T139" s="34">
        <f t="shared" ca="1" si="36"/>
        <v>0</v>
      </c>
      <c r="U139" s="34">
        <f t="shared" ca="1" si="36"/>
        <v>0</v>
      </c>
      <c r="V139" s="34">
        <f t="shared" ca="1" si="36"/>
        <v>0</v>
      </c>
      <c r="W139" s="32">
        <f t="shared" ca="1" si="36"/>
        <v>-2.5054854712555787</v>
      </c>
      <c r="X139" s="32">
        <f t="shared" ca="1" si="36"/>
        <v>0</v>
      </c>
      <c r="Y139" s="32">
        <f t="shared" ca="1" si="36"/>
        <v>0</v>
      </c>
      <c r="Z139" s="32">
        <f t="shared" ca="1" si="36"/>
        <v>0</v>
      </c>
      <c r="AA139" s="32">
        <f t="shared" ca="1" si="36"/>
        <v>0</v>
      </c>
      <c r="AB139" s="32">
        <f t="shared" ca="1" si="36"/>
        <v>0</v>
      </c>
      <c r="AC139" s="32">
        <f t="shared" ca="1" si="36"/>
        <v>0</v>
      </c>
      <c r="AD139" s="32">
        <f t="shared" ca="1" si="36"/>
        <v>0</v>
      </c>
      <c r="AE139" s="32">
        <f t="shared" ca="1" si="36"/>
        <v>0</v>
      </c>
      <c r="AF139" s="32">
        <f t="shared" ca="1" si="36"/>
        <v>0</v>
      </c>
      <c r="AG139" s="21"/>
    </row>
    <row r="140" spans="4:33" ht="15" hidden="1" outlineLevel="1" x14ac:dyDescent="0.25">
      <c r="D140" t="s">
        <v>56</v>
      </c>
      <c r="E140" s="19">
        <v>2042</v>
      </c>
      <c r="F140" s="20" t="s">
        <v>50</v>
      </c>
      <c r="G140" s="26"/>
      <c r="H140" s="34">
        <f t="shared" ref="H140:AF140" ca="1" si="37">-IFERROR(H115/H65/2,0)</f>
        <v>0</v>
      </c>
      <c r="I140" s="34">
        <f t="shared" ca="1" si="37"/>
        <v>0</v>
      </c>
      <c r="J140" s="34">
        <f t="shared" ca="1" si="37"/>
        <v>0</v>
      </c>
      <c r="K140" s="34">
        <f t="shared" ca="1" si="37"/>
        <v>0</v>
      </c>
      <c r="L140" s="34">
        <f t="shared" ca="1" si="37"/>
        <v>0</v>
      </c>
      <c r="M140" s="34">
        <f t="shared" ca="1" si="37"/>
        <v>0</v>
      </c>
      <c r="N140" s="34">
        <f t="shared" ca="1" si="37"/>
        <v>0</v>
      </c>
      <c r="O140" s="34">
        <f t="shared" ca="1" si="37"/>
        <v>0</v>
      </c>
      <c r="P140" s="34">
        <f t="shared" ca="1" si="37"/>
        <v>0</v>
      </c>
      <c r="Q140" s="34">
        <f t="shared" ca="1" si="37"/>
        <v>0</v>
      </c>
      <c r="R140" s="34">
        <f t="shared" ca="1" si="37"/>
        <v>0</v>
      </c>
      <c r="S140" s="34">
        <f t="shared" ca="1" si="37"/>
        <v>0</v>
      </c>
      <c r="T140" s="34">
        <f t="shared" ca="1" si="37"/>
        <v>0</v>
      </c>
      <c r="U140" s="34">
        <f t="shared" ca="1" si="37"/>
        <v>0</v>
      </c>
      <c r="V140" s="34">
        <f t="shared" ca="1" si="37"/>
        <v>0</v>
      </c>
      <c r="W140" s="34">
        <f t="shared" ca="1" si="37"/>
        <v>0</v>
      </c>
      <c r="X140" s="32">
        <f t="shared" ca="1" si="37"/>
        <v>-2.5805617592212018</v>
      </c>
      <c r="Y140" s="32">
        <f t="shared" ca="1" si="37"/>
        <v>0</v>
      </c>
      <c r="Z140" s="32">
        <f t="shared" ca="1" si="37"/>
        <v>0</v>
      </c>
      <c r="AA140" s="32">
        <f t="shared" ca="1" si="37"/>
        <v>0</v>
      </c>
      <c r="AB140" s="32">
        <f t="shared" ca="1" si="37"/>
        <v>0</v>
      </c>
      <c r="AC140" s="32">
        <f t="shared" ca="1" si="37"/>
        <v>0</v>
      </c>
      <c r="AD140" s="32">
        <f t="shared" ca="1" si="37"/>
        <v>0</v>
      </c>
      <c r="AE140" s="32">
        <f t="shared" ca="1" si="37"/>
        <v>0</v>
      </c>
      <c r="AF140" s="32">
        <f t="shared" ca="1" si="37"/>
        <v>0</v>
      </c>
      <c r="AG140" s="21"/>
    </row>
    <row r="141" spans="4:33" ht="15" hidden="1" outlineLevel="1" x14ac:dyDescent="0.25">
      <c r="D141" t="s">
        <v>56</v>
      </c>
      <c r="E141" s="19">
        <v>2043</v>
      </c>
      <c r="F141" s="20" t="s">
        <v>50</v>
      </c>
      <c r="G141" s="26"/>
      <c r="H141" s="34">
        <f t="shared" ref="H141:AF141" ca="1" si="38">-IFERROR(H116/H66/2,0)</f>
        <v>0</v>
      </c>
      <c r="I141" s="34">
        <f t="shared" ca="1" si="38"/>
        <v>0</v>
      </c>
      <c r="J141" s="34">
        <f t="shared" ca="1" si="38"/>
        <v>0</v>
      </c>
      <c r="K141" s="34">
        <f t="shared" ca="1" si="38"/>
        <v>0</v>
      </c>
      <c r="L141" s="34">
        <f t="shared" ca="1" si="38"/>
        <v>0</v>
      </c>
      <c r="M141" s="34">
        <f t="shared" ca="1" si="38"/>
        <v>0</v>
      </c>
      <c r="N141" s="34">
        <f t="shared" ca="1" si="38"/>
        <v>0</v>
      </c>
      <c r="O141" s="34">
        <f t="shared" ca="1" si="38"/>
        <v>0</v>
      </c>
      <c r="P141" s="34">
        <f t="shared" ca="1" si="38"/>
        <v>0</v>
      </c>
      <c r="Q141" s="34">
        <f t="shared" ca="1" si="38"/>
        <v>0</v>
      </c>
      <c r="R141" s="34">
        <f t="shared" ca="1" si="38"/>
        <v>0</v>
      </c>
      <c r="S141" s="34">
        <f t="shared" ca="1" si="38"/>
        <v>0</v>
      </c>
      <c r="T141" s="34">
        <f t="shared" ca="1" si="38"/>
        <v>0</v>
      </c>
      <c r="U141" s="34">
        <f t="shared" ca="1" si="38"/>
        <v>0</v>
      </c>
      <c r="V141" s="34">
        <f t="shared" ca="1" si="38"/>
        <v>0</v>
      </c>
      <c r="W141" s="34">
        <f t="shared" ca="1" si="38"/>
        <v>0</v>
      </c>
      <c r="X141" s="34">
        <f t="shared" ca="1" si="38"/>
        <v>0</v>
      </c>
      <c r="Y141" s="32">
        <f t="shared" ca="1" si="38"/>
        <v>-2.5794334217581132</v>
      </c>
      <c r="Z141" s="32">
        <f t="shared" ca="1" si="38"/>
        <v>0</v>
      </c>
      <c r="AA141" s="32">
        <f t="shared" ca="1" si="38"/>
        <v>0</v>
      </c>
      <c r="AB141" s="32">
        <f t="shared" ca="1" si="38"/>
        <v>0</v>
      </c>
      <c r="AC141" s="32">
        <f t="shared" ca="1" si="38"/>
        <v>0</v>
      </c>
      <c r="AD141" s="32">
        <f t="shared" ca="1" si="38"/>
        <v>0</v>
      </c>
      <c r="AE141" s="32">
        <f t="shared" ca="1" si="38"/>
        <v>0</v>
      </c>
      <c r="AF141" s="32">
        <f t="shared" ca="1" si="38"/>
        <v>0</v>
      </c>
      <c r="AG141" s="21"/>
    </row>
    <row r="142" spans="4:33" ht="15" hidden="1" outlineLevel="1" x14ac:dyDescent="0.25">
      <c r="D142" t="s">
        <v>56</v>
      </c>
      <c r="E142" s="19">
        <v>2044</v>
      </c>
      <c r="F142" s="20" t="s">
        <v>50</v>
      </c>
      <c r="G142" s="26"/>
      <c r="H142" s="34">
        <f t="shared" ref="H142:AF142" ca="1" si="39">-IFERROR(H117/H67/2,0)</f>
        <v>0</v>
      </c>
      <c r="I142" s="34">
        <f t="shared" ca="1" si="39"/>
        <v>0</v>
      </c>
      <c r="J142" s="34">
        <f t="shared" ca="1" si="39"/>
        <v>0</v>
      </c>
      <c r="K142" s="34">
        <f t="shared" ca="1" si="39"/>
        <v>0</v>
      </c>
      <c r="L142" s="34">
        <f t="shared" ca="1" si="39"/>
        <v>0</v>
      </c>
      <c r="M142" s="34">
        <f t="shared" ca="1" si="39"/>
        <v>0</v>
      </c>
      <c r="N142" s="34">
        <f t="shared" ca="1" si="39"/>
        <v>0</v>
      </c>
      <c r="O142" s="34">
        <f t="shared" ca="1" si="39"/>
        <v>0</v>
      </c>
      <c r="P142" s="34">
        <f t="shared" ca="1" si="39"/>
        <v>0</v>
      </c>
      <c r="Q142" s="34">
        <f t="shared" ca="1" si="39"/>
        <v>0</v>
      </c>
      <c r="R142" s="34">
        <f t="shared" ca="1" si="39"/>
        <v>0</v>
      </c>
      <c r="S142" s="34">
        <f t="shared" ca="1" si="39"/>
        <v>0</v>
      </c>
      <c r="T142" s="34">
        <f t="shared" ca="1" si="39"/>
        <v>0</v>
      </c>
      <c r="U142" s="34">
        <f t="shared" ca="1" si="39"/>
        <v>0</v>
      </c>
      <c r="V142" s="34">
        <f t="shared" ca="1" si="39"/>
        <v>0</v>
      </c>
      <c r="W142" s="34">
        <f t="shared" ca="1" si="39"/>
        <v>0</v>
      </c>
      <c r="X142" s="34">
        <f t="shared" ca="1" si="39"/>
        <v>0</v>
      </c>
      <c r="Y142" s="34">
        <f t="shared" ca="1" si="39"/>
        <v>0</v>
      </c>
      <c r="Z142" s="32">
        <f t="shared" ca="1" si="39"/>
        <v>-2.483449095600692</v>
      </c>
      <c r="AA142" s="32">
        <f t="shared" ca="1" si="39"/>
        <v>0</v>
      </c>
      <c r="AB142" s="32">
        <f t="shared" ca="1" si="39"/>
        <v>0</v>
      </c>
      <c r="AC142" s="32">
        <f t="shared" ca="1" si="39"/>
        <v>0</v>
      </c>
      <c r="AD142" s="32">
        <f t="shared" ca="1" si="39"/>
        <v>0</v>
      </c>
      <c r="AE142" s="32">
        <f t="shared" ca="1" si="39"/>
        <v>0</v>
      </c>
      <c r="AF142" s="32">
        <f t="shared" ca="1" si="39"/>
        <v>0</v>
      </c>
      <c r="AG142" s="21"/>
    </row>
    <row r="143" spans="4:33" ht="15" hidden="1" outlineLevel="1" x14ac:dyDescent="0.25">
      <c r="D143" t="s">
        <v>56</v>
      </c>
      <c r="E143" s="19">
        <v>2045</v>
      </c>
      <c r="F143" s="20" t="s">
        <v>50</v>
      </c>
      <c r="G143" s="26"/>
      <c r="H143" s="34">
        <f t="shared" ref="H143:AF143" ca="1" si="40">-IFERROR(H118/H68/2,0)</f>
        <v>0</v>
      </c>
      <c r="I143" s="34">
        <f t="shared" ca="1" si="40"/>
        <v>0</v>
      </c>
      <c r="J143" s="34">
        <f t="shared" ca="1" si="40"/>
        <v>0</v>
      </c>
      <c r="K143" s="34">
        <f t="shared" ca="1" si="40"/>
        <v>0</v>
      </c>
      <c r="L143" s="34">
        <f t="shared" ca="1" si="40"/>
        <v>0</v>
      </c>
      <c r="M143" s="34">
        <f t="shared" ca="1" si="40"/>
        <v>0</v>
      </c>
      <c r="N143" s="34">
        <f t="shared" ca="1" si="40"/>
        <v>0</v>
      </c>
      <c r="O143" s="34">
        <f t="shared" ca="1" si="40"/>
        <v>0</v>
      </c>
      <c r="P143" s="34">
        <f t="shared" ca="1" si="40"/>
        <v>0</v>
      </c>
      <c r="Q143" s="34">
        <f t="shared" ca="1" si="40"/>
        <v>0</v>
      </c>
      <c r="R143" s="34">
        <f t="shared" ca="1" si="40"/>
        <v>0</v>
      </c>
      <c r="S143" s="34">
        <f t="shared" ca="1" si="40"/>
        <v>0</v>
      </c>
      <c r="T143" s="34">
        <f t="shared" ca="1" si="40"/>
        <v>0</v>
      </c>
      <c r="U143" s="34">
        <f t="shared" ca="1" si="40"/>
        <v>0</v>
      </c>
      <c r="V143" s="34">
        <f t="shared" ca="1" si="40"/>
        <v>0</v>
      </c>
      <c r="W143" s="34">
        <f t="shared" ca="1" si="40"/>
        <v>0</v>
      </c>
      <c r="X143" s="34">
        <f t="shared" ca="1" si="40"/>
        <v>0</v>
      </c>
      <c r="Y143" s="34">
        <f t="shared" ca="1" si="40"/>
        <v>0</v>
      </c>
      <c r="Z143" s="34">
        <f t="shared" ca="1" si="40"/>
        <v>0</v>
      </c>
      <c r="AA143" s="32">
        <f t="shared" ca="1" si="40"/>
        <v>-2.6298585978564164</v>
      </c>
      <c r="AB143" s="32">
        <f t="shared" ca="1" si="40"/>
        <v>0</v>
      </c>
      <c r="AC143" s="32">
        <f t="shared" ca="1" si="40"/>
        <v>0</v>
      </c>
      <c r="AD143" s="32">
        <f t="shared" ca="1" si="40"/>
        <v>0</v>
      </c>
      <c r="AE143" s="32">
        <f t="shared" ca="1" si="40"/>
        <v>0</v>
      </c>
      <c r="AF143" s="32">
        <f t="shared" ca="1" si="40"/>
        <v>0</v>
      </c>
      <c r="AG143" s="21"/>
    </row>
    <row r="144" spans="4:33" ht="15" hidden="1" outlineLevel="1" x14ac:dyDescent="0.25">
      <c r="D144" t="s">
        <v>56</v>
      </c>
      <c r="E144" s="19">
        <v>2046</v>
      </c>
      <c r="F144" s="20" t="s">
        <v>50</v>
      </c>
      <c r="G144" s="26"/>
      <c r="H144" s="34">
        <f t="shared" ref="H144:AF144" ca="1" si="41">-IFERROR(H119/H69/2,0)</f>
        <v>0</v>
      </c>
      <c r="I144" s="34">
        <f t="shared" ca="1" si="41"/>
        <v>0</v>
      </c>
      <c r="J144" s="34">
        <f t="shared" ca="1" si="41"/>
        <v>0</v>
      </c>
      <c r="K144" s="34">
        <f t="shared" ca="1" si="41"/>
        <v>0</v>
      </c>
      <c r="L144" s="34">
        <f t="shared" ca="1" si="41"/>
        <v>0</v>
      </c>
      <c r="M144" s="34">
        <f t="shared" ca="1" si="41"/>
        <v>0</v>
      </c>
      <c r="N144" s="34">
        <f t="shared" ca="1" si="41"/>
        <v>0</v>
      </c>
      <c r="O144" s="34">
        <f t="shared" ca="1" si="41"/>
        <v>0</v>
      </c>
      <c r="P144" s="34">
        <f t="shared" ca="1" si="41"/>
        <v>0</v>
      </c>
      <c r="Q144" s="34">
        <f t="shared" ca="1" si="41"/>
        <v>0</v>
      </c>
      <c r="R144" s="34">
        <f t="shared" ca="1" si="41"/>
        <v>0</v>
      </c>
      <c r="S144" s="34">
        <f t="shared" ca="1" si="41"/>
        <v>0</v>
      </c>
      <c r="T144" s="34">
        <f t="shared" ca="1" si="41"/>
        <v>0</v>
      </c>
      <c r="U144" s="34">
        <f t="shared" ca="1" si="41"/>
        <v>0</v>
      </c>
      <c r="V144" s="34">
        <f t="shared" ca="1" si="41"/>
        <v>0</v>
      </c>
      <c r="W144" s="34">
        <f t="shared" ca="1" si="41"/>
        <v>0</v>
      </c>
      <c r="X144" s="34">
        <f t="shared" ca="1" si="41"/>
        <v>0</v>
      </c>
      <c r="Y144" s="34">
        <f t="shared" ca="1" si="41"/>
        <v>0</v>
      </c>
      <c r="Z144" s="34">
        <f t="shared" ca="1" si="41"/>
        <v>0</v>
      </c>
      <c r="AA144" s="34">
        <f t="shared" ca="1" si="41"/>
        <v>0</v>
      </c>
      <c r="AB144" s="32">
        <f t="shared" ca="1" si="41"/>
        <v>-2.550951824806178</v>
      </c>
      <c r="AC144" s="32">
        <f t="shared" ca="1" si="41"/>
        <v>0</v>
      </c>
      <c r="AD144" s="32">
        <f t="shared" ca="1" si="41"/>
        <v>0</v>
      </c>
      <c r="AE144" s="32">
        <f t="shared" ca="1" si="41"/>
        <v>0</v>
      </c>
      <c r="AF144" s="32">
        <f t="shared" ca="1" si="41"/>
        <v>0</v>
      </c>
      <c r="AG144" s="21"/>
    </row>
    <row r="145" spans="4:33" ht="15" hidden="1" outlineLevel="1" x14ac:dyDescent="0.25">
      <c r="D145" t="s">
        <v>56</v>
      </c>
      <c r="E145" s="19">
        <v>2047</v>
      </c>
      <c r="F145" s="20" t="s">
        <v>50</v>
      </c>
      <c r="G145" s="26"/>
      <c r="H145" s="34">
        <f t="shared" ref="H145:AF145" ca="1" si="42">-IFERROR(H120/H70/2,0)</f>
        <v>0</v>
      </c>
      <c r="I145" s="34">
        <f t="shared" ca="1" si="42"/>
        <v>0</v>
      </c>
      <c r="J145" s="34">
        <f t="shared" ca="1" si="42"/>
        <v>0</v>
      </c>
      <c r="K145" s="34">
        <f t="shared" ca="1" si="42"/>
        <v>0</v>
      </c>
      <c r="L145" s="34">
        <f t="shared" ca="1" si="42"/>
        <v>0</v>
      </c>
      <c r="M145" s="34">
        <f t="shared" ca="1" si="42"/>
        <v>0</v>
      </c>
      <c r="N145" s="34">
        <f t="shared" ca="1" si="42"/>
        <v>0</v>
      </c>
      <c r="O145" s="34">
        <f t="shared" ca="1" si="42"/>
        <v>0</v>
      </c>
      <c r="P145" s="34">
        <f t="shared" ca="1" si="42"/>
        <v>0</v>
      </c>
      <c r="Q145" s="34">
        <f t="shared" ca="1" si="42"/>
        <v>0</v>
      </c>
      <c r="R145" s="34">
        <f t="shared" ca="1" si="42"/>
        <v>0</v>
      </c>
      <c r="S145" s="34">
        <f t="shared" ca="1" si="42"/>
        <v>0</v>
      </c>
      <c r="T145" s="34">
        <f t="shared" ca="1" si="42"/>
        <v>0</v>
      </c>
      <c r="U145" s="34">
        <f t="shared" ca="1" si="42"/>
        <v>0</v>
      </c>
      <c r="V145" s="34">
        <f t="shared" ca="1" si="42"/>
        <v>0</v>
      </c>
      <c r="W145" s="34">
        <f t="shared" ca="1" si="42"/>
        <v>0</v>
      </c>
      <c r="X145" s="34">
        <f t="shared" ca="1" si="42"/>
        <v>0</v>
      </c>
      <c r="Y145" s="34">
        <f t="shared" ca="1" si="42"/>
        <v>0</v>
      </c>
      <c r="Z145" s="34">
        <f t="shared" ca="1" si="42"/>
        <v>0</v>
      </c>
      <c r="AA145" s="34">
        <f t="shared" ca="1" si="42"/>
        <v>0</v>
      </c>
      <c r="AB145" s="34">
        <f t="shared" ca="1" si="42"/>
        <v>0</v>
      </c>
      <c r="AC145" s="32">
        <f t="shared" ca="1" si="42"/>
        <v>-2.7087930144381192</v>
      </c>
      <c r="AD145" s="32">
        <f t="shared" ca="1" si="42"/>
        <v>0</v>
      </c>
      <c r="AE145" s="32">
        <f t="shared" ca="1" si="42"/>
        <v>0</v>
      </c>
      <c r="AF145" s="32">
        <f t="shared" ca="1" si="42"/>
        <v>0</v>
      </c>
      <c r="AG145" s="21"/>
    </row>
    <row r="146" spans="4:33" ht="15" hidden="1" outlineLevel="1" x14ac:dyDescent="0.25">
      <c r="D146" t="s">
        <v>56</v>
      </c>
      <c r="E146" s="19">
        <v>2048</v>
      </c>
      <c r="F146" s="20" t="s">
        <v>50</v>
      </c>
      <c r="G146" s="26"/>
      <c r="H146" s="34">
        <f t="shared" ref="H146:AF146" ca="1" si="43">-IFERROR(H121/H71/2,0)</f>
        <v>0</v>
      </c>
      <c r="I146" s="34">
        <f t="shared" ca="1" si="43"/>
        <v>0</v>
      </c>
      <c r="J146" s="34">
        <f t="shared" ca="1" si="43"/>
        <v>0</v>
      </c>
      <c r="K146" s="34">
        <f t="shared" ca="1" si="43"/>
        <v>0</v>
      </c>
      <c r="L146" s="34">
        <f t="shared" ca="1" si="43"/>
        <v>0</v>
      </c>
      <c r="M146" s="34">
        <f t="shared" ca="1" si="43"/>
        <v>0</v>
      </c>
      <c r="N146" s="34">
        <f t="shared" ca="1" si="43"/>
        <v>0</v>
      </c>
      <c r="O146" s="34">
        <f t="shared" ca="1" si="43"/>
        <v>0</v>
      </c>
      <c r="P146" s="34">
        <f t="shared" ca="1" si="43"/>
        <v>0</v>
      </c>
      <c r="Q146" s="34">
        <f t="shared" ca="1" si="43"/>
        <v>0</v>
      </c>
      <c r="R146" s="34">
        <f t="shared" ca="1" si="43"/>
        <v>0</v>
      </c>
      <c r="S146" s="34">
        <f t="shared" ca="1" si="43"/>
        <v>0</v>
      </c>
      <c r="T146" s="34">
        <f t="shared" ca="1" si="43"/>
        <v>0</v>
      </c>
      <c r="U146" s="34">
        <f t="shared" ca="1" si="43"/>
        <v>0</v>
      </c>
      <c r="V146" s="34">
        <f t="shared" ca="1" si="43"/>
        <v>0</v>
      </c>
      <c r="W146" s="34">
        <f t="shared" ca="1" si="43"/>
        <v>0</v>
      </c>
      <c r="X146" s="34">
        <f t="shared" ca="1" si="43"/>
        <v>0</v>
      </c>
      <c r="Y146" s="34">
        <f t="shared" ca="1" si="43"/>
        <v>0</v>
      </c>
      <c r="Z146" s="34">
        <f t="shared" ca="1" si="43"/>
        <v>0</v>
      </c>
      <c r="AA146" s="34">
        <f t="shared" ca="1" si="43"/>
        <v>0</v>
      </c>
      <c r="AB146" s="34">
        <f t="shared" ca="1" si="43"/>
        <v>0</v>
      </c>
      <c r="AC146" s="34">
        <f t="shared" ca="1" si="43"/>
        <v>0</v>
      </c>
      <c r="AD146" s="32">
        <f t="shared" ca="1" si="43"/>
        <v>-2.72378731243679</v>
      </c>
      <c r="AE146" s="32">
        <f t="shared" ca="1" si="43"/>
        <v>0</v>
      </c>
      <c r="AF146" s="32">
        <f t="shared" ca="1" si="43"/>
        <v>0</v>
      </c>
      <c r="AG146" s="21"/>
    </row>
    <row r="147" spans="4:33" ht="15" hidden="1" outlineLevel="1" x14ac:dyDescent="0.25">
      <c r="D147" t="s">
        <v>56</v>
      </c>
      <c r="E147" s="19">
        <v>2049</v>
      </c>
      <c r="F147" s="20" t="s">
        <v>50</v>
      </c>
      <c r="G147" s="26"/>
      <c r="H147" s="34">
        <f t="shared" ref="H147:AF147" ca="1" si="44">-IFERROR(H122/H72/2,0)</f>
        <v>0</v>
      </c>
      <c r="I147" s="34">
        <f t="shared" ca="1" si="44"/>
        <v>0</v>
      </c>
      <c r="J147" s="34">
        <f t="shared" ca="1" si="44"/>
        <v>0</v>
      </c>
      <c r="K147" s="34">
        <f t="shared" ca="1" si="44"/>
        <v>0</v>
      </c>
      <c r="L147" s="34">
        <f t="shared" ca="1" si="44"/>
        <v>0</v>
      </c>
      <c r="M147" s="34">
        <f t="shared" ca="1" si="44"/>
        <v>0</v>
      </c>
      <c r="N147" s="34">
        <f t="shared" ca="1" si="44"/>
        <v>0</v>
      </c>
      <c r="O147" s="34">
        <f t="shared" ca="1" si="44"/>
        <v>0</v>
      </c>
      <c r="P147" s="34">
        <f t="shared" ca="1" si="44"/>
        <v>0</v>
      </c>
      <c r="Q147" s="34">
        <f t="shared" ca="1" si="44"/>
        <v>0</v>
      </c>
      <c r="R147" s="34">
        <f t="shared" ca="1" si="44"/>
        <v>0</v>
      </c>
      <c r="S147" s="34">
        <f t="shared" ca="1" si="44"/>
        <v>0</v>
      </c>
      <c r="T147" s="34">
        <f t="shared" ca="1" si="44"/>
        <v>0</v>
      </c>
      <c r="U147" s="34">
        <f t="shared" ca="1" si="44"/>
        <v>0</v>
      </c>
      <c r="V147" s="34">
        <f t="shared" ca="1" si="44"/>
        <v>0</v>
      </c>
      <c r="W147" s="34">
        <f t="shared" ca="1" si="44"/>
        <v>0</v>
      </c>
      <c r="X147" s="34">
        <f t="shared" ca="1" si="44"/>
        <v>0</v>
      </c>
      <c r="Y147" s="34">
        <f t="shared" ca="1" si="44"/>
        <v>0</v>
      </c>
      <c r="Z147" s="34">
        <f t="shared" ca="1" si="44"/>
        <v>0</v>
      </c>
      <c r="AA147" s="34">
        <f t="shared" ca="1" si="44"/>
        <v>0</v>
      </c>
      <c r="AB147" s="34">
        <f t="shared" ca="1" si="44"/>
        <v>0</v>
      </c>
      <c r="AC147" s="34">
        <f t="shared" ca="1" si="44"/>
        <v>0</v>
      </c>
      <c r="AD147" s="34">
        <f t="shared" ca="1" si="44"/>
        <v>0</v>
      </c>
      <c r="AE147" s="32">
        <f t="shared" ca="1" si="44"/>
        <v>-2.6776825774571664</v>
      </c>
      <c r="AF147" s="32">
        <f t="shared" ca="1" si="44"/>
        <v>0</v>
      </c>
      <c r="AG147" s="21"/>
    </row>
    <row r="148" spans="4:33" ht="15" hidden="1" outlineLevel="1" x14ac:dyDescent="0.25">
      <c r="D148" t="s">
        <v>56</v>
      </c>
      <c r="E148" s="19">
        <v>2050</v>
      </c>
      <c r="F148" s="20" t="s">
        <v>50</v>
      </c>
      <c r="G148" s="26"/>
      <c r="H148" s="35">
        <f t="shared" ref="H148:AF148" ca="1" si="45">-IFERROR(H123/H73/2,0)</f>
        <v>0</v>
      </c>
      <c r="I148" s="35">
        <f t="shared" ca="1" si="45"/>
        <v>0</v>
      </c>
      <c r="J148" s="35">
        <f t="shared" ca="1" si="45"/>
        <v>0</v>
      </c>
      <c r="K148" s="35">
        <f t="shared" ca="1" si="45"/>
        <v>0</v>
      </c>
      <c r="L148" s="35">
        <f t="shared" ca="1" si="45"/>
        <v>0</v>
      </c>
      <c r="M148" s="35">
        <f t="shared" ca="1" si="45"/>
        <v>0</v>
      </c>
      <c r="N148" s="35">
        <f t="shared" ca="1" si="45"/>
        <v>0</v>
      </c>
      <c r="O148" s="35">
        <f t="shared" ca="1" si="45"/>
        <v>0</v>
      </c>
      <c r="P148" s="35">
        <f t="shared" ca="1" si="45"/>
        <v>0</v>
      </c>
      <c r="Q148" s="35">
        <f t="shared" ca="1" si="45"/>
        <v>0</v>
      </c>
      <c r="R148" s="35">
        <f t="shared" ca="1" si="45"/>
        <v>0</v>
      </c>
      <c r="S148" s="35">
        <f t="shared" ca="1" si="45"/>
        <v>0</v>
      </c>
      <c r="T148" s="35">
        <f t="shared" ca="1" si="45"/>
        <v>0</v>
      </c>
      <c r="U148" s="35">
        <f t="shared" ca="1" si="45"/>
        <v>0</v>
      </c>
      <c r="V148" s="35">
        <f t="shared" ca="1" si="45"/>
        <v>0</v>
      </c>
      <c r="W148" s="35">
        <f t="shared" ca="1" si="45"/>
        <v>0</v>
      </c>
      <c r="X148" s="35">
        <f t="shared" ca="1" si="45"/>
        <v>0</v>
      </c>
      <c r="Y148" s="35">
        <f t="shared" ca="1" si="45"/>
        <v>0</v>
      </c>
      <c r="Z148" s="35">
        <f t="shared" ca="1" si="45"/>
        <v>0</v>
      </c>
      <c r="AA148" s="35">
        <f t="shared" ca="1" si="45"/>
        <v>0</v>
      </c>
      <c r="AB148" s="35">
        <f t="shared" ca="1" si="45"/>
        <v>0</v>
      </c>
      <c r="AC148" s="35">
        <f t="shared" ca="1" si="45"/>
        <v>0</v>
      </c>
      <c r="AD148" s="35">
        <f t="shared" ca="1" si="45"/>
        <v>0</v>
      </c>
      <c r="AE148" s="35">
        <f t="shared" ca="1" si="45"/>
        <v>0</v>
      </c>
      <c r="AF148" s="36">
        <f t="shared" ca="1" si="45"/>
        <v>-2.7537935452999536</v>
      </c>
      <c r="AG148" s="21"/>
    </row>
    <row r="149" spans="4:33" ht="15" hidden="1" outlineLevel="1" x14ac:dyDescent="0.25">
      <c r="D149" s="27" t="s">
        <v>53</v>
      </c>
      <c r="E149" s="28">
        <v>2026</v>
      </c>
      <c r="F149" s="29" t="s">
        <v>50</v>
      </c>
      <c r="G149" s="30"/>
      <c r="H149" s="33">
        <f>-(H74/MAX(H49,1))</f>
        <v>0</v>
      </c>
      <c r="I149" s="33">
        <f t="shared" ref="I149:AF149" ca="1" si="46">-(I74/MAX(I49,1))</f>
        <v>-3.7199999999999998</v>
      </c>
      <c r="J149" s="33">
        <f t="shared" ca="1" si="46"/>
        <v>-3.802956</v>
      </c>
      <c r="K149" s="33">
        <f t="shared" ca="1" si="46"/>
        <v>-3.8911845792000004</v>
      </c>
      <c r="L149" s="33">
        <f t="shared" ca="1" si="46"/>
        <v>-3.9728994553632004</v>
      </c>
      <c r="M149" s="33">
        <f t="shared" ca="1" si="46"/>
        <v>-4.0471926751784917</v>
      </c>
      <c r="N149" s="33">
        <f t="shared" ca="1" si="46"/>
        <v>-4.1176138277265979</v>
      </c>
      <c r="O149" s="33">
        <f t="shared" ca="1" si="46"/>
        <v>-4.1789662737597242</v>
      </c>
      <c r="P149" s="33">
        <f t="shared" ca="1" si="46"/>
        <v>-4.2387254914744883</v>
      </c>
      <c r="Q149" s="33">
        <f t="shared" ca="1" si="46"/>
        <v>-4.3031541189449003</v>
      </c>
      <c r="R149" s="33">
        <f t="shared" ca="1" si="46"/>
        <v>-4.3720045848480193</v>
      </c>
      <c r="S149" s="33">
        <f t="shared" ca="1" si="46"/>
        <v>-4.4541982710431629</v>
      </c>
      <c r="T149" s="33">
        <f t="shared" ca="1" si="46"/>
        <v>-4.5303650614780002</v>
      </c>
      <c r="U149" s="33">
        <f t="shared" ca="1" si="46"/>
        <v>-4.6069282310169788</v>
      </c>
      <c r="V149" s="33">
        <f t="shared" ca="1" si="46"/>
        <v>-4.68847086070598</v>
      </c>
      <c r="W149" s="33">
        <f t="shared" ca="1" si="46"/>
        <v>-4.761611006132993</v>
      </c>
      <c r="X149" s="33">
        <f t="shared" ca="1" si="46"/>
        <v>-4.8292258824200811</v>
      </c>
      <c r="Y149" s="33">
        <f t="shared" ca="1" si="46"/>
        <v>-4.8978008899504468</v>
      </c>
      <c r="Z149" s="33">
        <f t="shared" ca="1" si="46"/>
        <v>-4.9717576833886987</v>
      </c>
      <c r="AA149" s="33">
        <f t="shared" ca="1" si="46"/>
        <v>-5.0483227517128855</v>
      </c>
      <c r="AB149" s="33">
        <f t="shared" ca="1" si="46"/>
        <v>-5.122028263887894</v>
      </c>
      <c r="AC149" s="33">
        <f t="shared" ca="1" si="46"/>
        <v>-5.1855414143601033</v>
      </c>
      <c r="AD149" s="33">
        <f t="shared" ca="1" si="46"/>
        <v>-5.2482864654738606</v>
      </c>
      <c r="AE149" s="33">
        <f t="shared" ca="1" si="46"/>
        <v>-5.3049679593009786</v>
      </c>
      <c r="AF149" s="33">
        <f t="shared" ca="1" si="46"/>
        <v>-5.3553651549143382</v>
      </c>
      <c r="AG149" s="21"/>
    </row>
    <row r="150" spans="4:33" ht="15" hidden="1" outlineLevel="1" x14ac:dyDescent="0.25">
      <c r="D150" t="s">
        <v>53</v>
      </c>
      <c r="E150" s="19">
        <v>2027</v>
      </c>
      <c r="F150" s="20" t="s">
        <v>50</v>
      </c>
      <c r="G150" s="26"/>
      <c r="H150" s="34">
        <f t="shared" ref="H150:AF150" si="47">-(H75/MAX(H50,1))</f>
        <v>0</v>
      </c>
      <c r="I150" s="32">
        <f t="shared" ca="1" si="47"/>
        <v>0</v>
      </c>
      <c r="J150" s="32">
        <f t="shared" ca="1" si="47"/>
        <v>-3.7211719999999993</v>
      </c>
      <c r="K150" s="32">
        <f t="shared" ca="1" si="47"/>
        <v>-3.8075031903999994</v>
      </c>
      <c r="L150" s="32">
        <f t="shared" ca="1" si="47"/>
        <v>-3.887460757398399</v>
      </c>
      <c r="M150" s="32">
        <f t="shared" ca="1" si="47"/>
        <v>-3.9601562735617493</v>
      </c>
      <c r="N150" s="32">
        <f t="shared" ca="1" si="47"/>
        <v>-4.0290629927217232</v>
      </c>
      <c r="O150" s="32">
        <f t="shared" ca="1" si="47"/>
        <v>-4.0890960313132769</v>
      </c>
      <c r="P150" s="32">
        <f t="shared" ca="1" si="47"/>
        <v>-4.1475701045610558</v>
      </c>
      <c r="Q150" s="32">
        <f t="shared" ca="1" si="47"/>
        <v>-4.2106131701503839</v>
      </c>
      <c r="R150" s="32">
        <f t="shared" ca="1" si="47"/>
        <v>-4.2779829808727898</v>
      </c>
      <c r="S150" s="32">
        <f t="shared" ca="1" si="47"/>
        <v>-4.3584090609131989</v>
      </c>
      <c r="T150" s="32">
        <f t="shared" ca="1" si="47"/>
        <v>-4.4329378558548145</v>
      </c>
      <c r="U150" s="32">
        <f t="shared" ca="1" si="47"/>
        <v>-4.5078545056187611</v>
      </c>
      <c r="V150" s="32">
        <f t="shared" ca="1" si="47"/>
        <v>-4.5876435303682142</v>
      </c>
      <c r="W150" s="32">
        <f t="shared" ca="1" si="47"/>
        <v>-4.659210769441958</v>
      </c>
      <c r="X150" s="32">
        <f t="shared" ca="1" si="47"/>
        <v>-4.7253715623680339</v>
      </c>
      <c r="Y150" s="32">
        <f t="shared" ca="1" si="47"/>
        <v>-4.7924718385536602</v>
      </c>
      <c r="Z150" s="32">
        <f t="shared" ca="1" si="47"/>
        <v>-4.8648381633158202</v>
      </c>
      <c r="AA150" s="32">
        <f t="shared" ca="1" si="47"/>
        <v>-4.9397566710308842</v>
      </c>
      <c r="AB150" s="32">
        <f t="shared" ca="1" si="47"/>
        <v>-5.0118771184279352</v>
      </c>
      <c r="AC150" s="32">
        <f t="shared" ca="1" si="47"/>
        <v>-5.0740243946964405</v>
      </c>
      <c r="AD150" s="32">
        <f t="shared" ca="1" si="47"/>
        <v>-5.1354200898722677</v>
      </c>
      <c r="AE150" s="32">
        <f t="shared" ca="1" si="47"/>
        <v>-5.1908826268428889</v>
      </c>
      <c r="AF150" s="32">
        <f t="shared" ca="1" si="47"/>
        <v>-5.2401960117978961</v>
      </c>
      <c r="AG150" s="21"/>
    </row>
    <row r="151" spans="4:33" ht="15" hidden="1" outlineLevel="1" x14ac:dyDescent="0.25">
      <c r="D151" t="s">
        <v>53</v>
      </c>
      <c r="E151" s="19">
        <v>2028</v>
      </c>
      <c r="F151" s="20" t="s">
        <v>50</v>
      </c>
      <c r="G151" s="26"/>
      <c r="H151" s="34">
        <f t="shared" ref="H151:AF151" si="48">-(H76/MAX(H51,1))</f>
        <v>0</v>
      </c>
      <c r="I151" s="34">
        <f t="shared" ca="1" si="48"/>
        <v>0</v>
      </c>
      <c r="J151" s="32">
        <f t="shared" ca="1" si="48"/>
        <v>0</v>
      </c>
      <c r="K151" s="32">
        <f t="shared" ca="1" si="48"/>
        <v>-3.7865828432000002</v>
      </c>
      <c r="L151" s="32">
        <f t="shared" ca="1" si="48"/>
        <v>-3.8661010829071998</v>
      </c>
      <c r="M151" s="32">
        <f t="shared" ca="1" si="48"/>
        <v>-3.9383971731575649</v>
      </c>
      <c r="N151" s="32">
        <f t="shared" ca="1" si="48"/>
        <v>-4.0069252839705065</v>
      </c>
      <c r="O151" s="32">
        <f t="shared" ca="1" si="48"/>
        <v>-4.0666284707016667</v>
      </c>
      <c r="P151" s="32">
        <f t="shared" ca="1" si="48"/>
        <v>-4.1247812578327014</v>
      </c>
      <c r="Q151" s="32">
        <f t="shared" ca="1" si="48"/>
        <v>-4.1874779329517589</v>
      </c>
      <c r="R151" s="32">
        <f t="shared" ca="1" si="48"/>
        <v>-4.2544775798789862</v>
      </c>
      <c r="S151" s="32">
        <f t="shared" ca="1" si="48"/>
        <v>-4.3344617583807104</v>
      </c>
      <c r="T151" s="32">
        <f t="shared" ca="1" si="48"/>
        <v>-4.4085810544490212</v>
      </c>
      <c r="U151" s="32">
        <f t="shared" ca="1" si="48"/>
        <v>-4.4830860742692096</v>
      </c>
      <c r="V151" s="32">
        <f t="shared" ca="1" si="48"/>
        <v>-4.5624366977837738</v>
      </c>
      <c r="W151" s="32">
        <f t="shared" ca="1" si="48"/>
        <v>-4.6336107102692008</v>
      </c>
      <c r="X151" s="32">
        <f t="shared" ca="1" si="48"/>
        <v>-4.699407982355023</v>
      </c>
      <c r="Y151" s="32">
        <f t="shared" ca="1" si="48"/>
        <v>-4.7661395757044653</v>
      </c>
      <c r="Z151" s="32">
        <f t="shared" ca="1" si="48"/>
        <v>-4.8381082832976023</v>
      </c>
      <c r="AA151" s="32">
        <f t="shared" ca="1" si="48"/>
        <v>-4.9126151508603861</v>
      </c>
      <c r="AB151" s="32">
        <f t="shared" ca="1" si="48"/>
        <v>-4.9843393320629481</v>
      </c>
      <c r="AC151" s="32">
        <f t="shared" ca="1" si="48"/>
        <v>-5.0461451397805295</v>
      </c>
      <c r="AD151" s="32">
        <f t="shared" ca="1" si="48"/>
        <v>-5.1072034959718735</v>
      </c>
      <c r="AE151" s="32">
        <f t="shared" ca="1" si="48"/>
        <v>-5.1623612937283703</v>
      </c>
      <c r="AF151" s="32">
        <f t="shared" ca="1" si="48"/>
        <v>-5.2114037260187898</v>
      </c>
      <c r="AG151" s="21"/>
    </row>
    <row r="152" spans="4:33" ht="15" hidden="1" outlineLevel="1" x14ac:dyDescent="0.25">
      <c r="D152" t="s">
        <v>53</v>
      </c>
      <c r="E152" s="19">
        <v>2029</v>
      </c>
      <c r="F152" s="20" t="s">
        <v>50</v>
      </c>
      <c r="G152" s="26"/>
      <c r="H152" s="34">
        <f t="shared" ref="H152:AF152" si="49">-(H77/MAX(H52,1))</f>
        <v>0</v>
      </c>
      <c r="I152" s="34">
        <f t="shared" ca="1" si="49"/>
        <v>0</v>
      </c>
      <c r="J152" s="34">
        <f t="shared" ca="1" si="49"/>
        <v>0</v>
      </c>
      <c r="K152" s="32">
        <f t="shared" ca="1" si="49"/>
        <v>0</v>
      </c>
      <c r="L152" s="32">
        <f t="shared" ca="1" si="49"/>
        <v>-4.2292155492575993</v>
      </c>
      <c r="M152" s="32">
        <f t="shared" ca="1" si="49"/>
        <v>-4.3083018800287167</v>
      </c>
      <c r="N152" s="32">
        <f t="shared" ca="1" si="49"/>
        <v>-4.3832663327412158</v>
      </c>
      <c r="O152" s="32">
        <f t="shared" ca="1" si="49"/>
        <v>-4.4485770010990597</v>
      </c>
      <c r="P152" s="32">
        <f t="shared" ca="1" si="49"/>
        <v>-4.512191652214776</v>
      </c>
      <c r="Q152" s="32">
        <f t="shared" ca="1" si="49"/>
        <v>-4.5807769653284405</v>
      </c>
      <c r="R152" s="32">
        <f t="shared" ca="1" si="49"/>
        <v>-4.6540693967736955</v>
      </c>
      <c r="S152" s="32">
        <f t="shared" ca="1" si="49"/>
        <v>-4.7415659014330407</v>
      </c>
      <c r="T152" s="32">
        <f t="shared" ca="1" si="49"/>
        <v>-4.8226466783475459</v>
      </c>
      <c r="U152" s="32">
        <f t="shared" ca="1" si="49"/>
        <v>-4.9041494072116185</v>
      </c>
      <c r="V152" s="32">
        <f t="shared" ca="1" si="49"/>
        <v>-4.9909528517192649</v>
      </c>
      <c r="W152" s="32">
        <f t="shared" ca="1" si="49"/>
        <v>-5.0688117162060848</v>
      </c>
      <c r="X152" s="32">
        <f t="shared" ca="1" si="49"/>
        <v>-5.1407888425762112</v>
      </c>
      <c r="Y152" s="32">
        <f t="shared" ca="1" si="49"/>
        <v>-5.2137880441407942</v>
      </c>
      <c r="Z152" s="32">
        <f t="shared" ca="1" si="49"/>
        <v>-5.2925162436073201</v>
      </c>
      <c r="AA152" s="32">
        <f t="shared" ca="1" si="49"/>
        <v>-5.3740209937588732</v>
      </c>
      <c r="AB152" s="32">
        <f t="shared" ca="1" si="49"/>
        <v>-5.4524817002677528</v>
      </c>
      <c r="AC152" s="32">
        <f t="shared" ca="1" si="49"/>
        <v>-5.5200924733510721</v>
      </c>
      <c r="AD152" s="32">
        <f t="shared" ca="1" si="49"/>
        <v>-5.5868855922786205</v>
      </c>
      <c r="AE152" s="32">
        <f t="shared" ca="1" si="49"/>
        <v>-5.6472239566752291</v>
      </c>
      <c r="AF152" s="32">
        <f t="shared" ca="1" si="49"/>
        <v>-5.7008725842636441</v>
      </c>
      <c r="AG152" s="21"/>
    </row>
    <row r="153" spans="4:33" ht="15" hidden="1" outlineLevel="1" x14ac:dyDescent="0.25">
      <c r="D153" t="s">
        <v>53</v>
      </c>
      <c r="E153" s="19">
        <v>2030</v>
      </c>
      <c r="F153" s="20" t="s">
        <v>50</v>
      </c>
      <c r="G153" s="26"/>
      <c r="H153" s="34">
        <f t="shared" ref="H153:AF153" si="50">-(H78/MAX(H53,1))</f>
        <v>0</v>
      </c>
      <c r="I153" s="34">
        <f t="shared" ca="1" si="50"/>
        <v>0</v>
      </c>
      <c r="J153" s="34">
        <f t="shared" ca="1" si="50"/>
        <v>0</v>
      </c>
      <c r="K153" s="34">
        <f t="shared" ca="1" si="50"/>
        <v>0</v>
      </c>
      <c r="L153" s="32">
        <f t="shared" ca="1" si="50"/>
        <v>0</v>
      </c>
      <c r="M153" s="32">
        <f t="shared" ca="1" si="50"/>
        <v>-4.1124699763910479</v>
      </c>
      <c r="N153" s="32">
        <f t="shared" ca="1" si="50"/>
        <v>-4.1840269539802515</v>
      </c>
      <c r="O153" s="32">
        <f t="shared" ca="1" si="50"/>
        <v>-4.2463689555945576</v>
      </c>
      <c r="P153" s="32">
        <f t="shared" ca="1" si="50"/>
        <v>-4.3070920316595593</v>
      </c>
      <c r="Q153" s="32">
        <f t="shared" ca="1" si="50"/>
        <v>-4.3725598305407845</v>
      </c>
      <c r="R153" s="32">
        <f t="shared" ca="1" si="50"/>
        <v>-4.4425207878294373</v>
      </c>
      <c r="S153" s="32">
        <f t="shared" ca="1" si="50"/>
        <v>-4.5260401786406304</v>
      </c>
      <c r="T153" s="32">
        <f t="shared" ca="1" si="50"/>
        <v>-4.6034354656953855</v>
      </c>
      <c r="U153" s="32">
        <f t="shared" ca="1" si="50"/>
        <v>-4.6812335250656378</v>
      </c>
      <c r="V153" s="32">
        <f t="shared" ca="1" si="50"/>
        <v>-4.7640913584592992</v>
      </c>
      <c r="W153" s="32">
        <f t="shared" ca="1" si="50"/>
        <v>-4.8384111836512638</v>
      </c>
      <c r="X153" s="32">
        <f t="shared" ca="1" si="50"/>
        <v>-4.9071166224591121</v>
      </c>
      <c r="Y153" s="32">
        <f t="shared" ca="1" si="50"/>
        <v>-4.9767976784980315</v>
      </c>
      <c r="Z153" s="32">
        <f t="shared" ca="1" si="50"/>
        <v>-5.0519473234433514</v>
      </c>
      <c r="AA153" s="32">
        <f t="shared" ca="1" si="50"/>
        <v>-5.1297473122243789</v>
      </c>
      <c r="AB153" s="32">
        <f t="shared" ca="1" si="50"/>
        <v>-5.2046416229828552</v>
      </c>
      <c r="AC153" s="32">
        <f t="shared" ca="1" si="50"/>
        <v>-5.2691791791078426</v>
      </c>
      <c r="AD153" s="32">
        <f t="shared" ca="1" si="50"/>
        <v>-5.3329362471750477</v>
      </c>
      <c r="AE153" s="32">
        <f t="shared" ca="1" si="50"/>
        <v>-5.3905319586445382</v>
      </c>
      <c r="AF153" s="32">
        <f t="shared" ca="1" si="50"/>
        <v>-5.4417420122516615</v>
      </c>
      <c r="AG153" s="21"/>
    </row>
    <row r="154" spans="4:33" ht="15" hidden="1" outlineLevel="1" x14ac:dyDescent="0.25">
      <c r="D154" t="s">
        <v>53</v>
      </c>
      <c r="E154" s="19">
        <v>2031</v>
      </c>
      <c r="F154" s="20" t="s">
        <v>50</v>
      </c>
      <c r="G154" s="26"/>
      <c r="H154" s="34">
        <f t="shared" ref="H154:AF154" si="51">-(H79/MAX(H54,1))</f>
        <v>0</v>
      </c>
      <c r="I154" s="34">
        <f t="shared" ca="1" si="51"/>
        <v>0</v>
      </c>
      <c r="J154" s="34">
        <f t="shared" ca="1" si="51"/>
        <v>0</v>
      </c>
      <c r="K154" s="34">
        <f t="shared" ca="1" si="51"/>
        <v>0</v>
      </c>
      <c r="L154" s="34">
        <f t="shared" ca="1" si="51"/>
        <v>0</v>
      </c>
      <c r="M154" s="32">
        <f t="shared" ca="1" si="51"/>
        <v>0</v>
      </c>
      <c r="N154" s="32">
        <f t="shared" ca="1" si="51"/>
        <v>-4.4054040414924343</v>
      </c>
      <c r="O154" s="32">
        <f t="shared" ca="1" si="51"/>
        <v>-4.4710445617106718</v>
      </c>
      <c r="P154" s="32">
        <f t="shared" ca="1" si="51"/>
        <v>-4.5349804989431348</v>
      </c>
      <c r="Q154" s="32">
        <f t="shared" ca="1" si="51"/>
        <v>-4.6039122025270709</v>
      </c>
      <c r="R154" s="32">
        <f t="shared" ca="1" si="51"/>
        <v>-4.6775747977675035</v>
      </c>
      <c r="S154" s="32">
        <f t="shared" ca="1" si="51"/>
        <v>-4.7655132039655328</v>
      </c>
      <c r="T154" s="32">
        <f t="shared" ca="1" si="51"/>
        <v>-4.8470034797533428</v>
      </c>
      <c r="U154" s="32">
        <f t="shared" ca="1" si="51"/>
        <v>-4.9289178385611745</v>
      </c>
      <c r="V154" s="32">
        <f t="shared" ca="1" si="51"/>
        <v>-5.016159684303708</v>
      </c>
      <c r="W154" s="32">
        <f t="shared" ca="1" si="51"/>
        <v>-5.0944117753788456</v>
      </c>
      <c r="X154" s="32">
        <f t="shared" ca="1" si="51"/>
        <v>-5.1667524225892238</v>
      </c>
      <c r="Y154" s="32">
        <f t="shared" ca="1" si="51"/>
        <v>-5.2401203069899909</v>
      </c>
      <c r="Z154" s="32">
        <f t="shared" ca="1" si="51"/>
        <v>-5.3192461236255406</v>
      </c>
      <c r="AA154" s="32">
        <f t="shared" ca="1" si="51"/>
        <v>-5.401162513929374</v>
      </c>
      <c r="AB154" s="32">
        <f t="shared" ca="1" si="51"/>
        <v>-5.4800194866327425</v>
      </c>
      <c r="AC154" s="32">
        <f t="shared" ca="1" si="51"/>
        <v>-5.5479717282669885</v>
      </c>
      <c r="AD154" s="32">
        <f t="shared" ca="1" si="51"/>
        <v>-5.6151021861790191</v>
      </c>
      <c r="AE154" s="32">
        <f t="shared" ca="1" si="51"/>
        <v>-5.6757452897897522</v>
      </c>
      <c r="AF154" s="32">
        <f t="shared" ca="1" si="51"/>
        <v>-5.7296648700427548</v>
      </c>
      <c r="AG154" s="21"/>
    </row>
    <row r="155" spans="4:33" ht="15" hidden="1" outlineLevel="1" x14ac:dyDescent="0.25">
      <c r="D155" t="s">
        <v>53</v>
      </c>
      <c r="E155" s="19">
        <v>2032</v>
      </c>
      <c r="F155" s="20" t="s">
        <v>50</v>
      </c>
      <c r="G155" s="26"/>
      <c r="H155" s="34">
        <f t="shared" ref="H155:AF155" si="52">-(H80/MAX(H55,1))</f>
        <v>0</v>
      </c>
      <c r="I155" s="34">
        <f t="shared" ca="1" si="52"/>
        <v>0</v>
      </c>
      <c r="J155" s="34">
        <f t="shared" ca="1" si="52"/>
        <v>0</v>
      </c>
      <c r="K155" s="34">
        <f t="shared" ca="1" si="52"/>
        <v>0</v>
      </c>
      <c r="L155" s="34">
        <f t="shared" ca="1" si="52"/>
        <v>0</v>
      </c>
      <c r="M155" s="34">
        <f t="shared" ca="1" si="52"/>
        <v>0</v>
      </c>
      <c r="N155" s="32">
        <f t="shared" ca="1" si="52"/>
        <v>0</v>
      </c>
      <c r="O155" s="32">
        <f t="shared" ca="1" si="52"/>
        <v>-4.1564987131481113</v>
      </c>
      <c r="P155" s="32">
        <f t="shared" ca="1" si="52"/>
        <v>-4.2159366447461295</v>
      </c>
      <c r="Q155" s="32">
        <f t="shared" ca="1" si="52"/>
        <v>-4.2800188817462708</v>
      </c>
      <c r="R155" s="32">
        <f t="shared" ca="1" si="52"/>
        <v>-4.3484991838542113</v>
      </c>
      <c r="S155" s="32">
        <f t="shared" ca="1" si="52"/>
        <v>-4.4302509685106699</v>
      </c>
      <c r="T155" s="32">
        <f t="shared" ca="1" si="52"/>
        <v>-4.5060082600722025</v>
      </c>
      <c r="U155" s="32">
        <f t="shared" ca="1" si="52"/>
        <v>-4.5821597996674228</v>
      </c>
      <c r="V155" s="32">
        <f t="shared" ca="1" si="52"/>
        <v>-4.6632640281215361</v>
      </c>
      <c r="W155" s="32">
        <f t="shared" ca="1" si="52"/>
        <v>-4.7360109469602314</v>
      </c>
      <c r="X155" s="32">
        <f t="shared" ca="1" si="52"/>
        <v>-4.8032623024070675</v>
      </c>
      <c r="Y155" s="32">
        <f t="shared" ca="1" si="52"/>
        <v>-4.8714686271012475</v>
      </c>
      <c r="Z155" s="32">
        <f t="shared" ca="1" si="52"/>
        <v>-4.9450278033704755</v>
      </c>
      <c r="AA155" s="32">
        <f t="shared" ca="1" si="52"/>
        <v>-5.0211812315423812</v>
      </c>
      <c r="AB155" s="32">
        <f t="shared" ca="1" si="52"/>
        <v>-5.0944904775228999</v>
      </c>
      <c r="AC155" s="32">
        <f t="shared" ca="1" si="52"/>
        <v>-5.1576621594441843</v>
      </c>
      <c r="AD155" s="32">
        <f t="shared" ca="1" si="52"/>
        <v>-5.2200698715734584</v>
      </c>
      <c r="AE155" s="32">
        <f t="shared" ca="1" si="52"/>
        <v>-5.2764466261864511</v>
      </c>
      <c r="AF155" s="32">
        <f t="shared" ca="1" si="52"/>
        <v>-5.326572869135223</v>
      </c>
      <c r="AG155" s="21"/>
    </row>
    <row r="156" spans="4:33" ht="15" hidden="1" outlineLevel="1" x14ac:dyDescent="0.25">
      <c r="D156" t="s">
        <v>53</v>
      </c>
      <c r="E156" s="19">
        <v>2033</v>
      </c>
      <c r="F156" s="20" t="s">
        <v>50</v>
      </c>
      <c r="G156" s="26"/>
      <c r="H156" s="34">
        <f t="shared" ref="H156:AF156" si="53">-(H81/MAX(H56,1))</f>
        <v>0</v>
      </c>
      <c r="I156" s="34">
        <f t="shared" ca="1" si="53"/>
        <v>0</v>
      </c>
      <c r="J156" s="34">
        <f t="shared" ca="1" si="53"/>
        <v>0</v>
      </c>
      <c r="K156" s="34">
        <f t="shared" ca="1" si="53"/>
        <v>0</v>
      </c>
      <c r="L156" s="34">
        <f t="shared" ca="1" si="53"/>
        <v>0</v>
      </c>
      <c r="M156" s="34">
        <f t="shared" ca="1" si="53"/>
        <v>0</v>
      </c>
      <c r="N156" s="34">
        <f t="shared" ca="1" si="53"/>
        <v>0</v>
      </c>
      <c r="O156" s="32">
        <f t="shared" ca="1" si="53"/>
        <v>0</v>
      </c>
      <c r="P156" s="32">
        <f t="shared" ca="1" si="53"/>
        <v>-4.4210362653013471</v>
      </c>
      <c r="Q156" s="32">
        <f t="shared" ca="1" si="53"/>
        <v>-4.4882360165339277</v>
      </c>
      <c r="R156" s="32">
        <f t="shared" ca="1" si="53"/>
        <v>-4.5600477927984704</v>
      </c>
      <c r="S156" s="32">
        <f t="shared" ca="1" si="53"/>
        <v>-4.645776691303082</v>
      </c>
      <c r="T156" s="32">
        <f t="shared" ca="1" si="53"/>
        <v>-4.7252194727243646</v>
      </c>
      <c r="U156" s="32">
        <f t="shared" ca="1" si="53"/>
        <v>-4.8050756818134062</v>
      </c>
      <c r="V156" s="32">
        <f t="shared" ca="1" si="53"/>
        <v>-4.8901255213815036</v>
      </c>
      <c r="W156" s="32">
        <f t="shared" ca="1" si="53"/>
        <v>-4.9664114795150551</v>
      </c>
      <c r="X156" s="32">
        <f t="shared" ca="1" si="53"/>
        <v>-5.0369345225241693</v>
      </c>
      <c r="Y156" s="32">
        <f t="shared" ca="1" si="53"/>
        <v>-5.1084589927440121</v>
      </c>
      <c r="Z156" s="32">
        <f t="shared" ca="1" si="53"/>
        <v>-5.1855967235344469</v>
      </c>
      <c r="AA156" s="32">
        <f t="shared" ca="1" si="53"/>
        <v>-5.2654549130768782</v>
      </c>
      <c r="AB156" s="32">
        <f t="shared" ca="1" si="53"/>
        <v>-5.3423305548078002</v>
      </c>
      <c r="AC156" s="32">
        <f t="shared" ca="1" si="53"/>
        <v>-5.4085754536874173</v>
      </c>
      <c r="AD156" s="32">
        <f t="shared" ca="1" si="53"/>
        <v>-5.4740192166770356</v>
      </c>
      <c r="AE156" s="32">
        <f t="shared" ca="1" si="53"/>
        <v>-5.5331386242171483</v>
      </c>
      <c r="AF156" s="32">
        <f t="shared" ca="1" si="53"/>
        <v>-5.5857034411472108</v>
      </c>
      <c r="AG156" s="21"/>
    </row>
    <row r="157" spans="4:33" ht="15" hidden="1" outlineLevel="1" x14ac:dyDescent="0.25">
      <c r="D157" t="s">
        <v>53</v>
      </c>
      <c r="E157" s="19">
        <v>2034</v>
      </c>
      <c r="F157" s="20" t="s">
        <v>50</v>
      </c>
      <c r="G157" s="26"/>
      <c r="H157" s="34">
        <f t="shared" ref="H157:AF157" si="54">-(H82/MAX(H57,1))</f>
        <v>0</v>
      </c>
      <c r="I157" s="34">
        <f t="shared" ca="1" si="54"/>
        <v>0</v>
      </c>
      <c r="J157" s="34">
        <f t="shared" ca="1" si="54"/>
        <v>0</v>
      </c>
      <c r="K157" s="34">
        <f t="shared" ca="1" si="54"/>
        <v>0</v>
      </c>
      <c r="L157" s="34">
        <f t="shared" ca="1" si="54"/>
        <v>0</v>
      </c>
      <c r="M157" s="34">
        <f t="shared" ca="1" si="54"/>
        <v>0</v>
      </c>
      <c r="N157" s="34">
        <f t="shared" ca="1" si="54"/>
        <v>0</v>
      </c>
      <c r="O157" s="34">
        <f t="shared" ca="1" si="54"/>
        <v>0</v>
      </c>
      <c r="P157" s="32">
        <f t="shared" ca="1" si="54"/>
        <v>0</v>
      </c>
      <c r="Q157" s="32">
        <f t="shared" ca="1" si="54"/>
        <v>-4.6270474397256987</v>
      </c>
      <c r="R157" s="32">
        <f t="shared" ca="1" si="54"/>
        <v>-4.7010801987613098</v>
      </c>
      <c r="S157" s="32">
        <f t="shared" ca="1" si="54"/>
        <v>-4.7894605064980231</v>
      </c>
      <c r="T157" s="32">
        <f t="shared" ca="1" si="54"/>
        <v>-4.8713602811591397</v>
      </c>
      <c r="U157" s="32">
        <f t="shared" ca="1" si="54"/>
        <v>-4.9536862699107296</v>
      </c>
      <c r="V157" s="32">
        <f t="shared" ca="1" si="54"/>
        <v>-5.0413665168881492</v>
      </c>
      <c r="W157" s="32">
        <f t="shared" ca="1" si="54"/>
        <v>-5.1200118345516046</v>
      </c>
      <c r="X157" s="32">
        <f t="shared" ca="1" si="54"/>
        <v>-5.1927160026022365</v>
      </c>
      <c r="Y157" s="32">
        <f t="shared" ca="1" si="54"/>
        <v>-5.2664525698391893</v>
      </c>
      <c r="Z157" s="32">
        <f t="shared" ca="1" si="54"/>
        <v>-5.3459760036437602</v>
      </c>
      <c r="AA157" s="32">
        <f t="shared" ca="1" si="54"/>
        <v>-5.4283040340998747</v>
      </c>
      <c r="AB157" s="32">
        <f t="shared" ca="1" si="54"/>
        <v>-5.5075572729977322</v>
      </c>
      <c r="AC157" s="32">
        <f t="shared" ca="1" si="54"/>
        <v>-5.575850983182904</v>
      </c>
      <c r="AD157" s="32">
        <f t="shared" ca="1" si="54"/>
        <v>-5.6433187800794169</v>
      </c>
      <c r="AE157" s="32">
        <f t="shared" ca="1" si="54"/>
        <v>-5.7042666229042744</v>
      </c>
      <c r="AF157" s="32">
        <f t="shared" ca="1" si="54"/>
        <v>-5.7584571558218656</v>
      </c>
      <c r="AG157" s="21"/>
    </row>
    <row r="158" spans="4:33" ht="15" hidden="1" outlineLevel="1" x14ac:dyDescent="0.25">
      <c r="D158" t="s">
        <v>53</v>
      </c>
      <c r="E158" s="19">
        <v>2035</v>
      </c>
      <c r="F158" s="20" t="s">
        <v>50</v>
      </c>
      <c r="G158" s="26"/>
      <c r="H158" s="34">
        <f t="shared" ref="H158:AF158" si="55">-(H83/MAX(H58,1))</f>
        <v>0</v>
      </c>
      <c r="I158" s="34">
        <f t="shared" ca="1" si="55"/>
        <v>0</v>
      </c>
      <c r="J158" s="34">
        <f t="shared" ca="1" si="55"/>
        <v>0</v>
      </c>
      <c r="K158" s="34">
        <f t="shared" ca="1" si="55"/>
        <v>0</v>
      </c>
      <c r="L158" s="34">
        <f t="shared" ca="1" si="55"/>
        <v>0</v>
      </c>
      <c r="M158" s="34">
        <f t="shared" ca="1" si="55"/>
        <v>0</v>
      </c>
      <c r="N158" s="34">
        <f t="shared" ca="1" si="55"/>
        <v>0</v>
      </c>
      <c r="O158" s="34">
        <f t="shared" ca="1" si="55"/>
        <v>0</v>
      </c>
      <c r="P158" s="34">
        <f t="shared" ca="1" si="55"/>
        <v>0</v>
      </c>
      <c r="Q158" s="32">
        <f t="shared" ca="1" si="55"/>
        <v>0</v>
      </c>
      <c r="R158" s="32">
        <f t="shared" ca="1" si="55"/>
        <v>-4.7010801987613098</v>
      </c>
      <c r="S158" s="32">
        <f t="shared" ca="1" si="55"/>
        <v>-4.7894605064980231</v>
      </c>
      <c r="T158" s="32">
        <f t="shared" ca="1" si="55"/>
        <v>-4.8713602811591388</v>
      </c>
      <c r="U158" s="32">
        <f t="shared" ca="1" si="55"/>
        <v>-4.9536862699107287</v>
      </c>
      <c r="V158" s="32">
        <f t="shared" ca="1" si="55"/>
        <v>-5.0413665168881492</v>
      </c>
      <c r="W158" s="32">
        <f t="shared" ca="1" si="55"/>
        <v>-5.1200118345516037</v>
      </c>
      <c r="X158" s="32">
        <f t="shared" ca="1" si="55"/>
        <v>-5.1927160026022365</v>
      </c>
      <c r="Y158" s="32">
        <f t="shared" ca="1" si="55"/>
        <v>-5.2664525698391884</v>
      </c>
      <c r="Z158" s="32">
        <f t="shared" ca="1" si="55"/>
        <v>-5.3459760036437611</v>
      </c>
      <c r="AA158" s="32">
        <f t="shared" ca="1" si="55"/>
        <v>-5.4283040340998756</v>
      </c>
      <c r="AB158" s="32">
        <f t="shared" ca="1" si="55"/>
        <v>-5.5075572729977331</v>
      </c>
      <c r="AC158" s="32">
        <f t="shared" ca="1" si="55"/>
        <v>-5.5758509831829057</v>
      </c>
      <c r="AD158" s="32">
        <f t="shared" ca="1" si="55"/>
        <v>-5.6433187800794187</v>
      </c>
      <c r="AE158" s="32">
        <f t="shared" ca="1" si="55"/>
        <v>-5.7042666229042771</v>
      </c>
      <c r="AF158" s="32">
        <f t="shared" ca="1" si="55"/>
        <v>-5.7584571558218682</v>
      </c>
      <c r="AG158" s="21"/>
    </row>
    <row r="159" spans="4:33" ht="15" hidden="1" outlineLevel="1" x14ac:dyDescent="0.25">
      <c r="D159" t="s">
        <v>53</v>
      </c>
      <c r="E159" s="19">
        <v>2036</v>
      </c>
      <c r="F159" s="20" t="s">
        <v>50</v>
      </c>
      <c r="G159" s="26"/>
      <c r="H159" s="34">
        <f t="shared" ref="H159:AF159" si="56">-(H84/MAX(H59,1))</f>
        <v>0</v>
      </c>
      <c r="I159" s="34">
        <f t="shared" ca="1" si="56"/>
        <v>0</v>
      </c>
      <c r="J159" s="34">
        <f t="shared" ca="1" si="56"/>
        <v>0</v>
      </c>
      <c r="K159" s="34">
        <f t="shared" ca="1" si="56"/>
        <v>0</v>
      </c>
      <c r="L159" s="34">
        <f t="shared" ca="1" si="56"/>
        <v>0</v>
      </c>
      <c r="M159" s="34">
        <f t="shared" ca="1" si="56"/>
        <v>0</v>
      </c>
      <c r="N159" s="34">
        <f t="shared" ca="1" si="56"/>
        <v>0</v>
      </c>
      <c r="O159" s="34">
        <f t="shared" ca="1" si="56"/>
        <v>0</v>
      </c>
      <c r="P159" s="34">
        <f t="shared" ca="1" si="56"/>
        <v>0</v>
      </c>
      <c r="Q159" s="34">
        <f t="shared" ca="1" si="56"/>
        <v>0</v>
      </c>
      <c r="R159" s="32">
        <f t="shared" ca="1" si="56"/>
        <v>0</v>
      </c>
      <c r="S159" s="32">
        <f t="shared" ca="1" si="56"/>
        <v>-4.7655132039655319</v>
      </c>
      <c r="T159" s="32">
        <f t="shared" ca="1" si="56"/>
        <v>-4.8470034797533419</v>
      </c>
      <c r="U159" s="32">
        <f t="shared" ca="1" si="56"/>
        <v>-4.9289178385611736</v>
      </c>
      <c r="V159" s="32">
        <f t="shared" ca="1" si="56"/>
        <v>-5.0161596843037071</v>
      </c>
      <c r="W159" s="32">
        <f t="shared" ca="1" si="56"/>
        <v>-5.0944117753788438</v>
      </c>
      <c r="X159" s="32">
        <f t="shared" ca="1" si="56"/>
        <v>-5.1667524225892238</v>
      </c>
      <c r="Y159" s="32">
        <f t="shared" ca="1" si="56"/>
        <v>-5.2401203069899909</v>
      </c>
      <c r="Z159" s="32">
        <f t="shared" ca="1" si="56"/>
        <v>-5.3192461236255397</v>
      </c>
      <c r="AA159" s="32">
        <f t="shared" ca="1" si="56"/>
        <v>-5.401162513929374</v>
      </c>
      <c r="AB159" s="32">
        <f t="shared" ca="1" si="56"/>
        <v>-5.4800194866327425</v>
      </c>
      <c r="AC159" s="32">
        <f t="shared" ca="1" si="56"/>
        <v>-5.5479717282669885</v>
      </c>
      <c r="AD159" s="32">
        <f t="shared" ca="1" si="56"/>
        <v>-5.61510218617902</v>
      </c>
      <c r="AE159" s="32">
        <f t="shared" ca="1" si="56"/>
        <v>-5.6757452897897531</v>
      </c>
      <c r="AF159" s="32">
        <f t="shared" ca="1" si="56"/>
        <v>-5.7296648700427557</v>
      </c>
      <c r="AG159" s="21"/>
    </row>
    <row r="160" spans="4:33" ht="15" hidden="1" outlineLevel="1" x14ac:dyDescent="0.25">
      <c r="D160" t="s">
        <v>53</v>
      </c>
      <c r="E160" s="19">
        <v>2037</v>
      </c>
      <c r="F160" s="20" t="s">
        <v>50</v>
      </c>
      <c r="G160" s="26"/>
      <c r="H160" s="34">
        <f t="shared" ref="H160:AF160" si="57">-(H85/MAX(H60,1))</f>
        <v>0</v>
      </c>
      <c r="I160" s="34">
        <f t="shared" ca="1" si="57"/>
        <v>0</v>
      </c>
      <c r="J160" s="34">
        <f t="shared" ca="1" si="57"/>
        <v>0</v>
      </c>
      <c r="K160" s="34">
        <f t="shared" ca="1" si="57"/>
        <v>0</v>
      </c>
      <c r="L160" s="34">
        <f t="shared" ca="1" si="57"/>
        <v>0</v>
      </c>
      <c r="M160" s="34">
        <f t="shared" ca="1" si="57"/>
        <v>0</v>
      </c>
      <c r="N160" s="34">
        <f t="shared" ca="1" si="57"/>
        <v>0</v>
      </c>
      <c r="O160" s="34">
        <f t="shared" ca="1" si="57"/>
        <v>0</v>
      </c>
      <c r="P160" s="34">
        <f t="shared" ca="1" si="57"/>
        <v>0</v>
      </c>
      <c r="Q160" s="34">
        <f t="shared" ca="1" si="57"/>
        <v>0</v>
      </c>
      <c r="R160" s="34">
        <f t="shared" ca="1" si="57"/>
        <v>0</v>
      </c>
      <c r="S160" s="32">
        <f t="shared" ca="1" si="57"/>
        <v>0</v>
      </c>
      <c r="T160" s="32">
        <f t="shared" ca="1" si="57"/>
        <v>-4.7008626713185677</v>
      </c>
      <c r="U160" s="32">
        <f t="shared" ca="1" si="57"/>
        <v>-4.780307250463852</v>
      </c>
      <c r="V160" s="32">
        <f t="shared" ca="1" si="57"/>
        <v>-4.8649186887970615</v>
      </c>
      <c r="W160" s="32">
        <f t="shared" ca="1" si="57"/>
        <v>-4.9408114203422961</v>
      </c>
      <c r="X160" s="32">
        <f t="shared" ca="1" si="57"/>
        <v>-5.0109709425111566</v>
      </c>
      <c r="Y160" s="32">
        <f t="shared" ca="1" si="57"/>
        <v>-5.0821267298948145</v>
      </c>
      <c r="Z160" s="32">
        <f t="shared" ca="1" si="57"/>
        <v>-5.1588668435162264</v>
      </c>
      <c r="AA160" s="32">
        <f t="shared" ca="1" si="57"/>
        <v>-5.2383133929063757</v>
      </c>
      <c r="AB160" s="32">
        <f t="shared" ca="1" si="57"/>
        <v>-5.3147927684428087</v>
      </c>
      <c r="AC160" s="32">
        <f t="shared" ca="1" si="57"/>
        <v>-5.3806961987715001</v>
      </c>
      <c r="AD160" s="32">
        <f t="shared" ca="1" si="57"/>
        <v>-5.4458026227766352</v>
      </c>
      <c r="AE160" s="32">
        <f t="shared" ca="1" si="57"/>
        <v>-5.5046172911026234</v>
      </c>
      <c r="AF160" s="32">
        <f t="shared" ca="1" si="57"/>
        <v>-5.5569111553680974</v>
      </c>
      <c r="AG160" s="21"/>
    </row>
    <row r="161" spans="4:33" ht="15" hidden="1" outlineLevel="1" x14ac:dyDescent="0.25">
      <c r="D161" t="s">
        <v>53</v>
      </c>
      <c r="E161" s="19">
        <v>2038</v>
      </c>
      <c r="F161" s="20" t="s">
        <v>50</v>
      </c>
      <c r="G161" s="26"/>
      <c r="H161" s="34">
        <f t="shared" ref="H161:AF161" si="58">-(H86/MAX(H61,1))</f>
        <v>0</v>
      </c>
      <c r="I161" s="34">
        <f t="shared" ca="1" si="58"/>
        <v>0</v>
      </c>
      <c r="J161" s="34">
        <f t="shared" ca="1" si="58"/>
        <v>0</v>
      </c>
      <c r="K161" s="34">
        <f t="shared" ca="1" si="58"/>
        <v>0</v>
      </c>
      <c r="L161" s="34">
        <f t="shared" ca="1" si="58"/>
        <v>0</v>
      </c>
      <c r="M161" s="34">
        <f t="shared" ca="1" si="58"/>
        <v>0</v>
      </c>
      <c r="N161" s="34">
        <f t="shared" ca="1" si="58"/>
        <v>0</v>
      </c>
      <c r="O161" s="34">
        <f t="shared" ca="1" si="58"/>
        <v>0</v>
      </c>
      <c r="P161" s="34">
        <f t="shared" ca="1" si="58"/>
        <v>0</v>
      </c>
      <c r="Q161" s="34">
        <f t="shared" ca="1" si="58"/>
        <v>0</v>
      </c>
      <c r="R161" s="34">
        <f t="shared" ca="1" si="58"/>
        <v>0</v>
      </c>
      <c r="S161" s="34">
        <f t="shared" ca="1" si="58"/>
        <v>0</v>
      </c>
      <c r="T161" s="32">
        <f t="shared" ca="1" si="58"/>
        <v>0</v>
      </c>
      <c r="U161" s="32">
        <f t="shared" ca="1" si="58"/>
        <v>-4.7307703877647445</v>
      </c>
      <c r="V161" s="32">
        <f t="shared" ca="1" si="58"/>
        <v>-4.8145050236281799</v>
      </c>
      <c r="W161" s="32">
        <f t="shared" ca="1" si="58"/>
        <v>-4.88961130199678</v>
      </c>
      <c r="X161" s="32">
        <f t="shared" ca="1" si="58"/>
        <v>-4.9590437824851339</v>
      </c>
      <c r="Y161" s="32">
        <f t="shared" ca="1" si="58"/>
        <v>-5.0294622041964221</v>
      </c>
      <c r="Z161" s="32">
        <f t="shared" ca="1" si="58"/>
        <v>-5.105407083479788</v>
      </c>
      <c r="AA161" s="32">
        <f t="shared" ca="1" si="58"/>
        <v>-5.1840303525653777</v>
      </c>
      <c r="AB161" s="32">
        <f t="shared" ca="1" si="58"/>
        <v>-5.2597171957128319</v>
      </c>
      <c r="AC161" s="32">
        <f t="shared" ca="1" si="58"/>
        <v>-5.3249376889396718</v>
      </c>
      <c r="AD161" s="32">
        <f t="shared" ca="1" si="58"/>
        <v>-5.3893694349758414</v>
      </c>
      <c r="AE161" s="32">
        <f t="shared" ca="1" si="58"/>
        <v>-5.4475746248735808</v>
      </c>
      <c r="AF161" s="32">
        <f t="shared" ca="1" si="58"/>
        <v>-5.4993265838098804</v>
      </c>
      <c r="AG161" s="21"/>
    </row>
    <row r="162" spans="4:33" ht="15" hidden="1" outlineLevel="1" x14ac:dyDescent="0.25">
      <c r="D162" t="s">
        <v>53</v>
      </c>
      <c r="E162" s="19">
        <v>2039</v>
      </c>
      <c r="F162" s="20" t="s">
        <v>50</v>
      </c>
      <c r="G162" s="26"/>
      <c r="H162" s="34">
        <f t="shared" ref="H162:AF162" si="59">-(H87/MAX(H62,1))</f>
        <v>0</v>
      </c>
      <c r="I162" s="34">
        <f t="shared" ca="1" si="59"/>
        <v>0</v>
      </c>
      <c r="J162" s="34">
        <f t="shared" ca="1" si="59"/>
        <v>0</v>
      </c>
      <c r="K162" s="34">
        <f t="shared" ca="1" si="59"/>
        <v>0</v>
      </c>
      <c r="L162" s="34">
        <f t="shared" ca="1" si="59"/>
        <v>0</v>
      </c>
      <c r="M162" s="34">
        <f t="shared" ca="1" si="59"/>
        <v>0</v>
      </c>
      <c r="N162" s="34">
        <f t="shared" ca="1" si="59"/>
        <v>0</v>
      </c>
      <c r="O162" s="34">
        <f t="shared" ca="1" si="59"/>
        <v>0</v>
      </c>
      <c r="P162" s="34">
        <f t="shared" ca="1" si="59"/>
        <v>0</v>
      </c>
      <c r="Q162" s="34">
        <f t="shared" ca="1" si="59"/>
        <v>0</v>
      </c>
      <c r="R162" s="34">
        <f t="shared" ca="1" si="59"/>
        <v>0</v>
      </c>
      <c r="S162" s="34">
        <f t="shared" ca="1" si="59"/>
        <v>0</v>
      </c>
      <c r="T162" s="34">
        <f t="shared" ca="1" si="59"/>
        <v>0</v>
      </c>
      <c r="U162" s="32">
        <f t="shared" ca="1" si="59"/>
        <v>0</v>
      </c>
      <c r="V162" s="32">
        <f t="shared" ca="1" si="59"/>
        <v>-4.9153323539659439</v>
      </c>
      <c r="W162" s="32">
        <f t="shared" ca="1" si="59"/>
        <v>-4.9920115386878123</v>
      </c>
      <c r="X162" s="32">
        <f t="shared" ca="1" si="59"/>
        <v>-5.0628981025371802</v>
      </c>
      <c r="Y162" s="32">
        <f t="shared" ca="1" si="59"/>
        <v>-5.1347912555932078</v>
      </c>
      <c r="Z162" s="32">
        <f t="shared" ca="1" si="59"/>
        <v>-5.2123266035526656</v>
      </c>
      <c r="AA162" s="32">
        <f t="shared" ca="1" si="59"/>
        <v>-5.2925964332473763</v>
      </c>
      <c r="AB162" s="32">
        <f t="shared" ca="1" si="59"/>
        <v>-5.3698683411727881</v>
      </c>
      <c r="AC162" s="32">
        <f t="shared" ca="1" si="59"/>
        <v>-5.436454708603331</v>
      </c>
      <c r="AD162" s="32">
        <f t="shared" ca="1" si="59"/>
        <v>-5.5022358105774316</v>
      </c>
      <c r="AE162" s="32">
        <f t="shared" ca="1" si="59"/>
        <v>-5.561659957331667</v>
      </c>
      <c r="AF162" s="32">
        <f t="shared" ca="1" si="59"/>
        <v>-5.614495726926318</v>
      </c>
      <c r="AG162" s="21"/>
    </row>
    <row r="163" spans="4:33" ht="15" hidden="1" outlineLevel="1" x14ac:dyDescent="0.25">
      <c r="D163" t="s">
        <v>53</v>
      </c>
      <c r="E163" s="19">
        <v>2040</v>
      </c>
      <c r="F163" s="20" t="s">
        <v>50</v>
      </c>
      <c r="G163" s="26"/>
      <c r="H163" s="34">
        <f t="shared" ref="H163:AF163" si="60">-(H88/MAX(H63,1))</f>
        <v>0</v>
      </c>
      <c r="I163" s="34">
        <f t="shared" ca="1" si="60"/>
        <v>0</v>
      </c>
      <c r="J163" s="34">
        <f t="shared" ca="1" si="60"/>
        <v>0</v>
      </c>
      <c r="K163" s="34">
        <f t="shared" ca="1" si="60"/>
        <v>0</v>
      </c>
      <c r="L163" s="34">
        <f t="shared" ca="1" si="60"/>
        <v>0</v>
      </c>
      <c r="M163" s="34">
        <f t="shared" ca="1" si="60"/>
        <v>0</v>
      </c>
      <c r="N163" s="34">
        <f t="shared" ca="1" si="60"/>
        <v>0</v>
      </c>
      <c r="O163" s="34">
        <f t="shared" ca="1" si="60"/>
        <v>0</v>
      </c>
      <c r="P163" s="34">
        <f t="shared" ca="1" si="60"/>
        <v>0</v>
      </c>
      <c r="Q163" s="34">
        <f t="shared" ca="1" si="60"/>
        <v>0</v>
      </c>
      <c r="R163" s="34">
        <f t="shared" ca="1" si="60"/>
        <v>0</v>
      </c>
      <c r="S163" s="34">
        <f t="shared" ca="1" si="60"/>
        <v>0</v>
      </c>
      <c r="T163" s="34">
        <f t="shared" ca="1" si="60"/>
        <v>0</v>
      </c>
      <c r="U163" s="34">
        <f t="shared" ca="1" si="60"/>
        <v>0</v>
      </c>
      <c r="V163" s="32">
        <f t="shared" ca="1" si="60"/>
        <v>0</v>
      </c>
      <c r="W163" s="32">
        <f t="shared" ca="1" si="60"/>
        <v>-4.9664114795150542</v>
      </c>
      <c r="X163" s="32">
        <f t="shared" ca="1" si="60"/>
        <v>-5.0369345225241684</v>
      </c>
      <c r="Y163" s="32">
        <f t="shared" ca="1" si="60"/>
        <v>-5.1084589927440112</v>
      </c>
      <c r="Z163" s="32">
        <f t="shared" ca="1" si="60"/>
        <v>-5.185596723534446</v>
      </c>
      <c r="AA163" s="32">
        <f t="shared" ca="1" si="60"/>
        <v>-5.2654549130768764</v>
      </c>
      <c r="AB163" s="32">
        <f t="shared" ca="1" si="60"/>
        <v>-5.3423305548077984</v>
      </c>
      <c r="AC163" s="32">
        <f t="shared" ca="1" si="60"/>
        <v>-5.4085754536874155</v>
      </c>
      <c r="AD163" s="32">
        <f t="shared" ca="1" si="60"/>
        <v>-5.4740192166770338</v>
      </c>
      <c r="AE163" s="32">
        <f t="shared" ca="1" si="60"/>
        <v>-5.5331386242171465</v>
      </c>
      <c r="AF163" s="32">
        <f t="shared" ca="1" si="60"/>
        <v>-5.5857034411472091</v>
      </c>
      <c r="AG163" s="21"/>
    </row>
    <row r="164" spans="4:33" ht="15" hidden="1" outlineLevel="1" x14ac:dyDescent="0.25">
      <c r="D164" t="s">
        <v>53</v>
      </c>
      <c r="E164" s="19">
        <v>2041</v>
      </c>
      <c r="F164" s="20" t="s">
        <v>50</v>
      </c>
      <c r="G164" s="26"/>
      <c r="H164" s="34">
        <f t="shared" ref="H164:AF164" si="61">-(H89/MAX(H64,1))</f>
        <v>0</v>
      </c>
      <c r="I164" s="34">
        <f t="shared" ca="1" si="61"/>
        <v>0</v>
      </c>
      <c r="J164" s="34">
        <f t="shared" ca="1" si="61"/>
        <v>0</v>
      </c>
      <c r="K164" s="34">
        <f t="shared" ca="1" si="61"/>
        <v>0</v>
      </c>
      <c r="L164" s="34">
        <f t="shared" ca="1" si="61"/>
        <v>0</v>
      </c>
      <c r="M164" s="34">
        <f t="shared" ca="1" si="61"/>
        <v>0</v>
      </c>
      <c r="N164" s="34">
        <f t="shared" ca="1" si="61"/>
        <v>0</v>
      </c>
      <c r="O164" s="34">
        <f t="shared" ca="1" si="61"/>
        <v>0</v>
      </c>
      <c r="P164" s="34">
        <f t="shared" ca="1" si="61"/>
        <v>0</v>
      </c>
      <c r="Q164" s="34">
        <f t="shared" ca="1" si="61"/>
        <v>0</v>
      </c>
      <c r="R164" s="34">
        <f t="shared" ca="1" si="61"/>
        <v>0</v>
      </c>
      <c r="S164" s="34">
        <f t="shared" ca="1" si="61"/>
        <v>0</v>
      </c>
      <c r="T164" s="34">
        <f t="shared" ca="1" si="61"/>
        <v>0</v>
      </c>
      <c r="U164" s="34">
        <f t="shared" ca="1" si="61"/>
        <v>0</v>
      </c>
      <c r="V164" s="34">
        <f t="shared" ca="1" si="61"/>
        <v>0</v>
      </c>
      <c r="W164" s="32">
        <f t="shared" ca="1" si="61"/>
        <v>0</v>
      </c>
      <c r="X164" s="32">
        <f t="shared" ca="1" si="61"/>
        <v>-5.0109709425111575</v>
      </c>
      <c r="Y164" s="32">
        <f t="shared" ca="1" si="61"/>
        <v>-5.0821267298948154</v>
      </c>
      <c r="Z164" s="32">
        <f t="shared" ca="1" si="61"/>
        <v>-5.1588668435162273</v>
      </c>
      <c r="AA164" s="32">
        <f t="shared" ca="1" si="61"/>
        <v>-5.2383133929063765</v>
      </c>
      <c r="AB164" s="32">
        <f t="shared" ca="1" si="61"/>
        <v>-5.3147927684428105</v>
      </c>
      <c r="AC164" s="32">
        <f t="shared" ca="1" si="61"/>
        <v>-5.380696198771501</v>
      </c>
      <c r="AD164" s="32">
        <f t="shared" ca="1" si="61"/>
        <v>-5.445802622776637</v>
      </c>
      <c r="AE164" s="32">
        <f t="shared" ca="1" si="61"/>
        <v>-5.5046172911026243</v>
      </c>
      <c r="AF164" s="32">
        <f t="shared" ca="1" si="61"/>
        <v>-5.5569111553681001</v>
      </c>
      <c r="AG164" s="21"/>
    </row>
    <row r="165" spans="4:33" ht="15" hidden="1" outlineLevel="1" x14ac:dyDescent="0.25">
      <c r="D165" t="s">
        <v>53</v>
      </c>
      <c r="E165" s="19">
        <v>2042</v>
      </c>
      <c r="F165" s="20" t="s">
        <v>50</v>
      </c>
      <c r="G165" s="26"/>
      <c r="H165" s="34">
        <f t="shared" ref="H165:AF165" si="62">-(H90/MAX(H65,1))</f>
        <v>0</v>
      </c>
      <c r="I165" s="34">
        <f t="shared" ca="1" si="62"/>
        <v>0</v>
      </c>
      <c r="J165" s="34">
        <f t="shared" ca="1" si="62"/>
        <v>0</v>
      </c>
      <c r="K165" s="34">
        <f t="shared" ca="1" si="62"/>
        <v>0</v>
      </c>
      <c r="L165" s="34">
        <f t="shared" ca="1" si="62"/>
        <v>0</v>
      </c>
      <c r="M165" s="34">
        <f t="shared" ca="1" si="62"/>
        <v>0</v>
      </c>
      <c r="N165" s="34">
        <f t="shared" ca="1" si="62"/>
        <v>0</v>
      </c>
      <c r="O165" s="34">
        <f t="shared" ca="1" si="62"/>
        <v>0</v>
      </c>
      <c r="P165" s="34">
        <f t="shared" ca="1" si="62"/>
        <v>0</v>
      </c>
      <c r="Q165" s="34">
        <f t="shared" ca="1" si="62"/>
        <v>0</v>
      </c>
      <c r="R165" s="34">
        <f t="shared" ca="1" si="62"/>
        <v>0</v>
      </c>
      <c r="S165" s="34">
        <f t="shared" ca="1" si="62"/>
        <v>0</v>
      </c>
      <c r="T165" s="34">
        <f t="shared" ca="1" si="62"/>
        <v>0</v>
      </c>
      <c r="U165" s="34">
        <f t="shared" ca="1" si="62"/>
        <v>0</v>
      </c>
      <c r="V165" s="34">
        <f t="shared" ca="1" si="62"/>
        <v>0</v>
      </c>
      <c r="W165" s="34">
        <f t="shared" ca="1" si="62"/>
        <v>0</v>
      </c>
      <c r="X165" s="32">
        <f t="shared" ca="1" si="62"/>
        <v>0</v>
      </c>
      <c r="Y165" s="32">
        <f t="shared" ca="1" si="62"/>
        <v>-5.1611235184424036</v>
      </c>
      <c r="Z165" s="32">
        <f t="shared" ca="1" si="62"/>
        <v>-5.2390564835708835</v>
      </c>
      <c r="AA165" s="32">
        <f t="shared" ca="1" si="62"/>
        <v>-5.3197379534178753</v>
      </c>
      <c r="AB165" s="32">
        <f t="shared" ca="1" si="62"/>
        <v>-5.3974061275377769</v>
      </c>
      <c r="AC165" s="32">
        <f t="shared" ca="1" si="62"/>
        <v>-5.4643339635192456</v>
      </c>
      <c r="AD165" s="32">
        <f t="shared" ca="1" si="62"/>
        <v>-5.5304524044778285</v>
      </c>
      <c r="AE165" s="32">
        <f t="shared" ca="1" si="62"/>
        <v>-5.5901812904461883</v>
      </c>
      <c r="AF165" s="32">
        <f t="shared" ca="1" si="62"/>
        <v>-5.643288012705427</v>
      </c>
      <c r="AG165" s="21"/>
    </row>
    <row r="166" spans="4:33" ht="15" hidden="1" outlineLevel="1" x14ac:dyDescent="0.25">
      <c r="D166" t="s">
        <v>53</v>
      </c>
      <c r="E166" s="19">
        <v>2043</v>
      </c>
      <c r="F166" s="20" t="s">
        <v>50</v>
      </c>
      <c r="G166" s="26"/>
      <c r="H166" s="34">
        <f t="shared" ref="H166:AF166" si="63">-(H91/MAX(H66,1))</f>
        <v>0</v>
      </c>
      <c r="I166" s="34">
        <f t="shared" ca="1" si="63"/>
        <v>0</v>
      </c>
      <c r="J166" s="34">
        <f t="shared" ca="1" si="63"/>
        <v>0</v>
      </c>
      <c r="K166" s="34">
        <f t="shared" ca="1" si="63"/>
        <v>0</v>
      </c>
      <c r="L166" s="34">
        <f t="shared" ca="1" si="63"/>
        <v>0</v>
      </c>
      <c r="M166" s="34">
        <f t="shared" ca="1" si="63"/>
        <v>0</v>
      </c>
      <c r="N166" s="34">
        <f t="shared" ca="1" si="63"/>
        <v>0</v>
      </c>
      <c r="O166" s="34">
        <f t="shared" ca="1" si="63"/>
        <v>0</v>
      </c>
      <c r="P166" s="34">
        <f t="shared" ca="1" si="63"/>
        <v>0</v>
      </c>
      <c r="Q166" s="34">
        <f t="shared" ca="1" si="63"/>
        <v>0</v>
      </c>
      <c r="R166" s="34">
        <f t="shared" ca="1" si="63"/>
        <v>0</v>
      </c>
      <c r="S166" s="34">
        <f t="shared" ca="1" si="63"/>
        <v>0</v>
      </c>
      <c r="T166" s="34">
        <f t="shared" ca="1" si="63"/>
        <v>0</v>
      </c>
      <c r="U166" s="34">
        <f t="shared" ca="1" si="63"/>
        <v>0</v>
      </c>
      <c r="V166" s="34">
        <f t="shared" ca="1" si="63"/>
        <v>0</v>
      </c>
      <c r="W166" s="34">
        <f t="shared" ca="1" si="63"/>
        <v>0</v>
      </c>
      <c r="X166" s="34">
        <f t="shared" ca="1" si="63"/>
        <v>0</v>
      </c>
      <c r="Y166" s="32">
        <f t="shared" ca="1" si="63"/>
        <v>0</v>
      </c>
      <c r="Z166" s="32">
        <f t="shared" ca="1" si="63"/>
        <v>-5.1588668435162264</v>
      </c>
      <c r="AA166" s="32">
        <f t="shared" ca="1" si="63"/>
        <v>-5.2383133929063765</v>
      </c>
      <c r="AB166" s="32">
        <f t="shared" ca="1" si="63"/>
        <v>-5.3147927684428087</v>
      </c>
      <c r="AC166" s="32">
        <f t="shared" ca="1" si="63"/>
        <v>-5.3806961987715001</v>
      </c>
      <c r="AD166" s="32">
        <f t="shared" ca="1" si="63"/>
        <v>-5.4458026227766352</v>
      </c>
      <c r="AE166" s="32">
        <f t="shared" ca="1" si="63"/>
        <v>-5.5046172911026234</v>
      </c>
      <c r="AF166" s="32">
        <f t="shared" ca="1" si="63"/>
        <v>-5.5569111553680983</v>
      </c>
      <c r="AG166" s="21"/>
    </row>
    <row r="167" spans="4:33" ht="15" hidden="1" outlineLevel="1" x14ac:dyDescent="0.25">
      <c r="D167" t="s">
        <v>53</v>
      </c>
      <c r="E167" s="19">
        <v>2044</v>
      </c>
      <c r="F167" s="20" t="s">
        <v>50</v>
      </c>
      <c r="G167" s="26"/>
      <c r="H167" s="34">
        <f t="shared" ref="H167:AF167" si="64">-(H92/MAX(H67,1))</f>
        <v>0</v>
      </c>
      <c r="I167" s="34">
        <f t="shared" ca="1" si="64"/>
        <v>0</v>
      </c>
      <c r="J167" s="34">
        <f t="shared" ca="1" si="64"/>
        <v>0</v>
      </c>
      <c r="K167" s="34">
        <f t="shared" ca="1" si="64"/>
        <v>0</v>
      </c>
      <c r="L167" s="34">
        <f t="shared" ca="1" si="64"/>
        <v>0</v>
      </c>
      <c r="M167" s="34">
        <f t="shared" ca="1" si="64"/>
        <v>0</v>
      </c>
      <c r="N167" s="34">
        <f t="shared" ca="1" si="64"/>
        <v>0</v>
      </c>
      <c r="O167" s="34">
        <f t="shared" ca="1" si="64"/>
        <v>0</v>
      </c>
      <c r="P167" s="34">
        <f t="shared" ca="1" si="64"/>
        <v>0</v>
      </c>
      <c r="Q167" s="34">
        <f t="shared" ca="1" si="64"/>
        <v>0</v>
      </c>
      <c r="R167" s="34">
        <f t="shared" ca="1" si="64"/>
        <v>0</v>
      </c>
      <c r="S167" s="34">
        <f t="shared" ca="1" si="64"/>
        <v>0</v>
      </c>
      <c r="T167" s="34">
        <f t="shared" ca="1" si="64"/>
        <v>0</v>
      </c>
      <c r="U167" s="34">
        <f t="shared" ca="1" si="64"/>
        <v>0</v>
      </c>
      <c r="V167" s="34">
        <f t="shared" ca="1" si="64"/>
        <v>0</v>
      </c>
      <c r="W167" s="34">
        <f t="shared" ca="1" si="64"/>
        <v>0</v>
      </c>
      <c r="X167" s="34">
        <f t="shared" ca="1" si="64"/>
        <v>0</v>
      </c>
      <c r="Y167" s="34">
        <f t="shared" ca="1" si="64"/>
        <v>0</v>
      </c>
      <c r="Z167" s="32">
        <f t="shared" ca="1" si="64"/>
        <v>0</v>
      </c>
      <c r="AA167" s="32">
        <f t="shared" ca="1" si="64"/>
        <v>-4.9668981912013841</v>
      </c>
      <c r="AB167" s="32">
        <f t="shared" ca="1" si="64"/>
        <v>-5.0394149047929249</v>
      </c>
      <c r="AC167" s="32">
        <f t="shared" ca="1" si="64"/>
        <v>-5.1019036496123569</v>
      </c>
      <c r="AD167" s="32">
        <f t="shared" ca="1" si="64"/>
        <v>-5.1636366837726664</v>
      </c>
      <c r="AE167" s="32">
        <f t="shared" ca="1" si="64"/>
        <v>-5.2194039599574111</v>
      </c>
      <c r="AF167" s="32">
        <f t="shared" ca="1" si="64"/>
        <v>-5.2689882975770059</v>
      </c>
      <c r="AG167" s="21"/>
    </row>
    <row r="168" spans="4:33" ht="15" hidden="1" outlineLevel="1" x14ac:dyDescent="0.25">
      <c r="D168" t="s">
        <v>53</v>
      </c>
      <c r="E168" s="19">
        <v>2045</v>
      </c>
      <c r="F168" s="20" t="s">
        <v>50</v>
      </c>
      <c r="G168" s="26"/>
      <c r="H168" s="34">
        <f t="shared" ref="H168:AF168" si="65">-(H93/MAX(H68,1))</f>
        <v>0</v>
      </c>
      <c r="I168" s="34">
        <f t="shared" ca="1" si="65"/>
        <v>0</v>
      </c>
      <c r="J168" s="34">
        <f t="shared" ca="1" si="65"/>
        <v>0</v>
      </c>
      <c r="K168" s="34">
        <f t="shared" ca="1" si="65"/>
        <v>0</v>
      </c>
      <c r="L168" s="34">
        <f t="shared" ca="1" si="65"/>
        <v>0</v>
      </c>
      <c r="M168" s="34">
        <f t="shared" ca="1" si="65"/>
        <v>0</v>
      </c>
      <c r="N168" s="34">
        <f t="shared" ca="1" si="65"/>
        <v>0</v>
      </c>
      <c r="O168" s="34">
        <f t="shared" ca="1" si="65"/>
        <v>0</v>
      </c>
      <c r="P168" s="34">
        <f t="shared" ca="1" si="65"/>
        <v>0</v>
      </c>
      <c r="Q168" s="34">
        <f t="shared" ca="1" si="65"/>
        <v>0</v>
      </c>
      <c r="R168" s="34">
        <f t="shared" ca="1" si="65"/>
        <v>0</v>
      </c>
      <c r="S168" s="34">
        <f t="shared" ca="1" si="65"/>
        <v>0</v>
      </c>
      <c r="T168" s="34">
        <f t="shared" ca="1" si="65"/>
        <v>0</v>
      </c>
      <c r="U168" s="34">
        <f t="shared" ca="1" si="65"/>
        <v>0</v>
      </c>
      <c r="V168" s="34">
        <f t="shared" ca="1" si="65"/>
        <v>0</v>
      </c>
      <c r="W168" s="34">
        <f t="shared" ca="1" si="65"/>
        <v>0</v>
      </c>
      <c r="X168" s="34">
        <f t="shared" ca="1" si="65"/>
        <v>0</v>
      </c>
      <c r="Y168" s="34">
        <f t="shared" ca="1" si="65"/>
        <v>0</v>
      </c>
      <c r="Z168" s="34">
        <f t="shared" ca="1" si="65"/>
        <v>0</v>
      </c>
      <c r="AA168" s="32">
        <f t="shared" ca="1" si="65"/>
        <v>0</v>
      </c>
      <c r="AB168" s="32">
        <f t="shared" ca="1" si="65"/>
        <v>-5.2597171957128328</v>
      </c>
      <c r="AC168" s="32">
        <f t="shared" ca="1" si="65"/>
        <v>-5.3249376889396727</v>
      </c>
      <c r="AD168" s="32">
        <f t="shared" ca="1" si="65"/>
        <v>-5.3893694349758423</v>
      </c>
      <c r="AE168" s="32">
        <f t="shared" ca="1" si="65"/>
        <v>-5.4475746248735817</v>
      </c>
      <c r="AF168" s="32">
        <f t="shared" ca="1" si="65"/>
        <v>-5.4993265838098813</v>
      </c>
      <c r="AG168" s="21"/>
    </row>
    <row r="169" spans="4:33" ht="15" hidden="1" outlineLevel="1" x14ac:dyDescent="0.25">
      <c r="D169" t="s">
        <v>53</v>
      </c>
      <c r="E169" s="19">
        <v>2046</v>
      </c>
      <c r="F169" s="20" t="s">
        <v>50</v>
      </c>
      <c r="G169" s="26"/>
      <c r="H169" s="34">
        <f t="shared" ref="H169:AF169" si="66">-(H94/MAX(H69,1))</f>
        <v>0</v>
      </c>
      <c r="I169" s="34">
        <f t="shared" ca="1" si="66"/>
        <v>0</v>
      </c>
      <c r="J169" s="34">
        <f t="shared" ca="1" si="66"/>
        <v>0</v>
      </c>
      <c r="K169" s="34">
        <f t="shared" ca="1" si="66"/>
        <v>0</v>
      </c>
      <c r="L169" s="34">
        <f t="shared" ca="1" si="66"/>
        <v>0</v>
      </c>
      <c r="M169" s="34">
        <f t="shared" ca="1" si="66"/>
        <v>0</v>
      </c>
      <c r="N169" s="34">
        <f t="shared" ca="1" si="66"/>
        <v>0</v>
      </c>
      <c r="O169" s="34">
        <f t="shared" ca="1" si="66"/>
        <v>0</v>
      </c>
      <c r="P169" s="34">
        <f t="shared" ca="1" si="66"/>
        <v>0</v>
      </c>
      <c r="Q169" s="34">
        <f t="shared" ca="1" si="66"/>
        <v>0</v>
      </c>
      <c r="R169" s="34">
        <f t="shared" ca="1" si="66"/>
        <v>0</v>
      </c>
      <c r="S169" s="34">
        <f t="shared" ca="1" si="66"/>
        <v>0</v>
      </c>
      <c r="T169" s="34">
        <f t="shared" ca="1" si="66"/>
        <v>0</v>
      </c>
      <c r="U169" s="34">
        <f t="shared" ca="1" si="66"/>
        <v>0</v>
      </c>
      <c r="V169" s="34">
        <f t="shared" ca="1" si="66"/>
        <v>0</v>
      </c>
      <c r="W169" s="34">
        <f t="shared" ca="1" si="66"/>
        <v>0</v>
      </c>
      <c r="X169" s="34">
        <f t="shared" ca="1" si="66"/>
        <v>0</v>
      </c>
      <c r="Y169" s="34">
        <f t="shared" ca="1" si="66"/>
        <v>0</v>
      </c>
      <c r="Z169" s="34">
        <f t="shared" ca="1" si="66"/>
        <v>0</v>
      </c>
      <c r="AA169" s="34">
        <f t="shared" ca="1" si="66"/>
        <v>0</v>
      </c>
      <c r="AB169" s="32">
        <f t="shared" ca="1" si="66"/>
        <v>0</v>
      </c>
      <c r="AC169" s="32">
        <f t="shared" ca="1" si="66"/>
        <v>-5.1019036496123551</v>
      </c>
      <c r="AD169" s="32">
        <f t="shared" ca="1" si="66"/>
        <v>-5.1636366837726646</v>
      </c>
      <c r="AE169" s="32">
        <f t="shared" ca="1" si="66"/>
        <v>-5.2194039599574094</v>
      </c>
      <c r="AF169" s="32">
        <f t="shared" ca="1" si="66"/>
        <v>-5.2689882975770042</v>
      </c>
      <c r="AG169" s="21"/>
    </row>
    <row r="170" spans="4:33" ht="15" hidden="1" outlineLevel="1" x14ac:dyDescent="0.25">
      <c r="D170" t="s">
        <v>53</v>
      </c>
      <c r="E170" s="19">
        <v>2047</v>
      </c>
      <c r="F170" s="20" t="s">
        <v>50</v>
      </c>
      <c r="G170" s="26"/>
      <c r="H170" s="34">
        <f t="shared" ref="H170:AF170" si="67">-(H95/MAX(H70,1))</f>
        <v>0</v>
      </c>
      <c r="I170" s="34">
        <f t="shared" ca="1" si="67"/>
        <v>0</v>
      </c>
      <c r="J170" s="34">
        <f t="shared" ca="1" si="67"/>
        <v>0</v>
      </c>
      <c r="K170" s="34">
        <f t="shared" ca="1" si="67"/>
        <v>0</v>
      </c>
      <c r="L170" s="34">
        <f t="shared" ca="1" si="67"/>
        <v>0</v>
      </c>
      <c r="M170" s="34">
        <f t="shared" ca="1" si="67"/>
        <v>0</v>
      </c>
      <c r="N170" s="34">
        <f t="shared" ca="1" si="67"/>
        <v>0</v>
      </c>
      <c r="O170" s="34">
        <f t="shared" ca="1" si="67"/>
        <v>0</v>
      </c>
      <c r="P170" s="34">
        <f t="shared" ca="1" si="67"/>
        <v>0</v>
      </c>
      <c r="Q170" s="34">
        <f t="shared" ca="1" si="67"/>
        <v>0</v>
      </c>
      <c r="R170" s="34">
        <f t="shared" ca="1" si="67"/>
        <v>0</v>
      </c>
      <c r="S170" s="34">
        <f t="shared" ca="1" si="67"/>
        <v>0</v>
      </c>
      <c r="T170" s="34">
        <f t="shared" ca="1" si="67"/>
        <v>0</v>
      </c>
      <c r="U170" s="34">
        <f t="shared" ca="1" si="67"/>
        <v>0</v>
      </c>
      <c r="V170" s="34">
        <f t="shared" ca="1" si="67"/>
        <v>0</v>
      </c>
      <c r="W170" s="34">
        <f t="shared" ca="1" si="67"/>
        <v>0</v>
      </c>
      <c r="X170" s="34">
        <f t="shared" ca="1" si="67"/>
        <v>0</v>
      </c>
      <c r="Y170" s="34">
        <f t="shared" ca="1" si="67"/>
        <v>0</v>
      </c>
      <c r="Z170" s="34">
        <f t="shared" ca="1" si="67"/>
        <v>0</v>
      </c>
      <c r="AA170" s="34">
        <f t="shared" ca="1" si="67"/>
        <v>0</v>
      </c>
      <c r="AB170" s="34">
        <f t="shared" ca="1" si="67"/>
        <v>0</v>
      </c>
      <c r="AC170" s="32">
        <f t="shared" ca="1" si="67"/>
        <v>0</v>
      </c>
      <c r="AD170" s="32">
        <f t="shared" ca="1" si="67"/>
        <v>-5.4175860288762383</v>
      </c>
      <c r="AE170" s="32">
        <f t="shared" ca="1" si="67"/>
        <v>-5.4760959579881012</v>
      </c>
      <c r="AF170" s="32">
        <f t="shared" ca="1" si="67"/>
        <v>-5.5281188695889876</v>
      </c>
      <c r="AG170" s="21"/>
    </row>
    <row r="171" spans="4:33" ht="15" hidden="1" outlineLevel="1" x14ac:dyDescent="0.25">
      <c r="D171" t="s">
        <v>53</v>
      </c>
      <c r="E171" s="19">
        <v>2048</v>
      </c>
      <c r="F171" s="20" t="s">
        <v>50</v>
      </c>
      <c r="G171" s="26"/>
      <c r="H171" s="34">
        <f t="shared" ref="H171:AF171" si="68">-(H96/MAX(H71,1))</f>
        <v>0</v>
      </c>
      <c r="I171" s="34">
        <f t="shared" ca="1" si="68"/>
        <v>0</v>
      </c>
      <c r="J171" s="34">
        <f t="shared" ca="1" si="68"/>
        <v>0</v>
      </c>
      <c r="K171" s="34">
        <f t="shared" ca="1" si="68"/>
        <v>0</v>
      </c>
      <c r="L171" s="34">
        <f t="shared" ca="1" si="68"/>
        <v>0</v>
      </c>
      <c r="M171" s="34">
        <f t="shared" ca="1" si="68"/>
        <v>0</v>
      </c>
      <c r="N171" s="34">
        <f t="shared" ca="1" si="68"/>
        <v>0</v>
      </c>
      <c r="O171" s="34">
        <f t="shared" ca="1" si="68"/>
        <v>0</v>
      </c>
      <c r="P171" s="34">
        <f t="shared" ca="1" si="68"/>
        <v>0</v>
      </c>
      <c r="Q171" s="34">
        <f t="shared" ca="1" si="68"/>
        <v>0</v>
      </c>
      <c r="R171" s="34">
        <f t="shared" ca="1" si="68"/>
        <v>0</v>
      </c>
      <c r="S171" s="34">
        <f t="shared" ca="1" si="68"/>
        <v>0</v>
      </c>
      <c r="T171" s="34">
        <f t="shared" ca="1" si="68"/>
        <v>0</v>
      </c>
      <c r="U171" s="34">
        <f t="shared" ca="1" si="68"/>
        <v>0</v>
      </c>
      <c r="V171" s="34">
        <f t="shared" ca="1" si="68"/>
        <v>0</v>
      </c>
      <c r="W171" s="34">
        <f t="shared" ca="1" si="68"/>
        <v>0</v>
      </c>
      <c r="X171" s="34">
        <f t="shared" ca="1" si="68"/>
        <v>0</v>
      </c>
      <c r="Y171" s="34">
        <f t="shared" ca="1" si="68"/>
        <v>0</v>
      </c>
      <c r="Z171" s="34">
        <f t="shared" ca="1" si="68"/>
        <v>0</v>
      </c>
      <c r="AA171" s="34">
        <f t="shared" ca="1" si="68"/>
        <v>0</v>
      </c>
      <c r="AB171" s="34">
        <f t="shared" ca="1" si="68"/>
        <v>0</v>
      </c>
      <c r="AC171" s="34">
        <f t="shared" ca="1" si="68"/>
        <v>0</v>
      </c>
      <c r="AD171" s="32">
        <f t="shared" ca="1" si="68"/>
        <v>0</v>
      </c>
      <c r="AE171" s="32">
        <f t="shared" ca="1" si="68"/>
        <v>-5.4475746248735799</v>
      </c>
      <c r="AF171" s="32">
        <f t="shared" ca="1" si="68"/>
        <v>-5.4993265838098786</v>
      </c>
      <c r="AG171" s="21"/>
    </row>
    <row r="172" spans="4:33" ht="15" hidden="1" outlineLevel="1" x14ac:dyDescent="0.25">
      <c r="D172" t="s">
        <v>53</v>
      </c>
      <c r="E172" s="19">
        <v>2049</v>
      </c>
      <c r="F172" s="20" t="s">
        <v>50</v>
      </c>
      <c r="G172" s="26"/>
      <c r="H172" s="34">
        <f t="shared" ref="H172:AF172" si="69">-(H97/MAX(H72,1))</f>
        <v>0</v>
      </c>
      <c r="I172" s="34">
        <f t="shared" ca="1" si="69"/>
        <v>0</v>
      </c>
      <c r="J172" s="34">
        <f t="shared" ca="1" si="69"/>
        <v>0</v>
      </c>
      <c r="K172" s="34">
        <f t="shared" ca="1" si="69"/>
        <v>0</v>
      </c>
      <c r="L172" s="34">
        <f t="shared" ca="1" si="69"/>
        <v>0</v>
      </c>
      <c r="M172" s="34">
        <f t="shared" ca="1" si="69"/>
        <v>0</v>
      </c>
      <c r="N172" s="34">
        <f t="shared" ca="1" si="69"/>
        <v>0</v>
      </c>
      <c r="O172" s="34">
        <f t="shared" ca="1" si="69"/>
        <v>0</v>
      </c>
      <c r="P172" s="34">
        <f t="shared" ca="1" si="69"/>
        <v>0</v>
      </c>
      <c r="Q172" s="34">
        <f t="shared" ca="1" si="69"/>
        <v>0</v>
      </c>
      <c r="R172" s="34">
        <f t="shared" ca="1" si="69"/>
        <v>0</v>
      </c>
      <c r="S172" s="34">
        <f t="shared" ca="1" si="69"/>
        <v>0</v>
      </c>
      <c r="T172" s="34">
        <f t="shared" ca="1" si="69"/>
        <v>0</v>
      </c>
      <c r="U172" s="34">
        <f t="shared" ca="1" si="69"/>
        <v>0</v>
      </c>
      <c r="V172" s="34">
        <f t="shared" ca="1" si="69"/>
        <v>0</v>
      </c>
      <c r="W172" s="34">
        <f t="shared" ca="1" si="69"/>
        <v>0</v>
      </c>
      <c r="X172" s="34">
        <f t="shared" ca="1" si="69"/>
        <v>0</v>
      </c>
      <c r="Y172" s="34">
        <f t="shared" ca="1" si="69"/>
        <v>0</v>
      </c>
      <c r="Z172" s="34">
        <f t="shared" ca="1" si="69"/>
        <v>0</v>
      </c>
      <c r="AA172" s="34">
        <f t="shared" ca="1" si="69"/>
        <v>0</v>
      </c>
      <c r="AB172" s="34">
        <f t="shared" ca="1" si="69"/>
        <v>0</v>
      </c>
      <c r="AC172" s="34">
        <f t="shared" ca="1" si="69"/>
        <v>0</v>
      </c>
      <c r="AD172" s="34">
        <f t="shared" ca="1" si="69"/>
        <v>0</v>
      </c>
      <c r="AE172" s="32">
        <f t="shared" ca="1" si="69"/>
        <v>0</v>
      </c>
      <c r="AF172" s="32">
        <f t="shared" ca="1" si="69"/>
        <v>-5.3553651549143328</v>
      </c>
      <c r="AG172" s="21"/>
    </row>
    <row r="173" spans="4:33" ht="15" hidden="1" outlineLevel="1" x14ac:dyDescent="0.25">
      <c r="D173" t="s">
        <v>53</v>
      </c>
      <c r="E173" s="19">
        <v>2050</v>
      </c>
      <c r="F173" s="20" t="s">
        <v>50</v>
      </c>
      <c r="G173" s="26"/>
      <c r="H173" s="35">
        <f t="shared" ref="H173:AF173" si="70">-(H98/MAX(H73,1))</f>
        <v>0</v>
      </c>
      <c r="I173" s="35">
        <f t="shared" ca="1" si="70"/>
        <v>0</v>
      </c>
      <c r="J173" s="35">
        <f t="shared" ca="1" si="70"/>
        <v>0</v>
      </c>
      <c r="K173" s="35">
        <f t="shared" ca="1" si="70"/>
        <v>0</v>
      </c>
      <c r="L173" s="35">
        <f t="shared" ca="1" si="70"/>
        <v>0</v>
      </c>
      <c r="M173" s="35">
        <f t="shared" ca="1" si="70"/>
        <v>0</v>
      </c>
      <c r="N173" s="35">
        <f t="shared" ca="1" si="70"/>
        <v>0</v>
      </c>
      <c r="O173" s="35">
        <f t="shared" ca="1" si="70"/>
        <v>0</v>
      </c>
      <c r="P173" s="35">
        <f t="shared" ca="1" si="70"/>
        <v>0</v>
      </c>
      <c r="Q173" s="35">
        <f t="shared" ca="1" si="70"/>
        <v>0</v>
      </c>
      <c r="R173" s="35">
        <f t="shared" ca="1" si="70"/>
        <v>0</v>
      </c>
      <c r="S173" s="35">
        <f t="shared" ca="1" si="70"/>
        <v>0</v>
      </c>
      <c r="T173" s="35">
        <f t="shared" ca="1" si="70"/>
        <v>0</v>
      </c>
      <c r="U173" s="35">
        <f t="shared" ca="1" si="70"/>
        <v>0</v>
      </c>
      <c r="V173" s="35">
        <f t="shared" ca="1" si="70"/>
        <v>0</v>
      </c>
      <c r="W173" s="35">
        <f t="shared" ca="1" si="70"/>
        <v>0</v>
      </c>
      <c r="X173" s="35">
        <f t="shared" ca="1" si="70"/>
        <v>0</v>
      </c>
      <c r="Y173" s="35">
        <f t="shared" ca="1" si="70"/>
        <v>0</v>
      </c>
      <c r="Z173" s="35">
        <f t="shared" ca="1" si="70"/>
        <v>0</v>
      </c>
      <c r="AA173" s="35">
        <f t="shared" ca="1" si="70"/>
        <v>0</v>
      </c>
      <c r="AB173" s="35">
        <f t="shared" ca="1" si="70"/>
        <v>0</v>
      </c>
      <c r="AC173" s="35">
        <f t="shared" ca="1" si="70"/>
        <v>0</v>
      </c>
      <c r="AD173" s="35">
        <f t="shared" ca="1" si="70"/>
        <v>0</v>
      </c>
      <c r="AE173" s="35">
        <f t="shared" ca="1" si="70"/>
        <v>0</v>
      </c>
      <c r="AF173" s="36">
        <f t="shared" ca="1" si="70"/>
        <v>0</v>
      </c>
      <c r="AG173" s="21"/>
    </row>
    <row r="174" spans="4:33" ht="15" hidden="1" outlineLevel="1" x14ac:dyDescent="0.25">
      <c r="D174" s="27" t="s">
        <v>52</v>
      </c>
      <c r="E174" s="28">
        <v>2026</v>
      </c>
      <c r="F174" s="29" t="s">
        <v>50</v>
      </c>
      <c r="G174" s="30"/>
      <c r="H174" s="33">
        <f ca="1">(H74+H149)*H$36</f>
        <v>0</v>
      </c>
      <c r="I174" s="33">
        <f t="shared" ref="I174:AF174" ca="1" si="71">(I74+I149)*I$36</f>
        <v>4.0233660000000002</v>
      </c>
      <c r="J174" s="33">
        <f t="shared" ca="1" si="71"/>
        <v>4.190857512</v>
      </c>
      <c r="K174" s="33">
        <f t="shared" ca="1" si="71"/>
        <v>3.7997417415888006</v>
      </c>
      <c r="L174" s="33">
        <f t="shared" ca="1" si="71"/>
        <v>3.3803415015957792</v>
      </c>
      <c r="M174" s="33">
        <f t="shared" ca="1" si="71"/>
        <v>3.133741288390707</v>
      </c>
      <c r="N174" s="33">
        <f t="shared" ca="1" si="71"/>
        <v>2.6688314024409947</v>
      </c>
      <c r="O174" s="33">
        <f t="shared" ca="1" si="71"/>
        <v>2.5397667528774726</v>
      </c>
      <c r="P174" s="33">
        <f t="shared" ca="1" si="71"/>
        <v>2.6737880400221075</v>
      </c>
      <c r="Q174" s="33">
        <f t="shared" ca="1" si="71"/>
        <v>2.7884438690762958</v>
      </c>
      <c r="R174" s="33">
        <f t="shared" ca="1" si="71"/>
        <v>3.2466506047081398</v>
      </c>
      <c r="S174" s="33">
        <f t="shared" ca="1" si="71"/>
        <v>2.9324214317412665</v>
      </c>
      <c r="T174" s="33">
        <f t="shared" ca="1" si="71"/>
        <v>2.8711188577116835</v>
      </c>
      <c r="U174" s="33">
        <f t="shared" ca="1" si="71"/>
        <v>2.9763059836485195</v>
      </c>
      <c r="V174" s="33">
        <f t="shared" ca="1" si="71"/>
        <v>2.5964751626589715</v>
      </c>
      <c r="W174" s="33">
        <f t="shared" ca="1" si="71"/>
        <v>2.3327132319045534</v>
      </c>
      <c r="X174" s="33">
        <f t="shared" ca="1" si="71"/>
        <v>2.2972627522672329</v>
      </c>
      <c r="Y174" s="33">
        <f t="shared" ca="1" si="71"/>
        <v>2.4035957867431819</v>
      </c>
      <c r="Z174" s="33">
        <f t="shared" ca="1" si="71"/>
        <v>2.4117996522118581</v>
      </c>
      <c r="AA174" s="33">
        <f t="shared" ca="1" si="71"/>
        <v>2.2480181213377484</v>
      </c>
      <c r="AB174" s="33">
        <f t="shared" ca="1" si="71"/>
        <v>1.8736379389301914</v>
      </c>
      <c r="AC174" s="33">
        <f t="shared" ca="1" si="71"/>
        <v>1.7882339567420815</v>
      </c>
      <c r="AD174" s="33">
        <f t="shared" ca="1" si="71"/>
        <v>1.5587410802457369</v>
      </c>
      <c r="AE174" s="33">
        <f t="shared" ca="1" si="71"/>
        <v>1.3355256837540217</v>
      </c>
      <c r="AF174" s="33">
        <f t="shared" ca="1" si="71"/>
        <v>1.6523979185488196</v>
      </c>
      <c r="AG174" s="21"/>
    </row>
    <row r="175" spans="4:33" ht="15" hidden="1" outlineLevel="1" x14ac:dyDescent="0.25">
      <c r="D175" t="s">
        <v>52</v>
      </c>
      <c r="E175" s="19">
        <v>2027</v>
      </c>
      <c r="F175" s="20" t="s">
        <v>50</v>
      </c>
      <c r="G175" s="26"/>
      <c r="H175" s="34">
        <f t="shared" ref="H175:AF175" ca="1" si="72">(H75+H150)*H$36</f>
        <v>0</v>
      </c>
      <c r="I175" s="32">
        <f t="shared" ca="1" si="72"/>
        <v>0</v>
      </c>
      <c r="J175" s="32">
        <f t="shared" ca="1" si="72"/>
        <v>4.1870627343999995</v>
      </c>
      <c r="K175" s="32">
        <f t="shared" ca="1" si="72"/>
        <v>3.7979844324239993</v>
      </c>
      <c r="L175" s="32">
        <f t="shared" ca="1" si="72"/>
        <v>3.3803415015957783</v>
      </c>
      <c r="M175" s="32">
        <f t="shared" ca="1" si="72"/>
        <v>3.135255721778837</v>
      </c>
      <c r="N175" s="32">
        <f t="shared" ca="1" si="72"/>
        <v>2.6714702173241389</v>
      </c>
      <c r="O175" s="32">
        <f t="shared" ca="1" si="72"/>
        <v>2.5436221862784238</v>
      </c>
      <c r="P175" s="32">
        <f t="shared" ca="1" si="72"/>
        <v>2.6793302875464424</v>
      </c>
      <c r="Q175" s="32">
        <f t="shared" ca="1" si="72"/>
        <v>2.795847144979855</v>
      </c>
      <c r="R175" s="32">
        <f t="shared" ca="1" si="72"/>
        <v>3.2572562416365423</v>
      </c>
      <c r="S175" s="32">
        <f t="shared" ca="1" si="72"/>
        <v>2.94388740019382</v>
      </c>
      <c r="T175" s="32">
        <f t="shared" ca="1" si="72"/>
        <v>2.8842910159119355</v>
      </c>
      <c r="U175" s="32">
        <f t="shared" ca="1" si="72"/>
        <v>2.9920884281044531</v>
      </c>
      <c r="V175" s="32">
        <f t="shared" ca="1" si="72"/>
        <v>2.6122042261916611</v>
      </c>
      <c r="W175" s="32">
        <f t="shared" ca="1" si="72"/>
        <v>2.3487081488756911</v>
      </c>
      <c r="X175" s="32">
        <f t="shared" ca="1" si="72"/>
        <v>2.3149595284041</v>
      </c>
      <c r="Y175" s="32">
        <f t="shared" ca="1" si="72"/>
        <v>2.4242718795323692</v>
      </c>
      <c r="Z175" s="32">
        <f t="shared" ca="1" si="72"/>
        <v>2.4348515007395681</v>
      </c>
      <c r="AA175" s="32">
        <f t="shared" ca="1" si="72"/>
        <v>2.2717940930071032</v>
      </c>
      <c r="AB175" s="32">
        <f t="shared" ca="1" si="72"/>
        <v>1.8954919261894447</v>
      </c>
      <c r="AC175" s="32">
        <f t="shared" ca="1" si="72"/>
        <v>1.8111730076868946</v>
      </c>
      <c r="AD175" s="32">
        <f t="shared" ca="1" si="72"/>
        <v>1.5806823036626843</v>
      </c>
      <c r="AE175" s="32">
        <f t="shared" ca="1" si="72"/>
        <v>1.3561180862627047</v>
      </c>
      <c r="AF175" s="32">
        <f t="shared" ca="1" si="72"/>
        <v>1.6802688511829955</v>
      </c>
      <c r="AG175" s="21"/>
    </row>
    <row r="176" spans="4:33" ht="15" hidden="1" outlineLevel="1" x14ac:dyDescent="0.25">
      <c r="D176" t="s">
        <v>52</v>
      </c>
      <c r="E176" s="19">
        <v>2028</v>
      </c>
      <c r="F176" s="20" t="s">
        <v>50</v>
      </c>
      <c r="G176" s="26"/>
      <c r="H176" s="34">
        <f t="shared" ref="H176:AF176" ca="1" si="73">(H76+H151)*H$36</f>
        <v>0</v>
      </c>
      <c r="I176" s="34">
        <f t="shared" ca="1" si="73"/>
        <v>0</v>
      </c>
      <c r="J176" s="32">
        <f t="shared" ca="1" si="73"/>
        <v>0</v>
      </c>
      <c r="K176" s="32">
        <f t="shared" ca="1" si="73"/>
        <v>3.8566346257992006</v>
      </c>
      <c r="L176" s="32">
        <f t="shared" ca="1" si="73"/>
        <v>3.4340642868923208</v>
      </c>
      <c r="M176" s="32">
        <f t="shared" ca="1" si="73"/>
        <v>3.186557152801786</v>
      </c>
      <c r="N176" s="32">
        <f t="shared" ca="1" si="73"/>
        <v>2.7164949962678051</v>
      </c>
      <c r="O176" s="32">
        <f t="shared" ca="1" si="73"/>
        <v>2.5877990273310063</v>
      </c>
      <c r="P176" s="32">
        <f t="shared" ca="1" si="73"/>
        <v>2.7273053676789827</v>
      </c>
      <c r="Q176" s="32">
        <f t="shared" ca="1" si="73"/>
        <v>2.8474849944071958</v>
      </c>
      <c r="R176" s="32">
        <f t="shared" ca="1" si="73"/>
        <v>3.3193434078215849</v>
      </c>
      <c r="S176" s="32">
        <f t="shared" ca="1" si="73"/>
        <v>3.0018314907665613</v>
      </c>
      <c r="T176" s="32">
        <f t="shared" ca="1" si="73"/>
        <v>2.942948282897444</v>
      </c>
      <c r="U176" s="32">
        <f t="shared" ca="1" si="73"/>
        <v>3.0549990053107527</v>
      </c>
      <c r="V176" s="32">
        <f t="shared" ca="1" si="73"/>
        <v>2.6690254682035079</v>
      </c>
      <c r="W176" s="32">
        <f t="shared" ca="1" si="73"/>
        <v>2.4016004311325267</v>
      </c>
      <c r="X176" s="32">
        <f t="shared" ca="1" si="73"/>
        <v>2.3689715639051676</v>
      </c>
      <c r="Y176" s="32">
        <f t="shared" ca="1" si="73"/>
        <v>2.4829204119632413</v>
      </c>
      <c r="Z176" s="32">
        <f t="shared" ca="1" si="73"/>
        <v>2.4959800633532332</v>
      </c>
      <c r="AA176" s="32">
        <f t="shared" ca="1" si="73"/>
        <v>2.3310358890832532</v>
      </c>
      <c r="AB176" s="32">
        <f t="shared" ca="1" si="73"/>
        <v>1.9468829431037877</v>
      </c>
      <c r="AC176" s="32">
        <f t="shared" ca="1" si="73"/>
        <v>1.8622798638360043</v>
      </c>
      <c r="AD176" s="32">
        <f t="shared" ca="1" si="73"/>
        <v>1.627155033816639</v>
      </c>
      <c r="AE176" s="32">
        <f t="shared" ca="1" si="73"/>
        <v>1.3977093202769564</v>
      </c>
      <c r="AF176" s="32">
        <f t="shared" ca="1" si="73"/>
        <v>1.7340945898327524</v>
      </c>
      <c r="AG176" s="21"/>
    </row>
    <row r="177" spans="4:33" ht="15" hidden="1" outlineLevel="1" x14ac:dyDescent="0.25">
      <c r="D177" t="s">
        <v>52</v>
      </c>
      <c r="E177" s="19">
        <v>2029</v>
      </c>
      <c r="F177" s="20" t="s">
        <v>50</v>
      </c>
      <c r="G177" s="26"/>
      <c r="H177" s="34">
        <f t="shared" ref="H177:AF177" ca="1" si="74">(H77+H152)*H$36</f>
        <v>0</v>
      </c>
      <c r="I177" s="34">
        <f t="shared" ca="1" si="74"/>
        <v>0</v>
      </c>
      <c r="J177" s="34">
        <f t="shared" ca="1" si="74"/>
        <v>0</v>
      </c>
      <c r="K177" s="32">
        <f t="shared" ca="1" si="74"/>
        <v>0</v>
      </c>
      <c r="L177" s="32">
        <f t="shared" ca="1" si="74"/>
        <v>3.8356870423991802</v>
      </c>
      <c r="M177" s="32">
        <f t="shared" ca="1" si="74"/>
        <v>3.5608115038437345</v>
      </c>
      <c r="N177" s="32">
        <f t="shared" ca="1" si="74"/>
        <v>3.036946078639752</v>
      </c>
      <c r="O177" s="32">
        <f t="shared" ca="1" si="74"/>
        <v>2.8944666257651037</v>
      </c>
      <c r="P177" s="32">
        <f t="shared" ca="1" si="74"/>
        <v>3.052046433558075</v>
      </c>
      <c r="Q177" s="32">
        <f t="shared" ca="1" si="74"/>
        <v>3.1882207678685948</v>
      </c>
      <c r="R177" s="32">
        <f t="shared" ca="1" si="74"/>
        <v>3.7186014480221825</v>
      </c>
      <c r="S177" s="32">
        <f t="shared" ca="1" si="74"/>
        <v>3.3648522419519575</v>
      </c>
      <c r="T177" s="32">
        <f t="shared" ca="1" si="74"/>
        <v>3.3008605189949778</v>
      </c>
      <c r="U177" s="32">
        <f t="shared" ca="1" si="74"/>
        <v>3.4287360580520034</v>
      </c>
      <c r="V177" s="32">
        <f t="shared" ca="1" si="74"/>
        <v>2.9975662827425906</v>
      </c>
      <c r="W177" s="32">
        <f t="shared" ca="1" si="74"/>
        <v>2.6991422388797401</v>
      </c>
      <c r="X177" s="32">
        <f t="shared" ca="1" si="74"/>
        <v>2.6644708571072506</v>
      </c>
      <c r="Y177" s="32">
        <f t="shared" ca="1" si="74"/>
        <v>2.7948510810616729</v>
      </c>
      <c r="Z177" s="32">
        <f t="shared" ca="1" si="74"/>
        <v>2.8119138802285697</v>
      </c>
      <c r="AA177" s="32">
        <f t="shared" ca="1" si="74"/>
        <v>2.6284336680474647</v>
      </c>
      <c r="AB177" s="32">
        <f t="shared" ca="1" si="74"/>
        <v>2.1973501252079042</v>
      </c>
      <c r="AC177" s="32">
        <f t="shared" ca="1" si="74"/>
        <v>2.1039832462177612</v>
      </c>
      <c r="AD177" s="32">
        <f t="shared" ca="1" si="74"/>
        <v>1.8403201140965775</v>
      </c>
      <c r="AE177" s="32">
        <f t="shared" ca="1" si="74"/>
        <v>1.5826345138582334</v>
      </c>
      <c r="AF177" s="32">
        <f t="shared" ca="1" si="74"/>
        <v>1.9659459106833181</v>
      </c>
      <c r="AG177" s="21"/>
    </row>
    <row r="178" spans="4:33" ht="15" hidden="1" outlineLevel="1" x14ac:dyDescent="0.25">
      <c r="D178" t="s">
        <v>52</v>
      </c>
      <c r="E178" s="19">
        <v>2030</v>
      </c>
      <c r="F178" s="20" t="s">
        <v>50</v>
      </c>
      <c r="G178" s="26"/>
      <c r="H178" s="34">
        <f t="shared" ref="H178:AF178" ca="1" si="75">(H78+H153)*H$36</f>
        <v>0</v>
      </c>
      <c r="I178" s="34">
        <f t="shared" ca="1" si="75"/>
        <v>0</v>
      </c>
      <c r="J178" s="34">
        <f t="shared" ca="1" si="75"/>
        <v>0</v>
      </c>
      <c r="K178" s="34">
        <f t="shared" ca="1" si="75"/>
        <v>0</v>
      </c>
      <c r="L178" s="32">
        <f t="shared" ca="1" si="75"/>
        <v>0</v>
      </c>
      <c r="M178" s="32">
        <f t="shared" ca="1" si="75"/>
        <v>3.4705134130764055</v>
      </c>
      <c r="N178" s="32">
        <f t="shared" ca="1" si="75"/>
        <v>2.9612450766795235</v>
      </c>
      <c r="O178" s="32">
        <f t="shared" ca="1" si="75"/>
        <v>2.823623037022601</v>
      </c>
      <c r="P178" s="32">
        <f t="shared" ca="1" si="75"/>
        <v>2.9787848490957516</v>
      </c>
      <c r="Q178" s="32">
        <f t="shared" ca="1" si="75"/>
        <v>3.1132625993450387</v>
      </c>
      <c r="R178" s="32">
        <f t="shared" ca="1" si="75"/>
        <v>3.6330935002869138</v>
      </c>
      <c r="S178" s="32">
        <f t="shared" ca="1" si="75"/>
        <v>3.2892996998270783</v>
      </c>
      <c r="T178" s="32">
        <f t="shared" ca="1" si="75"/>
        <v>3.2286194638654586</v>
      </c>
      <c r="U178" s="32">
        <f t="shared" ca="1" si="75"/>
        <v>3.3557422524433025</v>
      </c>
      <c r="V178" s="32">
        <f t="shared" ca="1" si="75"/>
        <v>2.9356330950826202</v>
      </c>
      <c r="W178" s="32">
        <f t="shared" ca="1" si="75"/>
        <v>2.6451593941021461</v>
      </c>
      <c r="X178" s="32">
        <f t="shared" ca="1" si="75"/>
        <v>2.613039601459477</v>
      </c>
      <c r="Y178" s="32">
        <f t="shared" ca="1" si="75"/>
        <v>2.7429620405041901</v>
      </c>
      <c r="Z178" s="32">
        <f t="shared" ca="1" si="75"/>
        <v>2.7618996017264803</v>
      </c>
      <c r="AA178" s="32">
        <f t="shared" ca="1" si="75"/>
        <v>2.5838537211674195</v>
      </c>
      <c r="AB178" s="32">
        <f t="shared" ca="1" si="75"/>
        <v>2.1620081301870782</v>
      </c>
      <c r="AC178" s="32">
        <f t="shared" ca="1" si="75"/>
        <v>2.0721047121841591</v>
      </c>
      <c r="AD178" s="32">
        <f t="shared" ca="1" si="75"/>
        <v>1.8142649112889513</v>
      </c>
      <c r="AE178" s="32">
        <f t="shared" ca="1" si="75"/>
        <v>1.561906635017255</v>
      </c>
      <c r="AF178" s="32">
        <f t="shared" ca="1" si="75"/>
        <v>1.9424298112732308</v>
      </c>
      <c r="AG178" s="21"/>
    </row>
    <row r="179" spans="4:33" ht="15" hidden="1" outlineLevel="1" x14ac:dyDescent="0.25">
      <c r="D179" t="s">
        <v>52</v>
      </c>
      <c r="E179" s="19">
        <v>2031</v>
      </c>
      <c r="F179" s="20" t="s">
        <v>50</v>
      </c>
      <c r="G179" s="26"/>
      <c r="H179" s="34">
        <f t="shared" ref="H179:AF179" ca="1" si="76">(H79+H154)*H$36</f>
        <v>0</v>
      </c>
      <c r="I179" s="34">
        <f t="shared" ca="1" si="76"/>
        <v>0</v>
      </c>
      <c r="J179" s="34">
        <f t="shared" ca="1" si="76"/>
        <v>0</v>
      </c>
      <c r="K179" s="34">
        <f t="shared" ca="1" si="76"/>
        <v>0</v>
      </c>
      <c r="L179" s="34">
        <f t="shared" ca="1" si="76"/>
        <v>0</v>
      </c>
      <c r="M179" s="32">
        <f t="shared" ca="1" si="76"/>
        <v>0</v>
      </c>
      <c r="N179" s="32">
        <f t="shared" ca="1" si="76"/>
        <v>3.1835652305845081</v>
      </c>
      <c r="O179" s="32">
        <f t="shared" ca="1" si="76"/>
        <v>3.0369570185419743</v>
      </c>
      <c r="P179" s="32">
        <f t="shared" ca="1" si="76"/>
        <v>3.205324216653008</v>
      </c>
      <c r="Q179" s="32">
        <f t="shared" ca="1" si="76"/>
        <v>3.3516480834397071</v>
      </c>
      <c r="R179" s="32">
        <f t="shared" ca="1" si="76"/>
        <v>3.9132590758122934</v>
      </c>
      <c r="S179" s="32">
        <f t="shared" ca="1" si="76"/>
        <v>3.5448269967697614</v>
      </c>
      <c r="T179" s="32">
        <f t="shared" ca="1" si="76"/>
        <v>3.4813602493328393</v>
      </c>
      <c r="U179" s="32">
        <f t="shared" ca="1" si="76"/>
        <v>3.6205365983151112</v>
      </c>
      <c r="V179" s="32">
        <f t="shared" ca="1" si="76"/>
        <v>3.1692096885430825</v>
      </c>
      <c r="W179" s="32">
        <f t="shared" ca="1" si="76"/>
        <v>2.8574555648099942</v>
      </c>
      <c r="X179" s="32">
        <f t="shared" ca="1" si="76"/>
        <v>2.8246635494295291</v>
      </c>
      <c r="Y179" s="32">
        <f t="shared" ca="1" si="76"/>
        <v>2.9672181238330828</v>
      </c>
      <c r="Z179" s="32">
        <f t="shared" ca="1" si="76"/>
        <v>2.9899482460899165</v>
      </c>
      <c r="AA179" s="32">
        <f t="shared" ca="1" si="76"/>
        <v>2.7994225309695944</v>
      </c>
      <c r="AB179" s="32">
        <f t="shared" ca="1" si="76"/>
        <v>2.3443523363814869</v>
      </c>
      <c r="AC179" s="32">
        <f t="shared" ca="1" si="76"/>
        <v>2.2488703400530237</v>
      </c>
      <c r="AD179" s="32">
        <f t="shared" ca="1" si="76"/>
        <v>1.9709008673488357</v>
      </c>
      <c r="AE179" s="32">
        <f t="shared" ca="1" si="76"/>
        <v>1.6984667779695837</v>
      </c>
      <c r="AF179" s="32">
        <f t="shared" ca="1" si="76"/>
        <v>2.1145328202892788</v>
      </c>
      <c r="AG179" s="21"/>
    </row>
    <row r="180" spans="4:33" ht="15" hidden="1" outlineLevel="1" x14ac:dyDescent="0.25">
      <c r="D180" t="s">
        <v>52</v>
      </c>
      <c r="E180" s="19">
        <v>2032</v>
      </c>
      <c r="F180" s="20" t="s">
        <v>50</v>
      </c>
      <c r="G180" s="26"/>
      <c r="H180" s="34">
        <f t="shared" ref="H180:AF180" ca="1" si="77">(H80+H155)*H$36</f>
        <v>0</v>
      </c>
      <c r="I180" s="34">
        <f t="shared" ca="1" si="77"/>
        <v>0</v>
      </c>
      <c r="J180" s="34">
        <f t="shared" ca="1" si="77"/>
        <v>0</v>
      </c>
      <c r="K180" s="34">
        <f t="shared" ca="1" si="77"/>
        <v>0</v>
      </c>
      <c r="L180" s="34">
        <f t="shared" ca="1" si="77"/>
        <v>0</v>
      </c>
      <c r="M180" s="34">
        <f t="shared" ca="1" si="77"/>
        <v>0</v>
      </c>
      <c r="N180" s="32">
        <f t="shared" ca="1" si="77"/>
        <v>0</v>
      </c>
      <c r="O180" s="32">
        <f t="shared" ca="1" si="77"/>
        <v>2.8827396825038729</v>
      </c>
      <c r="P180" s="32">
        <f t="shared" ca="1" si="77"/>
        <v>3.043906257506706</v>
      </c>
      <c r="Q180" s="32">
        <f t="shared" ca="1" si="77"/>
        <v>3.1843340480192257</v>
      </c>
      <c r="R180" s="32">
        <f t="shared" ca="1" si="77"/>
        <v>3.7197062018688922</v>
      </c>
      <c r="S180" s="32">
        <f t="shared" ca="1" si="77"/>
        <v>3.3711994744881943</v>
      </c>
      <c r="T180" s="32">
        <f t="shared" ca="1" si="77"/>
        <v>3.31259197239208</v>
      </c>
      <c r="U180" s="32">
        <f t="shared" ca="1" si="77"/>
        <v>3.4469297092998188</v>
      </c>
      <c r="V180" s="32">
        <f t="shared" ca="1" si="77"/>
        <v>3.0189971318058824</v>
      </c>
      <c r="W180" s="32">
        <f t="shared" ca="1" si="77"/>
        <v>2.7236798955968298</v>
      </c>
      <c r="X180" s="32">
        <f t="shared" ca="1" si="77"/>
        <v>2.6941498254201242</v>
      </c>
      <c r="Y180" s="32">
        <f t="shared" ca="1" si="77"/>
        <v>2.8320282863653103</v>
      </c>
      <c r="Z180" s="32">
        <f t="shared" ca="1" si="77"/>
        <v>2.8557535564464502</v>
      </c>
      <c r="AA180" s="32">
        <f t="shared" ca="1" si="77"/>
        <v>2.6757874782889348</v>
      </c>
      <c r="AB180" s="32">
        <f t="shared" ca="1" si="77"/>
        <v>2.2425947082055804</v>
      </c>
      <c r="AC180" s="32">
        <f t="shared" ca="1" si="77"/>
        <v>2.1530660684599745</v>
      </c>
      <c r="AD180" s="32">
        <f t="shared" ca="1" si="77"/>
        <v>1.8886212795352773</v>
      </c>
      <c r="AE180" s="32">
        <f t="shared" ca="1" si="77"/>
        <v>1.6291028958350673</v>
      </c>
      <c r="AF180" s="32">
        <f t="shared" ca="1" si="77"/>
        <v>2.0302232490708905</v>
      </c>
      <c r="AG180" s="21"/>
    </row>
    <row r="181" spans="4:33" ht="15" hidden="1" outlineLevel="1" x14ac:dyDescent="0.25">
      <c r="D181" t="s">
        <v>52</v>
      </c>
      <c r="E181" s="19">
        <v>2033</v>
      </c>
      <c r="F181" s="20" t="s">
        <v>50</v>
      </c>
      <c r="G181" s="26"/>
      <c r="H181" s="34">
        <f t="shared" ref="H181:AF181" ca="1" si="78">(H81+H156)*H$36</f>
        <v>0</v>
      </c>
      <c r="I181" s="34">
        <f t="shared" ca="1" si="78"/>
        <v>0</v>
      </c>
      <c r="J181" s="34">
        <f t="shared" ca="1" si="78"/>
        <v>0</v>
      </c>
      <c r="K181" s="34">
        <f t="shared" ca="1" si="78"/>
        <v>0</v>
      </c>
      <c r="L181" s="34">
        <f t="shared" ca="1" si="78"/>
        <v>0</v>
      </c>
      <c r="M181" s="34">
        <f t="shared" ca="1" si="78"/>
        <v>0</v>
      </c>
      <c r="N181" s="34">
        <f t="shared" ca="1" si="78"/>
        <v>0</v>
      </c>
      <c r="O181" s="32">
        <f t="shared" ca="1" si="78"/>
        <v>0</v>
      </c>
      <c r="P181" s="32">
        <f t="shared" ca="1" si="78"/>
        <v>3.2591879347801536</v>
      </c>
      <c r="Q181" s="32">
        <f t="shared" ca="1" si="78"/>
        <v>3.4110593725657852</v>
      </c>
      <c r="R181" s="32">
        <f t="shared" ca="1" si="78"/>
        <v>3.9863937804644229</v>
      </c>
      <c r="S181" s="32">
        <f t="shared" ca="1" si="78"/>
        <v>3.6146465546683633</v>
      </c>
      <c r="T181" s="32">
        <f t="shared" ca="1" si="78"/>
        <v>3.5536013044623584</v>
      </c>
      <c r="U181" s="32">
        <f t="shared" ca="1" si="78"/>
        <v>3.6996680212122319</v>
      </c>
      <c r="V181" s="32">
        <f t="shared" ca="1" si="78"/>
        <v>3.2421532206759371</v>
      </c>
      <c r="W181" s="32">
        <f t="shared" ca="1" si="78"/>
        <v>2.9267062848782222</v>
      </c>
      <c r="X181" s="32">
        <f t="shared" ca="1" si="78"/>
        <v>2.8967410439036496</v>
      </c>
      <c r="Y181" s="32">
        <f t="shared" ca="1" si="78"/>
        <v>3.0469403662221666</v>
      </c>
      <c r="Z181" s="32">
        <f t="shared" ca="1" si="78"/>
        <v>3.074540297383574</v>
      </c>
      <c r="AA181" s="32">
        <f t="shared" ca="1" si="78"/>
        <v>2.8828365649095908</v>
      </c>
      <c r="AB181" s="32">
        <f t="shared" ca="1" si="78"/>
        <v>2.4179388091060106</v>
      </c>
      <c r="AC181" s="32">
        <f t="shared" ca="1" si="78"/>
        <v>2.3232535861314298</v>
      </c>
      <c r="AD181" s="32">
        <f t="shared" ca="1" si="78"/>
        <v>2.0396195601338638</v>
      </c>
      <c r="AE181" s="32">
        <f t="shared" ca="1" si="78"/>
        <v>1.7609213671571076</v>
      </c>
      <c r="AF181" s="32">
        <f t="shared" ca="1" si="78"/>
        <v>2.1965778782311407</v>
      </c>
      <c r="AG181" s="21"/>
    </row>
    <row r="182" spans="4:33" ht="15" hidden="1" outlineLevel="1" x14ac:dyDescent="0.25">
      <c r="D182" t="s">
        <v>52</v>
      </c>
      <c r="E182" s="19">
        <v>2034</v>
      </c>
      <c r="F182" s="20" t="s">
        <v>50</v>
      </c>
      <c r="G182" s="26"/>
      <c r="H182" s="34">
        <f t="shared" ref="H182:AF182" ca="1" si="79">(H82+H157)*H$36</f>
        <v>0</v>
      </c>
      <c r="I182" s="34">
        <f t="shared" ca="1" si="79"/>
        <v>0</v>
      </c>
      <c r="J182" s="34">
        <f t="shared" ca="1" si="79"/>
        <v>0</v>
      </c>
      <c r="K182" s="34">
        <f t="shared" ca="1" si="79"/>
        <v>0</v>
      </c>
      <c r="L182" s="34">
        <f t="shared" ca="1" si="79"/>
        <v>0</v>
      </c>
      <c r="M182" s="34">
        <f t="shared" ca="1" si="79"/>
        <v>0</v>
      </c>
      <c r="N182" s="34">
        <f t="shared" ca="1" si="79"/>
        <v>0</v>
      </c>
      <c r="O182" s="34">
        <f t="shared" ca="1" si="79"/>
        <v>0</v>
      </c>
      <c r="P182" s="32">
        <f t="shared" ca="1" si="79"/>
        <v>0</v>
      </c>
      <c r="Q182" s="32">
        <f t="shared" ca="1" si="79"/>
        <v>3.5905888132271424</v>
      </c>
      <c r="R182" s="32">
        <f t="shared" ca="1" si="79"/>
        <v>4.1980646174938503</v>
      </c>
      <c r="S182" s="32">
        <f t="shared" ca="1" si="79"/>
        <v>3.8083395217419032</v>
      </c>
      <c r="T182" s="32">
        <f t="shared" ca="1" si="79"/>
        <v>3.7458324881973208</v>
      </c>
      <c r="U182" s="32">
        <f t="shared" ca="1" si="79"/>
        <v>3.9017709904951863</v>
      </c>
      <c r="V182" s="32">
        <f t="shared" ca="1" si="79"/>
        <v>3.4210713183602981</v>
      </c>
      <c r="W182" s="32">
        <f t="shared" ca="1" si="79"/>
        <v>3.0899271421518932</v>
      </c>
      <c r="X182" s="32">
        <f t="shared" ca="1" si="79"/>
        <v>3.0600675403334985</v>
      </c>
      <c r="Y182" s="32">
        <f t="shared" ca="1" si="79"/>
        <v>3.220699069085156</v>
      </c>
      <c r="Z182" s="32">
        <f t="shared" ca="1" si="79"/>
        <v>3.2519572030164996</v>
      </c>
      <c r="AA182" s="32">
        <f t="shared" ca="1" si="79"/>
        <v>3.0512496975675392</v>
      </c>
      <c r="AB182" s="32">
        <f t="shared" ca="1" si="79"/>
        <v>2.5610141319439452</v>
      </c>
      <c r="AC182" s="32">
        <f t="shared" ca="1" si="79"/>
        <v>2.4625745867227296</v>
      </c>
      <c r="AD182" s="32">
        <f t="shared" ca="1" si="79"/>
        <v>2.1636484202824486</v>
      </c>
      <c r="AE182" s="32">
        <f t="shared" ca="1" si="79"/>
        <v>1.8695733856568764</v>
      </c>
      <c r="AF182" s="32">
        <f t="shared" ca="1" si="79"/>
        <v>2.3341906081123933</v>
      </c>
      <c r="AG182" s="21"/>
    </row>
    <row r="183" spans="4:33" ht="15" hidden="1" outlineLevel="1" x14ac:dyDescent="0.25">
      <c r="D183" t="s">
        <v>52</v>
      </c>
      <c r="E183" s="19">
        <v>2035</v>
      </c>
      <c r="F183" s="20" t="s">
        <v>50</v>
      </c>
      <c r="G183" s="26"/>
      <c r="H183" s="34">
        <f t="shared" ref="H183:AF183" ca="1" si="80">(H83+H158)*H$36</f>
        <v>0</v>
      </c>
      <c r="I183" s="34">
        <f t="shared" ca="1" si="80"/>
        <v>0</v>
      </c>
      <c r="J183" s="34">
        <f t="shared" ca="1" si="80"/>
        <v>0</v>
      </c>
      <c r="K183" s="34">
        <f t="shared" ca="1" si="80"/>
        <v>0</v>
      </c>
      <c r="L183" s="34">
        <f t="shared" ca="1" si="80"/>
        <v>0</v>
      </c>
      <c r="M183" s="34">
        <f t="shared" ca="1" si="80"/>
        <v>0</v>
      </c>
      <c r="N183" s="34">
        <f t="shared" ca="1" si="80"/>
        <v>0</v>
      </c>
      <c r="O183" s="34">
        <f t="shared" ca="1" si="80"/>
        <v>0</v>
      </c>
      <c r="P183" s="34">
        <f t="shared" ca="1" si="80"/>
        <v>0</v>
      </c>
      <c r="Q183" s="32">
        <f t="shared" ca="1" si="80"/>
        <v>0</v>
      </c>
      <c r="R183" s="32">
        <f t="shared" ca="1" si="80"/>
        <v>4.2864449252305628</v>
      </c>
      <c r="S183" s="32">
        <f t="shared" ca="1" si="80"/>
        <v>3.8902392964030192</v>
      </c>
      <c r="T183" s="32">
        <f t="shared" ca="1" si="80"/>
        <v>3.8281584769489103</v>
      </c>
      <c r="U183" s="32">
        <f t="shared" ca="1" si="80"/>
        <v>3.9894512374726059</v>
      </c>
      <c r="V183" s="32">
        <f t="shared" ca="1" si="80"/>
        <v>3.499716636023753</v>
      </c>
      <c r="W183" s="32">
        <f t="shared" ca="1" si="80"/>
        <v>3.1626313102025256</v>
      </c>
      <c r="X183" s="32">
        <f t="shared" ca="1" si="80"/>
        <v>3.1338041075704499</v>
      </c>
      <c r="Y183" s="32">
        <f t="shared" ca="1" si="80"/>
        <v>3.3002225028897278</v>
      </c>
      <c r="Z183" s="32">
        <f t="shared" ca="1" si="80"/>
        <v>3.3342852334726141</v>
      </c>
      <c r="AA183" s="32">
        <f t="shared" ca="1" si="80"/>
        <v>3.130502936465398</v>
      </c>
      <c r="AB183" s="32">
        <f t="shared" ca="1" si="80"/>
        <v>2.6293078421291178</v>
      </c>
      <c r="AC183" s="32">
        <f t="shared" ca="1" si="80"/>
        <v>2.5300423836192434</v>
      </c>
      <c r="AD183" s="32">
        <f t="shared" ca="1" si="80"/>
        <v>2.2245962631073071</v>
      </c>
      <c r="AE183" s="32">
        <f t="shared" ca="1" si="80"/>
        <v>1.9237639185744677</v>
      </c>
      <c r="AF183" s="32">
        <f t="shared" ca="1" si="80"/>
        <v>2.4038679396978391</v>
      </c>
      <c r="AG183" s="21"/>
    </row>
    <row r="184" spans="4:33" ht="15" hidden="1" outlineLevel="1" x14ac:dyDescent="0.25">
      <c r="D184" t="s">
        <v>52</v>
      </c>
      <c r="E184" s="19">
        <v>2036</v>
      </c>
      <c r="F184" s="20" t="s">
        <v>50</v>
      </c>
      <c r="G184" s="26"/>
      <c r="H184" s="34">
        <f t="shared" ref="H184:AF184" ca="1" si="81">(H84+H159)*H$36</f>
        <v>0</v>
      </c>
      <c r="I184" s="34">
        <f t="shared" ca="1" si="81"/>
        <v>0</v>
      </c>
      <c r="J184" s="34">
        <f t="shared" ca="1" si="81"/>
        <v>0</v>
      </c>
      <c r="K184" s="34">
        <f t="shared" ca="1" si="81"/>
        <v>0</v>
      </c>
      <c r="L184" s="34">
        <f t="shared" ca="1" si="81"/>
        <v>0</v>
      </c>
      <c r="M184" s="34">
        <f t="shared" ca="1" si="81"/>
        <v>0</v>
      </c>
      <c r="N184" s="34">
        <f t="shared" ca="1" si="81"/>
        <v>0</v>
      </c>
      <c r="O184" s="34">
        <f t="shared" ca="1" si="81"/>
        <v>0</v>
      </c>
      <c r="P184" s="34">
        <f t="shared" ca="1" si="81"/>
        <v>0</v>
      </c>
      <c r="Q184" s="34">
        <f t="shared" ca="1" si="81"/>
        <v>0</v>
      </c>
      <c r="R184" s="32">
        <f t="shared" ca="1" si="81"/>
        <v>0</v>
      </c>
      <c r="S184" s="32">
        <f t="shared" ca="1" si="81"/>
        <v>3.952278375708814</v>
      </c>
      <c r="T184" s="32">
        <f t="shared" ca="1" si="81"/>
        <v>3.8909320433719961</v>
      </c>
      <c r="U184" s="32">
        <f t="shared" ca="1" si="81"/>
        <v>4.0567458270277745</v>
      </c>
      <c r="V184" s="32">
        <f t="shared" ca="1" si="81"/>
        <v>3.5604701439187711</v>
      </c>
      <c r="W184" s="32">
        <f t="shared" ca="1" si="81"/>
        <v>3.2191588008618921</v>
      </c>
      <c r="X184" s="32">
        <f t="shared" ca="1" si="81"/>
        <v>3.1915029714333643</v>
      </c>
      <c r="Y184" s="32">
        <f t="shared" ca="1" si="81"/>
        <v>3.3628472070108271</v>
      </c>
      <c r="Z184" s="32">
        <f t="shared" ca="1" si="81"/>
        <v>3.3995301976090828</v>
      </c>
      <c r="AA184" s="32">
        <f t="shared" ca="1" si="81"/>
        <v>3.1937073944864389</v>
      </c>
      <c r="AB184" s="32">
        <f t="shared" ca="1" si="81"/>
        <v>2.6841135445527171</v>
      </c>
      <c r="AC184" s="32">
        <f t="shared" ca="1" si="81"/>
        <v>2.5845226296131769</v>
      </c>
      <c r="AD184" s="32">
        <f t="shared" ca="1" si="81"/>
        <v>2.274116385402503</v>
      </c>
      <c r="AE184" s="32">
        <f t="shared" ca="1" si="81"/>
        <v>1.968064679234597</v>
      </c>
      <c r="AF184" s="32">
        <f t="shared" ca="1" si="81"/>
        <v>2.461177544926866</v>
      </c>
      <c r="AG184" s="21"/>
    </row>
    <row r="185" spans="4:33" ht="15" hidden="1" outlineLevel="1" x14ac:dyDescent="0.25">
      <c r="D185" t="s">
        <v>52</v>
      </c>
      <c r="E185" s="19">
        <v>2037</v>
      </c>
      <c r="F185" s="20" t="s">
        <v>50</v>
      </c>
      <c r="G185" s="26"/>
      <c r="H185" s="34">
        <f t="shared" ref="H185:AF185" ca="1" si="82">(H85+H160)*H$36</f>
        <v>0</v>
      </c>
      <c r="I185" s="34">
        <f t="shared" ca="1" si="82"/>
        <v>0</v>
      </c>
      <c r="J185" s="34">
        <f t="shared" ca="1" si="82"/>
        <v>0</v>
      </c>
      <c r="K185" s="34">
        <f t="shared" ca="1" si="82"/>
        <v>0</v>
      </c>
      <c r="L185" s="34">
        <f t="shared" ca="1" si="82"/>
        <v>0</v>
      </c>
      <c r="M185" s="34">
        <f t="shared" ca="1" si="82"/>
        <v>0</v>
      </c>
      <c r="N185" s="34">
        <f t="shared" ca="1" si="82"/>
        <v>0</v>
      </c>
      <c r="O185" s="34">
        <f t="shared" ca="1" si="82"/>
        <v>0</v>
      </c>
      <c r="P185" s="34">
        <f t="shared" ca="1" si="82"/>
        <v>0</v>
      </c>
      <c r="Q185" s="34">
        <f t="shared" ca="1" si="82"/>
        <v>0</v>
      </c>
      <c r="R185" s="34">
        <f t="shared" ca="1" si="82"/>
        <v>0</v>
      </c>
      <c r="S185" s="32">
        <f t="shared" ca="1" si="82"/>
        <v>0</v>
      </c>
      <c r="T185" s="32">
        <f t="shared" ca="1" si="82"/>
        <v>3.8530620885462645</v>
      </c>
      <c r="U185" s="32">
        <f t="shared" ca="1" si="82"/>
        <v>4.0190433208274836</v>
      </c>
      <c r="V185" s="32">
        <f t="shared" ca="1" si="82"/>
        <v>3.5290120168533892</v>
      </c>
      <c r="W185" s="32">
        <f t="shared" ca="1" si="82"/>
        <v>3.1922582586831574</v>
      </c>
      <c r="X185" s="32">
        <f t="shared" ca="1" si="82"/>
        <v>3.1664325385728</v>
      </c>
      <c r="Y185" s="32">
        <f t="shared" ca="1" si="82"/>
        <v>3.338194942531409</v>
      </c>
      <c r="Z185" s="32">
        <f t="shared" ca="1" si="82"/>
        <v>3.3764783490813701</v>
      </c>
      <c r="AA185" s="32">
        <f t="shared" ca="1" si="82"/>
        <v>3.1738940847619732</v>
      </c>
      <c r="AB185" s="32">
        <f t="shared" ca="1" si="82"/>
        <v>2.6690889283119787</v>
      </c>
      <c r="AC185" s="32">
        <f t="shared" ca="1" si="82"/>
        <v>2.5717037482028382</v>
      </c>
      <c r="AD185" s="32">
        <f t="shared" ca="1" si="82"/>
        <v>2.2643647305505255</v>
      </c>
      <c r="AE185" s="32">
        <f t="shared" ca="1" si="82"/>
        <v>1.9610199099553098</v>
      </c>
      <c r="AF185" s="32">
        <f t="shared" ca="1" si="82"/>
        <v>2.4542098117683206</v>
      </c>
      <c r="AG185" s="21"/>
    </row>
    <row r="186" spans="4:33" ht="15" hidden="1" outlineLevel="1" x14ac:dyDescent="0.25">
      <c r="D186" t="s">
        <v>52</v>
      </c>
      <c r="E186" s="19">
        <v>2038</v>
      </c>
      <c r="F186" s="20" t="s">
        <v>50</v>
      </c>
      <c r="G186" s="26"/>
      <c r="H186" s="34">
        <f t="shared" ref="H186:AF186" ca="1" si="83">(H86+H161)*H$36</f>
        <v>0</v>
      </c>
      <c r="I186" s="34">
        <f t="shared" ca="1" si="83"/>
        <v>0</v>
      </c>
      <c r="J186" s="34">
        <f t="shared" ca="1" si="83"/>
        <v>0</v>
      </c>
      <c r="K186" s="34">
        <f t="shared" ca="1" si="83"/>
        <v>0</v>
      </c>
      <c r="L186" s="34">
        <f t="shared" ca="1" si="83"/>
        <v>0</v>
      </c>
      <c r="M186" s="34">
        <f t="shared" ca="1" si="83"/>
        <v>0</v>
      </c>
      <c r="N186" s="34">
        <f t="shared" ca="1" si="83"/>
        <v>0</v>
      </c>
      <c r="O186" s="34">
        <f t="shared" ca="1" si="83"/>
        <v>0</v>
      </c>
      <c r="P186" s="34">
        <f t="shared" ca="1" si="83"/>
        <v>0</v>
      </c>
      <c r="Q186" s="34">
        <f t="shared" ca="1" si="83"/>
        <v>0</v>
      </c>
      <c r="R186" s="34">
        <f t="shared" ca="1" si="83"/>
        <v>0</v>
      </c>
      <c r="S186" s="34">
        <f t="shared" ca="1" si="83"/>
        <v>0</v>
      </c>
      <c r="T186" s="32">
        <f t="shared" ca="1" si="83"/>
        <v>0</v>
      </c>
      <c r="U186" s="32">
        <f t="shared" ca="1" si="83"/>
        <v>4.0611298393766448</v>
      </c>
      <c r="V186" s="32">
        <f t="shared" ca="1" si="83"/>
        <v>3.5675482225084814</v>
      </c>
      <c r="W186" s="32">
        <f t="shared" ca="1" si="83"/>
        <v>3.2286103427084738</v>
      </c>
      <c r="X186" s="32">
        <f t="shared" ca="1" si="83"/>
        <v>3.2040381878636448</v>
      </c>
      <c r="Y186" s="32">
        <f t="shared" ca="1" si="83"/>
        <v>3.379547128109786</v>
      </c>
      <c r="Z186" s="32">
        <f t="shared" ca="1" si="83"/>
        <v>3.4201122052231101</v>
      </c>
      <c r="AA186" s="32">
        <f t="shared" ca="1" si="83"/>
        <v>3.2166908337668167</v>
      </c>
      <c r="AB186" s="32">
        <f t="shared" ca="1" si="83"/>
        <v>2.7066504689138231</v>
      </c>
      <c r="AC186" s="32">
        <f t="shared" ca="1" si="83"/>
        <v>2.6094857144648858</v>
      </c>
      <c r="AD186" s="32">
        <f t="shared" ca="1" si="83"/>
        <v>2.2991050009606941</v>
      </c>
      <c r="AE186" s="32">
        <f t="shared" ca="1" si="83"/>
        <v>1.9924504190475125</v>
      </c>
      <c r="AF186" s="32">
        <f t="shared" ca="1" si="83"/>
        <v>2.4953194374037335</v>
      </c>
      <c r="AG186" s="21"/>
    </row>
    <row r="187" spans="4:33" ht="15" hidden="1" outlineLevel="1" x14ac:dyDescent="0.25">
      <c r="D187" t="s">
        <v>52</v>
      </c>
      <c r="E187" s="19">
        <v>2039</v>
      </c>
      <c r="F187" s="20" t="s">
        <v>50</v>
      </c>
      <c r="G187" s="26"/>
      <c r="H187" s="34">
        <f t="shared" ref="H187:AF187" ca="1" si="84">(H87+H162)*H$36</f>
        <v>0</v>
      </c>
      <c r="I187" s="34">
        <f t="shared" ca="1" si="84"/>
        <v>0</v>
      </c>
      <c r="J187" s="34">
        <f t="shared" ca="1" si="84"/>
        <v>0</v>
      </c>
      <c r="K187" s="34">
        <f t="shared" ca="1" si="84"/>
        <v>0</v>
      </c>
      <c r="L187" s="34">
        <f t="shared" ca="1" si="84"/>
        <v>0</v>
      </c>
      <c r="M187" s="34">
        <f t="shared" ca="1" si="84"/>
        <v>0</v>
      </c>
      <c r="N187" s="34">
        <f t="shared" ca="1" si="84"/>
        <v>0</v>
      </c>
      <c r="O187" s="34">
        <f t="shared" ca="1" si="84"/>
        <v>0</v>
      </c>
      <c r="P187" s="34">
        <f t="shared" ca="1" si="84"/>
        <v>0</v>
      </c>
      <c r="Q187" s="34">
        <f t="shared" ca="1" si="84"/>
        <v>0</v>
      </c>
      <c r="R187" s="34">
        <f t="shared" ca="1" si="84"/>
        <v>0</v>
      </c>
      <c r="S187" s="34">
        <f t="shared" ca="1" si="84"/>
        <v>0</v>
      </c>
      <c r="T187" s="34">
        <f t="shared" ca="1" si="84"/>
        <v>0</v>
      </c>
      <c r="U187" s="32">
        <f t="shared" ca="1" si="84"/>
        <v>0</v>
      </c>
      <c r="V187" s="32">
        <f t="shared" ca="1" si="84"/>
        <v>3.7189404590106334</v>
      </c>
      <c r="W187" s="32">
        <f t="shared" ca="1" si="84"/>
        <v>3.3671117828449297</v>
      </c>
      <c r="X187" s="32">
        <f t="shared" ca="1" si="84"/>
        <v>3.3430316171053001</v>
      </c>
      <c r="Y187" s="32">
        <f t="shared" ca="1" si="84"/>
        <v>3.5278583321553136</v>
      </c>
      <c r="Z187" s="32">
        <f t="shared" ca="1" si="84"/>
        <v>3.5720074214146416</v>
      </c>
      <c r="AA187" s="32">
        <f t="shared" ca="1" si="84"/>
        <v>3.3613279947554089</v>
      </c>
      <c r="AB187" s="32">
        <f t="shared" ca="1" si="84"/>
        <v>2.8299206157980592</v>
      </c>
      <c r="AC187" s="32">
        <f t="shared" ca="1" si="84"/>
        <v>2.7299157319251628</v>
      </c>
      <c r="AD187" s="32">
        <f t="shared" ca="1" si="84"/>
        <v>2.4066779435465686</v>
      </c>
      <c r="AE187" s="32">
        <f t="shared" ca="1" si="84"/>
        <v>2.0870128989887085</v>
      </c>
      <c r="AF187" s="32">
        <f t="shared" ca="1" si="84"/>
        <v>2.6155128343886256</v>
      </c>
      <c r="AG187" s="21"/>
    </row>
    <row r="188" spans="4:33" ht="15" hidden="1" outlineLevel="1" x14ac:dyDescent="0.25">
      <c r="D188" t="s">
        <v>52</v>
      </c>
      <c r="E188" s="19">
        <v>2040</v>
      </c>
      <c r="F188" s="20" t="s">
        <v>50</v>
      </c>
      <c r="G188" s="26"/>
      <c r="H188" s="34">
        <f t="shared" ref="H188:AF188" ca="1" si="85">(H88+H163)*H$36</f>
        <v>0</v>
      </c>
      <c r="I188" s="34">
        <f t="shared" ca="1" si="85"/>
        <v>0</v>
      </c>
      <c r="J188" s="34">
        <f t="shared" ca="1" si="85"/>
        <v>0</v>
      </c>
      <c r="K188" s="34">
        <f t="shared" ca="1" si="85"/>
        <v>0</v>
      </c>
      <c r="L188" s="34">
        <f t="shared" ca="1" si="85"/>
        <v>0</v>
      </c>
      <c r="M188" s="34">
        <f t="shared" ca="1" si="85"/>
        <v>0</v>
      </c>
      <c r="N188" s="34">
        <f t="shared" ca="1" si="85"/>
        <v>0</v>
      </c>
      <c r="O188" s="34">
        <f t="shared" ca="1" si="85"/>
        <v>0</v>
      </c>
      <c r="P188" s="34">
        <f t="shared" ca="1" si="85"/>
        <v>0</v>
      </c>
      <c r="Q188" s="34">
        <f t="shared" ca="1" si="85"/>
        <v>0</v>
      </c>
      <c r="R188" s="34">
        <f t="shared" ca="1" si="85"/>
        <v>0</v>
      </c>
      <c r="S188" s="34">
        <f t="shared" ca="1" si="85"/>
        <v>0</v>
      </c>
      <c r="T188" s="34">
        <f t="shared" ca="1" si="85"/>
        <v>0</v>
      </c>
      <c r="U188" s="34">
        <f t="shared" ca="1" si="85"/>
        <v>0</v>
      </c>
      <c r="V188" s="32">
        <f t="shared" ca="1" si="85"/>
        <v>0</v>
      </c>
      <c r="W188" s="32">
        <f t="shared" ca="1" si="85"/>
        <v>3.4203675859420182</v>
      </c>
      <c r="X188" s="32">
        <f t="shared" ca="1" si="85"/>
        <v>3.3974123354425516</v>
      </c>
      <c r="Y188" s="32">
        <f t="shared" ca="1" si="85"/>
        <v>3.5869044817552078</v>
      </c>
      <c r="Z188" s="32">
        <f t="shared" ca="1" si="85"/>
        <v>3.6335476241805864</v>
      </c>
      <c r="AA188" s="32">
        <f t="shared" ca="1" si="85"/>
        <v>3.4209660570260465</v>
      </c>
      <c r="AB188" s="32">
        <f t="shared" ca="1" si="85"/>
        <v>2.8816531012633266</v>
      </c>
      <c r="AC188" s="32">
        <f t="shared" ca="1" si="85"/>
        <v>2.7813599270587535</v>
      </c>
      <c r="AD188" s="32">
        <f t="shared" ca="1" si="85"/>
        <v>2.4534554129146469</v>
      </c>
      <c r="AE188" s="32">
        <f t="shared" ca="1" si="85"/>
        <v>2.1288750856675471</v>
      </c>
      <c r="AF188" s="32">
        <f t="shared" ca="1" si="85"/>
        <v>2.6696869596963086</v>
      </c>
      <c r="AG188" s="21"/>
    </row>
    <row r="189" spans="4:33" ht="15" hidden="1" outlineLevel="1" x14ac:dyDescent="0.25">
      <c r="D189" t="s">
        <v>52</v>
      </c>
      <c r="E189" s="19">
        <v>2041</v>
      </c>
      <c r="F189" s="20" t="s">
        <v>50</v>
      </c>
      <c r="G189" s="26"/>
      <c r="H189" s="34">
        <f t="shared" ref="H189:AF189" ca="1" si="86">(H89+H164)*H$36</f>
        <v>0</v>
      </c>
      <c r="I189" s="34">
        <f t="shared" ca="1" si="86"/>
        <v>0</v>
      </c>
      <c r="J189" s="34">
        <f t="shared" ca="1" si="86"/>
        <v>0</v>
      </c>
      <c r="K189" s="34">
        <f t="shared" ca="1" si="86"/>
        <v>0</v>
      </c>
      <c r="L189" s="34">
        <f t="shared" ca="1" si="86"/>
        <v>0</v>
      </c>
      <c r="M189" s="34">
        <f t="shared" ca="1" si="86"/>
        <v>0</v>
      </c>
      <c r="N189" s="34">
        <f t="shared" ca="1" si="86"/>
        <v>0</v>
      </c>
      <c r="O189" s="34">
        <f t="shared" ca="1" si="86"/>
        <v>0</v>
      </c>
      <c r="P189" s="34">
        <f t="shared" ca="1" si="86"/>
        <v>0</v>
      </c>
      <c r="Q189" s="34">
        <f t="shared" ca="1" si="86"/>
        <v>0</v>
      </c>
      <c r="R189" s="34">
        <f t="shared" ca="1" si="86"/>
        <v>0</v>
      </c>
      <c r="S189" s="34">
        <f t="shared" ca="1" si="86"/>
        <v>0</v>
      </c>
      <c r="T189" s="34">
        <f t="shared" ca="1" si="86"/>
        <v>0</v>
      </c>
      <c r="U189" s="34">
        <f t="shared" ca="1" si="86"/>
        <v>0</v>
      </c>
      <c r="V189" s="34">
        <f t="shared" ca="1" si="86"/>
        <v>0</v>
      </c>
      <c r="W189" s="32">
        <f t="shared" ca="1" si="86"/>
        <v>0</v>
      </c>
      <c r="X189" s="32">
        <f t="shared" ca="1" si="86"/>
        <v>3.4510556881074339</v>
      </c>
      <c r="Y189" s="32">
        <f t="shared" ca="1" si="86"/>
        <v>3.6451553970170565</v>
      </c>
      <c r="Z189" s="32">
        <f t="shared" ca="1" si="86"/>
        <v>3.6942645466419703</v>
      </c>
      <c r="AA189" s="32">
        <f t="shared" ca="1" si="86"/>
        <v>3.4798115869077062</v>
      </c>
      <c r="AB189" s="32">
        <f t="shared" ca="1" si="86"/>
        <v>2.9327026496267425</v>
      </c>
      <c r="AC189" s="32">
        <f t="shared" ca="1" si="86"/>
        <v>2.83212944422338</v>
      </c>
      <c r="AD189" s="32">
        <f t="shared" ca="1" si="86"/>
        <v>2.4996234038544762</v>
      </c>
      <c r="AE189" s="32">
        <f t="shared" ca="1" si="86"/>
        <v>2.1701953670172101</v>
      </c>
      <c r="AF189" s="32">
        <f t="shared" ca="1" si="86"/>
        <v>2.7231643116881377</v>
      </c>
      <c r="AG189" s="21"/>
    </row>
    <row r="190" spans="4:33" ht="15" hidden="1" outlineLevel="1" x14ac:dyDescent="0.25">
      <c r="D190" t="s">
        <v>52</v>
      </c>
      <c r="E190" s="19">
        <v>2042</v>
      </c>
      <c r="F190" s="20" t="s">
        <v>50</v>
      </c>
      <c r="G190" s="26"/>
      <c r="H190" s="34">
        <f t="shared" ref="H190:AF190" ca="1" si="87">(H90+H165)*H$36</f>
        <v>0</v>
      </c>
      <c r="I190" s="34">
        <f t="shared" ca="1" si="87"/>
        <v>0</v>
      </c>
      <c r="J190" s="34">
        <f t="shared" ca="1" si="87"/>
        <v>0</v>
      </c>
      <c r="K190" s="34">
        <f t="shared" ca="1" si="87"/>
        <v>0</v>
      </c>
      <c r="L190" s="34">
        <f t="shared" ca="1" si="87"/>
        <v>0</v>
      </c>
      <c r="M190" s="34">
        <f t="shared" ca="1" si="87"/>
        <v>0</v>
      </c>
      <c r="N190" s="34">
        <f t="shared" ca="1" si="87"/>
        <v>0</v>
      </c>
      <c r="O190" s="34">
        <f t="shared" ca="1" si="87"/>
        <v>0</v>
      </c>
      <c r="P190" s="34">
        <f t="shared" ca="1" si="87"/>
        <v>0</v>
      </c>
      <c r="Q190" s="34">
        <f t="shared" ca="1" si="87"/>
        <v>0</v>
      </c>
      <c r="R190" s="34">
        <f t="shared" ca="1" si="87"/>
        <v>0</v>
      </c>
      <c r="S190" s="34">
        <f t="shared" ca="1" si="87"/>
        <v>0</v>
      </c>
      <c r="T190" s="34">
        <f t="shared" ca="1" si="87"/>
        <v>0</v>
      </c>
      <c r="U190" s="34">
        <f t="shared" ca="1" si="87"/>
        <v>0</v>
      </c>
      <c r="V190" s="34">
        <f t="shared" ca="1" si="87"/>
        <v>0</v>
      </c>
      <c r="W190" s="34">
        <f t="shared" ca="1" si="87"/>
        <v>0</v>
      </c>
      <c r="X190" s="32">
        <f t="shared" ca="1" si="87"/>
        <v>0</v>
      </c>
      <c r="Y190" s="32">
        <f t="shared" ca="1" si="87"/>
        <v>3.7797488087312945</v>
      </c>
      <c r="Z190" s="32">
        <f t="shared" ca="1" si="87"/>
        <v>3.8323698177321015</v>
      </c>
      <c r="AA190" s="32">
        <f t="shared" ca="1" si="87"/>
        <v>3.6115700965753956</v>
      </c>
      <c r="AB190" s="32">
        <f t="shared" ca="1" si="87"/>
        <v>3.0452165371568136</v>
      </c>
      <c r="AC190" s="32">
        <f t="shared" ca="1" si="87"/>
        <v>2.9422706226569377</v>
      </c>
      <c r="AD190" s="32">
        <f t="shared" ca="1" si="87"/>
        <v>2.5982065396236838</v>
      </c>
      <c r="AE190" s="32">
        <f t="shared" ca="1" si="87"/>
        <v>2.257035696017649</v>
      </c>
      <c r="AF190" s="32">
        <f t="shared" ca="1" si="87"/>
        <v>2.8337770755800307</v>
      </c>
      <c r="AG190" s="21"/>
    </row>
    <row r="191" spans="4:33" ht="15" hidden="1" outlineLevel="1" x14ac:dyDescent="0.25">
      <c r="D191" t="s">
        <v>52</v>
      </c>
      <c r="E191" s="19">
        <v>2043</v>
      </c>
      <c r="F191" s="20" t="s">
        <v>50</v>
      </c>
      <c r="G191" s="26"/>
      <c r="H191" s="34">
        <f t="shared" ref="H191:AF191" ca="1" si="88">(H91+H166)*H$36</f>
        <v>0</v>
      </c>
      <c r="I191" s="34">
        <f t="shared" ca="1" si="88"/>
        <v>0</v>
      </c>
      <c r="J191" s="34">
        <f t="shared" ca="1" si="88"/>
        <v>0</v>
      </c>
      <c r="K191" s="34">
        <f t="shared" ca="1" si="88"/>
        <v>0</v>
      </c>
      <c r="L191" s="34">
        <f t="shared" ca="1" si="88"/>
        <v>0</v>
      </c>
      <c r="M191" s="34">
        <f t="shared" ca="1" si="88"/>
        <v>0</v>
      </c>
      <c r="N191" s="34">
        <f t="shared" ca="1" si="88"/>
        <v>0</v>
      </c>
      <c r="O191" s="34">
        <f t="shared" ca="1" si="88"/>
        <v>0</v>
      </c>
      <c r="P191" s="34">
        <f t="shared" ca="1" si="88"/>
        <v>0</v>
      </c>
      <c r="Q191" s="34">
        <f t="shared" ca="1" si="88"/>
        <v>0</v>
      </c>
      <c r="R191" s="34">
        <f t="shared" ca="1" si="88"/>
        <v>0</v>
      </c>
      <c r="S191" s="34">
        <f t="shared" ca="1" si="88"/>
        <v>0</v>
      </c>
      <c r="T191" s="34">
        <f t="shared" ca="1" si="88"/>
        <v>0</v>
      </c>
      <c r="U191" s="34">
        <f t="shared" ca="1" si="88"/>
        <v>0</v>
      </c>
      <c r="V191" s="34">
        <f t="shared" ca="1" si="88"/>
        <v>0</v>
      </c>
      <c r="W191" s="34">
        <f t="shared" ca="1" si="88"/>
        <v>0</v>
      </c>
      <c r="X191" s="34">
        <f t="shared" ca="1" si="88"/>
        <v>0</v>
      </c>
      <c r="Y191" s="32">
        <f t="shared" ca="1" si="88"/>
        <v>0</v>
      </c>
      <c r="Z191" s="32">
        <f t="shared" ca="1" si="88"/>
        <v>3.8531576454222694</v>
      </c>
      <c r="AA191" s="32">
        <f t="shared" ca="1" si="88"/>
        <v>3.6327703379805718</v>
      </c>
      <c r="AB191" s="32">
        <f t="shared" ca="1" si="88"/>
        <v>3.0645095102841236</v>
      </c>
      <c r="AC191" s="32">
        <f t="shared" ca="1" si="88"/>
        <v>2.9623422922336493</v>
      </c>
      <c r="AD191" s="32">
        <f t="shared" ca="1" si="88"/>
        <v>2.6172527405064514</v>
      </c>
      <c r="AE191" s="32">
        <f t="shared" ca="1" si="88"/>
        <v>2.2747830955481594</v>
      </c>
      <c r="AF191" s="32">
        <f t="shared" ca="1" si="88"/>
        <v>2.8576415616480451</v>
      </c>
      <c r="AG191" s="21"/>
    </row>
    <row r="192" spans="4:33" ht="15" hidden="1" outlineLevel="1" x14ac:dyDescent="0.25">
      <c r="D192" t="s">
        <v>52</v>
      </c>
      <c r="E192" s="19">
        <v>2044</v>
      </c>
      <c r="F192" s="20" t="s">
        <v>50</v>
      </c>
      <c r="G192" s="26"/>
      <c r="H192" s="34">
        <f t="shared" ref="H192:AF192" ca="1" si="89">(H92+H167)*H$36</f>
        <v>0</v>
      </c>
      <c r="I192" s="34">
        <f t="shared" ca="1" si="89"/>
        <v>0</v>
      </c>
      <c r="J192" s="34">
        <f t="shared" ca="1" si="89"/>
        <v>0</v>
      </c>
      <c r="K192" s="34">
        <f t="shared" ca="1" si="89"/>
        <v>0</v>
      </c>
      <c r="L192" s="34">
        <f t="shared" ca="1" si="89"/>
        <v>0</v>
      </c>
      <c r="M192" s="34">
        <f t="shared" ca="1" si="89"/>
        <v>0</v>
      </c>
      <c r="N192" s="34">
        <f t="shared" ca="1" si="89"/>
        <v>0</v>
      </c>
      <c r="O192" s="34">
        <f t="shared" ca="1" si="89"/>
        <v>0</v>
      </c>
      <c r="P192" s="34">
        <f t="shared" ca="1" si="89"/>
        <v>0</v>
      </c>
      <c r="Q192" s="34">
        <f t="shared" ca="1" si="89"/>
        <v>0</v>
      </c>
      <c r="R192" s="34">
        <f t="shared" ca="1" si="89"/>
        <v>0</v>
      </c>
      <c r="S192" s="34">
        <f t="shared" ca="1" si="89"/>
        <v>0</v>
      </c>
      <c r="T192" s="34">
        <f t="shared" ca="1" si="89"/>
        <v>0</v>
      </c>
      <c r="U192" s="34">
        <f t="shared" ca="1" si="89"/>
        <v>0</v>
      </c>
      <c r="V192" s="34">
        <f t="shared" ca="1" si="89"/>
        <v>0</v>
      </c>
      <c r="W192" s="34">
        <f t="shared" ca="1" si="89"/>
        <v>0</v>
      </c>
      <c r="X192" s="34">
        <f t="shared" ca="1" si="89"/>
        <v>0</v>
      </c>
      <c r="Y192" s="34">
        <f t="shared" ca="1" si="89"/>
        <v>0</v>
      </c>
      <c r="Z192" s="32">
        <f t="shared" ca="1" si="89"/>
        <v>0</v>
      </c>
      <c r="AA192" s="32">
        <f t="shared" ca="1" si="89"/>
        <v>3.5170606091896999</v>
      </c>
      <c r="AB192" s="32">
        <f t="shared" ca="1" si="89"/>
        <v>2.9682153789230323</v>
      </c>
      <c r="AC192" s="32">
        <f t="shared" ca="1" si="89"/>
        <v>2.8705860884543926</v>
      </c>
      <c r="AD192" s="32">
        <f t="shared" ca="1" si="89"/>
        <v>2.5374110664058884</v>
      </c>
      <c r="AE192" s="32">
        <f t="shared" ca="1" si="89"/>
        <v>2.2065030240719956</v>
      </c>
      <c r="AF192" s="32">
        <f t="shared" ca="1" si="89"/>
        <v>2.7733319904296576</v>
      </c>
      <c r="AG192" s="21"/>
    </row>
    <row r="193" spans="4:33" ht="15" hidden="1" outlineLevel="1" x14ac:dyDescent="0.25">
      <c r="D193" t="s">
        <v>52</v>
      </c>
      <c r="E193" s="19">
        <v>2045</v>
      </c>
      <c r="F193" s="20" t="s">
        <v>50</v>
      </c>
      <c r="G193" s="26"/>
      <c r="H193" s="34">
        <f t="shared" ref="H193:AF193" ca="1" si="90">(H93+H168)*H$36</f>
        <v>0</v>
      </c>
      <c r="I193" s="34">
        <f t="shared" ca="1" si="90"/>
        <v>0</v>
      </c>
      <c r="J193" s="34">
        <f t="shared" ca="1" si="90"/>
        <v>0</v>
      </c>
      <c r="K193" s="34">
        <f t="shared" ca="1" si="90"/>
        <v>0</v>
      </c>
      <c r="L193" s="34">
        <f t="shared" ca="1" si="90"/>
        <v>0</v>
      </c>
      <c r="M193" s="34">
        <f t="shared" ca="1" si="90"/>
        <v>0</v>
      </c>
      <c r="N193" s="34">
        <f t="shared" ca="1" si="90"/>
        <v>0</v>
      </c>
      <c r="O193" s="34">
        <f t="shared" ca="1" si="90"/>
        <v>0</v>
      </c>
      <c r="P193" s="34">
        <f t="shared" ca="1" si="90"/>
        <v>0</v>
      </c>
      <c r="Q193" s="34">
        <f t="shared" ca="1" si="90"/>
        <v>0</v>
      </c>
      <c r="R193" s="34">
        <f t="shared" ca="1" si="90"/>
        <v>0</v>
      </c>
      <c r="S193" s="34">
        <f t="shared" ca="1" si="90"/>
        <v>0</v>
      </c>
      <c r="T193" s="34">
        <f t="shared" ca="1" si="90"/>
        <v>0</v>
      </c>
      <c r="U193" s="34">
        <f t="shared" ca="1" si="90"/>
        <v>0</v>
      </c>
      <c r="V193" s="34">
        <f t="shared" ca="1" si="90"/>
        <v>0</v>
      </c>
      <c r="W193" s="34">
        <f t="shared" ca="1" si="90"/>
        <v>0</v>
      </c>
      <c r="X193" s="34">
        <f t="shared" ca="1" si="90"/>
        <v>0</v>
      </c>
      <c r="Y193" s="34">
        <f t="shared" ca="1" si="90"/>
        <v>0</v>
      </c>
      <c r="Z193" s="34">
        <f t="shared" ca="1" si="90"/>
        <v>0</v>
      </c>
      <c r="AA193" s="32">
        <f t="shared" ca="1" si="90"/>
        <v>0</v>
      </c>
      <c r="AB193" s="32">
        <f t="shared" ca="1" si="90"/>
        <v>3.1631939215016978</v>
      </c>
      <c r="AC193" s="32">
        <f t="shared" ca="1" si="90"/>
        <v>3.0605079367180767</v>
      </c>
      <c r="AD193" s="32">
        <f t="shared" ca="1" si="90"/>
        <v>2.7065413302448684</v>
      </c>
      <c r="AE193" s="32">
        <f t="shared" ca="1" si="90"/>
        <v>2.3547141316016065</v>
      </c>
      <c r="AF193" s="32">
        <f t="shared" ca="1" si="90"/>
        <v>2.9611123990524311</v>
      </c>
      <c r="AG193" s="21"/>
    </row>
    <row r="194" spans="4:33" ht="15" hidden="1" outlineLevel="1" x14ac:dyDescent="0.25">
      <c r="D194" t="s">
        <v>52</v>
      </c>
      <c r="E194" s="19">
        <v>2046</v>
      </c>
      <c r="F194" s="20" t="s">
        <v>50</v>
      </c>
      <c r="G194" s="26"/>
      <c r="H194" s="34">
        <f t="shared" ref="H194:AF194" ca="1" si="91">(H94+H169)*H$36</f>
        <v>0</v>
      </c>
      <c r="I194" s="34">
        <f t="shared" ca="1" si="91"/>
        <v>0</v>
      </c>
      <c r="J194" s="34">
        <f t="shared" ca="1" si="91"/>
        <v>0</v>
      </c>
      <c r="K194" s="34">
        <f t="shared" ca="1" si="91"/>
        <v>0</v>
      </c>
      <c r="L194" s="34">
        <f t="shared" ca="1" si="91"/>
        <v>0</v>
      </c>
      <c r="M194" s="34">
        <f t="shared" ca="1" si="91"/>
        <v>0</v>
      </c>
      <c r="N194" s="34">
        <f t="shared" ca="1" si="91"/>
        <v>0</v>
      </c>
      <c r="O194" s="34">
        <f t="shared" ca="1" si="91"/>
        <v>0</v>
      </c>
      <c r="P194" s="34">
        <f t="shared" ca="1" si="91"/>
        <v>0</v>
      </c>
      <c r="Q194" s="34">
        <f t="shared" ca="1" si="91"/>
        <v>0</v>
      </c>
      <c r="R194" s="34">
        <f t="shared" ca="1" si="91"/>
        <v>0</v>
      </c>
      <c r="S194" s="34">
        <f t="shared" ca="1" si="91"/>
        <v>0</v>
      </c>
      <c r="T194" s="34">
        <f t="shared" ca="1" si="91"/>
        <v>0</v>
      </c>
      <c r="U194" s="34">
        <f t="shared" ca="1" si="91"/>
        <v>0</v>
      </c>
      <c r="V194" s="34">
        <f t="shared" ca="1" si="91"/>
        <v>0</v>
      </c>
      <c r="W194" s="34">
        <f t="shared" ca="1" si="91"/>
        <v>0</v>
      </c>
      <c r="X194" s="34">
        <f t="shared" ca="1" si="91"/>
        <v>0</v>
      </c>
      <c r="Y194" s="34">
        <f t="shared" ca="1" si="91"/>
        <v>0</v>
      </c>
      <c r="Z194" s="34">
        <f t="shared" ca="1" si="91"/>
        <v>0</v>
      </c>
      <c r="AA194" s="34">
        <f t="shared" ca="1" si="91"/>
        <v>0</v>
      </c>
      <c r="AB194" s="32">
        <f t="shared" ca="1" si="91"/>
        <v>0</v>
      </c>
      <c r="AC194" s="32">
        <f t="shared" ca="1" si="91"/>
        <v>2.9940521567750107</v>
      </c>
      <c r="AD194" s="32">
        <f t="shared" ca="1" si="91"/>
        <v>2.648945618775377</v>
      </c>
      <c r="AE194" s="32">
        <f t="shared" ca="1" si="91"/>
        <v>2.3056716993111861</v>
      </c>
      <c r="AF194" s="32">
        <f t="shared" ca="1" si="91"/>
        <v>2.9008415072310201</v>
      </c>
      <c r="AG194" s="21"/>
    </row>
    <row r="195" spans="4:33" ht="15" hidden="1" outlineLevel="1" x14ac:dyDescent="0.25">
      <c r="D195" t="s">
        <v>52</v>
      </c>
      <c r="E195" s="19">
        <v>2047</v>
      </c>
      <c r="F195" s="20" t="s">
        <v>50</v>
      </c>
      <c r="G195" s="26"/>
      <c r="H195" s="34">
        <f t="shared" ref="H195:AF195" ca="1" si="92">(H95+H170)*H$36</f>
        <v>0</v>
      </c>
      <c r="I195" s="34">
        <f t="shared" ca="1" si="92"/>
        <v>0</v>
      </c>
      <c r="J195" s="34">
        <f t="shared" ca="1" si="92"/>
        <v>0</v>
      </c>
      <c r="K195" s="34">
        <f t="shared" ca="1" si="92"/>
        <v>0</v>
      </c>
      <c r="L195" s="34">
        <f t="shared" ca="1" si="92"/>
        <v>0</v>
      </c>
      <c r="M195" s="34">
        <f t="shared" ca="1" si="92"/>
        <v>0</v>
      </c>
      <c r="N195" s="34">
        <f t="shared" ca="1" si="92"/>
        <v>0</v>
      </c>
      <c r="O195" s="34">
        <f t="shared" ca="1" si="92"/>
        <v>0</v>
      </c>
      <c r="P195" s="34">
        <f t="shared" ca="1" si="92"/>
        <v>0</v>
      </c>
      <c r="Q195" s="34">
        <f t="shared" ca="1" si="92"/>
        <v>0</v>
      </c>
      <c r="R195" s="34">
        <f t="shared" ca="1" si="92"/>
        <v>0</v>
      </c>
      <c r="S195" s="34">
        <f t="shared" ca="1" si="92"/>
        <v>0</v>
      </c>
      <c r="T195" s="34">
        <f t="shared" ca="1" si="92"/>
        <v>0</v>
      </c>
      <c r="U195" s="34">
        <f t="shared" ca="1" si="92"/>
        <v>0</v>
      </c>
      <c r="V195" s="34">
        <f t="shared" ca="1" si="92"/>
        <v>0</v>
      </c>
      <c r="W195" s="34">
        <f t="shared" ca="1" si="92"/>
        <v>0</v>
      </c>
      <c r="X195" s="34">
        <f t="shared" ca="1" si="92"/>
        <v>0</v>
      </c>
      <c r="Y195" s="34">
        <f t="shared" ca="1" si="92"/>
        <v>0</v>
      </c>
      <c r="Z195" s="34">
        <f t="shared" ca="1" si="92"/>
        <v>0</v>
      </c>
      <c r="AA195" s="34">
        <f t="shared" ca="1" si="92"/>
        <v>0</v>
      </c>
      <c r="AB195" s="34">
        <f t="shared" ca="1" si="92"/>
        <v>0</v>
      </c>
      <c r="AC195" s="32">
        <f t="shared" ca="1" si="92"/>
        <v>0</v>
      </c>
      <c r="AD195" s="32">
        <f t="shared" ca="1" si="92"/>
        <v>2.8377315619253736</v>
      </c>
      <c r="AE195" s="32">
        <f t="shared" ca="1" si="92"/>
        <v>2.4710883010421312</v>
      </c>
      <c r="AF195" s="32">
        <f t="shared" ca="1" si="92"/>
        <v>3.1103960819742444</v>
      </c>
      <c r="AG195" s="21"/>
    </row>
    <row r="196" spans="4:33" ht="15" hidden="1" outlineLevel="1" x14ac:dyDescent="0.25">
      <c r="D196" t="s">
        <v>52</v>
      </c>
      <c r="E196" s="19">
        <v>2048</v>
      </c>
      <c r="F196" s="20" t="s">
        <v>50</v>
      </c>
      <c r="G196" s="26"/>
      <c r="H196" s="34">
        <f t="shared" ref="H196:AF196" ca="1" si="93">(H96+H171)*H$36</f>
        <v>0</v>
      </c>
      <c r="I196" s="34">
        <f t="shared" ca="1" si="93"/>
        <v>0</v>
      </c>
      <c r="J196" s="34">
        <f t="shared" ca="1" si="93"/>
        <v>0</v>
      </c>
      <c r="K196" s="34">
        <f t="shared" ca="1" si="93"/>
        <v>0</v>
      </c>
      <c r="L196" s="34">
        <f t="shared" ca="1" si="93"/>
        <v>0</v>
      </c>
      <c r="M196" s="34">
        <f t="shared" ca="1" si="93"/>
        <v>0</v>
      </c>
      <c r="N196" s="34">
        <f t="shared" ca="1" si="93"/>
        <v>0</v>
      </c>
      <c r="O196" s="34">
        <f t="shared" ca="1" si="93"/>
        <v>0</v>
      </c>
      <c r="P196" s="34">
        <f t="shared" ca="1" si="93"/>
        <v>0</v>
      </c>
      <c r="Q196" s="34">
        <f t="shared" ca="1" si="93"/>
        <v>0</v>
      </c>
      <c r="R196" s="34">
        <f t="shared" ca="1" si="93"/>
        <v>0</v>
      </c>
      <c r="S196" s="34">
        <f t="shared" ca="1" si="93"/>
        <v>0</v>
      </c>
      <c r="T196" s="34">
        <f t="shared" ca="1" si="93"/>
        <v>0</v>
      </c>
      <c r="U196" s="34">
        <f t="shared" ca="1" si="93"/>
        <v>0</v>
      </c>
      <c r="V196" s="34">
        <f t="shared" ca="1" si="93"/>
        <v>0</v>
      </c>
      <c r="W196" s="34">
        <f t="shared" ca="1" si="93"/>
        <v>0</v>
      </c>
      <c r="X196" s="34">
        <f t="shared" ca="1" si="93"/>
        <v>0</v>
      </c>
      <c r="Y196" s="34">
        <f t="shared" ca="1" si="93"/>
        <v>0</v>
      </c>
      <c r="Z196" s="34">
        <f t="shared" ca="1" si="93"/>
        <v>0</v>
      </c>
      <c r="AA196" s="34">
        <f t="shared" ca="1" si="93"/>
        <v>0</v>
      </c>
      <c r="AB196" s="34">
        <f t="shared" ca="1" si="93"/>
        <v>0</v>
      </c>
      <c r="AC196" s="34">
        <f t="shared" ca="1" si="93"/>
        <v>0</v>
      </c>
      <c r="AD196" s="32">
        <f t="shared" ca="1" si="93"/>
        <v>0</v>
      </c>
      <c r="AE196" s="32">
        <f t="shared" ca="1" si="93"/>
        <v>2.5099700084105021</v>
      </c>
      <c r="AF196" s="32">
        <f t="shared" ca="1" si="93"/>
        <v>3.1607379540447282</v>
      </c>
      <c r="AG196" s="21"/>
    </row>
    <row r="197" spans="4:33" ht="15" hidden="1" outlineLevel="1" x14ac:dyDescent="0.25">
      <c r="D197" t="s">
        <v>52</v>
      </c>
      <c r="E197" s="19">
        <v>2049</v>
      </c>
      <c r="F197" s="20" t="s">
        <v>50</v>
      </c>
      <c r="G197" s="26"/>
      <c r="H197" s="34">
        <f t="shared" ref="H197:AF197" ca="1" si="94">(H97+H172)*H$36</f>
        <v>0</v>
      </c>
      <c r="I197" s="34">
        <f t="shared" ca="1" si="94"/>
        <v>0</v>
      </c>
      <c r="J197" s="34">
        <f t="shared" ca="1" si="94"/>
        <v>0</v>
      </c>
      <c r="K197" s="34">
        <f t="shared" ca="1" si="94"/>
        <v>0</v>
      </c>
      <c r="L197" s="34">
        <f t="shared" ca="1" si="94"/>
        <v>0</v>
      </c>
      <c r="M197" s="34">
        <f t="shared" ca="1" si="94"/>
        <v>0</v>
      </c>
      <c r="N197" s="34">
        <f t="shared" ca="1" si="94"/>
        <v>0</v>
      </c>
      <c r="O197" s="34">
        <f t="shared" ca="1" si="94"/>
        <v>0</v>
      </c>
      <c r="P197" s="34">
        <f t="shared" ca="1" si="94"/>
        <v>0</v>
      </c>
      <c r="Q197" s="34">
        <f t="shared" ca="1" si="94"/>
        <v>0</v>
      </c>
      <c r="R197" s="34">
        <f t="shared" ca="1" si="94"/>
        <v>0</v>
      </c>
      <c r="S197" s="34">
        <f t="shared" ca="1" si="94"/>
        <v>0</v>
      </c>
      <c r="T197" s="34">
        <f t="shared" ca="1" si="94"/>
        <v>0</v>
      </c>
      <c r="U197" s="34">
        <f t="shared" ca="1" si="94"/>
        <v>0</v>
      </c>
      <c r="V197" s="34">
        <f t="shared" ca="1" si="94"/>
        <v>0</v>
      </c>
      <c r="W197" s="34">
        <f t="shared" ca="1" si="94"/>
        <v>0</v>
      </c>
      <c r="X197" s="34">
        <f t="shared" ca="1" si="94"/>
        <v>0</v>
      </c>
      <c r="Y197" s="34">
        <f t="shared" ca="1" si="94"/>
        <v>0</v>
      </c>
      <c r="Z197" s="34">
        <f t="shared" ca="1" si="94"/>
        <v>0</v>
      </c>
      <c r="AA197" s="34">
        <f t="shared" ca="1" si="94"/>
        <v>0</v>
      </c>
      <c r="AB197" s="34">
        <f t="shared" ca="1" si="94"/>
        <v>0</v>
      </c>
      <c r="AC197" s="34">
        <f t="shared" ca="1" si="94"/>
        <v>0</v>
      </c>
      <c r="AD197" s="34">
        <f t="shared" ca="1" si="94"/>
        <v>0</v>
      </c>
      <c r="AE197" s="32">
        <f t="shared" ca="1" si="94"/>
        <v>0</v>
      </c>
      <c r="AF197" s="32">
        <f t="shared" ca="1" si="94"/>
        <v>3.1427960411614762</v>
      </c>
      <c r="AG197" s="21"/>
    </row>
    <row r="198" spans="4:33" ht="15" hidden="1" outlineLevel="1" x14ac:dyDescent="0.25">
      <c r="D198" t="s">
        <v>52</v>
      </c>
      <c r="E198" s="19">
        <v>2050</v>
      </c>
      <c r="F198" s="20" t="s">
        <v>50</v>
      </c>
      <c r="G198" s="26"/>
      <c r="H198" s="35">
        <f t="shared" ref="H198:AF198" ca="1" si="95">(H98+H173)*H$36</f>
        <v>0</v>
      </c>
      <c r="I198" s="35">
        <f t="shared" ca="1" si="95"/>
        <v>0</v>
      </c>
      <c r="J198" s="35">
        <f t="shared" ca="1" si="95"/>
        <v>0</v>
      </c>
      <c r="K198" s="35">
        <f t="shared" ca="1" si="95"/>
        <v>0</v>
      </c>
      <c r="L198" s="35">
        <f t="shared" ca="1" si="95"/>
        <v>0</v>
      </c>
      <c r="M198" s="35">
        <f t="shared" ca="1" si="95"/>
        <v>0</v>
      </c>
      <c r="N198" s="35">
        <f t="shared" ca="1" si="95"/>
        <v>0</v>
      </c>
      <c r="O198" s="35">
        <f t="shared" ca="1" si="95"/>
        <v>0</v>
      </c>
      <c r="P198" s="35">
        <f t="shared" ca="1" si="95"/>
        <v>0</v>
      </c>
      <c r="Q198" s="35">
        <f t="shared" ca="1" si="95"/>
        <v>0</v>
      </c>
      <c r="R198" s="35">
        <f t="shared" ca="1" si="95"/>
        <v>0</v>
      </c>
      <c r="S198" s="35">
        <f t="shared" ca="1" si="95"/>
        <v>0</v>
      </c>
      <c r="T198" s="35">
        <f t="shared" ca="1" si="95"/>
        <v>0</v>
      </c>
      <c r="U198" s="35">
        <f t="shared" ca="1" si="95"/>
        <v>0</v>
      </c>
      <c r="V198" s="35">
        <f t="shared" ca="1" si="95"/>
        <v>0</v>
      </c>
      <c r="W198" s="35">
        <f t="shared" ca="1" si="95"/>
        <v>0</v>
      </c>
      <c r="X198" s="35">
        <f t="shared" ca="1" si="95"/>
        <v>0</v>
      </c>
      <c r="Y198" s="35">
        <f t="shared" ca="1" si="95"/>
        <v>0</v>
      </c>
      <c r="Z198" s="35">
        <f t="shared" ca="1" si="95"/>
        <v>0</v>
      </c>
      <c r="AA198" s="35">
        <f t="shared" ca="1" si="95"/>
        <v>0</v>
      </c>
      <c r="AB198" s="35">
        <f t="shared" ca="1" si="95"/>
        <v>0</v>
      </c>
      <c r="AC198" s="35">
        <f t="shared" ca="1" si="95"/>
        <v>0</v>
      </c>
      <c r="AD198" s="35">
        <f t="shared" ca="1" si="95"/>
        <v>0</v>
      </c>
      <c r="AE198" s="35">
        <f t="shared" ca="1" si="95"/>
        <v>0</v>
      </c>
      <c r="AF198" s="36">
        <f t="shared" ca="1" si="95"/>
        <v>0</v>
      </c>
      <c r="AG198" s="21"/>
    </row>
    <row r="199" spans="4:33" ht="15" hidden="1" outlineLevel="1" x14ac:dyDescent="0.25">
      <c r="D199" s="27" t="s">
        <v>54</v>
      </c>
      <c r="E199" s="28">
        <v>2026</v>
      </c>
      <c r="F199" s="29" t="s">
        <v>50</v>
      </c>
      <c r="G199" s="30"/>
      <c r="H199" s="33">
        <f ca="1">SUM(H74,H99,H124,H149,H174)</f>
        <v>184.14</v>
      </c>
      <c r="I199" s="33">
        <f t="shared" ref="I199:AF199" ca="1" si="96">SUM(I74,I99,I124,I149,I174)</f>
        <v>184.443366</v>
      </c>
      <c r="J199" s="33">
        <f t="shared" ca="1" si="96"/>
        <v>184.83126751200001</v>
      </c>
      <c r="K199" s="33">
        <f t="shared" ca="1" si="96"/>
        <v>184.73982467438881</v>
      </c>
      <c r="L199" s="33">
        <f t="shared" ca="1" si="96"/>
        <v>184.14726672062139</v>
      </c>
      <c r="M199" s="33">
        <f t="shared" ca="1" si="96"/>
        <v>183.2338153338336</v>
      </c>
      <c r="N199" s="33">
        <f t="shared" ca="1" si="96"/>
        <v>181.785032908548</v>
      </c>
      <c r="O199" s="33">
        <f t="shared" ca="1" si="96"/>
        <v>180.14583338766576</v>
      </c>
      <c r="P199" s="33">
        <f t="shared" ca="1" si="96"/>
        <v>178.58089593621338</v>
      </c>
      <c r="Q199" s="33">
        <f t="shared" ca="1" si="96"/>
        <v>177.0661856863448</v>
      </c>
      <c r="R199" s="33">
        <f t="shared" ca="1" si="96"/>
        <v>175.94083170620493</v>
      </c>
      <c r="S199" s="33">
        <f t="shared" ca="1" si="96"/>
        <v>174.41905486690302</v>
      </c>
      <c r="T199" s="33">
        <f t="shared" ca="1" si="96"/>
        <v>172.75980866313671</v>
      </c>
      <c r="U199" s="33">
        <f t="shared" ca="1" si="96"/>
        <v>171.12918641576826</v>
      </c>
      <c r="V199" s="33">
        <f t="shared" ca="1" si="96"/>
        <v>169.03719071772124</v>
      </c>
      <c r="W199" s="33">
        <f t="shared" ca="1" si="96"/>
        <v>166.60829294349281</v>
      </c>
      <c r="X199" s="33">
        <f t="shared" ca="1" si="96"/>
        <v>164.07632981333998</v>
      </c>
      <c r="Y199" s="33">
        <f t="shared" ca="1" si="96"/>
        <v>161.58212471013272</v>
      </c>
      <c r="Z199" s="33">
        <f t="shared" ca="1" si="96"/>
        <v>159.0221666789559</v>
      </c>
      <c r="AA199" s="33">
        <f t="shared" ca="1" si="96"/>
        <v>156.22186204858076</v>
      </c>
      <c r="AB199" s="33">
        <f t="shared" ca="1" si="96"/>
        <v>152.97347172362305</v>
      </c>
      <c r="AC199" s="33">
        <f t="shared" ca="1" si="96"/>
        <v>149.57616426600504</v>
      </c>
      <c r="AD199" s="33">
        <f t="shared" ca="1" si="96"/>
        <v>145.88661888077692</v>
      </c>
      <c r="AE199" s="33">
        <f t="shared" ca="1" si="96"/>
        <v>141.91717660522997</v>
      </c>
      <c r="AF199" s="33">
        <f t="shared" ca="1" si="96"/>
        <v>138.21420936886446</v>
      </c>
      <c r="AG199" s="21"/>
    </row>
    <row r="200" spans="4:33" ht="15" hidden="1" outlineLevel="1" x14ac:dyDescent="0.25">
      <c r="D200" t="s">
        <v>54</v>
      </c>
      <c r="E200" s="19">
        <v>2027</v>
      </c>
      <c r="F200" s="20" t="s">
        <v>50</v>
      </c>
      <c r="G200" s="26"/>
      <c r="H200" s="34">
        <f t="shared" ref="H200:AF200" ca="1" si="97">SUM(H75,H100,H125,H150,H175)</f>
        <v>0</v>
      </c>
      <c r="I200" s="32">
        <f t="shared" ca="1" si="97"/>
        <v>184.19801399999997</v>
      </c>
      <c r="J200" s="32">
        <f t="shared" ca="1" si="97"/>
        <v>184.66390473439998</v>
      </c>
      <c r="K200" s="32">
        <f t="shared" ca="1" si="97"/>
        <v>184.65438597642395</v>
      </c>
      <c r="L200" s="32">
        <f t="shared" ca="1" si="97"/>
        <v>184.14726672062133</v>
      </c>
      <c r="M200" s="32">
        <f t="shared" ca="1" si="97"/>
        <v>183.32236616883841</v>
      </c>
      <c r="N200" s="32">
        <f t="shared" ca="1" si="97"/>
        <v>181.96477339344082</v>
      </c>
      <c r="O200" s="32">
        <f t="shared" ca="1" si="97"/>
        <v>180.41929954840595</v>
      </c>
      <c r="P200" s="32">
        <f t="shared" ca="1" si="97"/>
        <v>178.95105973139133</v>
      </c>
      <c r="Q200" s="32">
        <f t="shared" ca="1" si="97"/>
        <v>177.53629370622079</v>
      </c>
      <c r="R200" s="32">
        <f t="shared" ca="1" si="97"/>
        <v>176.51556696698455</v>
      </c>
      <c r="S200" s="32">
        <f t="shared" ca="1" si="97"/>
        <v>175.10104530626518</v>
      </c>
      <c r="T200" s="32">
        <f t="shared" ca="1" si="97"/>
        <v>173.5523984663223</v>
      </c>
      <c r="U200" s="32">
        <f t="shared" ca="1" si="97"/>
        <v>172.03663238880802</v>
      </c>
      <c r="V200" s="32">
        <f t="shared" ca="1" si="97"/>
        <v>170.06119308463147</v>
      </c>
      <c r="W200" s="32">
        <f t="shared" ca="1" si="97"/>
        <v>167.7506904640652</v>
      </c>
      <c r="X200" s="32">
        <f t="shared" ca="1" si="97"/>
        <v>165.34027843010128</v>
      </c>
      <c r="Y200" s="32">
        <f t="shared" ca="1" si="97"/>
        <v>162.97207847107998</v>
      </c>
      <c r="Z200" s="32">
        <f t="shared" ca="1" si="97"/>
        <v>160.54209180850373</v>
      </c>
      <c r="AA200" s="32">
        <f t="shared" ca="1" si="97"/>
        <v>157.87412923047995</v>
      </c>
      <c r="AB200" s="32">
        <f t="shared" ca="1" si="97"/>
        <v>154.75774403824144</v>
      </c>
      <c r="AC200" s="32">
        <f t="shared" ca="1" si="97"/>
        <v>151.49489265123191</v>
      </c>
      <c r="AD200" s="32">
        <f t="shared" ca="1" si="97"/>
        <v>147.94015486502232</v>
      </c>
      <c r="AE200" s="32">
        <f t="shared" ca="1" si="97"/>
        <v>144.10539032444214</v>
      </c>
      <c r="AF200" s="32">
        <f t="shared" ca="1" si="97"/>
        <v>140.54546316382724</v>
      </c>
      <c r="AG200" s="21"/>
    </row>
    <row r="201" spans="4:33" ht="15" hidden="1" outlineLevel="1" x14ac:dyDescent="0.25">
      <c r="D201" t="s">
        <v>54</v>
      </c>
      <c r="E201" s="19">
        <v>2028</v>
      </c>
      <c r="F201" s="20" t="s">
        <v>50</v>
      </c>
      <c r="G201" s="26"/>
      <c r="H201" s="34">
        <f t="shared" ref="H201:AF201" ca="1" si="98">SUM(H76,H101,H126,H151,H176)</f>
        <v>0</v>
      </c>
      <c r="I201" s="34">
        <f t="shared" ca="1" si="98"/>
        <v>0</v>
      </c>
      <c r="J201" s="32">
        <f t="shared" ca="1" si="98"/>
        <v>187.43585073840001</v>
      </c>
      <c r="K201" s="32">
        <f t="shared" ca="1" si="98"/>
        <v>187.5059025209992</v>
      </c>
      <c r="L201" s="32">
        <f t="shared" ca="1" si="98"/>
        <v>187.07386572498433</v>
      </c>
      <c r="M201" s="32">
        <f t="shared" ca="1" si="98"/>
        <v>186.32202570462854</v>
      </c>
      <c r="N201" s="32">
        <f t="shared" ca="1" si="98"/>
        <v>185.03159541692585</v>
      </c>
      <c r="O201" s="32">
        <f t="shared" ca="1" si="98"/>
        <v>183.55276597355521</v>
      </c>
      <c r="P201" s="32">
        <f t="shared" ca="1" si="98"/>
        <v>182.1552900834015</v>
      </c>
      <c r="Q201" s="32">
        <f t="shared" ca="1" si="98"/>
        <v>180.81529714485691</v>
      </c>
      <c r="R201" s="32">
        <f t="shared" ca="1" si="98"/>
        <v>179.8801629727995</v>
      </c>
      <c r="S201" s="32">
        <f t="shared" ca="1" si="98"/>
        <v>178.54753270518535</v>
      </c>
      <c r="T201" s="32">
        <f t="shared" ca="1" si="98"/>
        <v>177.08189993363376</v>
      </c>
      <c r="U201" s="32">
        <f t="shared" ca="1" si="98"/>
        <v>175.6538128646753</v>
      </c>
      <c r="V201" s="32">
        <f t="shared" ca="1" si="98"/>
        <v>173.76040163509504</v>
      </c>
      <c r="W201" s="32">
        <f t="shared" ca="1" si="98"/>
        <v>171.52839135595835</v>
      </c>
      <c r="X201" s="32">
        <f t="shared" ca="1" si="98"/>
        <v>169.19795493750851</v>
      </c>
      <c r="Y201" s="32">
        <f t="shared" ca="1" si="98"/>
        <v>166.91473577376729</v>
      </c>
      <c r="Z201" s="32">
        <f t="shared" ca="1" si="98"/>
        <v>164.57260755382293</v>
      </c>
      <c r="AA201" s="32">
        <f t="shared" ca="1" si="98"/>
        <v>161.99102829204583</v>
      </c>
      <c r="AB201" s="32">
        <f t="shared" ca="1" si="98"/>
        <v>158.95357190308667</v>
      </c>
      <c r="AC201" s="32">
        <f t="shared" ca="1" si="98"/>
        <v>155.76970662714214</v>
      </c>
      <c r="AD201" s="32">
        <f t="shared" ca="1" si="98"/>
        <v>152.28965816498692</v>
      </c>
      <c r="AE201" s="32">
        <f t="shared" ca="1" si="98"/>
        <v>148.52500619153551</v>
      </c>
      <c r="AF201" s="32">
        <f t="shared" ca="1" si="98"/>
        <v>145.04769705534946</v>
      </c>
      <c r="AG201" s="21"/>
    </row>
    <row r="202" spans="4:33" ht="15" hidden="1" outlineLevel="1" x14ac:dyDescent="0.25">
      <c r="D202" t="s">
        <v>54</v>
      </c>
      <c r="E202" s="19">
        <v>2029</v>
      </c>
      <c r="F202" s="20" t="s">
        <v>50</v>
      </c>
      <c r="G202" s="26"/>
      <c r="H202" s="34">
        <f t="shared" ref="H202:AF202" ca="1" si="99">SUM(H77,H102,H127,H152,H177)</f>
        <v>0</v>
      </c>
      <c r="I202" s="34">
        <f t="shared" ca="1" si="99"/>
        <v>0</v>
      </c>
      <c r="J202" s="34">
        <f t="shared" ca="1" si="99"/>
        <v>0</v>
      </c>
      <c r="K202" s="32">
        <f t="shared" ca="1" si="99"/>
        <v>209.34616968825117</v>
      </c>
      <c r="L202" s="32">
        <f t="shared" ca="1" si="99"/>
        <v>208.95264118139275</v>
      </c>
      <c r="M202" s="32">
        <f t="shared" ca="1" si="99"/>
        <v>208.20515080520775</v>
      </c>
      <c r="N202" s="32">
        <f t="shared" ca="1" si="99"/>
        <v>206.85883055110628</v>
      </c>
      <c r="O202" s="32">
        <f t="shared" ca="1" si="99"/>
        <v>205.3047201757723</v>
      </c>
      <c r="P202" s="32">
        <f t="shared" ca="1" si="99"/>
        <v>203.84457495711561</v>
      </c>
      <c r="Q202" s="32">
        <f t="shared" ca="1" si="99"/>
        <v>202.45201875965574</v>
      </c>
      <c r="R202" s="32">
        <f t="shared" ca="1" si="99"/>
        <v>201.51655081090422</v>
      </c>
      <c r="S202" s="32">
        <f t="shared" ca="1" si="99"/>
        <v>200.13983715142314</v>
      </c>
      <c r="T202" s="32">
        <f t="shared" ca="1" si="99"/>
        <v>198.61805099207055</v>
      </c>
      <c r="U202" s="32">
        <f t="shared" ca="1" si="99"/>
        <v>197.14263764291096</v>
      </c>
      <c r="V202" s="32">
        <f t="shared" ca="1" si="99"/>
        <v>195.14925107393427</v>
      </c>
      <c r="W202" s="32">
        <f t="shared" ca="1" si="99"/>
        <v>192.77958159660793</v>
      </c>
      <c r="X202" s="32">
        <f t="shared" ca="1" si="99"/>
        <v>190.30326361113899</v>
      </c>
      <c r="Y202" s="32">
        <f t="shared" ca="1" si="99"/>
        <v>187.88432664805987</v>
      </c>
      <c r="Z202" s="32">
        <f t="shared" ca="1" si="99"/>
        <v>185.40372428468112</v>
      </c>
      <c r="AA202" s="32">
        <f t="shared" ca="1" si="99"/>
        <v>182.65813695896972</v>
      </c>
      <c r="AB202" s="32">
        <f t="shared" ca="1" si="99"/>
        <v>179.40300538390986</v>
      </c>
      <c r="AC202" s="32">
        <f t="shared" ca="1" si="99"/>
        <v>175.98689615677654</v>
      </c>
      <c r="AD202" s="32">
        <f t="shared" ca="1" si="99"/>
        <v>172.24033067859449</v>
      </c>
      <c r="AE202" s="32">
        <f t="shared" ca="1" si="99"/>
        <v>168.17574123577751</v>
      </c>
      <c r="AF202" s="32">
        <f t="shared" ca="1" si="99"/>
        <v>164.4408145621972</v>
      </c>
      <c r="AG202" s="21"/>
    </row>
    <row r="203" spans="4:33" ht="15" hidden="1" outlineLevel="1" x14ac:dyDescent="0.25">
      <c r="D203" t="s">
        <v>54</v>
      </c>
      <c r="E203" s="19">
        <v>2030</v>
      </c>
      <c r="F203" s="20" t="s">
        <v>50</v>
      </c>
      <c r="G203" s="26"/>
      <c r="H203" s="34">
        <f t="shared" ref="H203:AF203" ca="1" si="100">SUM(H78,H103,H128,H153,H178)</f>
        <v>0</v>
      </c>
      <c r="I203" s="34">
        <f t="shared" ca="1" si="100"/>
        <v>0</v>
      </c>
      <c r="J203" s="34">
        <f t="shared" ca="1" si="100"/>
        <v>0</v>
      </c>
      <c r="K203" s="34">
        <f t="shared" ca="1" si="100"/>
        <v>0</v>
      </c>
      <c r="L203" s="32">
        <f t="shared" ca="1" si="100"/>
        <v>203.56726383135685</v>
      </c>
      <c r="M203" s="32">
        <f t="shared" ca="1" si="100"/>
        <v>202.92530726804222</v>
      </c>
      <c r="N203" s="32">
        <f t="shared" ca="1" si="100"/>
        <v>201.70252539074147</v>
      </c>
      <c r="O203" s="32">
        <f t="shared" ca="1" si="100"/>
        <v>200.27977947216951</v>
      </c>
      <c r="P203" s="32">
        <f t="shared" ca="1" si="100"/>
        <v>198.9514722896057</v>
      </c>
      <c r="Q203" s="32">
        <f t="shared" ca="1" si="100"/>
        <v>197.69217505840996</v>
      </c>
      <c r="R203" s="32">
        <f t="shared" ca="1" si="100"/>
        <v>196.88274777086744</v>
      </c>
      <c r="S203" s="32">
        <f t="shared" ca="1" si="100"/>
        <v>195.64600729205387</v>
      </c>
      <c r="T203" s="32">
        <f t="shared" ca="1" si="100"/>
        <v>194.27119129022395</v>
      </c>
      <c r="U203" s="32">
        <f t="shared" ca="1" si="100"/>
        <v>192.94570001760161</v>
      </c>
      <c r="V203" s="32">
        <f t="shared" ca="1" si="100"/>
        <v>191.11724175422492</v>
      </c>
      <c r="W203" s="32">
        <f t="shared" ca="1" si="100"/>
        <v>188.9239899646758</v>
      </c>
      <c r="X203" s="32">
        <f t="shared" ca="1" si="100"/>
        <v>186.62991294367617</v>
      </c>
      <c r="Y203" s="32">
        <f t="shared" ca="1" si="100"/>
        <v>184.39607730568233</v>
      </c>
      <c r="Z203" s="32">
        <f t="shared" ca="1" si="100"/>
        <v>182.10602958396544</v>
      </c>
      <c r="AA203" s="32">
        <f t="shared" ca="1" si="100"/>
        <v>179.5601359929085</v>
      </c>
      <c r="AB203" s="32">
        <f t="shared" ca="1" si="100"/>
        <v>176.51750250011273</v>
      </c>
      <c r="AC203" s="32">
        <f t="shared" ca="1" si="100"/>
        <v>173.32042803318905</v>
      </c>
      <c r="AD203" s="32">
        <f t="shared" ca="1" si="100"/>
        <v>169.80175669730295</v>
      </c>
      <c r="AE203" s="32">
        <f t="shared" ca="1" si="100"/>
        <v>165.97313137367567</v>
      </c>
      <c r="AF203" s="32">
        <f t="shared" ca="1" si="100"/>
        <v>162.47381917269723</v>
      </c>
      <c r="AG203" s="21"/>
    </row>
    <row r="204" spans="4:33" ht="15" hidden="1" outlineLevel="1" x14ac:dyDescent="0.25">
      <c r="D204" t="s">
        <v>54</v>
      </c>
      <c r="E204" s="19">
        <v>2031</v>
      </c>
      <c r="F204" s="20" t="s">
        <v>50</v>
      </c>
      <c r="G204" s="26"/>
      <c r="H204" s="34">
        <f t="shared" ref="H204:AF204" ca="1" si="101">SUM(H79,H104,H129,H154,H179)</f>
        <v>0</v>
      </c>
      <c r="I204" s="34">
        <f t="shared" ca="1" si="101"/>
        <v>0</v>
      </c>
      <c r="J204" s="34">
        <f t="shared" ca="1" si="101"/>
        <v>0</v>
      </c>
      <c r="K204" s="34">
        <f t="shared" ca="1" si="101"/>
        <v>0</v>
      </c>
      <c r="L204" s="34">
        <f t="shared" ca="1" si="101"/>
        <v>0</v>
      </c>
      <c r="M204" s="32">
        <f t="shared" ca="1" si="101"/>
        <v>218.06750005387551</v>
      </c>
      <c r="N204" s="32">
        <f t="shared" ca="1" si="101"/>
        <v>216.84566124296759</v>
      </c>
      <c r="O204" s="32">
        <f t="shared" ca="1" si="101"/>
        <v>215.41157369979891</v>
      </c>
      <c r="P204" s="32">
        <f t="shared" ca="1" si="101"/>
        <v>214.08191741750878</v>
      </c>
      <c r="Q204" s="32">
        <f t="shared" ca="1" si="101"/>
        <v>212.82965329842139</v>
      </c>
      <c r="R204" s="32">
        <f t="shared" ca="1" si="101"/>
        <v>212.06533757646619</v>
      </c>
      <c r="S204" s="32">
        <f t="shared" ca="1" si="101"/>
        <v>210.84465136927042</v>
      </c>
      <c r="T204" s="32">
        <f t="shared" ca="1" si="101"/>
        <v>209.47900813884993</v>
      </c>
      <c r="U204" s="32">
        <f t="shared" ca="1" si="101"/>
        <v>208.17062689860387</v>
      </c>
      <c r="V204" s="32">
        <f t="shared" ca="1" si="101"/>
        <v>206.32367690284323</v>
      </c>
      <c r="W204" s="32">
        <f t="shared" ca="1" si="101"/>
        <v>204.08672069227435</v>
      </c>
      <c r="X204" s="32">
        <f t="shared" ca="1" si="101"/>
        <v>201.74463181911466</v>
      </c>
      <c r="Y204" s="32">
        <f t="shared" ca="1" si="101"/>
        <v>199.47172963595776</v>
      </c>
      <c r="Z204" s="32">
        <f t="shared" ca="1" si="101"/>
        <v>197.14243175842213</v>
      </c>
      <c r="AA204" s="32">
        <f t="shared" ca="1" si="101"/>
        <v>194.54069177546236</v>
      </c>
      <c r="AB204" s="32">
        <f t="shared" ca="1" si="101"/>
        <v>191.4050246252111</v>
      </c>
      <c r="AC204" s="32">
        <f t="shared" ca="1" si="101"/>
        <v>188.10592323699714</v>
      </c>
      <c r="AD204" s="32">
        <f t="shared" ca="1" si="101"/>
        <v>184.46172191816694</v>
      </c>
      <c r="AE204" s="32">
        <f t="shared" ca="1" si="101"/>
        <v>180.48444340634677</v>
      </c>
      <c r="AF204" s="32">
        <f t="shared" ca="1" si="101"/>
        <v>176.86931135659327</v>
      </c>
      <c r="AG204" s="21"/>
    </row>
    <row r="205" spans="4:33" ht="15" hidden="1" outlineLevel="1" x14ac:dyDescent="0.25">
      <c r="D205" t="s">
        <v>54</v>
      </c>
      <c r="E205" s="19">
        <v>2032</v>
      </c>
      <c r="F205" s="20" t="s">
        <v>50</v>
      </c>
      <c r="G205" s="26"/>
      <c r="H205" s="34">
        <f t="shared" ref="H205:AF205" ca="1" si="102">SUM(H80,H105,H130,H155,H180)</f>
        <v>0</v>
      </c>
      <c r="I205" s="34">
        <f t="shared" ca="1" si="102"/>
        <v>0</v>
      </c>
      <c r="J205" s="34">
        <f t="shared" ca="1" si="102"/>
        <v>0</v>
      </c>
      <c r="K205" s="34">
        <f t="shared" ca="1" si="102"/>
        <v>0</v>
      </c>
      <c r="L205" s="34">
        <f t="shared" ca="1" si="102"/>
        <v>0</v>
      </c>
      <c r="M205" s="34">
        <f t="shared" ca="1" si="102"/>
        <v>0</v>
      </c>
      <c r="N205" s="32">
        <f t="shared" ca="1" si="102"/>
        <v>205.74668630083153</v>
      </c>
      <c r="O205" s="32">
        <f t="shared" ca="1" si="102"/>
        <v>204.47292727018728</v>
      </c>
      <c r="P205" s="32">
        <f t="shared" ca="1" si="102"/>
        <v>203.30089688294785</v>
      </c>
      <c r="Q205" s="32">
        <f t="shared" ca="1" si="102"/>
        <v>202.20521204922082</v>
      </c>
      <c r="R205" s="32">
        <f t="shared" ca="1" si="102"/>
        <v>201.57641906723549</v>
      </c>
      <c r="S205" s="32">
        <f t="shared" ca="1" si="102"/>
        <v>200.51736757321302</v>
      </c>
      <c r="T205" s="32">
        <f t="shared" ca="1" si="102"/>
        <v>199.3239512855329</v>
      </c>
      <c r="U205" s="32">
        <f t="shared" ca="1" si="102"/>
        <v>198.18872119516527</v>
      </c>
      <c r="V205" s="32">
        <f t="shared" ca="1" si="102"/>
        <v>196.54445429884962</v>
      </c>
      <c r="W205" s="32">
        <f t="shared" ca="1" si="102"/>
        <v>194.53212324748623</v>
      </c>
      <c r="X205" s="32">
        <f t="shared" ca="1" si="102"/>
        <v>192.42301077049927</v>
      </c>
      <c r="Y205" s="32">
        <f t="shared" ca="1" si="102"/>
        <v>190.38357042976332</v>
      </c>
      <c r="Z205" s="32">
        <f t="shared" ca="1" si="102"/>
        <v>188.2942961828393</v>
      </c>
      <c r="AA205" s="32">
        <f t="shared" ca="1" si="102"/>
        <v>185.94890242958584</v>
      </c>
      <c r="AB205" s="32">
        <f t="shared" ca="1" si="102"/>
        <v>183.09700666026853</v>
      </c>
      <c r="AC205" s="32">
        <f t="shared" ca="1" si="102"/>
        <v>180.09241056928431</v>
      </c>
      <c r="AD205" s="32">
        <f t="shared" ca="1" si="102"/>
        <v>176.76096197724613</v>
      </c>
      <c r="AE205" s="32">
        <f t="shared" ca="1" si="102"/>
        <v>173.11361824689476</v>
      </c>
      <c r="AF205" s="32">
        <f t="shared" ca="1" si="102"/>
        <v>169.81726862683044</v>
      </c>
      <c r="AG205" s="21"/>
    </row>
    <row r="206" spans="4:33" ht="15" hidden="1" outlineLevel="1" x14ac:dyDescent="0.25">
      <c r="D206" t="s">
        <v>54</v>
      </c>
      <c r="E206" s="19">
        <v>2033</v>
      </c>
      <c r="F206" s="20" t="s">
        <v>50</v>
      </c>
      <c r="G206" s="26"/>
      <c r="H206" s="34">
        <f t="shared" ref="H206:AF206" ca="1" si="103">SUM(H81,H106,H131,H156,H181)</f>
        <v>0</v>
      </c>
      <c r="I206" s="34">
        <f t="shared" ca="1" si="103"/>
        <v>0</v>
      </c>
      <c r="J206" s="34">
        <f t="shared" ca="1" si="103"/>
        <v>0</v>
      </c>
      <c r="K206" s="34">
        <f t="shared" ca="1" si="103"/>
        <v>0</v>
      </c>
      <c r="L206" s="34">
        <f t="shared" ca="1" si="103"/>
        <v>0</v>
      </c>
      <c r="M206" s="34">
        <f t="shared" ca="1" si="103"/>
        <v>0</v>
      </c>
      <c r="N206" s="34">
        <f t="shared" ca="1" si="103"/>
        <v>0</v>
      </c>
      <c r="O206" s="32">
        <f t="shared" ca="1" si="103"/>
        <v>218.84129513241669</v>
      </c>
      <c r="P206" s="32">
        <f t="shared" ca="1" si="103"/>
        <v>217.67944680189549</v>
      </c>
      <c r="Q206" s="32">
        <f t="shared" ca="1" si="103"/>
        <v>216.60227015792734</v>
      </c>
      <c r="R206" s="32">
        <f t="shared" ca="1" si="103"/>
        <v>216.0286161455933</v>
      </c>
      <c r="S206" s="32">
        <f t="shared" ca="1" si="103"/>
        <v>214.99748600895859</v>
      </c>
      <c r="T206" s="32">
        <f t="shared" ca="1" si="103"/>
        <v>213.82586784069656</v>
      </c>
      <c r="U206" s="32">
        <f t="shared" ca="1" si="103"/>
        <v>212.72046018009539</v>
      </c>
      <c r="V206" s="32">
        <f t="shared" ca="1" si="103"/>
        <v>211.07248787938983</v>
      </c>
      <c r="W206" s="32">
        <f t="shared" ca="1" si="103"/>
        <v>209.03278268475302</v>
      </c>
      <c r="X206" s="32">
        <f t="shared" ca="1" si="103"/>
        <v>206.8925892061325</v>
      </c>
      <c r="Y206" s="32">
        <f t="shared" ca="1" si="103"/>
        <v>204.83107057961067</v>
      </c>
      <c r="Z206" s="32">
        <f t="shared" ca="1" si="103"/>
        <v>202.7200141534598</v>
      </c>
      <c r="AA206" s="32">
        <f t="shared" ca="1" si="103"/>
        <v>200.33739580529252</v>
      </c>
      <c r="AB206" s="32">
        <f t="shared" ca="1" si="103"/>
        <v>197.41300405959072</v>
      </c>
      <c r="AC206" s="32">
        <f t="shared" ca="1" si="103"/>
        <v>194.32768219203476</v>
      </c>
      <c r="AD206" s="32">
        <f t="shared" ca="1" si="103"/>
        <v>190.89328253549161</v>
      </c>
      <c r="AE206" s="32">
        <f t="shared" ca="1" si="103"/>
        <v>187.12106527843156</v>
      </c>
      <c r="AF206" s="32">
        <f t="shared" ca="1" si="103"/>
        <v>183.73193971551549</v>
      </c>
      <c r="AG206" s="21"/>
    </row>
    <row r="207" spans="4:33" ht="15" hidden="1" outlineLevel="1" x14ac:dyDescent="0.25">
      <c r="D207" t="s">
        <v>54</v>
      </c>
      <c r="E207" s="19">
        <v>2034</v>
      </c>
      <c r="F207" s="20" t="s">
        <v>50</v>
      </c>
      <c r="G207" s="26"/>
      <c r="H207" s="34">
        <f t="shared" ref="H207:AF207" ca="1" si="104">SUM(H82,H107,H132,H157,H182)</f>
        <v>0</v>
      </c>
      <c r="I207" s="34">
        <f t="shared" ca="1" si="104"/>
        <v>0</v>
      </c>
      <c r="J207" s="34">
        <f t="shared" ca="1" si="104"/>
        <v>0</v>
      </c>
      <c r="K207" s="34">
        <f t="shared" ca="1" si="104"/>
        <v>0</v>
      </c>
      <c r="L207" s="34">
        <f t="shared" ca="1" si="104"/>
        <v>0</v>
      </c>
      <c r="M207" s="34">
        <f t="shared" ca="1" si="104"/>
        <v>0</v>
      </c>
      <c r="N207" s="34">
        <f t="shared" ca="1" si="104"/>
        <v>0</v>
      </c>
      <c r="O207" s="34">
        <f t="shared" ca="1" si="104"/>
        <v>0</v>
      </c>
      <c r="P207" s="32">
        <f t="shared" ca="1" si="104"/>
        <v>229.03884826642209</v>
      </c>
      <c r="Q207" s="32">
        <f t="shared" ca="1" si="104"/>
        <v>228.00238963992354</v>
      </c>
      <c r="R207" s="32">
        <f t="shared" ca="1" si="104"/>
        <v>227.49937405865609</v>
      </c>
      <c r="S207" s="32">
        <f t="shared" ca="1" si="104"/>
        <v>226.51825307389998</v>
      </c>
      <c r="T207" s="32">
        <f t="shared" ca="1" si="104"/>
        <v>225.39272528093818</v>
      </c>
      <c r="U207" s="32">
        <f t="shared" ca="1" si="104"/>
        <v>224.34081000152264</v>
      </c>
      <c r="V207" s="32">
        <f t="shared" ca="1" si="104"/>
        <v>222.72051480299478</v>
      </c>
      <c r="W207" s="32">
        <f t="shared" ca="1" si="104"/>
        <v>220.69043011059506</v>
      </c>
      <c r="X207" s="32">
        <f t="shared" ca="1" si="104"/>
        <v>218.55778164832634</v>
      </c>
      <c r="Y207" s="32">
        <f t="shared" ca="1" si="104"/>
        <v>216.51202814757229</v>
      </c>
      <c r="Z207" s="32">
        <f t="shared" ca="1" si="104"/>
        <v>214.41800934694504</v>
      </c>
      <c r="AA207" s="32">
        <f t="shared" ca="1" si="104"/>
        <v>212.04095501041269</v>
      </c>
      <c r="AB207" s="32">
        <f t="shared" ca="1" si="104"/>
        <v>209.09441186935891</v>
      </c>
      <c r="AC207" s="32">
        <f t="shared" ca="1" si="104"/>
        <v>205.98113547289873</v>
      </c>
      <c r="AD207" s="32">
        <f t="shared" ca="1" si="104"/>
        <v>202.50146511310174</v>
      </c>
      <c r="AE207" s="32">
        <f t="shared" ca="1" si="104"/>
        <v>198.66677187585435</v>
      </c>
      <c r="AF207" s="32">
        <f t="shared" ca="1" si="104"/>
        <v>195.24250532814486</v>
      </c>
      <c r="AG207" s="21"/>
    </row>
    <row r="208" spans="4:33" ht="15" hidden="1" outlineLevel="1" x14ac:dyDescent="0.25">
      <c r="D208" t="s">
        <v>54</v>
      </c>
      <c r="E208" s="19">
        <v>2035</v>
      </c>
      <c r="F208" s="20" t="s">
        <v>50</v>
      </c>
      <c r="G208" s="26"/>
      <c r="H208" s="34">
        <f t="shared" ref="H208:AF208" ca="1" si="105">SUM(H83,H108,H133,H158,H183)</f>
        <v>0</v>
      </c>
      <c r="I208" s="34">
        <f t="shared" ca="1" si="105"/>
        <v>0</v>
      </c>
      <c r="J208" s="34">
        <f t="shared" ca="1" si="105"/>
        <v>0</v>
      </c>
      <c r="K208" s="34">
        <f t="shared" ca="1" si="105"/>
        <v>0</v>
      </c>
      <c r="L208" s="34">
        <f t="shared" ca="1" si="105"/>
        <v>0</v>
      </c>
      <c r="M208" s="34">
        <f t="shared" ca="1" si="105"/>
        <v>0</v>
      </c>
      <c r="N208" s="34">
        <f t="shared" ca="1" si="105"/>
        <v>0</v>
      </c>
      <c r="O208" s="34">
        <f t="shared" ca="1" si="105"/>
        <v>0</v>
      </c>
      <c r="P208" s="34">
        <f t="shared" ca="1" si="105"/>
        <v>0</v>
      </c>
      <c r="Q208" s="32">
        <f t="shared" ca="1" si="105"/>
        <v>232.70346983868484</v>
      </c>
      <c r="R208" s="32">
        <f t="shared" ca="1" si="105"/>
        <v>232.2888345651541</v>
      </c>
      <c r="S208" s="32">
        <f t="shared" ca="1" si="105"/>
        <v>231.38961335505911</v>
      </c>
      <c r="T208" s="32">
        <f t="shared" ca="1" si="105"/>
        <v>230.3464115508489</v>
      </c>
      <c r="U208" s="32">
        <f t="shared" ca="1" si="105"/>
        <v>229.38217651841077</v>
      </c>
      <c r="V208" s="32">
        <f t="shared" ca="1" si="105"/>
        <v>227.84052663754636</v>
      </c>
      <c r="W208" s="32">
        <f t="shared" ca="1" si="105"/>
        <v>225.88314611319728</v>
      </c>
      <c r="X208" s="32">
        <f t="shared" ca="1" si="105"/>
        <v>223.82423421816551</v>
      </c>
      <c r="Y208" s="32">
        <f t="shared" ca="1" si="105"/>
        <v>221.85800415121608</v>
      </c>
      <c r="Z208" s="32">
        <f t="shared" ca="1" si="105"/>
        <v>219.84631338104495</v>
      </c>
      <c r="AA208" s="32">
        <f t="shared" ca="1" si="105"/>
        <v>217.54851228341047</v>
      </c>
      <c r="AB208" s="32">
        <f t="shared" ca="1" si="105"/>
        <v>214.67026285254187</v>
      </c>
      <c r="AC208" s="32">
        <f t="shared" ca="1" si="105"/>
        <v>211.62445425297821</v>
      </c>
      <c r="AD208" s="32">
        <f t="shared" ca="1" si="105"/>
        <v>208.2057317360061</v>
      </c>
      <c r="AE208" s="32">
        <f t="shared" ca="1" si="105"/>
        <v>204.42522903167631</v>
      </c>
      <c r="AF208" s="32">
        <f t="shared" ca="1" si="105"/>
        <v>201.07063981555228</v>
      </c>
      <c r="AG208" s="21"/>
    </row>
    <row r="209" spans="4:33" ht="15" hidden="1" outlineLevel="1" x14ac:dyDescent="0.25">
      <c r="D209" t="s">
        <v>54</v>
      </c>
      <c r="E209" s="19">
        <v>2036</v>
      </c>
      <c r="F209" s="20" t="s">
        <v>50</v>
      </c>
      <c r="G209" s="26"/>
      <c r="H209" s="34">
        <f t="shared" ref="H209:AF209" ca="1" si="106">SUM(H84,H109,H134,H159,H184)</f>
        <v>0</v>
      </c>
      <c r="I209" s="34">
        <f t="shared" ca="1" si="106"/>
        <v>0</v>
      </c>
      <c r="J209" s="34">
        <f t="shared" ca="1" si="106"/>
        <v>0</v>
      </c>
      <c r="K209" s="34">
        <f t="shared" ca="1" si="106"/>
        <v>0</v>
      </c>
      <c r="L209" s="34">
        <f t="shared" ca="1" si="106"/>
        <v>0</v>
      </c>
      <c r="M209" s="34">
        <f t="shared" ca="1" si="106"/>
        <v>0</v>
      </c>
      <c r="N209" s="34">
        <f t="shared" ca="1" si="106"/>
        <v>0</v>
      </c>
      <c r="O209" s="34">
        <f t="shared" ca="1" si="106"/>
        <v>0</v>
      </c>
      <c r="P209" s="34">
        <f t="shared" ca="1" si="106"/>
        <v>0</v>
      </c>
      <c r="Q209" s="34">
        <f t="shared" ca="1" si="106"/>
        <v>0</v>
      </c>
      <c r="R209" s="32">
        <f t="shared" ca="1" si="106"/>
        <v>235.89290359629382</v>
      </c>
      <c r="S209" s="32">
        <f t="shared" ca="1" si="106"/>
        <v>235.0796687680371</v>
      </c>
      <c r="T209" s="32">
        <f t="shared" ca="1" si="106"/>
        <v>234.12359733165576</v>
      </c>
      <c r="U209" s="32">
        <f t="shared" ca="1" si="106"/>
        <v>233.25142532012237</v>
      </c>
      <c r="V209" s="32">
        <f t="shared" ca="1" si="106"/>
        <v>231.79573577973741</v>
      </c>
      <c r="W209" s="32">
        <f t="shared" ca="1" si="106"/>
        <v>229.92048280522047</v>
      </c>
      <c r="X209" s="32">
        <f t="shared" ca="1" si="106"/>
        <v>227.94523335406461</v>
      </c>
      <c r="Y209" s="32">
        <f t="shared" ca="1" si="106"/>
        <v>226.06796025408545</v>
      </c>
      <c r="Z209" s="32">
        <f t="shared" ca="1" si="106"/>
        <v>224.14824432806901</v>
      </c>
      <c r="AA209" s="32">
        <f t="shared" ca="1" si="106"/>
        <v>221.94078920862609</v>
      </c>
      <c r="AB209" s="32">
        <f t="shared" ca="1" si="106"/>
        <v>219.14488326654606</v>
      </c>
      <c r="AC209" s="32">
        <f t="shared" ca="1" si="106"/>
        <v>216.18143416789226</v>
      </c>
      <c r="AD209" s="32">
        <f t="shared" ca="1" si="106"/>
        <v>212.84044836711573</v>
      </c>
      <c r="AE209" s="32">
        <f t="shared" ca="1" si="106"/>
        <v>209.13276775656058</v>
      </c>
      <c r="AF209" s="32">
        <f t="shared" ca="1" si="106"/>
        <v>205.86428043144468</v>
      </c>
      <c r="AG209" s="21"/>
    </row>
    <row r="210" spans="4:33" ht="15" hidden="1" outlineLevel="1" x14ac:dyDescent="0.25">
      <c r="D210" t="s">
        <v>54</v>
      </c>
      <c r="E210" s="19">
        <v>2037</v>
      </c>
      <c r="F210" s="20" t="s">
        <v>50</v>
      </c>
      <c r="G210" s="26"/>
      <c r="H210" s="34">
        <f t="shared" ref="H210:AF210" ca="1" si="107">SUM(H85,H110,H135,H160,H185)</f>
        <v>0</v>
      </c>
      <c r="I210" s="34">
        <f t="shared" ca="1" si="107"/>
        <v>0</v>
      </c>
      <c r="J210" s="34">
        <f t="shared" ca="1" si="107"/>
        <v>0</v>
      </c>
      <c r="K210" s="34">
        <f t="shared" ca="1" si="107"/>
        <v>0</v>
      </c>
      <c r="L210" s="34">
        <f t="shared" ca="1" si="107"/>
        <v>0</v>
      </c>
      <c r="M210" s="34">
        <f t="shared" ca="1" si="107"/>
        <v>0</v>
      </c>
      <c r="N210" s="34">
        <f t="shared" ca="1" si="107"/>
        <v>0</v>
      </c>
      <c r="O210" s="34">
        <f t="shared" ca="1" si="107"/>
        <v>0</v>
      </c>
      <c r="P210" s="34">
        <f t="shared" ca="1" si="107"/>
        <v>0</v>
      </c>
      <c r="Q210" s="34">
        <f t="shared" ca="1" si="107"/>
        <v>0</v>
      </c>
      <c r="R210" s="34">
        <f t="shared" ca="1" si="107"/>
        <v>0</v>
      </c>
      <c r="S210" s="32">
        <f t="shared" ca="1" si="107"/>
        <v>232.69270223026911</v>
      </c>
      <c r="T210" s="32">
        <f t="shared" ca="1" si="107"/>
        <v>231.84490164749681</v>
      </c>
      <c r="U210" s="32">
        <f t="shared" ca="1" si="107"/>
        <v>231.08363771786043</v>
      </c>
      <c r="V210" s="32">
        <f t="shared" ca="1" si="107"/>
        <v>229.74773104591677</v>
      </c>
      <c r="W210" s="32">
        <f t="shared" ca="1" si="107"/>
        <v>227.99917788425762</v>
      </c>
      <c r="X210" s="32">
        <f t="shared" ca="1" si="107"/>
        <v>226.15463948031925</v>
      </c>
      <c r="Y210" s="32">
        <f t="shared" ca="1" si="107"/>
        <v>224.41070769295584</v>
      </c>
      <c r="Z210" s="32">
        <f t="shared" ca="1" si="107"/>
        <v>222.62831919852098</v>
      </c>
      <c r="AA210" s="32">
        <f t="shared" ca="1" si="107"/>
        <v>220.56389989037658</v>
      </c>
      <c r="AB210" s="32">
        <f t="shared" ca="1" si="107"/>
        <v>217.91819605024574</v>
      </c>
      <c r="AC210" s="32">
        <f t="shared" ca="1" si="107"/>
        <v>215.1092035996771</v>
      </c>
      <c r="AD210" s="32">
        <f t="shared" ca="1" si="107"/>
        <v>211.92776570745099</v>
      </c>
      <c r="AE210" s="32">
        <f t="shared" ca="1" si="107"/>
        <v>208.38416832630367</v>
      </c>
      <c r="AF210" s="32">
        <f t="shared" ca="1" si="107"/>
        <v>205.2814669827039</v>
      </c>
      <c r="AG210" s="21"/>
    </row>
    <row r="211" spans="4:33" ht="15" hidden="1" outlineLevel="1" x14ac:dyDescent="0.25">
      <c r="D211" t="s">
        <v>54</v>
      </c>
      <c r="E211" s="19">
        <v>2038</v>
      </c>
      <c r="F211" s="20" t="s">
        <v>50</v>
      </c>
      <c r="G211" s="26"/>
      <c r="H211" s="34">
        <f t="shared" ref="H211:AF211" ca="1" si="108">SUM(H86,H111,H136,H161,H186)</f>
        <v>0</v>
      </c>
      <c r="I211" s="34">
        <f t="shared" ca="1" si="108"/>
        <v>0</v>
      </c>
      <c r="J211" s="34">
        <f t="shared" ca="1" si="108"/>
        <v>0</v>
      </c>
      <c r="K211" s="34">
        <f t="shared" ca="1" si="108"/>
        <v>0</v>
      </c>
      <c r="L211" s="34">
        <f t="shared" ca="1" si="108"/>
        <v>0</v>
      </c>
      <c r="M211" s="34">
        <f t="shared" ca="1" si="108"/>
        <v>0</v>
      </c>
      <c r="N211" s="34">
        <f t="shared" ca="1" si="108"/>
        <v>0</v>
      </c>
      <c r="O211" s="34">
        <f t="shared" ca="1" si="108"/>
        <v>0</v>
      </c>
      <c r="P211" s="34">
        <f t="shared" ca="1" si="108"/>
        <v>0</v>
      </c>
      <c r="Q211" s="34">
        <f t="shared" ca="1" si="108"/>
        <v>0</v>
      </c>
      <c r="R211" s="34">
        <f t="shared" ca="1" si="108"/>
        <v>0</v>
      </c>
      <c r="S211" s="34">
        <f t="shared" ca="1" si="108"/>
        <v>0</v>
      </c>
      <c r="T211" s="32">
        <f t="shared" ca="1" si="108"/>
        <v>234.17313419435484</v>
      </c>
      <c r="U211" s="32">
        <f t="shared" ca="1" si="108"/>
        <v>233.50349364596673</v>
      </c>
      <c r="V211" s="32">
        <f t="shared" ca="1" si="108"/>
        <v>232.25653684484703</v>
      </c>
      <c r="W211" s="32">
        <f t="shared" ca="1" si="108"/>
        <v>230.59553588555872</v>
      </c>
      <c r="X211" s="32">
        <f t="shared" ca="1" si="108"/>
        <v>228.84053029093721</v>
      </c>
      <c r="Y211" s="32">
        <f t="shared" ca="1" si="108"/>
        <v>227.19061521485057</v>
      </c>
      <c r="Z211" s="32">
        <f t="shared" ca="1" si="108"/>
        <v>225.50532033659391</v>
      </c>
      <c r="AA211" s="32">
        <f t="shared" ca="1" si="108"/>
        <v>223.53798081779536</v>
      </c>
      <c r="AB211" s="32">
        <f t="shared" ca="1" si="108"/>
        <v>220.98491409099637</v>
      </c>
      <c r="AC211" s="32">
        <f t="shared" ca="1" si="108"/>
        <v>218.26946211652157</v>
      </c>
      <c r="AD211" s="32">
        <f t="shared" ca="1" si="108"/>
        <v>215.17919768250644</v>
      </c>
      <c r="AE211" s="32">
        <f t="shared" ca="1" si="108"/>
        <v>211.72407347668039</v>
      </c>
      <c r="AF211" s="32">
        <f t="shared" ca="1" si="108"/>
        <v>208.72006633027425</v>
      </c>
      <c r="AG211" s="21"/>
    </row>
    <row r="212" spans="4:33" ht="15" hidden="1" outlineLevel="1" x14ac:dyDescent="0.25">
      <c r="D212" t="s">
        <v>54</v>
      </c>
      <c r="E212" s="19">
        <v>2039</v>
      </c>
      <c r="F212" s="20" t="s">
        <v>50</v>
      </c>
      <c r="G212" s="26"/>
      <c r="H212" s="34">
        <f t="shared" ref="H212:AF212" ca="1" si="109">SUM(H87,H112,H137,H162,H187)</f>
        <v>0</v>
      </c>
      <c r="I212" s="34">
        <f t="shared" ca="1" si="109"/>
        <v>0</v>
      </c>
      <c r="J212" s="34">
        <f t="shared" ca="1" si="109"/>
        <v>0</v>
      </c>
      <c r="K212" s="34">
        <f t="shared" ca="1" si="109"/>
        <v>0</v>
      </c>
      <c r="L212" s="34">
        <f t="shared" ca="1" si="109"/>
        <v>0</v>
      </c>
      <c r="M212" s="34">
        <f t="shared" ca="1" si="109"/>
        <v>0</v>
      </c>
      <c r="N212" s="34">
        <f t="shared" ca="1" si="109"/>
        <v>0</v>
      </c>
      <c r="O212" s="34">
        <f t="shared" ca="1" si="109"/>
        <v>0</v>
      </c>
      <c r="P212" s="34">
        <f t="shared" ca="1" si="109"/>
        <v>0</v>
      </c>
      <c r="Q212" s="34">
        <f t="shared" ca="1" si="109"/>
        <v>0</v>
      </c>
      <c r="R212" s="34">
        <f t="shared" ca="1" si="109"/>
        <v>0</v>
      </c>
      <c r="S212" s="34">
        <f t="shared" ca="1" si="109"/>
        <v>0</v>
      </c>
      <c r="T212" s="34">
        <f t="shared" ca="1" si="109"/>
        <v>0</v>
      </c>
      <c r="U212" s="32">
        <f t="shared" ca="1" si="109"/>
        <v>243.30895152131421</v>
      </c>
      <c r="V212" s="32">
        <f t="shared" ca="1" si="109"/>
        <v>242.11255962635892</v>
      </c>
      <c r="W212" s="32">
        <f t="shared" ca="1" si="109"/>
        <v>240.48765987051604</v>
      </c>
      <c r="X212" s="32">
        <f t="shared" ca="1" si="109"/>
        <v>238.76779338508416</v>
      </c>
      <c r="Y212" s="32">
        <f t="shared" ca="1" si="109"/>
        <v>237.16086046164628</v>
      </c>
      <c r="Z212" s="32">
        <f t="shared" ca="1" si="109"/>
        <v>235.52054127950825</v>
      </c>
      <c r="AA212" s="32">
        <f t="shared" ca="1" si="109"/>
        <v>233.58927284101628</v>
      </c>
      <c r="AB212" s="32">
        <f t="shared" ca="1" si="109"/>
        <v>231.04932511564158</v>
      </c>
      <c r="AC212" s="32">
        <f t="shared" ca="1" si="109"/>
        <v>228.34278613896342</v>
      </c>
      <c r="AD212" s="32">
        <f t="shared" ca="1" si="109"/>
        <v>225.24722827193253</v>
      </c>
      <c r="AE212" s="32">
        <f t="shared" ca="1" si="109"/>
        <v>221.77258121358958</v>
      </c>
      <c r="AF212" s="32">
        <f t="shared" ca="1" si="109"/>
        <v>218.77359832105188</v>
      </c>
      <c r="AG212" s="21"/>
    </row>
    <row r="213" spans="4:33" ht="15" hidden="1" outlineLevel="1" x14ac:dyDescent="0.25">
      <c r="D213" t="s">
        <v>54</v>
      </c>
      <c r="E213" s="19">
        <v>2040</v>
      </c>
      <c r="F213" s="20" t="s">
        <v>50</v>
      </c>
      <c r="G213" s="26"/>
      <c r="H213" s="34">
        <f t="shared" ref="H213:AF213" ca="1" si="110">SUM(H88,H113,H138,H163,H188)</f>
        <v>0</v>
      </c>
      <c r="I213" s="34">
        <f t="shared" ca="1" si="110"/>
        <v>0</v>
      </c>
      <c r="J213" s="34">
        <f t="shared" ca="1" si="110"/>
        <v>0</v>
      </c>
      <c r="K213" s="34">
        <f t="shared" ca="1" si="110"/>
        <v>0</v>
      </c>
      <c r="L213" s="34">
        <f t="shared" ca="1" si="110"/>
        <v>0</v>
      </c>
      <c r="M213" s="34">
        <f t="shared" ca="1" si="110"/>
        <v>0</v>
      </c>
      <c r="N213" s="34">
        <f t="shared" ca="1" si="110"/>
        <v>0</v>
      </c>
      <c r="O213" s="34">
        <f t="shared" ca="1" si="110"/>
        <v>0</v>
      </c>
      <c r="P213" s="34">
        <f t="shared" ca="1" si="110"/>
        <v>0</v>
      </c>
      <c r="Q213" s="34">
        <f t="shared" ca="1" si="110"/>
        <v>0</v>
      </c>
      <c r="R213" s="34">
        <f t="shared" ca="1" si="110"/>
        <v>0</v>
      </c>
      <c r="S213" s="34">
        <f t="shared" ca="1" si="110"/>
        <v>0</v>
      </c>
      <c r="T213" s="34">
        <f t="shared" ca="1" si="110"/>
        <v>0</v>
      </c>
      <c r="U213" s="34">
        <f t="shared" ca="1" si="110"/>
        <v>0</v>
      </c>
      <c r="V213" s="32">
        <f t="shared" ca="1" si="110"/>
        <v>245.8373682359952</v>
      </c>
      <c r="W213" s="32">
        <f t="shared" ca="1" si="110"/>
        <v>244.29132434242217</v>
      </c>
      <c r="X213" s="32">
        <f t="shared" ca="1" si="110"/>
        <v>242.65180215534053</v>
      </c>
      <c r="Y213" s="32">
        <f t="shared" ca="1" si="110"/>
        <v>241.13024764435173</v>
      </c>
      <c r="Z213" s="32">
        <f t="shared" ca="1" si="110"/>
        <v>239.57819854499786</v>
      </c>
      <c r="AA213" s="32">
        <f t="shared" ca="1" si="110"/>
        <v>237.73370968894704</v>
      </c>
      <c r="AB213" s="32">
        <f t="shared" ca="1" si="110"/>
        <v>235.27303223540258</v>
      </c>
      <c r="AC213" s="32">
        <f t="shared" ca="1" si="110"/>
        <v>232.64581670877394</v>
      </c>
      <c r="AD213" s="32">
        <f t="shared" ca="1" si="110"/>
        <v>229.62525290501156</v>
      </c>
      <c r="AE213" s="32">
        <f t="shared" ca="1" si="110"/>
        <v>226.22098936646196</v>
      </c>
      <c r="AF213" s="32">
        <f t="shared" ca="1" si="110"/>
        <v>223.30497288501107</v>
      </c>
      <c r="AG213" s="21"/>
    </row>
    <row r="214" spans="4:33" ht="15" hidden="1" outlineLevel="1" x14ac:dyDescent="0.25">
      <c r="D214" t="s">
        <v>54</v>
      </c>
      <c r="E214" s="19">
        <v>2041</v>
      </c>
      <c r="F214" s="20" t="s">
        <v>50</v>
      </c>
      <c r="G214" s="26"/>
      <c r="H214" s="34">
        <f t="shared" ref="H214:AF214" ca="1" si="111">SUM(H89,H114,H139,H164,H189)</f>
        <v>0</v>
      </c>
      <c r="I214" s="34">
        <f t="shared" ca="1" si="111"/>
        <v>0</v>
      </c>
      <c r="J214" s="34">
        <f t="shared" ca="1" si="111"/>
        <v>0</v>
      </c>
      <c r="K214" s="34">
        <f t="shared" ca="1" si="111"/>
        <v>0</v>
      </c>
      <c r="L214" s="34">
        <f t="shared" ca="1" si="111"/>
        <v>0</v>
      </c>
      <c r="M214" s="34">
        <f t="shared" ca="1" si="111"/>
        <v>0</v>
      </c>
      <c r="N214" s="34">
        <f t="shared" ca="1" si="111"/>
        <v>0</v>
      </c>
      <c r="O214" s="34">
        <f t="shared" ca="1" si="111"/>
        <v>0</v>
      </c>
      <c r="P214" s="34">
        <f t="shared" ca="1" si="111"/>
        <v>0</v>
      </c>
      <c r="Q214" s="34">
        <f t="shared" ca="1" si="111"/>
        <v>0</v>
      </c>
      <c r="R214" s="34">
        <f t="shared" ca="1" si="111"/>
        <v>0</v>
      </c>
      <c r="S214" s="34">
        <f t="shared" ca="1" si="111"/>
        <v>0</v>
      </c>
      <c r="T214" s="34">
        <f t="shared" ca="1" si="111"/>
        <v>0</v>
      </c>
      <c r="U214" s="34">
        <f t="shared" ca="1" si="111"/>
        <v>0</v>
      </c>
      <c r="V214" s="34">
        <f t="shared" ca="1" si="111"/>
        <v>0</v>
      </c>
      <c r="W214" s="32">
        <f t="shared" ca="1" si="111"/>
        <v>248.04306165430228</v>
      </c>
      <c r="X214" s="32">
        <f t="shared" ca="1" si="111"/>
        <v>246.48314639989854</v>
      </c>
      <c r="Y214" s="32">
        <f t="shared" ca="1" si="111"/>
        <v>245.04617506702078</v>
      </c>
      <c r="Z214" s="32">
        <f t="shared" ca="1" si="111"/>
        <v>243.58157277014652</v>
      </c>
      <c r="AA214" s="32">
        <f t="shared" ca="1" si="111"/>
        <v>241.82307096414786</v>
      </c>
      <c r="AB214" s="32">
        <f t="shared" ca="1" si="111"/>
        <v>239.44098084533181</v>
      </c>
      <c r="AC214" s="32">
        <f t="shared" ca="1" si="111"/>
        <v>236.89241409078369</v>
      </c>
      <c r="AD214" s="32">
        <f t="shared" ca="1" si="111"/>
        <v>233.94623487186155</v>
      </c>
      <c r="AE214" s="32">
        <f t="shared" ca="1" si="111"/>
        <v>230.61181294777614</v>
      </c>
      <c r="AF214" s="32">
        <f t="shared" ca="1" si="111"/>
        <v>227.77806610409618</v>
      </c>
      <c r="AG214" s="21"/>
    </row>
    <row r="215" spans="4:33" ht="15" hidden="1" outlineLevel="1" x14ac:dyDescent="0.25">
      <c r="D215" t="s">
        <v>54</v>
      </c>
      <c r="E215" s="19">
        <v>2042</v>
      </c>
      <c r="F215" s="20" t="s">
        <v>50</v>
      </c>
      <c r="G215" s="26"/>
      <c r="H215" s="34">
        <f t="shared" ref="H215:AF215" ca="1" si="112">SUM(H90,H115,H140,H165,H190)</f>
        <v>0</v>
      </c>
      <c r="I215" s="34">
        <f t="shared" ca="1" si="112"/>
        <v>0</v>
      </c>
      <c r="J215" s="34">
        <f t="shared" ca="1" si="112"/>
        <v>0</v>
      </c>
      <c r="K215" s="34">
        <f t="shared" ca="1" si="112"/>
        <v>0</v>
      </c>
      <c r="L215" s="34">
        <f t="shared" ca="1" si="112"/>
        <v>0</v>
      </c>
      <c r="M215" s="34">
        <f t="shared" ca="1" si="112"/>
        <v>0</v>
      </c>
      <c r="N215" s="34">
        <f t="shared" ca="1" si="112"/>
        <v>0</v>
      </c>
      <c r="O215" s="34">
        <f t="shared" ca="1" si="112"/>
        <v>0</v>
      </c>
      <c r="P215" s="34">
        <f t="shared" ca="1" si="112"/>
        <v>0</v>
      </c>
      <c r="Q215" s="34">
        <f t="shared" ca="1" si="112"/>
        <v>0</v>
      </c>
      <c r="R215" s="34">
        <f t="shared" ca="1" si="112"/>
        <v>0</v>
      </c>
      <c r="S215" s="34">
        <f t="shared" ca="1" si="112"/>
        <v>0</v>
      </c>
      <c r="T215" s="34">
        <f t="shared" ca="1" si="112"/>
        <v>0</v>
      </c>
      <c r="U215" s="34">
        <f t="shared" ca="1" si="112"/>
        <v>0</v>
      </c>
      <c r="V215" s="34">
        <f t="shared" ca="1" si="112"/>
        <v>0</v>
      </c>
      <c r="W215" s="34">
        <f t="shared" ca="1" si="112"/>
        <v>0</v>
      </c>
      <c r="X215" s="32">
        <f t="shared" ca="1" si="112"/>
        <v>255.47561416289898</v>
      </c>
      <c r="Y215" s="32">
        <f t="shared" ca="1" si="112"/>
        <v>254.09423945318787</v>
      </c>
      <c r="Z215" s="32">
        <f t="shared" ca="1" si="112"/>
        <v>252.68755278734909</v>
      </c>
      <c r="AA215" s="32">
        <f t="shared" ca="1" si="112"/>
        <v>250.97938493050663</v>
      </c>
      <c r="AB215" s="32">
        <f t="shared" ca="1" si="112"/>
        <v>248.62719534012567</v>
      </c>
      <c r="AC215" s="32">
        <f t="shared" ca="1" si="112"/>
        <v>246.10513199926336</v>
      </c>
      <c r="AD215" s="32">
        <f t="shared" ca="1" si="112"/>
        <v>243.1728861344092</v>
      </c>
      <c r="AE215" s="32">
        <f t="shared" ca="1" si="112"/>
        <v>239.83974053998065</v>
      </c>
      <c r="AF215" s="32">
        <f t="shared" ca="1" si="112"/>
        <v>237.03022960285526</v>
      </c>
      <c r="AG215" s="21"/>
    </row>
    <row r="216" spans="4:33" ht="15" hidden="1" outlineLevel="1" x14ac:dyDescent="0.25">
      <c r="D216" t="s">
        <v>54</v>
      </c>
      <c r="E216" s="19">
        <v>2043</v>
      </c>
      <c r="F216" s="20" t="s">
        <v>50</v>
      </c>
      <c r="G216" s="26"/>
      <c r="H216" s="34">
        <f t="shared" ref="H216:AF216" ca="1" si="113">SUM(H91,H116,H141,H166,H191)</f>
        <v>0</v>
      </c>
      <c r="I216" s="34">
        <f t="shared" ca="1" si="113"/>
        <v>0</v>
      </c>
      <c r="J216" s="34">
        <f t="shared" ca="1" si="113"/>
        <v>0</v>
      </c>
      <c r="K216" s="34">
        <f t="shared" ca="1" si="113"/>
        <v>0</v>
      </c>
      <c r="L216" s="34">
        <f t="shared" ca="1" si="113"/>
        <v>0</v>
      </c>
      <c r="M216" s="34">
        <f t="shared" ca="1" si="113"/>
        <v>0</v>
      </c>
      <c r="N216" s="34">
        <f t="shared" ca="1" si="113"/>
        <v>0</v>
      </c>
      <c r="O216" s="34">
        <f t="shared" ca="1" si="113"/>
        <v>0</v>
      </c>
      <c r="P216" s="34">
        <f t="shared" ca="1" si="113"/>
        <v>0</v>
      </c>
      <c r="Q216" s="34">
        <f t="shared" ca="1" si="113"/>
        <v>0</v>
      </c>
      <c r="R216" s="34">
        <f t="shared" ca="1" si="113"/>
        <v>0</v>
      </c>
      <c r="S216" s="34">
        <f t="shared" ca="1" si="113"/>
        <v>0</v>
      </c>
      <c r="T216" s="34">
        <f t="shared" ca="1" si="113"/>
        <v>0</v>
      </c>
      <c r="U216" s="34">
        <f t="shared" ca="1" si="113"/>
        <v>0</v>
      </c>
      <c r="V216" s="34">
        <f t="shared" ca="1" si="113"/>
        <v>0</v>
      </c>
      <c r="W216" s="34">
        <f t="shared" ca="1" si="113"/>
        <v>0</v>
      </c>
      <c r="X216" s="34">
        <f t="shared" ca="1" si="113"/>
        <v>0</v>
      </c>
      <c r="Y216" s="32">
        <f t="shared" ca="1" si="113"/>
        <v>255.3639087540532</v>
      </c>
      <c r="Z216" s="32">
        <f t="shared" ca="1" si="113"/>
        <v>254.05819955595925</v>
      </c>
      <c r="AA216" s="32">
        <f t="shared" ca="1" si="113"/>
        <v>252.45265650103343</v>
      </c>
      <c r="AB216" s="32">
        <f t="shared" ca="1" si="113"/>
        <v>250.20237324287476</v>
      </c>
      <c r="AC216" s="32">
        <f t="shared" ca="1" si="113"/>
        <v>247.78401933633691</v>
      </c>
      <c r="AD216" s="32">
        <f t="shared" ca="1" si="113"/>
        <v>244.95546945406673</v>
      </c>
      <c r="AE216" s="32">
        <f t="shared" ca="1" si="113"/>
        <v>241.72563525851228</v>
      </c>
      <c r="AF216" s="32">
        <f t="shared" ca="1" si="113"/>
        <v>239.02636566479225</v>
      </c>
      <c r="AG216" s="21"/>
    </row>
    <row r="217" spans="4:33" ht="15" hidden="1" outlineLevel="1" x14ac:dyDescent="0.25">
      <c r="D217" t="s">
        <v>54</v>
      </c>
      <c r="E217" s="19">
        <v>2044</v>
      </c>
      <c r="F217" s="20" t="s">
        <v>50</v>
      </c>
      <c r="G217" s="26"/>
      <c r="H217" s="34">
        <f t="shared" ref="H217:AF217" ca="1" si="114">SUM(H92,H117,H142,H167,H192)</f>
        <v>0</v>
      </c>
      <c r="I217" s="34">
        <f t="shared" ca="1" si="114"/>
        <v>0</v>
      </c>
      <c r="J217" s="34">
        <f t="shared" ca="1" si="114"/>
        <v>0</v>
      </c>
      <c r="K217" s="34">
        <f t="shared" ca="1" si="114"/>
        <v>0</v>
      </c>
      <c r="L217" s="34">
        <f t="shared" ca="1" si="114"/>
        <v>0</v>
      </c>
      <c r="M217" s="34">
        <f t="shared" ca="1" si="114"/>
        <v>0</v>
      </c>
      <c r="N217" s="34">
        <f t="shared" ca="1" si="114"/>
        <v>0</v>
      </c>
      <c r="O217" s="34">
        <f t="shared" ca="1" si="114"/>
        <v>0</v>
      </c>
      <c r="P217" s="34">
        <f t="shared" ca="1" si="114"/>
        <v>0</v>
      </c>
      <c r="Q217" s="34">
        <f t="shared" ca="1" si="114"/>
        <v>0</v>
      </c>
      <c r="R217" s="34">
        <f t="shared" ca="1" si="114"/>
        <v>0</v>
      </c>
      <c r="S217" s="34">
        <f t="shared" ca="1" si="114"/>
        <v>0</v>
      </c>
      <c r="T217" s="34">
        <f t="shared" ca="1" si="114"/>
        <v>0</v>
      </c>
      <c r="U217" s="34">
        <f t="shared" ca="1" si="114"/>
        <v>0</v>
      </c>
      <c r="V217" s="34">
        <f t="shared" ca="1" si="114"/>
        <v>0</v>
      </c>
      <c r="W217" s="34">
        <f t="shared" ca="1" si="114"/>
        <v>0</v>
      </c>
      <c r="X217" s="34">
        <f t="shared" ca="1" si="114"/>
        <v>0</v>
      </c>
      <c r="Y217" s="34">
        <f t="shared" ca="1" si="114"/>
        <v>0</v>
      </c>
      <c r="Z217" s="32">
        <f t="shared" ca="1" si="114"/>
        <v>245.86146046446851</v>
      </c>
      <c r="AA217" s="32">
        <f t="shared" ca="1" si="114"/>
        <v>244.41162288245684</v>
      </c>
      <c r="AB217" s="32">
        <f t="shared" ca="1" si="114"/>
        <v>242.34042335658694</v>
      </c>
      <c r="AC217" s="32">
        <f t="shared" ca="1" si="114"/>
        <v>240.10910579542897</v>
      </c>
      <c r="AD217" s="32">
        <f t="shared" ca="1" si="114"/>
        <v>237.4828801780622</v>
      </c>
      <c r="AE217" s="32">
        <f t="shared" ca="1" si="114"/>
        <v>234.46997924217678</v>
      </c>
      <c r="AF217" s="32">
        <f t="shared" ca="1" si="114"/>
        <v>231.97432293502942</v>
      </c>
      <c r="AG217" s="21"/>
    </row>
    <row r="218" spans="4:33" ht="15" hidden="1" outlineLevel="1" x14ac:dyDescent="0.25">
      <c r="D218" t="s">
        <v>54</v>
      </c>
      <c r="E218" s="19">
        <v>2045</v>
      </c>
      <c r="F218" s="20" t="s">
        <v>50</v>
      </c>
      <c r="G218" s="26"/>
      <c r="H218" s="34">
        <f t="shared" ref="H218:AF218" ca="1" si="115">SUM(H93,H118,H143,H168,H193)</f>
        <v>0</v>
      </c>
      <c r="I218" s="34">
        <f t="shared" ca="1" si="115"/>
        <v>0</v>
      </c>
      <c r="J218" s="34">
        <f t="shared" ca="1" si="115"/>
        <v>0</v>
      </c>
      <c r="K218" s="34">
        <f t="shared" ca="1" si="115"/>
        <v>0</v>
      </c>
      <c r="L218" s="34">
        <f t="shared" ca="1" si="115"/>
        <v>0</v>
      </c>
      <c r="M218" s="34">
        <f t="shared" ca="1" si="115"/>
        <v>0</v>
      </c>
      <c r="N218" s="34">
        <f t="shared" ca="1" si="115"/>
        <v>0</v>
      </c>
      <c r="O218" s="34">
        <f t="shared" ca="1" si="115"/>
        <v>0</v>
      </c>
      <c r="P218" s="34">
        <f t="shared" ca="1" si="115"/>
        <v>0</v>
      </c>
      <c r="Q218" s="34">
        <f t="shared" ca="1" si="115"/>
        <v>0</v>
      </c>
      <c r="R218" s="34">
        <f t="shared" ca="1" si="115"/>
        <v>0</v>
      </c>
      <c r="S218" s="34">
        <f t="shared" ca="1" si="115"/>
        <v>0</v>
      </c>
      <c r="T218" s="34">
        <f t="shared" ca="1" si="115"/>
        <v>0</v>
      </c>
      <c r="U218" s="34">
        <f t="shared" ca="1" si="115"/>
        <v>0</v>
      </c>
      <c r="V218" s="34">
        <f t="shared" ca="1" si="115"/>
        <v>0</v>
      </c>
      <c r="W218" s="34">
        <f t="shared" ca="1" si="115"/>
        <v>0</v>
      </c>
      <c r="X218" s="34">
        <f t="shared" ca="1" si="115"/>
        <v>0</v>
      </c>
      <c r="Y218" s="34">
        <f t="shared" ca="1" si="115"/>
        <v>0</v>
      </c>
      <c r="Z218" s="34">
        <f t="shared" ca="1" si="115"/>
        <v>0</v>
      </c>
      <c r="AA218" s="32">
        <f t="shared" ca="1" si="115"/>
        <v>260.35600118778524</v>
      </c>
      <c r="AB218" s="32">
        <f t="shared" ca="1" si="115"/>
        <v>258.25947791357413</v>
      </c>
      <c r="AC218" s="32">
        <f t="shared" ca="1" si="115"/>
        <v>255.99504816135251</v>
      </c>
      <c r="AD218" s="32">
        <f t="shared" ca="1" si="115"/>
        <v>253.31222005662156</v>
      </c>
      <c r="AE218" s="32">
        <f t="shared" ca="1" si="115"/>
        <v>250.2193595633496</v>
      </c>
      <c r="AF218" s="32">
        <f t="shared" ca="1" si="115"/>
        <v>247.68114537859216</v>
      </c>
      <c r="AG218" s="21"/>
    </row>
    <row r="219" spans="4:33" ht="15" hidden="1" outlineLevel="1" x14ac:dyDescent="0.25">
      <c r="D219" t="s">
        <v>54</v>
      </c>
      <c r="E219" s="19">
        <v>2046</v>
      </c>
      <c r="F219" s="20" t="s">
        <v>50</v>
      </c>
      <c r="G219" s="26"/>
      <c r="H219" s="34">
        <f t="shared" ref="H219:AF219" ca="1" si="116">SUM(H94,H119,H144,H169,H194)</f>
        <v>0</v>
      </c>
      <c r="I219" s="34">
        <f t="shared" ca="1" si="116"/>
        <v>0</v>
      </c>
      <c r="J219" s="34">
        <f t="shared" ca="1" si="116"/>
        <v>0</v>
      </c>
      <c r="K219" s="34">
        <f t="shared" ca="1" si="116"/>
        <v>0</v>
      </c>
      <c r="L219" s="34">
        <f t="shared" ca="1" si="116"/>
        <v>0</v>
      </c>
      <c r="M219" s="34">
        <f t="shared" ca="1" si="116"/>
        <v>0</v>
      </c>
      <c r="N219" s="34">
        <f t="shared" ca="1" si="116"/>
        <v>0</v>
      </c>
      <c r="O219" s="34">
        <f t="shared" ca="1" si="116"/>
        <v>0</v>
      </c>
      <c r="P219" s="34">
        <f t="shared" ca="1" si="116"/>
        <v>0</v>
      </c>
      <c r="Q219" s="34">
        <f t="shared" ca="1" si="116"/>
        <v>0</v>
      </c>
      <c r="R219" s="34">
        <f t="shared" ca="1" si="116"/>
        <v>0</v>
      </c>
      <c r="S219" s="34">
        <f t="shared" ca="1" si="116"/>
        <v>0</v>
      </c>
      <c r="T219" s="34">
        <f t="shared" ca="1" si="116"/>
        <v>0</v>
      </c>
      <c r="U219" s="34">
        <f t="shared" ca="1" si="116"/>
        <v>0</v>
      </c>
      <c r="V219" s="34">
        <f t="shared" ca="1" si="116"/>
        <v>0</v>
      </c>
      <c r="W219" s="34">
        <f t="shared" ca="1" si="116"/>
        <v>0</v>
      </c>
      <c r="X219" s="34">
        <f t="shared" ca="1" si="116"/>
        <v>0</v>
      </c>
      <c r="Y219" s="34">
        <f t="shared" ca="1" si="116"/>
        <v>0</v>
      </c>
      <c r="Z219" s="34">
        <f t="shared" ca="1" si="116"/>
        <v>0</v>
      </c>
      <c r="AA219" s="34">
        <f t="shared" ca="1" si="116"/>
        <v>0</v>
      </c>
      <c r="AB219" s="32">
        <f t="shared" ca="1" si="116"/>
        <v>252.54423065581159</v>
      </c>
      <c r="AC219" s="32">
        <f t="shared" ca="1" si="116"/>
        <v>250.43637916297425</v>
      </c>
      <c r="AD219" s="32">
        <f t="shared" ca="1" si="116"/>
        <v>247.92168809797695</v>
      </c>
      <c r="AE219" s="32">
        <f t="shared" ca="1" si="116"/>
        <v>245.00795583733071</v>
      </c>
      <c r="AF219" s="32">
        <f t="shared" ca="1" si="116"/>
        <v>242.63980904698471</v>
      </c>
      <c r="AG219" s="21"/>
    </row>
    <row r="220" spans="4:33" ht="15" hidden="1" outlineLevel="1" x14ac:dyDescent="0.25">
      <c r="D220" t="s">
        <v>54</v>
      </c>
      <c r="E220" s="19">
        <v>2047</v>
      </c>
      <c r="F220" s="20" t="s">
        <v>50</v>
      </c>
      <c r="G220" s="26"/>
      <c r="H220" s="34">
        <f t="shared" ref="H220:AF220" ca="1" si="117">SUM(H95,H120,H145,H170,H195)</f>
        <v>0</v>
      </c>
      <c r="I220" s="34">
        <f t="shared" ca="1" si="117"/>
        <v>0</v>
      </c>
      <c r="J220" s="34">
        <f t="shared" ca="1" si="117"/>
        <v>0</v>
      </c>
      <c r="K220" s="34">
        <f t="shared" ca="1" si="117"/>
        <v>0</v>
      </c>
      <c r="L220" s="34">
        <f t="shared" ca="1" si="117"/>
        <v>0</v>
      </c>
      <c r="M220" s="34">
        <f t="shared" ca="1" si="117"/>
        <v>0</v>
      </c>
      <c r="N220" s="34">
        <f t="shared" ca="1" si="117"/>
        <v>0</v>
      </c>
      <c r="O220" s="34">
        <f t="shared" ca="1" si="117"/>
        <v>0</v>
      </c>
      <c r="P220" s="34">
        <f t="shared" ca="1" si="117"/>
        <v>0</v>
      </c>
      <c r="Q220" s="34">
        <f t="shared" ca="1" si="117"/>
        <v>0</v>
      </c>
      <c r="R220" s="34">
        <f t="shared" ca="1" si="117"/>
        <v>0</v>
      </c>
      <c r="S220" s="34">
        <f t="shared" ca="1" si="117"/>
        <v>0</v>
      </c>
      <c r="T220" s="34">
        <f t="shared" ca="1" si="117"/>
        <v>0</v>
      </c>
      <c r="U220" s="34">
        <f t="shared" ca="1" si="117"/>
        <v>0</v>
      </c>
      <c r="V220" s="34">
        <f t="shared" ca="1" si="117"/>
        <v>0</v>
      </c>
      <c r="W220" s="34">
        <f t="shared" ca="1" si="117"/>
        <v>0</v>
      </c>
      <c r="X220" s="34">
        <f t="shared" ca="1" si="117"/>
        <v>0</v>
      </c>
      <c r="Y220" s="34">
        <f t="shared" ca="1" si="117"/>
        <v>0</v>
      </c>
      <c r="Z220" s="34">
        <f t="shared" ca="1" si="117"/>
        <v>0</v>
      </c>
      <c r="AA220" s="34">
        <f t="shared" ca="1" si="117"/>
        <v>0</v>
      </c>
      <c r="AB220" s="34">
        <f t="shared" ca="1" si="117"/>
        <v>0</v>
      </c>
      <c r="AC220" s="32">
        <f t="shared" ca="1" si="117"/>
        <v>268.1705084293738</v>
      </c>
      <c r="AD220" s="32">
        <f t="shared" ca="1" si="117"/>
        <v>265.59065396242289</v>
      </c>
      <c r="AE220" s="32">
        <f t="shared" ca="1" si="117"/>
        <v>262.58564630547693</v>
      </c>
      <c r="AF220" s="32">
        <f t="shared" ca="1" si="117"/>
        <v>260.16792351786222</v>
      </c>
      <c r="AG220" s="21"/>
    </row>
    <row r="221" spans="4:33" ht="15" hidden="1" outlineLevel="1" x14ac:dyDescent="0.25">
      <c r="D221" t="s">
        <v>54</v>
      </c>
      <c r="E221" s="19">
        <v>2048</v>
      </c>
      <c r="F221" s="20" t="s">
        <v>50</v>
      </c>
      <c r="G221" s="26"/>
      <c r="H221" s="34">
        <f t="shared" ref="H221:AF221" ca="1" si="118">SUM(H96,H121,H146,H171,H196)</f>
        <v>0</v>
      </c>
      <c r="I221" s="34">
        <f t="shared" ca="1" si="118"/>
        <v>0</v>
      </c>
      <c r="J221" s="34">
        <f t="shared" ca="1" si="118"/>
        <v>0</v>
      </c>
      <c r="K221" s="34">
        <f t="shared" ca="1" si="118"/>
        <v>0</v>
      </c>
      <c r="L221" s="34">
        <f t="shared" ca="1" si="118"/>
        <v>0</v>
      </c>
      <c r="M221" s="34">
        <f t="shared" ca="1" si="118"/>
        <v>0</v>
      </c>
      <c r="N221" s="34">
        <f t="shared" ca="1" si="118"/>
        <v>0</v>
      </c>
      <c r="O221" s="34">
        <f t="shared" ca="1" si="118"/>
        <v>0</v>
      </c>
      <c r="P221" s="34">
        <f t="shared" ca="1" si="118"/>
        <v>0</v>
      </c>
      <c r="Q221" s="34">
        <f t="shared" ca="1" si="118"/>
        <v>0</v>
      </c>
      <c r="R221" s="34">
        <f t="shared" ca="1" si="118"/>
        <v>0</v>
      </c>
      <c r="S221" s="34">
        <f t="shared" ca="1" si="118"/>
        <v>0</v>
      </c>
      <c r="T221" s="34">
        <f t="shared" ca="1" si="118"/>
        <v>0</v>
      </c>
      <c r="U221" s="34">
        <f t="shared" ca="1" si="118"/>
        <v>0</v>
      </c>
      <c r="V221" s="34">
        <f t="shared" ca="1" si="118"/>
        <v>0</v>
      </c>
      <c r="W221" s="34">
        <f t="shared" ca="1" si="118"/>
        <v>0</v>
      </c>
      <c r="X221" s="34">
        <f t="shared" ca="1" si="118"/>
        <v>0</v>
      </c>
      <c r="Y221" s="34">
        <f t="shared" ca="1" si="118"/>
        <v>0</v>
      </c>
      <c r="Z221" s="34">
        <f t="shared" ca="1" si="118"/>
        <v>0</v>
      </c>
      <c r="AA221" s="34">
        <f t="shared" ca="1" si="118"/>
        <v>0</v>
      </c>
      <c r="AB221" s="34">
        <f t="shared" ca="1" si="118"/>
        <v>0</v>
      </c>
      <c r="AC221" s="34">
        <f t="shared" ca="1" si="118"/>
        <v>0</v>
      </c>
      <c r="AD221" s="32">
        <f t="shared" ca="1" si="118"/>
        <v>269.6549439312422</v>
      </c>
      <c r="AE221" s="32">
        <f t="shared" ca="1" si="118"/>
        <v>266.71733931477911</v>
      </c>
      <c r="AF221" s="32">
        <f t="shared" ca="1" si="118"/>
        <v>264.37875068501398</v>
      </c>
      <c r="AG221" s="21"/>
    </row>
    <row r="222" spans="4:33" ht="15" hidden="1" outlineLevel="1" x14ac:dyDescent="0.25">
      <c r="D222" t="s">
        <v>54</v>
      </c>
      <c r="E222" s="19">
        <v>2049</v>
      </c>
      <c r="F222" s="20" t="s">
        <v>50</v>
      </c>
      <c r="G222" s="26"/>
      <c r="H222" s="34">
        <f t="shared" ref="H222:AF222" ca="1" si="119">SUM(H97,H122,H147,H172,H197)</f>
        <v>0</v>
      </c>
      <c r="I222" s="34">
        <f t="shared" ca="1" si="119"/>
        <v>0</v>
      </c>
      <c r="J222" s="34">
        <f t="shared" ca="1" si="119"/>
        <v>0</v>
      </c>
      <c r="K222" s="34">
        <f t="shared" ca="1" si="119"/>
        <v>0</v>
      </c>
      <c r="L222" s="34">
        <f t="shared" ca="1" si="119"/>
        <v>0</v>
      </c>
      <c r="M222" s="34">
        <f t="shared" ca="1" si="119"/>
        <v>0</v>
      </c>
      <c r="N222" s="34">
        <f t="shared" ca="1" si="119"/>
        <v>0</v>
      </c>
      <c r="O222" s="34">
        <f t="shared" ca="1" si="119"/>
        <v>0</v>
      </c>
      <c r="P222" s="34">
        <f t="shared" ca="1" si="119"/>
        <v>0</v>
      </c>
      <c r="Q222" s="34">
        <f t="shared" ca="1" si="119"/>
        <v>0</v>
      </c>
      <c r="R222" s="34">
        <f t="shared" ca="1" si="119"/>
        <v>0</v>
      </c>
      <c r="S222" s="34">
        <f t="shared" ca="1" si="119"/>
        <v>0</v>
      </c>
      <c r="T222" s="34">
        <f t="shared" ca="1" si="119"/>
        <v>0</v>
      </c>
      <c r="U222" s="34">
        <f t="shared" ca="1" si="119"/>
        <v>0</v>
      </c>
      <c r="V222" s="34">
        <f t="shared" ca="1" si="119"/>
        <v>0</v>
      </c>
      <c r="W222" s="34">
        <f t="shared" ca="1" si="119"/>
        <v>0</v>
      </c>
      <c r="X222" s="34">
        <f t="shared" ca="1" si="119"/>
        <v>0</v>
      </c>
      <c r="Y222" s="34">
        <f t="shared" ca="1" si="119"/>
        <v>0</v>
      </c>
      <c r="Z222" s="34">
        <f t="shared" ca="1" si="119"/>
        <v>0</v>
      </c>
      <c r="AA222" s="34">
        <f t="shared" ca="1" si="119"/>
        <v>0</v>
      </c>
      <c r="AB222" s="34">
        <f t="shared" ca="1" si="119"/>
        <v>0</v>
      </c>
      <c r="AC222" s="34">
        <f t="shared" ca="1" si="119"/>
        <v>0</v>
      </c>
      <c r="AD222" s="34">
        <f t="shared" ca="1" si="119"/>
        <v>0</v>
      </c>
      <c r="AE222" s="32">
        <f t="shared" ca="1" si="119"/>
        <v>265.09057516825948</v>
      </c>
      <c r="AF222" s="32">
        <f t="shared" ca="1" si="119"/>
        <v>262.87800605450661</v>
      </c>
      <c r="AG222" s="21"/>
    </row>
    <row r="223" spans="4:33" ht="15" hidden="1" outlineLevel="1" x14ac:dyDescent="0.25">
      <c r="D223" t="s">
        <v>54</v>
      </c>
      <c r="E223" s="19">
        <v>2050</v>
      </c>
      <c r="F223" s="20" t="s">
        <v>50</v>
      </c>
      <c r="G223" s="26"/>
      <c r="H223" s="34">
        <f t="shared" ref="H223:AF223" ca="1" si="120">SUM(H98,H123,H148,H173,H198)</f>
        <v>0</v>
      </c>
      <c r="I223" s="34">
        <f t="shared" ca="1" si="120"/>
        <v>0</v>
      </c>
      <c r="J223" s="34">
        <f t="shared" ca="1" si="120"/>
        <v>0</v>
      </c>
      <c r="K223" s="34">
        <f t="shared" ca="1" si="120"/>
        <v>0</v>
      </c>
      <c r="L223" s="34">
        <f t="shared" ca="1" si="120"/>
        <v>0</v>
      </c>
      <c r="M223" s="34">
        <f t="shared" ca="1" si="120"/>
        <v>0</v>
      </c>
      <c r="N223" s="34">
        <f t="shared" ca="1" si="120"/>
        <v>0</v>
      </c>
      <c r="O223" s="34">
        <f t="shared" ca="1" si="120"/>
        <v>0</v>
      </c>
      <c r="P223" s="34">
        <f t="shared" ca="1" si="120"/>
        <v>0</v>
      </c>
      <c r="Q223" s="34">
        <f t="shared" ca="1" si="120"/>
        <v>0</v>
      </c>
      <c r="R223" s="34">
        <f t="shared" ca="1" si="120"/>
        <v>0</v>
      </c>
      <c r="S223" s="34">
        <f t="shared" ca="1" si="120"/>
        <v>0</v>
      </c>
      <c r="T223" s="34">
        <f t="shared" ca="1" si="120"/>
        <v>0</v>
      </c>
      <c r="U223" s="34">
        <f t="shared" ca="1" si="120"/>
        <v>0</v>
      </c>
      <c r="V223" s="34">
        <f t="shared" ca="1" si="120"/>
        <v>0</v>
      </c>
      <c r="W223" s="34">
        <f t="shared" ca="1" si="120"/>
        <v>0</v>
      </c>
      <c r="X223" s="34">
        <f t="shared" ca="1" si="120"/>
        <v>0</v>
      </c>
      <c r="Y223" s="34">
        <f t="shared" ca="1" si="120"/>
        <v>0</v>
      </c>
      <c r="Z223" s="34">
        <f t="shared" ca="1" si="120"/>
        <v>0</v>
      </c>
      <c r="AA223" s="34">
        <f t="shared" ca="1" si="120"/>
        <v>0</v>
      </c>
      <c r="AB223" s="34">
        <f t="shared" ca="1" si="120"/>
        <v>0</v>
      </c>
      <c r="AC223" s="34">
        <f t="shared" ca="1" si="120"/>
        <v>0</v>
      </c>
      <c r="AD223" s="34">
        <f t="shared" ca="1" si="120"/>
        <v>0</v>
      </c>
      <c r="AE223" s="34">
        <f t="shared" ca="1" si="120"/>
        <v>0</v>
      </c>
      <c r="AF223" s="32">
        <f t="shared" ca="1" si="120"/>
        <v>272.62556098469537</v>
      </c>
      <c r="AG223" s="21"/>
    </row>
    <row r="224" spans="4:33" ht="15" hidden="1" outlineLevel="1" x14ac:dyDescent="0.25">
      <c r="E224" s="19"/>
      <c r="F224" s="20"/>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1"/>
    </row>
    <row r="225" spans="3:33" ht="15" hidden="1" outlineLevel="1" x14ac:dyDescent="0.25">
      <c r="C225" s="1" t="s">
        <v>57</v>
      </c>
      <c r="D225" s="1"/>
      <c r="E225" s="1"/>
      <c r="F225" s="8"/>
      <c r="G225" s="1"/>
      <c r="H225" s="2"/>
      <c r="I225" s="1"/>
      <c r="J225" s="2"/>
      <c r="K225" s="2"/>
      <c r="L225" s="2"/>
      <c r="M225" s="2"/>
      <c r="N225" s="2"/>
      <c r="O225" s="2"/>
      <c r="P225" s="2"/>
      <c r="Q225" s="2"/>
      <c r="R225" s="2"/>
      <c r="S225" s="2"/>
      <c r="T225" s="2"/>
      <c r="U225" s="2"/>
      <c r="V225" s="2"/>
      <c r="W225" s="2"/>
      <c r="X225" s="2"/>
      <c r="Y225" s="2"/>
      <c r="Z225" s="2"/>
      <c r="AA225" s="2"/>
      <c r="AB225" s="2"/>
      <c r="AC225" s="2"/>
      <c r="AD225" s="2"/>
      <c r="AE225" s="2"/>
      <c r="AF225" s="2"/>
      <c r="AG225" s="21"/>
    </row>
    <row r="226" spans="3:33" ht="15" hidden="1" outlineLevel="1" x14ac:dyDescent="0.25">
      <c r="E226" s="19"/>
      <c r="F226" s="20"/>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1"/>
    </row>
    <row r="227" spans="3:33" ht="15" hidden="1" outlineLevel="1" x14ac:dyDescent="0.25">
      <c r="D227" t="s">
        <v>48</v>
      </c>
      <c r="E227" s="19">
        <v>2026</v>
      </c>
      <c r="F227" s="20" t="s">
        <v>49</v>
      </c>
      <c r="G227" s="26"/>
      <c r="H227" s="32">
        <f t="shared" ref="H227:Q236" si="121">MAX($G$26
-MAX(H$2-$E227-0.5,0),0)
*($E227&lt;=H$2)</f>
        <v>40</v>
      </c>
      <c r="I227" s="32">
        <f t="shared" si="121"/>
        <v>39.5</v>
      </c>
      <c r="J227" s="32">
        <f t="shared" si="121"/>
        <v>38.5</v>
      </c>
      <c r="K227" s="32">
        <f t="shared" si="121"/>
        <v>37.5</v>
      </c>
      <c r="L227" s="32">
        <f t="shared" si="121"/>
        <v>36.5</v>
      </c>
      <c r="M227" s="32">
        <f t="shared" si="121"/>
        <v>35.5</v>
      </c>
      <c r="N227" s="32">
        <f t="shared" si="121"/>
        <v>34.5</v>
      </c>
      <c r="O227" s="32">
        <f t="shared" si="121"/>
        <v>33.5</v>
      </c>
      <c r="P227" s="32">
        <f t="shared" si="121"/>
        <v>32.5</v>
      </c>
      <c r="Q227" s="32">
        <f t="shared" si="121"/>
        <v>31.5</v>
      </c>
      <c r="R227" s="32">
        <f t="shared" ref="R227:AF236" si="122">MAX($G$26
-MAX(R$2-$E227-0.5,0),0)
*($E227&lt;=R$2)</f>
        <v>30.5</v>
      </c>
      <c r="S227" s="32">
        <f t="shared" si="122"/>
        <v>29.5</v>
      </c>
      <c r="T227" s="32">
        <f t="shared" si="122"/>
        <v>28.5</v>
      </c>
      <c r="U227" s="32">
        <f t="shared" si="122"/>
        <v>27.5</v>
      </c>
      <c r="V227" s="32">
        <f t="shared" si="122"/>
        <v>26.5</v>
      </c>
      <c r="W227" s="32">
        <f t="shared" si="122"/>
        <v>25.5</v>
      </c>
      <c r="X227" s="32">
        <f t="shared" si="122"/>
        <v>24.5</v>
      </c>
      <c r="Y227" s="32">
        <f t="shared" si="122"/>
        <v>23.5</v>
      </c>
      <c r="Z227" s="32">
        <f t="shared" si="122"/>
        <v>22.5</v>
      </c>
      <c r="AA227" s="32">
        <f t="shared" si="122"/>
        <v>21.5</v>
      </c>
      <c r="AB227" s="32">
        <f t="shared" si="122"/>
        <v>20.5</v>
      </c>
      <c r="AC227" s="32">
        <f t="shared" si="122"/>
        <v>19.5</v>
      </c>
      <c r="AD227" s="32">
        <f t="shared" si="122"/>
        <v>18.5</v>
      </c>
      <c r="AE227" s="32">
        <f t="shared" si="122"/>
        <v>17.5</v>
      </c>
      <c r="AF227" s="32">
        <f t="shared" si="122"/>
        <v>16.5</v>
      </c>
      <c r="AG227" s="21"/>
    </row>
    <row r="228" spans="3:33" ht="15" hidden="1" outlineLevel="1" x14ac:dyDescent="0.25">
      <c r="D228" t="s">
        <v>48</v>
      </c>
      <c r="E228" s="19">
        <v>2027</v>
      </c>
      <c r="F228" s="20" t="s">
        <v>49</v>
      </c>
      <c r="G228" s="26"/>
      <c r="H228" s="34">
        <f t="shared" si="121"/>
        <v>0</v>
      </c>
      <c r="I228" s="32">
        <f t="shared" si="121"/>
        <v>40</v>
      </c>
      <c r="J228" s="32">
        <f t="shared" si="121"/>
        <v>39.5</v>
      </c>
      <c r="K228" s="32">
        <f t="shared" si="121"/>
        <v>38.5</v>
      </c>
      <c r="L228" s="32">
        <f t="shared" si="121"/>
        <v>37.5</v>
      </c>
      <c r="M228" s="32">
        <f t="shared" si="121"/>
        <v>36.5</v>
      </c>
      <c r="N228" s="32">
        <f t="shared" si="121"/>
        <v>35.5</v>
      </c>
      <c r="O228" s="32">
        <f t="shared" si="121"/>
        <v>34.5</v>
      </c>
      <c r="P228" s="32">
        <f t="shared" si="121"/>
        <v>33.5</v>
      </c>
      <c r="Q228" s="32">
        <f t="shared" si="121"/>
        <v>32.5</v>
      </c>
      <c r="R228" s="32">
        <f t="shared" si="122"/>
        <v>31.5</v>
      </c>
      <c r="S228" s="32">
        <f t="shared" si="122"/>
        <v>30.5</v>
      </c>
      <c r="T228" s="32">
        <f t="shared" si="122"/>
        <v>29.5</v>
      </c>
      <c r="U228" s="32">
        <f t="shared" si="122"/>
        <v>28.5</v>
      </c>
      <c r="V228" s="32">
        <f t="shared" si="122"/>
        <v>27.5</v>
      </c>
      <c r="W228" s="32">
        <f t="shared" si="122"/>
        <v>26.5</v>
      </c>
      <c r="X228" s="32">
        <f t="shared" si="122"/>
        <v>25.5</v>
      </c>
      <c r="Y228" s="32">
        <f t="shared" si="122"/>
        <v>24.5</v>
      </c>
      <c r="Z228" s="32">
        <f t="shared" si="122"/>
        <v>23.5</v>
      </c>
      <c r="AA228" s="32">
        <f t="shared" si="122"/>
        <v>22.5</v>
      </c>
      <c r="AB228" s="32">
        <f t="shared" si="122"/>
        <v>21.5</v>
      </c>
      <c r="AC228" s="32">
        <f t="shared" si="122"/>
        <v>20.5</v>
      </c>
      <c r="AD228" s="32">
        <f t="shared" si="122"/>
        <v>19.5</v>
      </c>
      <c r="AE228" s="32">
        <f t="shared" si="122"/>
        <v>18.5</v>
      </c>
      <c r="AF228" s="32">
        <f t="shared" si="122"/>
        <v>17.5</v>
      </c>
      <c r="AG228" s="21"/>
    </row>
    <row r="229" spans="3:33" ht="15" hidden="1" outlineLevel="1" x14ac:dyDescent="0.25">
      <c r="D229" t="s">
        <v>48</v>
      </c>
      <c r="E229" s="19">
        <v>2028</v>
      </c>
      <c r="F229" s="20" t="s">
        <v>49</v>
      </c>
      <c r="G229" s="26"/>
      <c r="H229" s="34">
        <f t="shared" si="121"/>
        <v>0</v>
      </c>
      <c r="I229" s="34">
        <f t="shared" si="121"/>
        <v>0</v>
      </c>
      <c r="J229" s="32">
        <f t="shared" si="121"/>
        <v>40</v>
      </c>
      <c r="K229" s="32">
        <f t="shared" si="121"/>
        <v>39.5</v>
      </c>
      <c r="L229" s="32">
        <f t="shared" si="121"/>
        <v>38.5</v>
      </c>
      <c r="M229" s="32">
        <f t="shared" si="121"/>
        <v>37.5</v>
      </c>
      <c r="N229" s="32">
        <f t="shared" si="121"/>
        <v>36.5</v>
      </c>
      <c r="O229" s="32">
        <f t="shared" si="121"/>
        <v>35.5</v>
      </c>
      <c r="P229" s="32">
        <f t="shared" si="121"/>
        <v>34.5</v>
      </c>
      <c r="Q229" s="32">
        <f t="shared" si="121"/>
        <v>33.5</v>
      </c>
      <c r="R229" s="32">
        <f t="shared" si="122"/>
        <v>32.5</v>
      </c>
      <c r="S229" s="32">
        <f t="shared" si="122"/>
        <v>31.5</v>
      </c>
      <c r="T229" s="32">
        <f t="shared" si="122"/>
        <v>30.5</v>
      </c>
      <c r="U229" s="32">
        <f t="shared" si="122"/>
        <v>29.5</v>
      </c>
      <c r="V229" s="32">
        <f t="shared" si="122"/>
        <v>28.5</v>
      </c>
      <c r="W229" s="32">
        <f t="shared" si="122"/>
        <v>27.5</v>
      </c>
      <c r="X229" s="32">
        <f t="shared" si="122"/>
        <v>26.5</v>
      </c>
      <c r="Y229" s="32">
        <f t="shared" si="122"/>
        <v>25.5</v>
      </c>
      <c r="Z229" s="32">
        <f t="shared" si="122"/>
        <v>24.5</v>
      </c>
      <c r="AA229" s="32">
        <f t="shared" si="122"/>
        <v>23.5</v>
      </c>
      <c r="AB229" s="32">
        <f t="shared" si="122"/>
        <v>22.5</v>
      </c>
      <c r="AC229" s="32">
        <f t="shared" si="122"/>
        <v>21.5</v>
      </c>
      <c r="AD229" s="32">
        <f t="shared" si="122"/>
        <v>20.5</v>
      </c>
      <c r="AE229" s="32">
        <f t="shared" si="122"/>
        <v>19.5</v>
      </c>
      <c r="AF229" s="32">
        <f t="shared" si="122"/>
        <v>18.5</v>
      </c>
      <c r="AG229" s="21"/>
    </row>
    <row r="230" spans="3:33" ht="15" hidden="1" outlineLevel="1" x14ac:dyDescent="0.25">
      <c r="D230" t="s">
        <v>48</v>
      </c>
      <c r="E230" s="19">
        <v>2029</v>
      </c>
      <c r="F230" s="20" t="s">
        <v>49</v>
      </c>
      <c r="G230" s="26"/>
      <c r="H230" s="34">
        <f t="shared" si="121"/>
        <v>0</v>
      </c>
      <c r="I230" s="34">
        <f t="shared" si="121"/>
        <v>0</v>
      </c>
      <c r="J230" s="34">
        <f t="shared" si="121"/>
        <v>0</v>
      </c>
      <c r="K230" s="32">
        <f t="shared" si="121"/>
        <v>40</v>
      </c>
      <c r="L230" s="32">
        <f t="shared" si="121"/>
        <v>39.5</v>
      </c>
      <c r="M230" s="32">
        <f t="shared" si="121"/>
        <v>38.5</v>
      </c>
      <c r="N230" s="32">
        <f t="shared" si="121"/>
        <v>37.5</v>
      </c>
      <c r="O230" s="32">
        <f t="shared" si="121"/>
        <v>36.5</v>
      </c>
      <c r="P230" s="32">
        <f t="shared" si="121"/>
        <v>35.5</v>
      </c>
      <c r="Q230" s="32">
        <f t="shared" si="121"/>
        <v>34.5</v>
      </c>
      <c r="R230" s="32">
        <f t="shared" si="122"/>
        <v>33.5</v>
      </c>
      <c r="S230" s="32">
        <f t="shared" si="122"/>
        <v>32.5</v>
      </c>
      <c r="T230" s="32">
        <f t="shared" si="122"/>
        <v>31.5</v>
      </c>
      <c r="U230" s="32">
        <f t="shared" si="122"/>
        <v>30.5</v>
      </c>
      <c r="V230" s="32">
        <f t="shared" si="122"/>
        <v>29.5</v>
      </c>
      <c r="W230" s="32">
        <f t="shared" si="122"/>
        <v>28.5</v>
      </c>
      <c r="X230" s="32">
        <f t="shared" si="122"/>
        <v>27.5</v>
      </c>
      <c r="Y230" s="32">
        <f t="shared" si="122"/>
        <v>26.5</v>
      </c>
      <c r="Z230" s="32">
        <f t="shared" si="122"/>
        <v>25.5</v>
      </c>
      <c r="AA230" s="32">
        <f t="shared" si="122"/>
        <v>24.5</v>
      </c>
      <c r="AB230" s="32">
        <f t="shared" si="122"/>
        <v>23.5</v>
      </c>
      <c r="AC230" s="32">
        <f t="shared" si="122"/>
        <v>22.5</v>
      </c>
      <c r="AD230" s="32">
        <f t="shared" si="122"/>
        <v>21.5</v>
      </c>
      <c r="AE230" s="32">
        <f t="shared" si="122"/>
        <v>20.5</v>
      </c>
      <c r="AF230" s="32">
        <f t="shared" si="122"/>
        <v>19.5</v>
      </c>
      <c r="AG230" s="21"/>
    </row>
    <row r="231" spans="3:33" ht="15" hidden="1" outlineLevel="1" x14ac:dyDescent="0.25">
      <c r="D231" t="s">
        <v>48</v>
      </c>
      <c r="E231" s="19">
        <v>2030</v>
      </c>
      <c r="F231" s="20" t="s">
        <v>49</v>
      </c>
      <c r="G231" s="26"/>
      <c r="H231" s="34">
        <f t="shared" si="121"/>
        <v>0</v>
      </c>
      <c r="I231" s="34">
        <f t="shared" si="121"/>
        <v>0</v>
      </c>
      <c r="J231" s="34">
        <f t="shared" si="121"/>
        <v>0</v>
      </c>
      <c r="K231" s="34">
        <f t="shared" si="121"/>
        <v>0</v>
      </c>
      <c r="L231" s="32">
        <f t="shared" si="121"/>
        <v>40</v>
      </c>
      <c r="M231" s="32">
        <f t="shared" si="121"/>
        <v>39.5</v>
      </c>
      <c r="N231" s="32">
        <f t="shared" si="121"/>
        <v>38.5</v>
      </c>
      <c r="O231" s="32">
        <f t="shared" si="121"/>
        <v>37.5</v>
      </c>
      <c r="P231" s="32">
        <f t="shared" si="121"/>
        <v>36.5</v>
      </c>
      <c r="Q231" s="32">
        <f t="shared" si="121"/>
        <v>35.5</v>
      </c>
      <c r="R231" s="32">
        <f t="shared" si="122"/>
        <v>34.5</v>
      </c>
      <c r="S231" s="32">
        <f t="shared" si="122"/>
        <v>33.5</v>
      </c>
      <c r="T231" s="32">
        <f t="shared" si="122"/>
        <v>32.5</v>
      </c>
      <c r="U231" s="32">
        <f t="shared" si="122"/>
        <v>31.5</v>
      </c>
      <c r="V231" s="32">
        <f t="shared" si="122"/>
        <v>30.5</v>
      </c>
      <c r="W231" s="32">
        <f t="shared" si="122"/>
        <v>29.5</v>
      </c>
      <c r="X231" s="32">
        <f t="shared" si="122"/>
        <v>28.5</v>
      </c>
      <c r="Y231" s="32">
        <f t="shared" si="122"/>
        <v>27.5</v>
      </c>
      <c r="Z231" s="32">
        <f t="shared" si="122"/>
        <v>26.5</v>
      </c>
      <c r="AA231" s="32">
        <f t="shared" si="122"/>
        <v>25.5</v>
      </c>
      <c r="AB231" s="32">
        <f t="shared" si="122"/>
        <v>24.5</v>
      </c>
      <c r="AC231" s="32">
        <f t="shared" si="122"/>
        <v>23.5</v>
      </c>
      <c r="AD231" s="32">
        <f t="shared" si="122"/>
        <v>22.5</v>
      </c>
      <c r="AE231" s="32">
        <f t="shared" si="122"/>
        <v>21.5</v>
      </c>
      <c r="AF231" s="32">
        <f t="shared" si="122"/>
        <v>20.5</v>
      </c>
      <c r="AG231" s="21"/>
    </row>
    <row r="232" spans="3:33" ht="15" hidden="1" outlineLevel="1" x14ac:dyDescent="0.25">
      <c r="D232" t="s">
        <v>48</v>
      </c>
      <c r="E232" s="19">
        <v>2031</v>
      </c>
      <c r="F232" s="20" t="s">
        <v>49</v>
      </c>
      <c r="G232" s="26"/>
      <c r="H232" s="34">
        <f t="shared" si="121"/>
        <v>0</v>
      </c>
      <c r="I232" s="34">
        <f t="shared" si="121"/>
        <v>0</v>
      </c>
      <c r="J232" s="34">
        <f t="shared" si="121"/>
        <v>0</v>
      </c>
      <c r="K232" s="34">
        <f t="shared" si="121"/>
        <v>0</v>
      </c>
      <c r="L232" s="34">
        <f t="shared" si="121"/>
        <v>0</v>
      </c>
      <c r="M232" s="32">
        <f t="shared" si="121"/>
        <v>40</v>
      </c>
      <c r="N232" s="32">
        <f t="shared" si="121"/>
        <v>39.5</v>
      </c>
      <c r="O232" s="32">
        <f t="shared" si="121"/>
        <v>38.5</v>
      </c>
      <c r="P232" s="32">
        <f t="shared" si="121"/>
        <v>37.5</v>
      </c>
      <c r="Q232" s="32">
        <f t="shared" si="121"/>
        <v>36.5</v>
      </c>
      <c r="R232" s="32">
        <f t="shared" si="122"/>
        <v>35.5</v>
      </c>
      <c r="S232" s="32">
        <f t="shared" si="122"/>
        <v>34.5</v>
      </c>
      <c r="T232" s="32">
        <f t="shared" si="122"/>
        <v>33.5</v>
      </c>
      <c r="U232" s="32">
        <f t="shared" si="122"/>
        <v>32.5</v>
      </c>
      <c r="V232" s="32">
        <f t="shared" si="122"/>
        <v>31.5</v>
      </c>
      <c r="W232" s="32">
        <f t="shared" si="122"/>
        <v>30.5</v>
      </c>
      <c r="X232" s="32">
        <f t="shared" si="122"/>
        <v>29.5</v>
      </c>
      <c r="Y232" s="32">
        <f t="shared" si="122"/>
        <v>28.5</v>
      </c>
      <c r="Z232" s="32">
        <f t="shared" si="122"/>
        <v>27.5</v>
      </c>
      <c r="AA232" s="32">
        <f t="shared" si="122"/>
        <v>26.5</v>
      </c>
      <c r="AB232" s="32">
        <f t="shared" si="122"/>
        <v>25.5</v>
      </c>
      <c r="AC232" s="32">
        <f t="shared" si="122"/>
        <v>24.5</v>
      </c>
      <c r="AD232" s="32">
        <f t="shared" si="122"/>
        <v>23.5</v>
      </c>
      <c r="AE232" s="32">
        <f t="shared" si="122"/>
        <v>22.5</v>
      </c>
      <c r="AF232" s="32">
        <f t="shared" si="122"/>
        <v>21.5</v>
      </c>
      <c r="AG232" s="21"/>
    </row>
    <row r="233" spans="3:33" ht="15" hidden="1" outlineLevel="1" x14ac:dyDescent="0.25">
      <c r="D233" t="s">
        <v>48</v>
      </c>
      <c r="E233" s="19">
        <v>2032</v>
      </c>
      <c r="F233" s="20" t="s">
        <v>49</v>
      </c>
      <c r="G233" s="26"/>
      <c r="H233" s="34">
        <f t="shared" si="121"/>
        <v>0</v>
      </c>
      <c r="I233" s="34">
        <f t="shared" si="121"/>
        <v>0</v>
      </c>
      <c r="J233" s="34">
        <f t="shared" si="121"/>
        <v>0</v>
      </c>
      <c r="K233" s="34">
        <f t="shared" si="121"/>
        <v>0</v>
      </c>
      <c r="L233" s="34">
        <f t="shared" si="121"/>
        <v>0</v>
      </c>
      <c r="M233" s="34">
        <f t="shared" si="121"/>
        <v>0</v>
      </c>
      <c r="N233" s="32">
        <f t="shared" si="121"/>
        <v>40</v>
      </c>
      <c r="O233" s="32">
        <f t="shared" si="121"/>
        <v>39.5</v>
      </c>
      <c r="P233" s="32">
        <f t="shared" si="121"/>
        <v>38.5</v>
      </c>
      <c r="Q233" s="32">
        <f t="shared" si="121"/>
        <v>37.5</v>
      </c>
      <c r="R233" s="32">
        <f t="shared" si="122"/>
        <v>36.5</v>
      </c>
      <c r="S233" s="32">
        <f t="shared" si="122"/>
        <v>35.5</v>
      </c>
      <c r="T233" s="32">
        <f t="shared" si="122"/>
        <v>34.5</v>
      </c>
      <c r="U233" s="32">
        <f t="shared" si="122"/>
        <v>33.5</v>
      </c>
      <c r="V233" s="32">
        <f t="shared" si="122"/>
        <v>32.5</v>
      </c>
      <c r="W233" s="32">
        <f t="shared" si="122"/>
        <v>31.5</v>
      </c>
      <c r="X233" s="32">
        <f t="shared" si="122"/>
        <v>30.5</v>
      </c>
      <c r="Y233" s="32">
        <f t="shared" si="122"/>
        <v>29.5</v>
      </c>
      <c r="Z233" s="32">
        <f t="shared" si="122"/>
        <v>28.5</v>
      </c>
      <c r="AA233" s="32">
        <f t="shared" si="122"/>
        <v>27.5</v>
      </c>
      <c r="AB233" s="32">
        <f t="shared" si="122"/>
        <v>26.5</v>
      </c>
      <c r="AC233" s="32">
        <f t="shared" si="122"/>
        <v>25.5</v>
      </c>
      <c r="AD233" s="32">
        <f t="shared" si="122"/>
        <v>24.5</v>
      </c>
      <c r="AE233" s="32">
        <f t="shared" si="122"/>
        <v>23.5</v>
      </c>
      <c r="AF233" s="32">
        <f t="shared" si="122"/>
        <v>22.5</v>
      </c>
      <c r="AG233" s="21"/>
    </row>
    <row r="234" spans="3:33" ht="15" hidden="1" outlineLevel="1" x14ac:dyDescent="0.25">
      <c r="D234" t="s">
        <v>48</v>
      </c>
      <c r="E234" s="19">
        <v>2033</v>
      </c>
      <c r="F234" s="20" t="s">
        <v>49</v>
      </c>
      <c r="G234" s="26"/>
      <c r="H234" s="34">
        <f t="shared" si="121"/>
        <v>0</v>
      </c>
      <c r="I234" s="34">
        <f t="shared" si="121"/>
        <v>0</v>
      </c>
      <c r="J234" s="34">
        <f t="shared" si="121"/>
        <v>0</v>
      </c>
      <c r="K234" s="34">
        <f t="shared" si="121"/>
        <v>0</v>
      </c>
      <c r="L234" s="34">
        <f t="shared" si="121"/>
        <v>0</v>
      </c>
      <c r="M234" s="34">
        <f t="shared" si="121"/>
        <v>0</v>
      </c>
      <c r="N234" s="34">
        <f t="shared" si="121"/>
        <v>0</v>
      </c>
      <c r="O234" s="32">
        <f t="shared" si="121"/>
        <v>40</v>
      </c>
      <c r="P234" s="32">
        <f t="shared" si="121"/>
        <v>39.5</v>
      </c>
      <c r="Q234" s="32">
        <f t="shared" si="121"/>
        <v>38.5</v>
      </c>
      <c r="R234" s="32">
        <f t="shared" si="122"/>
        <v>37.5</v>
      </c>
      <c r="S234" s="32">
        <f t="shared" si="122"/>
        <v>36.5</v>
      </c>
      <c r="T234" s="32">
        <f t="shared" si="122"/>
        <v>35.5</v>
      </c>
      <c r="U234" s="32">
        <f t="shared" si="122"/>
        <v>34.5</v>
      </c>
      <c r="V234" s="32">
        <f t="shared" si="122"/>
        <v>33.5</v>
      </c>
      <c r="W234" s="32">
        <f t="shared" si="122"/>
        <v>32.5</v>
      </c>
      <c r="X234" s="32">
        <f t="shared" si="122"/>
        <v>31.5</v>
      </c>
      <c r="Y234" s="32">
        <f t="shared" si="122"/>
        <v>30.5</v>
      </c>
      <c r="Z234" s="32">
        <f t="shared" si="122"/>
        <v>29.5</v>
      </c>
      <c r="AA234" s="32">
        <f t="shared" si="122"/>
        <v>28.5</v>
      </c>
      <c r="AB234" s="32">
        <f t="shared" si="122"/>
        <v>27.5</v>
      </c>
      <c r="AC234" s="32">
        <f t="shared" si="122"/>
        <v>26.5</v>
      </c>
      <c r="AD234" s="32">
        <f t="shared" si="122"/>
        <v>25.5</v>
      </c>
      <c r="AE234" s="32">
        <f t="shared" si="122"/>
        <v>24.5</v>
      </c>
      <c r="AF234" s="32">
        <f t="shared" si="122"/>
        <v>23.5</v>
      </c>
      <c r="AG234" s="21"/>
    </row>
    <row r="235" spans="3:33" ht="15" hidden="1" outlineLevel="1" x14ac:dyDescent="0.25">
      <c r="D235" t="s">
        <v>48</v>
      </c>
      <c r="E235" s="19">
        <v>2034</v>
      </c>
      <c r="F235" s="20" t="s">
        <v>49</v>
      </c>
      <c r="G235" s="26"/>
      <c r="H235" s="34">
        <f t="shared" si="121"/>
        <v>0</v>
      </c>
      <c r="I235" s="34">
        <f t="shared" si="121"/>
        <v>0</v>
      </c>
      <c r="J235" s="34">
        <f t="shared" si="121"/>
        <v>0</v>
      </c>
      <c r="K235" s="34">
        <f t="shared" si="121"/>
        <v>0</v>
      </c>
      <c r="L235" s="34">
        <f t="shared" si="121"/>
        <v>0</v>
      </c>
      <c r="M235" s="34">
        <f t="shared" si="121"/>
        <v>0</v>
      </c>
      <c r="N235" s="34">
        <f t="shared" si="121"/>
        <v>0</v>
      </c>
      <c r="O235" s="34">
        <f t="shared" si="121"/>
        <v>0</v>
      </c>
      <c r="P235" s="32">
        <f t="shared" si="121"/>
        <v>40</v>
      </c>
      <c r="Q235" s="32">
        <f t="shared" si="121"/>
        <v>39.5</v>
      </c>
      <c r="R235" s="32">
        <f t="shared" si="122"/>
        <v>38.5</v>
      </c>
      <c r="S235" s="32">
        <f t="shared" si="122"/>
        <v>37.5</v>
      </c>
      <c r="T235" s="32">
        <f t="shared" si="122"/>
        <v>36.5</v>
      </c>
      <c r="U235" s="32">
        <f t="shared" si="122"/>
        <v>35.5</v>
      </c>
      <c r="V235" s="32">
        <f t="shared" si="122"/>
        <v>34.5</v>
      </c>
      <c r="W235" s="32">
        <f t="shared" si="122"/>
        <v>33.5</v>
      </c>
      <c r="X235" s="32">
        <f t="shared" si="122"/>
        <v>32.5</v>
      </c>
      <c r="Y235" s="32">
        <f t="shared" si="122"/>
        <v>31.5</v>
      </c>
      <c r="Z235" s="32">
        <f t="shared" si="122"/>
        <v>30.5</v>
      </c>
      <c r="AA235" s="32">
        <f t="shared" si="122"/>
        <v>29.5</v>
      </c>
      <c r="AB235" s="32">
        <f t="shared" si="122"/>
        <v>28.5</v>
      </c>
      <c r="AC235" s="32">
        <f t="shared" si="122"/>
        <v>27.5</v>
      </c>
      <c r="AD235" s="32">
        <f t="shared" si="122"/>
        <v>26.5</v>
      </c>
      <c r="AE235" s="32">
        <f t="shared" si="122"/>
        <v>25.5</v>
      </c>
      <c r="AF235" s="32">
        <f t="shared" si="122"/>
        <v>24.5</v>
      </c>
      <c r="AG235" s="21"/>
    </row>
    <row r="236" spans="3:33" ht="15" hidden="1" outlineLevel="1" x14ac:dyDescent="0.25">
      <c r="D236" t="s">
        <v>48</v>
      </c>
      <c r="E236" s="19">
        <v>2035</v>
      </c>
      <c r="F236" s="20" t="s">
        <v>49</v>
      </c>
      <c r="G236" s="26"/>
      <c r="H236" s="34">
        <f t="shared" si="121"/>
        <v>0</v>
      </c>
      <c r="I236" s="34">
        <f t="shared" si="121"/>
        <v>0</v>
      </c>
      <c r="J236" s="34">
        <f t="shared" si="121"/>
        <v>0</v>
      </c>
      <c r="K236" s="34">
        <f t="shared" si="121"/>
        <v>0</v>
      </c>
      <c r="L236" s="34">
        <f t="shared" si="121"/>
        <v>0</v>
      </c>
      <c r="M236" s="34">
        <f t="shared" si="121"/>
        <v>0</v>
      </c>
      <c r="N236" s="34">
        <f t="shared" si="121"/>
        <v>0</v>
      </c>
      <c r="O236" s="34">
        <f t="shared" si="121"/>
        <v>0</v>
      </c>
      <c r="P236" s="34">
        <f t="shared" si="121"/>
        <v>0</v>
      </c>
      <c r="Q236" s="32">
        <f t="shared" si="121"/>
        <v>40</v>
      </c>
      <c r="R236" s="32">
        <f t="shared" si="122"/>
        <v>39.5</v>
      </c>
      <c r="S236" s="32">
        <f t="shared" si="122"/>
        <v>38.5</v>
      </c>
      <c r="T236" s="32">
        <f t="shared" si="122"/>
        <v>37.5</v>
      </c>
      <c r="U236" s="32">
        <f t="shared" si="122"/>
        <v>36.5</v>
      </c>
      <c r="V236" s="32">
        <f t="shared" si="122"/>
        <v>35.5</v>
      </c>
      <c r="W236" s="32">
        <f t="shared" si="122"/>
        <v>34.5</v>
      </c>
      <c r="X236" s="32">
        <f t="shared" si="122"/>
        <v>33.5</v>
      </c>
      <c r="Y236" s="32">
        <f t="shared" si="122"/>
        <v>32.5</v>
      </c>
      <c r="Z236" s="32">
        <f t="shared" si="122"/>
        <v>31.5</v>
      </c>
      <c r="AA236" s="32">
        <f t="shared" si="122"/>
        <v>30.5</v>
      </c>
      <c r="AB236" s="32">
        <f t="shared" si="122"/>
        <v>29.5</v>
      </c>
      <c r="AC236" s="32">
        <f t="shared" si="122"/>
        <v>28.5</v>
      </c>
      <c r="AD236" s="32">
        <f t="shared" si="122"/>
        <v>27.5</v>
      </c>
      <c r="AE236" s="32">
        <f t="shared" si="122"/>
        <v>26.5</v>
      </c>
      <c r="AF236" s="32">
        <f t="shared" si="122"/>
        <v>25.5</v>
      </c>
      <c r="AG236" s="21"/>
    </row>
    <row r="237" spans="3:33" ht="15" hidden="1" outlineLevel="1" x14ac:dyDescent="0.25">
      <c r="D237" t="s">
        <v>48</v>
      </c>
      <c r="E237" s="19">
        <v>2036</v>
      </c>
      <c r="F237" s="20" t="s">
        <v>49</v>
      </c>
      <c r="G237" s="26"/>
      <c r="H237" s="34">
        <f t="shared" ref="H237:Q251" si="123">MAX($G$26
-MAX(H$2-$E237-0.5,0),0)
*($E237&lt;=H$2)</f>
        <v>0</v>
      </c>
      <c r="I237" s="34">
        <f t="shared" si="123"/>
        <v>0</v>
      </c>
      <c r="J237" s="34">
        <f t="shared" si="123"/>
        <v>0</v>
      </c>
      <c r="K237" s="34">
        <f t="shared" si="123"/>
        <v>0</v>
      </c>
      <c r="L237" s="34">
        <f t="shared" si="123"/>
        <v>0</v>
      </c>
      <c r="M237" s="34">
        <f t="shared" si="123"/>
        <v>0</v>
      </c>
      <c r="N237" s="34">
        <f t="shared" si="123"/>
        <v>0</v>
      </c>
      <c r="O237" s="34">
        <f t="shared" si="123"/>
        <v>0</v>
      </c>
      <c r="P237" s="34">
        <f t="shared" si="123"/>
        <v>0</v>
      </c>
      <c r="Q237" s="34">
        <f t="shared" si="123"/>
        <v>0</v>
      </c>
      <c r="R237" s="32">
        <f t="shared" ref="R237:AF251" si="124">MAX($G$26
-MAX(R$2-$E237-0.5,0),0)
*($E237&lt;=R$2)</f>
        <v>40</v>
      </c>
      <c r="S237" s="32">
        <f t="shared" si="124"/>
        <v>39.5</v>
      </c>
      <c r="T237" s="32">
        <f t="shared" si="124"/>
        <v>38.5</v>
      </c>
      <c r="U237" s="32">
        <f t="shared" si="124"/>
        <v>37.5</v>
      </c>
      <c r="V237" s="32">
        <f t="shared" si="124"/>
        <v>36.5</v>
      </c>
      <c r="W237" s="32">
        <f t="shared" si="124"/>
        <v>35.5</v>
      </c>
      <c r="X237" s="32">
        <f t="shared" si="124"/>
        <v>34.5</v>
      </c>
      <c r="Y237" s="32">
        <f t="shared" si="124"/>
        <v>33.5</v>
      </c>
      <c r="Z237" s="32">
        <f t="shared" si="124"/>
        <v>32.5</v>
      </c>
      <c r="AA237" s="32">
        <f t="shared" si="124"/>
        <v>31.5</v>
      </c>
      <c r="AB237" s="32">
        <f t="shared" si="124"/>
        <v>30.5</v>
      </c>
      <c r="AC237" s="32">
        <f t="shared" si="124"/>
        <v>29.5</v>
      </c>
      <c r="AD237" s="32">
        <f t="shared" si="124"/>
        <v>28.5</v>
      </c>
      <c r="AE237" s="32">
        <f t="shared" si="124"/>
        <v>27.5</v>
      </c>
      <c r="AF237" s="32">
        <f t="shared" si="124"/>
        <v>26.5</v>
      </c>
      <c r="AG237" s="21"/>
    </row>
    <row r="238" spans="3:33" ht="15" hidden="1" outlineLevel="1" x14ac:dyDescent="0.25">
      <c r="D238" t="s">
        <v>48</v>
      </c>
      <c r="E238" s="19">
        <v>2037</v>
      </c>
      <c r="F238" s="20" t="s">
        <v>49</v>
      </c>
      <c r="G238" s="26"/>
      <c r="H238" s="34">
        <f t="shared" si="123"/>
        <v>0</v>
      </c>
      <c r="I238" s="34">
        <f t="shared" si="123"/>
        <v>0</v>
      </c>
      <c r="J238" s="34">
        <f t="shared" si="123"/>
        <v>0</v>
      </c>
      <c r="K238" s="34">
        <f t="shared" si="123"/>
        <v>0</v>
      </c>
      <c r="L238" s="34">
        <f t="shared" si="123"/>
        <v>0</v>
      </c>
      <c r="M238" s="34">
        <f t="shared" si="123"/>
        <v>0</v>
      </c>
      <c r="N238" s="34">
        <f t="shared" si="123"/>
        <v>0</v>
      </c>
      <c r="O238" s="34">
        <f t="shared" si="123"/>
        <v>0</v>
      </c>
      <c r="P238" s="34">
        <f t="shared" si="123"/>
        <v>0</v>
      </c>
      <c r="Q238" s="34">
        <f t="shared" si="123"/>
        <v>0</v>
      </c>
      <c r="R238" s="34">
        <f t="shared" si="124"/>
        <v>0</v>
      </c>
      <c r="S238" s="32">
        <f t="shared" si="124"/>
        <v>40</v>
      </c>
      <c r="T238" s="32">
        <f t="shared" si="124"/>
        <v>39.5</v>
      </c>
      <c r="U238" s="32">
        <f t="shared" si="124"/>
        <v>38.5</v>
      </c>
      <c r="V238" s="32">
        <f t="shared" si="124"/>
        <v>37.5</v>
      </c>
      <c r="W238" s="32">
        <f t="shared" si="124"/>
        <v>36.5</v>
      </c>
      <c r="X238" s="32">
        <f t="shared" si="124"/>
        <v>35.5</v>
      </c>
      <c r="Y238" s="32">
        <f t="shared" si="124"/>
        <v>34.5</v>
      </c>
      <c r="Z238" s="32">
        <f t="shared" si="124"/>
        <v>33.5</v>
      </c>
      <c r="AA238" s="32">
        <f t="shared" si="124"/>
        <v>32.5</v>
      </c>
      <c r="AB238" s="32">
        <f t="shared" si="124"/>
        <v>31.5</v>
      </c>
      <c r="AC238" s="32">
        <f t="shared" si="124"/>
        <v>30.5</v>
      </c>
      <c r="AD238" s="32">
        <f t="shared" si="124"/>
        <v>29.5</v>
      </c>
      <c r="AE238" s="32">
        <f t="shared" si="124"/>
        <v>28.5</v>
      </c>
      <c r="AF238" s="32">
        <f t="shared" si="124"/>
        <v>27.5</v>
      </c>
      <c r="AG238" s="21"/>
    </row>
    <row r="239" spans="3:33" ht="15" hidden="1" outlineLevel="1" x14ac:dyDescent="0.25">
      <c r="D239" t="s">
        <v>48</v>
      </c>
      <c r="E239" s="19">
        <v>2038</v>
      </c>
      <c r="F239" s="20" t="s">
        <v>49</v>
      </c>
      <c r="G239" s="26"/>
      <c r="H239" s="34">
        <f t="shared" si="123"/>
        <v>0</v>
      </c>
      <c r="I239" s="34">
        <f t="shared" si="123"/>
        <v>0</v>
      </c>
      <c r="J239" s="34">
        <f t="shared" si="123"/>
        <v>0</v>
      </c>
      <c r="K239" s="34">
        <f t="shared" si="123"/>
        <v>0</v>
      </c>
      <c r="L239" s="34">
        <f t="shared" si="123"/>
        <v>0</v>
      </c>
      <c r="M239" s="34">
        <f t="shared" si="123"/>
        <v>0</v>
      </c>
      <c r="N239" s="34">
        <f t="shared" si="123"/>
        <v>0</v>
      </c>
      <c r="O239" s="34">
        <f t="shared" si="123"/>
        <v>0</v>
      </c>
      <c r="P239" s="34">
        <f t="shared" si="123"/>
        <v>0</v>
      </c>
      <c r="Q239" s="34">
        <f t="shared" si="123"/>
        <v>0</v>
      </c>
      <c r="R239" s="34">
        <f t="shared" si="124"/>
        <v>0</v>
      </c>
      <c r="S239" s="34">
        <f t="shared" si="124"/>
        <v>0</v>
      </c>
      <c r="T239" s="32">
        <f t="shared" si="124"/>
        <v>40</v>
      </c>
      <c r="U239" s="32">
        <f t="shared" si="124"/>
        <v>39.5</v>
      </c>
      <c r="V239" s="32">
        <f t="shared" si="124"/>
        <v>38.5</v>
      </c>
      <c r="W239" s="32">
        <f t="shared" si="124"/>
        <v>37.5</v>
      </c>
      <c r="X239" s="32">
        <f t="shared" si="124"/>
        <v>36.5</v>
      </c>
      <c r="Y239" s="32">
        <f t="shared" si="124"/>
        <v>35.5</v>
      </c>
      <c r="Z239" s="32">
        <f t="shared" si="124"/>
        <v>34.5</v>
      </c>
      <c r="AA239" s="32">
        <f t="shared" si="124"/>
        <v>33.5</v>
      </c>
      <c r="AB239" s="32">
        <f t="shared" si="124"/>
        <v>32.5</v>
      </c>
      <c r="AC239" s="32">
        <f t="shared" si="124"/>
        <v>31.5</v>
      </c>
      <c r="AD239" s="32">
        <f t="shared" si="124"/>
        <v>30.5</v>
      </c>
      <c r="AE239" s="32">
        <f t="shared" si="124"/>
        <v>29.5</v>
      </c>
      <c r="AF239" s="32">
        <f t="shared" si="124"/>
        <v>28.5</v>
      </c>
      <c r="AG239" s="21"/>
    </row>
    <row r="240" spans="3:33" ht="15" hidden="1" outlineLevel="1" x14ac:dyDescent="0.25">
      <c r="D240" t="s">
        <v>48</v>
      </c>
      <c r="E240" s="19">
        <v>2039</v>
      </c>
      <c r="F240" s="20" t="s">
        <v>49</v>
      </c>
      <c r="G240" s="26"/>
      <c r="H240" s="34">
        <f t="shared" si="123"/>
        <v>0</v>
      </c>
      <c r="I240" s="34">
        <f t="shared" si="123"/>
        <v>0</v>
      </c>
      <c r="J240" s="34">
        <f t="shared" si="123"/>
        <v>0</v>
      </c>
      <c r="K240" s="34">
        <f t="shared" si="123"/>
        <v>0</v>
      </c>
      <c r="L240" s="34">
        <f t="shared" si="123"/>
        <v>0</v>
      </c>
      <c r="M240" s="34">
        <f t="shared" si="123"/>
        <v>0</v>
      </c>
      <c r="N240" s="34">
        <f t="shared" si="123"/>
        <v>0</v>
      </c>
      <c r="O240" s="34">
        <f t="shared" si="123"/>
        <v>0</v>
      </c>
      <c r="P240" s="34">
        <f t="shared" si="123"/>
        <v>0</v>
      </c>
      <c r="Q240" s="34">
        <f t="shared" si="123"/>
        <v>0</v>
      </c>
      <c r="R240" s="34">
        <f t="shared" si="124"/>
        <v>0</v>
      </c>
      <c r="S240" s="34">
        <f t="shared" si="124"/>
        <v>0</v>
      </c>
      <c r="T240" s="34">
        <f t="shared" si="124"/>
        <v>0</v>
      </c>
      <c r="U240" s="32">
        <f t="shared" si="124"/>
        <v>40</v>
      </c>
      <c r="V240" s="32">
        <f t="shared" si="124"/>
        <v>39.5</v>
      </c>
      <c r="W240" s="32">
        <f t="shared" si="124"/>
        <v>38.5</v>
      </c>
      <c r="X240" s="32">
        <f t="shared" si="124"/>
        <v>37.5</v>
      </c>
      <c r="Y240" s="32">
        <f t="shared" si="124"/>
        <v>36.5</v>
      </c>
      <c r="Z240" s="32">
        <f t="shared" si="124"/>
        <v>35.5</v>
      </c>
      <c r="AA240" s="32">
        <f t="shared" si="124"/>
        <v>34.5</v>
      </c>
      <c r="AB240" s="32">
        <f t="shared" si="124"/>
        <v>33.5</v>
      </c>
      <c r="AC240" s="32">
        <f t="shared" si="124"/>
        <v>32.5</v>
      </c>
      <c r="AD240" s="32">
        <f t="shared" si="124"/>
        <v>31.5</v>
      </c>
      <c r="AE240" s="32">
        <f t="shared" si="124"/>
        <v>30.5</v>
      </c>
      <c r="AF240" s="32">
        <f t="shared" si="124"/>
        <v>29.5</v>
      </c>
      <c r="AG240" s="21"/>
    </row>
    <row r="241" spans="4:33" ht="15" hidden="1" outlineLevel="1" x14ac:dyDescent="0.25">
      <c r="D241" t="s">
        <v>48</v>
      </c>
      <c r="E241" s="19">
        <v>2040</v>
      </c>
      <c r="F241" s="20" t="s">
        <v>49</v>
      </c>
      <c r="G241" s="26"/>
      <c r="H241" s="34">
        <f t="shared" si="123"/>
        <v>0</v>
      </c>
      <c r="I241" s="34">
        <f t="shared" si="123"/>
        <v>0</v>
      </c>
      <c r="J241" s="34">
        <f t="shared" si="123"/>
        <v>0</v>
      </c>
      <c r="K241" s="34">
        <f t="shared" si="123"/>
        <v>0</v>
      </c>
      <c r="L241" s="34">
        <f t="shared" si="123"/>
        <v>0</v>
      </c>
      <c r="M241" s="34">
        <f t="shared" si="123"/>
        <v>0</v>
      </c>
      <c r="N241" s="34">
        <f t="shared" si="123"/>
        <v>0</v>
      </c>
      <c r="O241" s="34">
        <f t="shared" si="123"/>
        <v>0</v>
      </c>
      <c r="P241" s="34">
        <f t="shared" si="123"/>
        <v>0</v>
      </c>
      <c r="Q241" s="34">
        <f t="shared" si="123"/>
        <v>0</v>
      </c>
      <c r="R241" s="34">
        <f t="shared" si="124"/>
        <v>0</v>
      </c>
      <c r="S241" s="34">
        <f t="shared" si="124"/>
        <v>0</v>
      </c>
      <c r="T241" s="34">
        <f t="shared" si="124"/>
        <v>0</v>
      </c>
      <c r="U241" s="34">
        <f t="shared" si="124"/>
        <v>0</v>
      </c>
      <c r="V241" s="32">
        <f t="shared" si="124"/>
        <v>40</v>
      </c>
      <c r="W241" s="32">
        <f t="shared" si="124"/>
        <v>39.5</v>
      </c>
      <c r="X241" s="32">
        <f t="shared" si="124"/>
        <v>38.5</v>
      </c>
      <c r="Y241" s="32">
        <f t="shared" si="124"/>
        <v>37.5</v>
      </c>
      <c r="Z241" s="32">
        <f t="shared" si="124"/>
        <v>36.5</v>
      </c>
      <c r="AA241" s="32">
        <f t="shared" si="124"/>
        <v>35.5</v>
      </c>
      <c r="AB241" s="32">
        <f t="shared" si="124"/>
        <v>34.5</v>
      </c>
      <c r="AC241" s="32">
        <f t="shared" si="124"/>
        <v>33.5</v>
      </c>
      <c r="AD241" s="32">
        <f t="shared" si="124"/>
        <v>32.5</v>
      </c>
      <c r="AE241" s="32">
        <f t="shared" si="124"/>
        <v>31.5</v>
      </c>
      <c r="AF241" s="32">
        <f t="shared" si="124"/>
        <v>30.5</v>
      </c>
      <c r="AG241" s="21"/>
    </row>
    <row r="242" spans="4:33" ht="15" hidden="1" outlineLevel="1" x14ac:dyDescent="0.25">
      <c r="D242" t="s">
        <v>48</v>
      </c>
      <c r="E242" s="19">
        <v>2041</v>
      </c>
      <c r="F242" s="20" t="s">
        <v>49</v>
      </c>
      <c r="G242" s="26"/>
      <c r="H242" s="34">
        <f t="shared" si="123"/>
        <v>0</v>
      </c>
      <c r="I242" s="34">
        <f t="shared" si="123"/>
        <v>0</v>
      </c>
      <c r="J242" s="34">
        <f t="shared" si="123"/>
        <v>0</v>
      </c>
      <c r="K242" s="34">
        <f t="shared" si="123"/>
        <v>0</v>
      </c>
      <c r="L242" s="34">
        <f t="shared" si="123"/>
        <v>0</v>
      </c>
      <c r="M242" s="34">
        <f t="shared" si="123"/>
        <v>0</v>
      </c>
      <c r="N242" s="34">
        <f t="shared" si="123"/>
        <v>0</v>
      </c>
      <c r="O242" s="34">
        <f t="shared" si="123"/>
        <v>0</v>
      </c>
      <c r="P242" s="34">
        <f t="shared" si="123"/>
        <v>0</v>
      </c>
      <c r="Q242" s="34">
        <f t="shared" si="123"/>
        <v>0</v>
      </c>
      <c r="R242" s="34">
        <f t="shared" si="124"/>
        <v>0</v>
      </c>
      <c r="S242" s="34">
        <f t="shared" si="124"/>
        <v>0</v>
      </c>
      <c r="T242" s="34">
        <f t="shared" si="124"/>
        <v>0</v>
      </c>
      <c r="U242" s="34">
        <f t="shared" si="124"/>
        <v>0</v>
      </c>
      <c r="V242" s="34">
        <f t="shared" si="124"/>
        <v>0</v>
      </c>
      <c r="W242" s="32">
        <f t="shared" si="124"/>
        <v>40</v>
      </c>
      <c r="X242" s="32">
        <f t="shared" si="124"/>
        <v>39.5</v>
      </c>
      <c r="Y242" s="32">
        <f t="shared" si="124"/>
        <v>38.5</v>
      </c>
      <c r="Z242" s="32">
        <f t="shared" si="124"/>
        <v>37.5</v>
      </c>
      <c r="AA242" s="32">
        <f t="shared" si="124"/>
        <v>36.5</v>
      </c>
      <c r="AB242" s="32">
        <f t="shared" si="124"/>
        <v>35.5</v>
      </c>
      <c r="AC242" s="32">
        <f t="shared" si="124"/>
        <v>34.5</v>
      </c>
      <c r="AD242" s="32">
        <f t="shared" si="124"/>
        <v>33.5</v>
      </c>
      <c r="AE242" s="32">
        <f t="shared" si="124"/>
        <v>32.5</v>
      </c>
      <c r="AF242" s="32">
        <f t="shared" si="124"/>
        <v>31.5</v>
      </c>
      <c r="AG242" s="21"/>
    </row>
    <row r="243" spans="4:33" ht="15" hidden="1" outlineLevel="1" x14ac:dyDescent="0.25">
      <c r="D243" t="s">
        <v>48</v>
      </c>
      <c r="E243" s="19">
        <v>2042</v>
      </c>
      <c r="F243" s="20" t="s">
        <v>49</v>
      </c>
      <c r="G243" s="26"/>
      <c r="H243" s="34">
        <f t="shared" si="123"/>
        <v>0</v>
      </c>
      <c r="I243" s="34">
        <f t="shared" si="123"/>
        <v>0</v>
      </c>
      <c r="J243" s="34">
        <f t="shared" si="123"/>
        <v>0</v>
      </c>
      <c r="K243" s="34">
        <f t="shared" si="123"/>
        <v>0</v>
      </c>
      <c r="L243" s="34">
        <f t="shared" si="123"/>
        <v>0</v>
      </c>
      <c r="M243" s="34">
        <f t="shared" si="123"/>
        <v>0</v>
      </c>
      <c r="N243" s="34">
        <f t="shared" si="123"/>
        <v>0</v>
      </c>
      <c r="O243" s="34">
        <f t="shared" si="123"/>
        <v>0</v>
      </c>
      <c r="P243" s="34">
        <f t="shared" si="123"/>
        <v>0</v>
      </c>
      <c r="Q243" s="34">
        <f t="shared" si="123"/>
        <v>0</v>
      </c>
      <c r="R243" s="34">
        <f t="shared" si="124"/>
        <v>0</v>
      </c>
      <c r="S243" s="34">
        <f t="shared" si="124"/>
        <v>0</v>
      </c>
      <c r="T243" s="34">
        <f t="shared" si="124"/>
        <v>0</v>
      </c>
      <c r="U243" s="34">
        <f t="shared" si="124"/>
        <v>0</v>
      </c>
      <c r="V243" s="34">
        <f t="shared" si="124"/>
        <v>0</v>
      </c>
      <c r="W243" s="34">
        <f t="shared" si="124"/>
        <v>0</v>
      </c>
      <c r="X243" s="32">
        <f t="shared" si="124"/>
        <v>40</v>
      </c>
      <c r="Y243" s="32">
        <f t="shared" si="124"/>
        <v>39.5</v>
      </c>
      <c r="Z243" s="32">
        <f t="shared" si="124"/>
        <v>38.5</v>
      </c>
      <c r="AA243" s="32">
        <f t="shared" si="124"/>
        <v>37.5</v>
      </c>
      <c r="AB243" s="32">
        <f t="shared" si="124"/>
        <v>36.5</v>
      </c>
      <c r="AC243" s="32">
        <f t="shared" si="124"/>
        <v>35.5</v>
      </c>
      <c r="AD243" s="32">
        <f t="shared" si="124"/>
        <v>34.5</v>
      </c>
      <c r="AE243" s="32">
        <f t="shared" si="124"/>
        <v>33.5</v>
      </c>
      <c r="AF243" s="32">
        <f t="shared" si="124"/>
        <v>32.5</v>
      </c>
      <c r="AG243" s="21"/>
    </row>
    <row r="244" spans="4:33" ht="15" hidden="1" outlineLevel="1" x14ac:dyDescent="0.25">
      <c r="D244" t="s">
        <v>48</v>
      </c>
      <c r="E244" s="19">
        <v>2043</v>
      </c>
      <c r="F244" s="20" t="s">
        <v>49</v>
      </c>
      <c r="G244" s="26"/>
      <c r="H244" s="34">
        <f t="shared" si="123"/>
        <v>0</v>
      </c>
      <c r="I244" s="34">
        <f t="shared" si="123"/>
        <v>0</v>
      </c>
      <c r="J244" s="34">
        <f t="shared" si="123"/>
        <v>0</v>
      </c>
      <c r="K244" s="34">
        <f t="shared" si="123"/>
        <v>0</v>
      </c>
      <c r="L244" s="34">
        <f t="shared" si="123"/>
        <v>0</v>
      </c>
      <c r="M244" s="34">
        <f t="shared" si="123"/>
        <v>0</v>
      </c>
      <c r="N244" s="34">
        <f t="shared" si="123"/>
        <v>0</v>
      </c>
      <c r="O244" s="34">
        <f t="shared" si="123"/>
        <v>0</v>
      </c>
      <c r="P244" s="34">
        <f t="shared" si="123"/>
        <v>0</v>
      </c>
      <c r="Q244" s="34">
        <f t="shared" si="123"/>
        <v>0</v>
      </c>
      <c r="R244" s="34">
        <f t="shared" si="124"/>
        <v>0</v>
      </c>
      <c r="S244" s="34">
        <f t="shared" si="124"/>
        <v>0</v>
      </c>
      <c r="T244" s="34">
        <f t="shared" si="124"/>
        <v>0</v>
      </c>
      <c r="U244" s="34">
        <f t="shared" si="124"/>
        <v>0</v>
      </c>
      <c r="V244" s="34">
        <f t="shared" si="124"/>
        <v>0</v>
      </c>
      <c r="W244" s="34">
        <f t="shared" si="124"/>
        <v>0</v>
      </c>
      <c r="X244" s="34">
        <f t="shared" si="124"/>
        <v>0</v>
      </c>
      <c r="Y244" s="32">
        <f t="shared" si="124"/>
        <v>40</v>
      </c>
      <c r="Z244" s="32">
        <f t="shared" si="124"/>
        <v>39.5</v>
      </c>
      <c r="AA244" s="32">
        <f t="shared" si="124"/>
        <v>38.5</v>
      </c>
      <c r="AB244" s="32">
        <f t="shared" si="124"/>
        <v>37.5</v>
      </c>
      <c r="AC244" s="32">
        <f t="shared" si="124"/>
        <v>36.5</v>
      </c>
      <c r="AD244" s="32">
        <f t="shared" si="124"/>
        <v>35.5</v>
      </c>
      <c r="AE244" s="32">
        <f t="shared" si="124"/>
        <v>34.5</v>
      </c>
      <c r="AF244" s="32">
        <f t="shared" si="124"/>
        <v>33.5</v>
      </c>
      <c r="AG244" s="21"/>
    </row>
    <row r="245" spans="4:33" ht="15" hidden="1" outlineLevel="1" x14ac:dyDescent="0.25">
      <c r="D245" t="s">
        <v>48</v>
      </c>
      <c r="E245" s="19">
        <v>2044</v>
      </c>
      <c r="F245" s="20" t="s">
        <v>49</v>
      </c>
      <c r="G245" s="26"/>
      <c r="H245" s="34">
        <f t="shared" si="123"/>
        <v>0</v>
      </c>
      <c r="I245" s="34">
        <f t="shared" si="123"/>
        <v>0</v>
      </c>
      <c r="J245" s="34">
        <f t="shared" si="123"/>
        <v>0</v>
      </c>
      <c r="K245" s="34">
        <f t="shared" si="123"/>
        <v>0</v>
      </c>
      <c r="L245" s="34">
        <f t="shared" si="123"/>
        <v>0</v>
      </c>
      <c r="M245" s="34">
        <f t="shared" si="123"/>
        <v>0</v>
      </c>
      <c r="N245" s="34">
        <f t="shared" si="123"/>
        <v>0</v>
      </c>
      <c r="O245" s="34">
        <f t="shared" si="123"/>
        <v>0</v>
      </c>
      <c r="P245" s="34">
        <f t="shared" si="123"/>
        <v>0</v>
      </c>
      <c r="Q245" s="34">
        <f t="shared" si="123"/>
        <v>0</v>
      </c>
      <c r="R245" s="34">
        <f t="shared" si="124"/>
        <v>0</v>
      </c>
      <c r="S245" s="34">
        <f t="shared" si="124"/>
        <v>0</v>
      </c>
      <c r="T245" s="34">
        <f t="shared" si="124"/>
        <v>0</v>
      </c>
      <c r="U245" s="34">
        <f t="shared" si="124"/>
        <v>0</v>
      </c>
      <c r="V245" s="34">
        <f t="shared" si="124"/>
        <v>0</v>
      </c>
      <c r="W245" s="34">
        <f t="shared" si="124"/>
        <v>0</v>
      </c>
      <c r="X245" s="34">
        <f t="shared" si="124"/>
        <v>0</v>
      </c>
      <c r="Y245" s="34">
        <f t="shared" si="124"/>
        <v>0</v>
      </c>
      <c r="Z245" s="32">
        <f t="shared" si="124"/>
        <v>40</v>
      </c>
      <c r="AA245" s="32">
        <f t="shared" si="124"/>
        <v>39.5</v>
      </c>
      <c r="AB245" s="32">
        <f t="shared" si="124"/>
        <v>38.5</v>
      </c>
      <c r="AC245" s="32">
        <f t="shared" si="124"/>
        <v>37.5</v>
      </c>
      <c r="AD245" s="32">
        <f t="shared" si="124"/>
        <v>36.5</v>
      </c>
      <c r="AE245" s="32">
        <f t="shared" si="124"/>
        <v>35.5</v>
      </c>
      <c r="AF245" s="32">
        <f t="shared" si="124"/>
        <v>34.5</v>
      </c>
      <c r="AG245" s="21"/>
    </row>
    <row r="246" spans="4:33" ht="15" hidden="1" outlineLevel="1" x14ac:dyDescent="0.25">
      <c r="D246" t="s">
        <v>48</v>
      </c>
      <c r="E246" s="19">
        <v>2045</v>
      </c>
      <c r="F246" s="20" t="s">
        <v>49</v>
      </c>
      <c r="G246" s="26"/>
      <c r="H246" s="34">
        <f t="shared" si="123"/>
        <v>0</v>
      </c>
      <c r="I246" s="34">
        <f t="shared" si="123"/>
        <v>0</v>
      </c>
      <c r="J246" s="34">
        <f t="shared" si="123"/>
        <v>0</v>
      </c>
      <c r="K246" s="34">
        <f t="shared" si="123"/>
        <v>0</v>
      </c>
      <c r="L246" s="34">
        <f t="shared" si="123"/>
        <v>0</v>
      </c>
      <c r="M246" s="34">
        <f t="shared" si="123"/>
        <v>0</v>
      </c>
      <c r="N246" s="34">
        <f t="shared" si="123"/>
        <v>0</v>
      </c>
      <c r="O246" s="34">
        <f t="shared" si="123"/>
        <v>0</v>
      </c>
      <c r="P246" s="34">
        <f t="shared" si="123"/>
        <v>0</v>
      </c>
      <c r="Q246" s="34">
        <f t="shared" si="123"/>
        <v>0</v>
      </c>
      <c r="R246" s="34">
        <f t="shared" si="124"/>
        <v>0</v>
      </c>
      <c r="S246" s="34">
        <f t="shared" si="124"/>
        <v>0</v>
      </c>
      <c r="T246" s="34">
        <f t="shared" si="124"/>
        <v>0</v>
      </c>
      <c r="U246" s="34">
        <f t="shared" si="124"/>
        <v>0</v>
      </c>
      <c r="V246" s="34">
        <f t="shared" si="124"/>
        <v>0</v>
      </c>
      <c r="W246" s="34">
        <f t="shared" si="124"/>
        <v>0</v>
      </c>
      <c r="X246" s="34">
        <f t="shared" si="124"/>
        <v>0</v>
      </c>
      <c r="Y246" s="34">
        <f t="shared" si="124"/>
        <v>0</v>
      </c>
      <c r="Z246" s="34">
        <f t="shared" si="124"/>
        <v>0</v>
      </c>
      <c r="AA246" s="32">
        <f t="shared" si="124"/>
        <v>40</v>
      </c>
      <c r="AB246" s="32">
        <f t="shared" si="124"/>
        <v>39.5</v>
      </c>
      <c r="AC246" s="32">
        <f t="shared" si="124"/>
        <v>38.5</v>
      </c>
      <c r="AD246" s="32">
        <f t="shared" si="124"/>
        <v>37.5</v>
      </c>
      <c r="AE246" s="32">
        <f t="shared" si="124"/>
        <v>36.5</v>
      </c>
      <c r="AF246" s="32">
        <f t="shared" si="124"/>
        <v>35.5</v>
      </c>
      <c r="AG246" s="21"/>
    </row>
    <row r="247" spans="4:33" ht="15" hidden="1" outlineLevel="1" x14ac:dyDescent="0.25">
      <c r="D247" t="s">
        <v>48</v>
      </c>
      <c r="E247" s="19">
        <v>2046</v>
      </c>
      <c r="F247" s="20" t="s">
        <v>49</v>
      </c>
      <c r="G247" s="26"/>
      <c r="H247" s="34">
        <f t="shared" si="123"/>
        <v>0</v>
      </c>
      <c r="I247" s="34">
        <f t="shared" si="123"/>
        <v>0</v>
      </c>
      <c r="J247" s="34">
        <f t="shared" si="123"/>
        <v>0</v>
      </c>
      <c r="K247" s="34">
        <f t="shared" si="123"/>
        <v>0</v>
      </c>
      <c r="L247" s="34">
        <f t="shared" si="123"/>
        <v>0</v>
      </c>
      <c r="M247" s="34">
        <f t="shared" si="123"/>
        <v>0</v>
      </c>
      <c r="N247" s="34">
        <f t="shared" si="123"/>
        <v>0</v>
      </c>
      <c r="O247" s="34">
        <f t="shared" si="123"/>
        <v>0</v>
      </c>
      <c r="P247" s="34">
        <f t="shared" si="123"/>
        <v>0</v>
      </c>
      <c r="Q247" s="34">
        <f t="shared" si="123"/>
        <v>0</v>
      </c>
      <c r="R247" s="34">
        <f t="shared" si="124"/>
        <v>0</v>
      </c>
      <c r="S247" s="34">
        <f t="shared" si="124"/>
        <v>0</v>
      </c>
      <c r="T247" s="34">
        <f t="shared" si="124"/>
        <v>0</v>
      </c>
      <c r="U247" s="34">
        <f t="shared" si="124"/>
        <v>0</v>
      </c>
      <c r="V247" s="34">
        <f t="shared" si="124"/>
        <v>0</v>
      </c>
      <c r="W247" s="34">
        <f t="shared" si="124"/>
        <v>0</v>
      </c>
      <c r="X247" s="34">
        <f t="shared" si="124"/>
        <v>0</v>
      </c>
      <c r="Y247" s="34">
        <f t="shared" si="124"/>
        <v>0</v>
      </c>
      <c r="Z247" s="34">
        <f t="shared" si="124"/>
        <v>0</v>
      </c>
      <c r="AA247" s="34">
        <f t="shared" si="124"/>
        <v>0</v>
      </c>
      <c r="AB247" s="32">
        <f t="shared" si="124"/>
        <v>40</v>
      </c>
      <c r="AC247" s="32">
        <f t="shared" si="124"/>
        <v>39.5</v>
      </c>
      <c r="AD247" s="32">
        <f t="shared" si="124"/>
        <v>38.5</v>
      </c>
      <c r="AE247" s="32">
        <f t="shared" si="124"/>
        <v>37.5</v>
      </c>
      <c r="AF247" s="32">
        <f t="shared" si="124"/>
        <v>36.5</v>
      </c>
      <c r="AG247" s="21"/>
    </row>
    <row r="248" spans="4:33" ht="15" hidden="1" outlineLevel="1" x14ac:dyDescent="0.25">
      <c r="D248" t="s">
        <v>48</v>
      </c>
      <c r="E248" s="19">
        <v>2047</v>
      </c>
      <c r="F248" s="20" t="s">
        <v>49</v>
      </c>
      <c r="G248" s="26"/>
      <c r="H248" s="34">
        <f t="shared" si="123"/>
        <v>0</v>
      </c>
      <c r="I248" s="34">
        <f t="shared" si="123"/>
        <v>0</v>
      </c>
      <c r="J248" s="34">
        <f t="shared" si="123"/>
        <v>0</v>
      </c>
      <c r="K248" s="34">
        <f t="shared" si="123"/>
        <v>0</v>
      </c>
      <c r="L248" s="34">
        <f t="shared" si="123"/>
        <v>0</v>
      </c>
      <c r="M248" s="34">
        <f t="shared" si="123"/>
        <v>0</v>
      </c>
      <c r="N248" s="34">
        <f t="shared" si="123"/>
        <v>0</v>
      </c>
      <c r="O248" s="34">
        <f t="shared" si="123"/>
        <v>0</v>
      </c>
      <c r="P248" s="34">
        <f t="shared" si="123"/>
        <v>0</v>
      </c>
      <c r="Q248" s="34">
        <f t="shared" si="123"/>
        <v>0</v>
      </c>
      <c r="R248" s="34">
        <f t="shared" si="124"/>
        <v>0</v>
      </c>
      <c r="S248" s="34">
        <f t="shared" si="124"/>
        <v>0</v>
      </c>
      <c r="T248" s="34">
        <f t="shared" si="124"/>
        <v>0</v>
      </c>
      <c r="U248" s="34">
        <f t="shared" si="124"/>
        <v>0</v>
      </c>
      <c r="V248" s="34">
        <f t="shared" si="124"/>
        <v>0</v>
      </c>
      <c r="W248" s="34">
        <f t="shared" si="124"/>
        <v>0</v>
      </c>
      <c r="X248" s="34">
        <f t="shared" si="124"/>
        <v>0</v>
      </c>
      <c r="Y248" s="34">
        <f t="shared" si="124"/>
        <v>0</v>
      </c>
      <c r="Z248" s="34">
        <f t="shared" si="124"/>
        <v>0</v>
      </c>
      <c r="AA248" s="34">
        <f t="shared" si="124"/>
        <v>0</v>
      </c>
      <c r="AB248" s="34">
        <f t="shared" si="124"/>
        <v>0</v>
      </c>
      <c r="AC248" s="32">
        <f t="shared" si="124"/>
        <v>40</v>
      </c>
      <c r="AD248" s="32">
        <f t="shared" si="124"/>
        <v>39.5</v>
      </c>
      <c r="AE248" s="32">
        <f t="shared" si="124"/>
        <v>38.5</v>
      </c>
      <c r="AF248" s="32">
        <f t="shared" si="124"/>
        <v>37.5</v>
      </c>
      <c r="AG248" s="21"/>
    </row>
    <row r="249" spans="4:33" ht="15" hidden="1" outlineLevel="1" x14ac:dyDescent="0.25">
      <c r="D249" t="s">
        <v>48</v>
      </c>
      <c r="E249" s="19">
        <v>2048</v>
      </c>
      <c r="F249" s="20" t="s">
        <v>49</v>
      </c>
      <c r="G249" s="26"/>
      <c r="H249" s="34">
        <f t="shared" si="123"/>
        <v>0</v>
      </c>
      <c r="I249" s="34">
        <f t="shared" si="123"/>
        <v>0</v>
      </c>
      <c r="J249" s="34">
        <f t="shared" si="123"/>
        <v>0</v>
      </c>
      <c r="K249" s="34">
        <f t="shared" si="123"/>
        <v>0</v>
      </c>
      <c r="L249" s="34">
        <f t="shared" si="123"/>
        <v>0</v>
      </c>
      <c r="M249" s="34">
        <f t="shared" si="123"/>
        <v>0</v>
      </c>
      <c r="N249" s="34">
        <f t="shared" si="123"/>
        <v>0</v>
      </c>
      <c r="O249" s="34">
        <f t="shared" si="123"/>
        <v>0</v>
      </c>
      <c r="P249" s="34">
        <f t="shared" si="123"/>
        <v>0</v>
      </c>
      <c r="Q249" s="34">
        <f t="shared" si="123"/>
        <v>0</v>
      </c>
      <c r="R249" s="34">
        <f t="shared" si="124"/>
        <v>0</v>
      </c>
      <c r="S249" s="34">
        <f t="shared" si="124"/>
        <v>0</v>
      </c>
      <c r="T249" s="34">
        <f t="shared" si="124"/>
        <v>0</v>
      </c>
      <c r="U249" s="34">
        <f t="shared" si="124"/>
        <v>0</v>
      </c>
      <c r="V249" s="34">
        <f t="shared" si="124"/>
        <v>0</v>
      </c>
      <c r="W249" s="34">
        <f t="shared" si="124"/>
        <v>0</v>
      </c>
      <c r="X249" s="34">
        <f t="shared" si="124"/>
        <v>0</v>
      </c>
      <c r="Y249" s="34">
        <f t="shared" si="124"/>
        <v>0</v>
      </c>
      <c r="Z249" s="34">
        <f t="shared" si="124"/>
        <v>0</v>
      </c>
      <c r="AA249" s="34">
        <f t="shared" si="124"/>
        <v>0</v>
      </c>
      <c r="AB249" s="34">
        <f t="shared" si="124"/>
        <v>0</v>
      </c>
      <c r="AC249" s="34">
        <f t="shared" si="124"/>
        <v>0</v>
      </c>
      <c r="AD249" s="32">
        <f t="shared" si="124"/>
        <v>40</v>
      </c>
      <c r="AE249" s="32">
        <f t="shared" si="124"/>
        <v>39.5</v>
      </c>
      <c r="AF249" s="32">
        <f t="shared" si="124"/>
        <v>38.5</v>
      </c>
      <c r="AG249" s="21"/>
    </row>
    <row r="250" spans="4:33" ht="15" hidden="1" outlineLevel="1" x14ac:dyDescent="0.25">
      <c r="D250" t="s">
        <v>48</v>
      </c>
      <c r="E250" s="19">
        <v>2049</v>
      </c>
      <c r="F250" s="20" t="s">
        <v>49</v>
      </c>
      <c r="G250" s="26"/>
      <c r="H250" s="34">
        <f t="shared" si="123"/>
        <v>0</v>
      </c>
      <c r="I250" s="34">
        <f t="shared" si="123"/>
        <v>0</v>
      </c>
      <c r="J250" s="34">
        <f t="shared" si="123"/>
        <v>0</v>
      </c>
      <c r="K250" s="34">
        <f t="shared" si="123"/>
        <v>0</v>
      </c>
      <c r="L250" s="34">
        <f t="shared" si="123"/>
        <v>0</v>
      </c>
      <c r="M250" s="34">
        <f t="shared" si="123"/>
        <v>0</v>
      </c>
      <c r="N250" s="34">
        <f t="shared" si="123"/>
        <v>0</v>
      </c>
      <c r="O250" s="34">
        <f t="shared" si="123"/>
        <v>0</v>
      </c>
      <c r="P250" s="34">
        <f t="shared" si="123"/>
        <v>0</v>
      </c>
      <c r="Q250" s="34">
        <f t="shared" si="123"/>
        <v>0</v>
      </c>
      <c r="R250" s="34">
        <f t="shared" si="124"/>
        <v>0</v>
      </c>
      <c r="S250" s="34">
        <f t="shared" si="124"/>
        <v>0</v>
      </c>
      <c r="T250" s="34">
        <f t="shared" si="124"/>
        <v>0</v>
      </c>
      <c r="U250" s="34">
        <f t="shared" si="124"/>
        <v>0</v>
      </c>
      <c r="V250" s="34">
        <f t="shared" si="124"/>
        <v>0</v>
      </c>
      <c r="W250" s="34">
        <f t="shared" si="124"/>
        <v>0</v>
      </c>
      <c r="X250" s="34">
        <f t="shared" si="124"/>
        <v>0</v>
      </c>
      <c r="Y250" s="34">
        <f t="shared" si="124"/>
        <v>0</v>
      </c>
      <c r="Z250" s="34">
        <f t="shared" si="124"/>
        <v>0</v>
      </c>
      <c r="AA250" s="34">
        <f t="shared" si="124"/>
        <v>0</v>
      </c>
      <c r="AB250" s="34">
        <f t="shared" si="124"/>
        <v>0</v>
      </c>
      <c r="AC250" s="34">
        <f t="shared" si="124"/>
        <v>0</v>
      </c>
      <c r="AD250" s="34">
        <f t="shared" si="124"/>
        <v>0</v>
      </c>
      <c r="AE250" s="32">
        <f t="shared" si="124"/>
        <v>40</v>
      </c>
      <c r="AF250" s="32">
        <f t="shared" si="124"/>
        <v>39.5</v>
      </c>
      <c r="AG250" s="21"/>
    </row>
    <row r="251" spans="4:33" ht="15" hidden="1" outlineLevel="1" x14ac:dyDescent="0.25">
      <c r="D251" t="s">
        <v>48</v>
      </c>
      <c r="E251" s="19">
        <v>2050</v>
      </c>
      <c r="F251" s="20" t="s">
        <v>49</v>
      </c>
      <c r="G251" s="26"/>
      <c r="H251" s="34">
        <f t="shared" si="123"/>
        <v>0</v>
      </c>
      <c r="I251" s="34">
        <f t="shared" si="123"/>
        <v>0</v>
      </c>
      <c r="J251" s="34">
        <f t="shared" si="123"/>
        <v>0</v>
      </c>
      <c r="K251" s="34">
        <f t="shared" si="123"/>
        <v>0</v>
      </c>
      <c r="L251" s="34">
        <f t="shared" si="123"/>
        <v>0</v>
      </c>
      <c r="M251" s="34">
        <f t="shared" si="123"/>
        <v>0</v>
      </c>
      <c r="N251" s="34">
        <f t="shared" si="123"/>
        <v>0</v>
      </c>
      <c r="O251" s="34">
        <f t="shared" si="123"/>
        <v>0</v>
      </c>
      <c r="P251" s="34">
        <f t="shared" si="123"/>
        <v>0</v>
      </c>
      <c r="Q251" s="34">
        <f t="shared" si="123"/>
        <v>0</v>
      </c>
      <c r="R251" s="34">
        <f t="shared" si="124"/>
        <v>0</v>
      </c>
      <c r="S251" s="34">
        <f t="shared" si="124"/>
        <v>0</v>
      </c>
      <c r="T251" s="34">
        <f t="shared" si="124"/>
        <v>0</v>
      </c>
      <c r="U251" s="34">
        <f t="shared" si="124"/>
        <v>0</v>
      </c>
      <c r="V251" s="34">
        <f t="shared" si="124"/>
        <v>0</v>
      </c>
      <c r="W251" s="34">
        <f t="shared" si="124"/>
        <v>0</v>
      </c>
      <c r="X251" s="34">
        <f t="shared" si="124"/>
        <v>0</v>
      </c>
      <c r="Y251" s="34">
        <f t="shared" si="124"/>
        <v>0</v>
      </c>
      <c r="Z251" s="34">
        <f t="shared" si="124"/>
        <v>0</v>
      </c>
      <c r="AA251" s="34">
        <f t="shared" si="124"/>
        <v>0</v>
      </c>
      <c r="AB251" s="34">
        <f t="shared" si="124"/>
        <v>0</v>
      </c>
      <c r="AC251" s="34">
        <f t="shared" si="124"/>
        <v>0</v>
      </c>
      <c r="AD251" s="34">
        <f t="shared" si="124"/>
        <v>0</v>
      </c>
      <c r="AE251" s="34">
        <f t="shared" si="124"/>
        <v>0</v>
      </c>
      <c r="AF251" s="32">
        <f t="shared" si="124"/>
        <v>40</v>
      </c>
      <c r="AG251" s="21"/>
    </row>
    <row r="252" spans="4:33" ht="15" hidden="1" outlineLevel="1" x14ac:dyDescent="0.25">
      <c r="D252" s="27" t="s">
        <v>47</v>
      </c>
      <c r="E252" s="28">
        <v>2026</v>
      </c>
      <c r="F252" s="29" t="s">
        <v>50</v>
      </c>
      <c r="G252" s="30"/>
      <c r="H252" s="33">
        <f>G377</f>
        <v>0</v>
      </c>
      <c r="I252" s="33">
        <f t="shared" ref="I252:AF252" ca="1" si="125">H377</f>
        <v>101.71250000000001</v>
      </c>
      <c r="J252" s="33">
        <f t="shared" ca="1" si="125"/>
        <v>101.34826625000001</v>
      </c>
      <c r="K252" s="33">
        <f t="shared" ca="1" si="125"/>
        <v>101.006051325</v>
      </c>
      <c r="L252" s="33">
        <f t="shared" ca="1" si="125"/>
        <v>100.37712031208301</v>
      </c>
      <c r="M252" s="33">
        <f t="shared" ca="1" si="125"/>
        <v>99.452688284880082</v>
      </c>
      <c r="N252" s="33">
        <f t="shared" ca="1" si="125"/>
        <v>98.332935059317649</v>
      </c>
      <c r="O252" s="33">
        <f t="shared" ca="1" si="125"/>
        <v>96.905397362956506</v>
      </c>
      <c r="P252" s="33">
        <f t="shared" ca="1" si="125"/>
        <v>95.357080528970769</v>
      </c>
      <c r="Q252" s="33">
        <f t="shared" ca="1" si="125"/>
        <v>93.827846363687698</v>
      </c>
      <c r="R252" s="33">
        <f t="shared" ca="1" si="125"/>
        <v>92.3027715275541</v>
      </c>
      <c r="S252" s="33">
        <f t="shared" ca="1" si="125"/>
        <v>90.954848431214018</v>
      </c>
      <c r="T252" s="33">
        <f t="shared" ca="1" si="125"/>
        <v>89.374238158391591</v>
      </c>
      <c r="U252" s="33">
        <f t="shared" ca="1" si="125"/>
        <v>87.69572724701338</v>
      </c>
      <c r="V252" s="33">
        <f t="shared" ca="1" si="125"/>
        <v>86.002561924038773</v>
      </c>
      <c r="W252" s="33">
        <f t="shared" ca="1" si="125"/>
        <v>84.048194271561186</v>
      </c>
      <c r="X252" s="33">
        <f t="shared" ca="1" si="125"/>
        <v>81.898867703542166</v>
      </c>
      <c r="Y252" s="33">
        <f t="shared" ca="1" si="125"/>
        <v>79.671552783098491</v>
      </c>
      <c r="Z252" s="33">
        <f t="shared" ca="1" si="125"/>
        <v>77.433121177777608</v>
      </c>
      <c r="AA252" s="33">
        <f t="shared" ca="1" si="125"/>
        <v>75.131120521963581</v>
      </c>
      <c r="AB252" s="33">
        <f t="shared" ca="1" si="125"/>
        <v>72.68254488709195</v>
      </c>
      <c r="AC252" s="33">
        <f t="shared" ca="1" si="125"/>
        <v>69.994354373267896</v>
      </c>
      <c r="AD252" s="33">
        <f t="shared" ca="1" si="125"/>
        <v>67.208399596508315</v>
      </c>
      <c r="AE252" s="33">
        <f t="shared" ca="1" si="125"/>
        <v>64.26212867365598</v>
      </c>
      <c r="AF252" s="33">
        <f t="shared" ca="1" si="125"/>
        <v>61.165612101995379</v>
      </c>
      <c r="AG252" s="21"/>
    </row>
    <row r="253" spans="4:33" ht="15" hidden="1" outlineLevel="1" x14ac:dyDescent="0.25">
      <c r="D253" t="s">
        <v>47</v>
      </c>
      <c r="E253" s="19">
        <v>2027</v>
      </c>
      <c r="F253" s="20" t="s">
        <v>50</v>
      </c>
      <c r="G253" s="26"/>
      <c r="H253" s="34">
        <f t="shared" ref="H253:AF253" si="126">G378</f>
        <v>0</v>
      </c>
      <c r="I253" s="32">
        <f t="shared" ca="1" si="126"/>
        <v>0</v>
      </c>
      <c r="J253" s="32">
        <f t="shared" ca="1" si="126"/>
        <v>100.95212500000001</v>
      </c>
      <c r="K253" s="32">
        <f t="shared" ca="1" si="126"/>
        <v>100.6791709</v>
      </c>
      <c r="L253" s="32">
        <f t="shared" ca="1" si="126"/>
        <v>100.1234741775</v>
      </c>
      <c r="M253" s="32">
        <f t="shared" ca="1" si="126"/>
        <v>99.27589559409607</v>
      </c>
      <c r="N253" s="32">
        <f t="shared" ca="1" si="126"/>
        <v>98.236082583531058</v>
      </c>
      <c r="O253" s="32">
        <f t="shared" ca="1" si="126"/>
        <v>96.891355137574237</v>
      </c>
      <c r="P253" s="32">
        <f t="shared" ca="1" si="126"/>
        <v>95.428295674996875</v>
      </c>
      <c r="Q253" s="32">
        <f t="shared" ca="1" si="126"/>
        <v>93.986901119428268</v>
      </c>
      <c r="R253" s="32">
        <f t="shared" ca="1" si="126"/>
        <v>92.552516413113295</v>
      </c>
      <c r="S253" s="32">
        <f t="shared" ca="1" si="126"/>
        <v>91.299090905118561</v>
      </c>
      <c r="T253" s="32">
        <f t="shared" ca="1" si="126"/>
        <v>89.815705183871628</v>
      </c>
      <c r="U253" s="32">
        <f t="shared" ca="1" si="126"/>
        <v>88.23753668278485</v>
      </c>
      <c r="V253" s="32">
        <f t="shared" ca="1" si="126"/>
        <v>86.648487009015042</v>
      </c>
      <c r="W253" s="32">
        <f t="shared" ca="1" si="126"/>
        <v>84.800196009760938</v>
      </c>
      <c r="X253" s="32">
        <f t="shared" ca="1" si="126"/>
        <v>82.75891129147314</v>
      </c>
      <c r="Y253" s="32">
        <f t="shared" ca="1" si="126"/>
        <v>80.642554975662563</v>
      </c>
      <c r="Z253" s="32">
        <f t="shared" ca="1" si="126"/>
        <v>78.519022553517729</v>
      </c>
      <c r="AA253" s="32">
        <f t="shared" ca="1" si="126"/>
        <v>76.335525479529494</v>
      </c>
      <c r="AB253" s="32">
        <f t="shared" ca="1" si="126"/>
        <v>74.00780085590705</v>
      </c>
      <c r="AC253" s="32">
        <f t="shared" ca="1" si="126"/>
        <v>71.44059072203099</v>
      </c>
      <c r="AD253" s="32">
        <f t="shared" ca="1" si="126"/>
        <v>68.777947632217931</v>
      </c>
      <c r="AE253" s="32">
        <f t="shared" ca="1" si="126"/>
        <v>65.955582827330701</v>
      </c>
      <c r="AF253" s="32">
        <f t="shared" ca="1" si="126"/>
        <v>62.983125141801679</v>
      </c>
      <c r="AG253" s="21"/>
    </row>
    <row r="254" spans="4:33" ht="15" hidden="1" outlineLevel="1" x14ac:dyDescent="0.25">
      <c r="D254" t="s">
        <v>47</v>
      </c>
      <c r="E254" s="19">
        <v>2028</v>
      </c>
      <c r="F254" s="20" t="s">
        <v>50</v>
      </c>
      <c r="G254" s="26"/>
      <c r="H254" s="34">
        <f t="shared" ref="H254:AF254" si="127">G379</f>
        <v>0</v>
      </c>
      <c r="I254" s="34">
        <f t="shared" ca="1" si="127"/>
        <v>0</v>
      </c>
      <c r="J254" s="32">
        <f t="shared" ca="1" si="127"/>
        <v>0</v>
      </c>
      <c r="K254" s="32">
        <f t="shared" ca="1" si="127"/>
        <v>107.42598287200001</v>
      </c>
      <c r="L254" s="32">
        <f t="shared" ca="1" si="127"/>
        <v>106.90517082845601</v>
      </c>
      <c r="M254" s="32">
        <f t="shared" ca="1" si="127"/>
        <v>106.07561447040402</v>
      </c>
      <c r="N254" s="32">
        <f t="shared" ca="1" si="127"/>
        <v>105.04342802453067</v>
      </c>
      <c r="O254" s="32">
        <f t="shared" ca="1" si="127"/>
        <v>103.68779222258668</v>
      </c>
      <c r="P254" s="32">
        <f t="shared" ca="1" si="127"/>
        <v>102.20797757668319</v>
      </c>
      <c r="Q254" s="32">
        <f t="shared" ca="1" si="127"/>
        <v>100.75395800002707</v>
      </c>
      <c r="R254" s="32">
        <f t="shared" ca="1" si="127"/>
        <v>99.310319198832659</v>
      </c>
      <c r="S254" s="32">
        <f t="shared" ca="1" si="127"/>
        <v>98.06420387054699</v>
      </c>
      <c r="T254" s="32">
        <f t="shared" ca="1" si="127"/>
        <v>96.574717573979896</v>
      </c>
      <c r="U254" s="32">
        <f t="shared" ca="1" si="127"/>
        <v>94.986934225538192</v>
      </c>
      <c r="V254" s="32">
        <f t="shared" ca="1" si="127"/>
        <v>93.391314725352927</v>
      </c>
      <c r="W254" s="32">
        <f t="shared" ca="1" si="127"/>
        <v>91.520211542609886</v>
      </c>
      <c r="X254" s="32">
        <f t="shared" ca="1" si="127"/>
        <v>89.444533144823495</v>
      </c>
      <c r="Y254" s="32">
        <f t="shared" ca="1" si="127"/>
        <v>87.291451345084525</v>
      </c>
      <c r="Z254" s="32">
        <f t="shared" ca="1" si="127"/>
        <v>85.134667858026859</v>
      </c>
      <c r="AA254" s="32">
        <f t="shared" ca="1" si="127"/>
        <v>82.917344120875555</v>
      </c>
      <c r="AB254" s="32">
        <f t="shared" ca="1" si="127"/>
        <v>80.54802511759182</v>
      </c>
      <c r="AC254" s="32">
        <f t="shared" ca="1" si="127"/>
        <v>77.922517489981061</v>
      </c>
      <c r="AD254" s="32">
        <f t="shared" ca="1" si="127"/>
        <v>75.197222744558218</v>
      </c>
      <c r="AE254" s="32">
        <f t="shared" ca="1" si="127"/>
        <v>72.301579445311674</v>
      </c>
      <c r="AF254" s="32">
        <f t="shared" ca="1" si="127"/>
        <v>69.245447298757924</v>
      </c>
      <c r="AG254" s="21"/>
    </row>
    <row r="255" spans="4:33" ht="15" hidden="1" outlineLevel="1" x14ac:dyDescent="0.25">
      <c r="D255" t="s">
        <v>47</v>
      </c>
      <c r="E255" s="19">
        <v>2029</v>
      </c>
      <c r="F255" s="20" t="s">
        <v>50</v>
      </c>
      <c r="G255" s="26"/>
      <c r="H255" s="34">
        <f t="shared" ref="H255:AF255" si="128">G380</f>
        <v>0</v>
      </c>
      <c r="I255" s="34">
        <f t="shared" ca="1" si="128"/>
        <v>0</v>
      </c>
      <c r="J255" s="34">
        <f t="shared" ca="1" si="128"/>
        <v>0</v>
      </c>
      <c r="K255" s="32">
        <f t="shared" ca="1" si="128"/>
        <v>0</v>
      </c>
      <c r="L255" s="32">
        <f t="shared" ca="1" si="128"/>
        <v>120.22826779234198</v>
      </c>
      <c r="M255" s="32">
        <f t="shared" ca="1" si="128"/>
        <v>119.37586459246236</v>
      </c>
      <c r="N255" s="32">
        <f t="shared" ca="1" si="128"/>
        <v>118.2983811393226</v>
      </c>
      <c r="O255" s="32">
        <f t="shared" ca="1" si="128"/>
        <v>116.85939963114387</v>
      </c>
      <c r="P255" s="32">
        <f t="shared" ca="1" si="128"/>
        <v>115.28307838707829</v>
      </c>
      <c r="Q255" s="32">
        <f t="shared" ca="1" si="128"/>
        <v>113.73860987775731</v>
      </c>
      <c r="R255" s="32">
        <f t="shared" ca="1" si="128"/>
        <v>112.20890799418399</v>
      </c>
      <c r="S255" s="32">
        <f t="shared" ca="1" si="128"/>
        <v>110.9059448535948</v>
      </c>
      <c r="T255" s="32">
        <f t="shared" ca="1" si="128"/>
        <v>109.33159231026539</v>
      </c>
      <c r="U255" s="32">
        <f t="shared" ca="1" si="128"/>
        <v>107.64979475299748</v>
      </c>
      <c r="V255" s="32">
        <f t="shared" ca="1" si="128"/>
        <v>105.96322247684273</v>
      </c>
      <c r="W255" s="32">
        <f t="shared" ca="1" si="128"/>
        <v>103.96824031536347</v>
      </c>
      <c r="X255" s="32">
        <f t="shared" ca="1" si="128"/>
        <v>101.74477917598755</v>
      </c>
      <c r="Y255" s="32">
        <f t="shared" ca="1" si="128"/>
        <v>99.437207584276152</v>
      </c>
      <c r="Z255" s="32">
        <f t="shared" ca="1" si="128"/>
        <v>97.129701516202545</v>
      </c>
      <c r="AA255" s="32">
        <f t="shared" ca="1" si="128"/>
        <v>94.757832295255909</v>
      </c>
      <c r="AB255" s="32">
        <f t="shared" ca="1" si="128"/>
        <v>92.21716208975576</v>
      </c>
      <c r="AC255" s="32">
        <f t="shared" ca="1" si="128"/>
        <v>89.387861074150905</v>
      </c>
      <c r="AD255" s="32">
        <f t="shared" ca="1" si="128"/>
        <v>86.448589562341553</v>
      </c>
      <c r="AE255" s="32">
        <f t="shared" ca="1" si="128"/>
        <v>83.317944360795551</v>
      </c>
      <c r="AF255" s="32">
        <f t="shared" ca="1" si="128"/>
        <v>80.006564108700033</v>
      </c>
      <c r="AG255" s="21"/>
    </row>
    <row r="256" spans="4:33" ht="15" hidden="1" outlineLevel="1" x14ac:dyDescent="0.25">
      <c r="D256" t="s">
        <v>47</v>
      </c>
      <c r="E256" s="19">
        <v>2030</v>
      </c>
      <c r="F256" s="20" t="s">
        <v>50</v>
      </c>
      <c r="G256" s="26"/>
      <c r="H256" s="34">
        <f t="shared" ref="H256:AF256" si="129">G381</f>
        <v>0</v>
      </c>
      <c r="I256" s="34">
        <f t="shared" ca="1" si="129"/>
        <v>0</v>
      </c>
      <c r="J256" s="34">
        <f t="shared" ca="1" si="129"/>
        <v>0</v>
      </c>
      <c r="K256" s="34">
        <f t="shared" ca="1" si="129"/>
        <v>0</v>
      </c>
      <c r="L256" s="32">
        <f t="shared" ca="1" si="129"/>
        <v>0</v>
      </c>
      <c r="M256" s="32">
        <f t="shared" ca="1" si="129"/>
        <v>107.4355582456656</v>
      </c>
      <c r="N256" s="32">
        <f t="shared" ca="1" si="129"/>
        <v>106.53772336523789</v>
      </c>
      <c r="O256" s="32">
        <f t="shared" ca="1" si="129"/>
        <v>105.31669036692851</v>
      </c>
      <c r="P256" s="32">
        <f t="shared" ca="1" si="129"/>
        <v>103.97411319813091</v>
      </c>
      <c r="Q256" s="32">
        <f t="shared" ca="1" si="129"/>
        <v>102.66261506891394</v>
      </c>
      <c r="R256" s="32">
        <f t="shared" ca="1" si="129"/>
        <v>101.36704178579075</v>
      </c>
      <c r="S256" s="32">
        <f t="shared" ca="1" si="129"/>
        <v>100.27932935480234</v>
      </c>
      <c r="T256" s="32">
        <f t="shared" ca="1" si="129"/>
        <v>98.949505711045006</v>
      </c>
      <c r="U256" s="32">
        <f t="shared" ca="1" si="129"/>
        <v>97.525698438867465</v>
      </c>
      <c r="V256" s="32">
        <f t="shared" ca="1" si="129"/>
        <v>96.101049228180315</v>
      </c>
      <c r="W256" s="32">
        <f t="shared" ca="1" si="129"/>
        <v>94.400218199545179</v>
      </c>
      <c r="X256" s="32">
        <f t="shared" ca="1" si="129"/>
        <v>92.495253796352316</v>
      </c>
      <c r="Y256" s="32">
        <f t="shared" ca="1" si="129"/>
        <v>90.517153544111025</v>
      </c>
      <c r="Z256" s="32">
        <f t="shared" ca="1" si="129"/>
        <v>88.542727560349761</v>
      </c>
      <c r="AA256" s="32">
        <f t="shared" ca="1" si="129"/>
        <v>86.513595543466735</v>
      </c>
      <c r="AB256" s="32">
        <f t="shared" ca="1" si="129"/>
        <v>84.334470742777768</v>
      </c>
      <c r="AC256" s="32">
        <f t="shared" ca="1" si="129"/>
        <v>81.895311315498901</v>
      </c>
      <c r="AD256" s="32">
        <f t="shared" ca="1" si="129"/>
        <v>79.359170344866797</v>
      </c>
      <c r="AE256" s="32">
        <f t="shared" ca="1" si="129"/>
        <v>76.651082745276184</v>
      </c>
      <c r="AF256" s="32">
        <f t="shared" ca="1" si="129"/>
        <v>73.780232308967655</v>
      </c>
      <c r="AG256" s="21"/>
    </row>
    <row r="257" spans="4:33" ht="15" hidden="1" outlineLevel="1" x14ac:dyDescent="0.25">
      <c r="D257" t="s">
        <v>47</v>
      </c>
      <c r="E257" s="19">
        <v>2031</v>
      </c>
      <c r="F257" s="20" t="s">
        <v>50</v>
      </c>
      <c r="G257" s="26"/>
      <c r="H257" s="34">
        <f t="shared" ref="H257:AF257" si="130">G382</f>
        <v>0</v>
      </c>
      <c r="I257" s="34">
        <f t="shared" ca="1" si="130"/>
        <v>0</v>
      </c>
      <c r="J257" s="34">
        <f t="shared" ca="1" si="130"/>
        <v>0</v>
      </c>
      <c r="K257" s="34">
        <f t="shared" ca="1" si="130"/>
        <v>0</v>
      </c>
      <c r="L257" s="34">
        <f t="shared" ca="1" si="130"/>
        <v>0</v>
      </c>
      <c r="M257" s="32">
        <f t="shared" ca="1" si="130"/>
        <v>0</v>
      </c>
      <c r="N257" s="32">
        <f t="shared" ca="1" si="130"/>
        <v>130.0728749813768</v>
      </c>
      <c r="O257" s="32">
        <f t="shared" ca="1" si="130"/>
        <v>128.66891117762211</v>
      </c>
      <c r="P257" s="32">
        <f t="shared" ca="1" si="130"/>
        <v>127.11903565661893</v>
      </c>
      <c r="Q257" s="32">
        <f t="shared" ca="1" si="130"/>
        <v>125.60987846530357</v>
      </c>
      <c r="R257" s="32">
        <f t="shared" ca="1" si="130"/>
        <v>124.12320812291969</v>
      </c>
      <c r="S257" s="32">
        <f t="shared" ca="1" si="130"/>
        <v>122.89456318392268</v>
      </c>
      <c r="T257" s="32">
        <f t="shared" ca="1" si="130"/>
        <v>121.37298600525565</v>
      </c>
      <c r="U257" s="32">
        <f t="shared" ca="1" si="130"/>
        <v>119.73988530549838</v>
      </c>
      <c r="V257" s="32">
        <f t="shared" ca="1" si="130"/>
        <v>118.10976492847013</v>
      </c>
      <c r="W257" s="32">
        <f t="shared" ca="1" si="130"/>
        <v>116.1442684594065</v>
      </c>
      <c r="X257" s="32">
        <f t="shared" ca="1" si="130"/>
        <v>113.93143454459467</v>
      </c>
      <c r="Y257" s="32">
        <f t="shared" ca="1" si="130"/>
        <v>111.63233681631002</v>
      </c>
      <c r="Z257" s="32">
        <f t="shared" ca="1" si="130"/>
        <v>109.34191544952624</v>
      </c>
      <c r="AA257" s="32">
        <f t="shared" ca="1" si="130"/>
        <v>106.98847982208716</v>
      </c>
      <c r="AB257" s="32">
        <f t="shared" ca="1" si="130"/>
        <v>104.45426590569757</v>
      </c>
      <c r="AC257" s="32">
        <f t="shared" ca="1" si="130"/>
        <v>101.60245963418593</v>
      </c>
      <c r="AD257" s="32">
        <f t="shared" ca="1" si="130"/>
        <v>98.634631053075523</v>
      </c>
      <c r="AE257" s="32">
        <f t="shared" ca="1" si="130"/>
        <v>95.457336767663691</v>
      </c>
      <c r="AF257" s="32">
        <f t="shared" ca="1" si="130"/>
        <v>92.081328957313985</v>
      </c>
      <c r="AG257" s="21"/>
    </row>
    <row r="258" spans="4:33" ht="15" hidden="1" outlineLevel="1" x14ac:dyDescent="0.25">
      <c r="D258" t="s">
        <v>47</v>
      </c>
      <c r="E258" s="19">
        <v>2032</v>
      </c>
      <c r="F258" s="20" t="s">
        <v>50</v>
      </c>
      <c r="G258" s="26"/>
      <c r="H258" s="34">
        <f t="shared" ref="H258:AF258" si="131">G383</f>
        <v>0</v>
      </c>
      <c r="I258" s="34">
        <f t="shared" ca="1" si="131"/>
        <v>0</v>
      </c>
      <c r="J258" s="34">
        <f t="shared" ca="1" si="131"/>
        <v>0</v>
      </c>
      <c r="K258" s="34">
        <f t="shared" ca="1" si="131"/>
        <v>0</v>
      </c>
      <c r="L258" s="34">
        <f t="shared" ca="1" si="131"/>
        <v>0</v>
      </c>
      <c r="M258" s="34">
        <f t="shared" ca="1" si="131"/>
        <v>0</v>
      </c>
      <c r="N258" s="32">
        <f t="shared" ca="1" si="131"/>
        <v>0</v>
      </c>
      <c r="O258" s="32">
        <f t="shared" ca="1" si="131"/>
        <v>110.93358051983137</v>
      </c>
      <c r="P258" s="32">
        <f t="shared" ca="1" si="131"/>
        <v>109.67132488022028</v>
      </c>
      <c r="Q258" s="32">
        <f t="shared" ca="1" si="131"/>
        <v>108.44642436857106</v>
      </c>
      <c r="R258" s="32">
        <f t="shared" ca="1" si="131"/>
        <v>107.24339203424238</v>
      </c>
      <c r="S258" s="32">
        <f t="shared" ca="1" si="131"/>
        <v>106.26615498792486</v>
      </c>
      <c r="T258" s="32">
        <f t="shared" ca="1" si="131"/>
        <v>105.03870606249392</v>
      </c>
      <c r="U258" s="32">
        <f t="shared" ca="1" si="131"/>
        <v>103.71780627625587</v>
      </c>
      <c r="V258" s="32">
        <f t="shared" ca="1" si="131"/>
        <v>102.4027573742905</v>
      </c>
      <c r="W258" s="32">
        <f t="shared" ca="1" si="131"/>
        <v>100.80023299273469</v>
      </c>
      <c r="X258" s="32">
        <f t="shared" ca="1" si="131"/>
        <v>98.986148799605118</v>
      </c>
      <c r="Y258" s="32">
        <f t="shared" ca="1" si="131"/>
        <v>97.100219256410014</v>
      </c>
      <c r="Z258" s="32">
        <f t="shared" ca="1" si="131"/>
        <v>95.225197564904462</v>
      </c>
      <c r="AA258" s="32">
        <f t="shared" ca="1" si="131"/>
        <v>93.298975586091572</v>
      </c>
      <c r="AB258" s="32">
        <f t="shared" ca="1" si="131"/>
        <v>91.218917334024923</v>
      </c>
      <c r="AC258" s="32">
        <f t="shared" ca="1" si="131"/>
        <v>88.865125044477523</v>
      </c>
      <c r="AD258" s="32">
        <f t="shared" ca="1" si="131"/>
        <v>86.413318819966065</v>
      </c>
      <c r="AE258" s="32">
        <f t="shared" ca="1" si="131"/>
        <v>83.781416023906516</v>
      </c>
      <c r="AF258" s="32">
        <f t="shared" ca="1" si="131"/>
        <v>80.978303753744967</v>
      </c>
      <c r="AG258" s="21"/>
    </row>
    <row r="259" spans="4:33" ht="15" hidden="1" outlineLevel="1" x14ac:dyDescent="0.25">
      <c r="D259" t="s">
        <v>47</v>
      </c>
      <c r="E259" s="19">
        <v>2033</v>
      </c>
      <c r="F259" s="20" t="s">
        <v>50</v>
      </c>
      <c r="G259" s="26"/>
      <c r="H259" s="34">
        <f t="shared" ref="H259:AF259" si="132">G384</f>
        <v>0</v>
      </c>
      <c r="I259" s="34">
        <f t="shared" ca="1" si="132"/>
        <v>0</v>
      </c>
      <c r="J259" s="34">
        <f t="shared" ca="1" si="132"/>
        <v>0</v>
      </c>
      <c r="K259" s="34">
        <f t="shared" ca="1" si="132"/>
        <v>0</v>
      </c>
      <c r="L259" s="34">
        <f t="shared" ca="1" si="132"/>
        <v>0</v>
      </c>
      <c r="M259" s="34">
        <f t="shared" ca="1" si="132"/>
        <v>0</v>
      </c>
      <c r="N259" s="34">
        <f t="shared" ca="1" si="132"/>
        <v>0</v>
      </c>
      <c r="O259" s="32">
        <f t="shared" ca="1" si="132"/>
        <v>0</v>
      </c>
      <c r="P259" s="32">
        <f t="shared" ca="1" si="132"/>
        <v>119.27112656454085</v>
      </c>
      <c r="Q259" s="32">
        <f t="shared" ca="1" si="132"/>
        <v>118.0186287595036</v>
      </c>
      <c r="R259" s="32">
        <f t="shared" ca="1" si="132"/>
        <v>116.79246118797629</v>
      </c>
      <c r="S259" s="32">
        <f t="shared" ca="1" si="132"/>
        <v>115.81514187275531</v>
      </c>
      <c r="T259" s="32">
        <f t="shared" ca="1" si="132"/>
        <v>114.56830461251148</v>
      </c>
      <c r="U259" s="32">
        <f t="shared" ca="1" si="132"/>
        <v>113.22269180664708</v>
      </c>
      <c r="V259" s="32">
        <f t="shared" ca="1" si="132"/>
        <v>111.88682813418635</v>
      </c>
      <c r="W259" s="32">
        <f t="shared" ca="1" si="132"/>
        <v>110.24025481268922</v>
      </c>
      <c r="X259" s="32">
        <f t="shared" ca="1" si="132"/>
        <v>108.36549207930543</v>
      </c>
      <c r="Y259" s="32">
        <f t="shared" ca="1" si="132"/>
        <v>106.41525723931311</v>
      </c>
      <c r="Z259" s="32">
        <f t="shared" ca="1" si="132"/>
        <v>104.48041852121274</v>
      </c>
      <c r="AA259" s="32">
        <f t="shared" ca="1" si="132"/>
        <v>102.49316554384825</v>
      </c>
      <c r="AB259" s="32">
        <f t="shared" ca="1" si="132"/>
        <v>100.34080906742744</v>
      </c>
      <c r="AC259" s="32">
        <f t="shared" ca="1" si="132"/>
        <v>97.89103382350487</v>
      </c>
      <c r="AD259" s="32">
        <f t="shared" ca="1" si="132"/>
        <v>95.33681664096666</v>
      </c>
      <c r="AE259" s="32">
        <f t="shared" ca="1" si="132"/>
        <v>92.587377623015016</v>
      </c>
      <c r="AF259" s="32">
        <f t="shared" ca="1" si="132"/>
        <v>89.651979844701671</v>
      </c>
      <c r="AG259" s="21"/>
    </row>
    <row r="260" spans="4:33" ht="15" hidden="1" outlineLevel="1" x14ac:dyDescent="0.25">
      <c r="D260" t="s">
        <v>47</v>
      </c>
      <c r="E260" s="19">
        <v>2034</v>
      </c>
      <c r="F260" s="20" t="s">
        <v>50</v>
      </c>
      <c r="G260" s="26"/>
      <c r="H260" s="34">
        <f t="shared" ref="H260:AF260" si="133">G385</f>
        <v>0</v>
      </c>
      <c r="I260" s="34">
        <f t="shared" ca="1" si="133"/>
        <v>0</v>
      </c>
      <c r="J260" s="34">
        <f t="shared" ca="1" si="133"/>
        <v>0</v>
      </c>
      <c r="K260" s="34">
        <f t="shared" ca="1" si="133"/>
        <v>0</v>
      </c>
      <c r="L260" s="34">
        <f t="shared" ca="1" si="133"/>
        <v>0</v>
      </c>
      <c r="M260" s="34">
        <f t="shared" ca="1" si="133"/>
        <v>0</v>
      </c>
      <c r="N260" s="34">
        <f t="shared" ca="1" si="133"/>
        <v>0</v>
      </c>
      <c r="O260" s="34">
        <f t="shared" ca="1" si="133"/>
        <v>0</v>
      </c>
      <c r="P260" s="32">
        <f t="shared" ca="1" si="133"/>
        <v>0</v>
      </c>
      <c r="Q260" s="32">
        <f t="shared" ca="1" si="133"/>
        <v>127.93786170841557</v>
      </c>
      <c r="R260" s="32">
        <f t="shared" ca="1" si="133"/>
        <v>126.6941113566173</v>
      </c>
      <c r="S260" s="32">
        <f t="shared" ca="1" si="133"/>
        <v>125.72333829557309</v>
      </c>
      <c r="T260" s="32">
        <f t="shared" ca="1" si="133"/>
        <v>124.46325518361598</v>
      </c>
      <c r="U260" s="32">
        <f t="shared" ca="1" si="133"/>
        <v>123.09910380728158</v>
      </c>
      <c r="V260" s="32">
        <f t="shared" ca="1" si="133"/>
        <v>121.74900138284876</v>
      </c>
      <c r="W260" s="32">
        <f t="shared" ca="1" si="133"/>
        <v>120.06427752023508</v>
      </c>
      <c r="X260" s="32">
        <f t="shared" ca="1" si="133"/>
        <v>118.13428905920085</v>
      </c>
      <c r="Y260" s="32">
        <f t="shared" ca="1" si="133"/>
        <v>116.12527916495408</v>
      </c>
      <c r="Z260" s="32">
        <f t="shared" ca="1" si="133"/>
        <v>114.13658767779427</v>
      </c>
      <c r="AA260" s="32">
        <f t="shared" ca="1" si="133"/>
        <v>112.09447830416238</v>
      </c>
      <c r="AB260" s="32">
        <f t="shared" ca="1" si="133"/>
        <v>109.87576759630474</v>
      </c>
      <c r="AC260" s="32">
        <f t="shared" ca="1" si="133"/>
        <v>107.33513142627089</v>
      </c>
      <c r="AD260" s="32">
        <f t="shared" ca="1" si="133"/>
        <v>104.68356337047318</v>
      </c>
      <c r="AE260" s="32">
        <f t="shared" ca="1" si="133"/>
        <v>101.8211592188413</v>
      </c>
      <c r="AF260" s="32">
        <f t="shared" ca="1" si="133"/>
        <v>98.757540222344986</v>
      </c>
      <c r="AG260" s="21"/>
    </row>
    <row r="261" spans="4:33" ht="15" hidden="1" outlineLevel="1" x14ac:dyDescent="0.25">
      <c r="D261" t="s">
        <v>47</v>
      </c>
      <c r="E261" s="19">
        <v>2035</v>
      </c>
      <c r="F261" s="20" t="s">
        <v>50</v>
      </c>
      <c r="G261" s="26"/>
      <c r="H261" s="34">
        <f t="shared" ref="H261:AF261" si="134">G386</f>
        <v>0</v>
      </c>
      <c r="I261" s="34">
        <f t="shared" ca="1" si="134"/>
        <v>0</v>
      </c>
      <c r="J261" s="34">
        <f t="shared" ca="1" si="134"/>
        <v>0</v>
      </c>
      <c r="K261" s="34">
        <f t="shared" ca="1" si="134"/>
        <v>0</v>
      </c>
      <c r="L261" s="34">
        <f t="shared" ca="1" si="134"/>
        <v>0</v>
      </c>
      <c r="M261" s="34">
        <f t="shared" ca="1" si="134"/>
        <v>0</v>
      </c>
      <c r="N261" s="34">
        <f t="shared" ca="1" si="134"/>
        <v>0</v>
      </c>
      <c r="O261" s="34">
        <f t="shared" ca="1" si="134"/>
        <v>0</v>
      </c>
      <c r="P261" s="34">
        <f t="shared" ca="1" si="134"/>
        <v>0</v>
      </c>
      <c r="Q261" s="32">
        <f t="shared" ca="1" si="134"/>
        <v>0</v>
      </c>
      <c r="R261" s="32">
        <f t="shared" ca="1" si="134"/>
        <v>133.46660501795782</v>
      </c>
      <c r="S261" s="32">
        <f t="shared" ca="1" si="134"/>
        <v>132.53335245324996</v>
      </c>
      <c r="T261" s="32">
        <f t="shared" ca="1" si="134"/>
        <v>131.29838257811738</v>
      </c>
      <c r="U261" s="32">
        <f t="shared" ca="1" si="134"/>
        <v>129.95686323718922</v>
      </c>
      <c r="V261" s="32">
        <f t="shared" ca="1" si="134"/>
        <v>128.63361753247412</v>
      </c>
      <c r="W261" s="32">
        <f t="shared" ca="1" si="134"/>
        <v>126.96029345989675</v>
      </c>
      <c r="X261" s="32">
        <f t="shared" ca="1" si="134"/>
        <v>125.03086500015692</v>
      </c>
      <c r="Y261" s="32">
        <f t="shared" ca="1" si="134"/>
        <v>123.02104049858723</v>
      </c>
      <c r="Z261" s="32">
        <f t="shared" ca="1" si="134"/>
        <v>121.03623795749695</v>
      </c>
      <c r="AA261" s="32">
        <f t="shared" ca="1" si="134"/>
        <v>118.99860249753313</v>
      </c>
      <c r="AB261" s="32">
        <f t="shared" ca="1" si="134"/>
        <v>116.77742530402999</v>
      </c>
      <c r="AC261" s="32">
        <f t="shared" ca="1" si="134"/>
        <v>114.21782248363725</v>
      </c>
      <c r="AD261" s="32">
        <f t="shared" ca="1" si="134"/>
        <v>111.54372276250717</v>
      </c>
      <c r="AE261" s="32">
        <f t="shared" ca="1" si="134"/>
        <v>108.64845333312981</v>
      </c>
      <c r="AF261" s="32">
        <f t="shared" ca="1" si="134"/>
        <v>105.54172255904757</v>
      </c>
      <c r="AG261" s="21"/>
    </row>
    <row r="262" spans="4:33" ht="15" hidden="1" outlineLevel="1" x14ac:dyDescent="0.25">
      <c r="D262" t="s">
        <v>47</v>
      </c>
      <c r="E262" s="19">
        <v>2036</v>
      </c>
      <c r="F262" s="20" t="s">
        <v>50</v>
      </c>
      <c r="G262" s="26"/>
      <c r="H262" s="34">
        <f t="shared" ref="H262:AF262" si="135">G387</f>
        <v>0</v>
      </c>
      <c r="I262" s="34">
        <f t="shared" ca="1" si="135"/>
        <v>0</v>
      </c>
      <c r="J262" s="34">
        <f t="shared" ca="1" si="135"/>
        <v>0</v>
      </c>
      <c r="K262" s="34">
        <f t="shared" ca="1" si="135"/>
        <v>0</v>
      </c>
      <c r="L262" s="34">
        <f t="shared" ca="1" si="135"/>
        <v>0</v>
      </c>
      <c r="M262" s="34">
        <f t="shared" ca="1" si="135"/>
        <v>0</v>
      </c>
      <c r="N262" s="34">
        <f t="shared" ca="1" si="135"/>
        <v>0</v>
      </c>
      <c r="O262" s="34">
        <f t="shared" ca="1" si="135"/>
        <v>0</v>
      </c>
      <c r="P262" s="34">
        <f t="shared" ca="1" si="135"/>
        <v>0</v>
      </c>
      <c r="Q262" s="34">
        <f t="shared" ca="1" si="135"/>
        <v>0</v>
      </c>
      <c r="R262" s="32">
        <f t="shared" ca="1" si="135"/>
        <v>0</v>
      </c>
      <c r="S262" s="32">
        <f t="shared" ca="1" si="135"/>
        <v>119.42220431671161</v>
      </c>
      <c r="T262" s="32">
        <f t="shared" ca="1" si="135"/>
        <v>118.38927783304567</v>
      </c>
      <c r="U262" s="32">
        <f t="shared" ca="1" si="135"/>
        <v>117.26304217054299</v>
      </c>
      <c r="V262" s="32">
        <f t="shared" ca="1" si="135"/>
        <v>116.15623540317596</v>
      </c>
      <c r="W262" s="32">
        <f t="shared" ca="1" si="135"/>
        <v>114.7362652049048</v>
      </c>
      <c r="X262" s="32">
        <f t="shared" ca="1" si="135"/>
        <v>113.08761819417178</v>
      </c>
      <c r="Y262" s="32">
        <f t="shared" ca="1" si="135"/>
        <v>111.36901418781802</v>
      </c>
      <c r="Z262" s="32">
        <f t="shared" ca="1" si="135"/>
        <v>109.67603894975396</v>
      </c>
      <c r="AA262" s="32">
        <f t="shared" ca="1" si="135"/>
        <v>107.93843302805463</v>
      </c>
      <c r="AB262" s="32">
        <f t="shared" ca="1" si="135"/>
        <v>106.03768862168441</v>
      </c>
      <c r="AC262" s="32">
        <f t="shared" ca="1" si="135"/>
        <v>103.83280002745909</v>
      </c>
      <c r="AD262" s="32">
        <f t="shared" ca="1" si="135"/>
        <v>101.52683192786621</v>
      </c>
      <c r="AE262" s="32">
        <f t="shared" ca="1" si="135"/>
        <v>99.022503406978842</v>
      </c>
      <c r="AF262" s="32">
        <f t="shared" ca="1" si="135"/>
        <v>96.3281911097326</v>
      </c>
      <c r="AG262" s="21"/>
    </row>
    <row r="263" spans="4:33" ht="15" hidden="1" outlineLevel="1" x14ac:dyDescent="0.25">
      <c r="D263" t="s">
        <v>47</v>
      </c>
      <c r="E263" s="19">
        <v>2037</v>
      </c>
      <c r="F263" s="20" t="s">
        <v>50</v>
      </c>
      <c r="G263" s="26"/>
      <c r="H263" s="34">
        <f t="shared" ref="H263:AF263" si="136">G388</f>
        <v>0</v>
      </c>
      <c r="I263" s="34">
        <f t="shared" ca="1" si="136"/>
        <v>0</v>
      </c>
      <c r="J263" s="34">
        <f t="shared" ca="1" si="136"/>
        <v>0</v>
      </c>
      <c r="K263" s="34">
        <f t="shared" ca="1" si="136"/>
        <v>0</v>
      </c>
      <c r="L263" s="34">
        <f t="shared" ca="1" si="136"/>
        <v>0</v>
      </c>
      <c r="M263" s="34">
        <f t="shared" ca="1" si="136"/>
        <v>0</v>
      </c>
      <c r="N263" s="34">
        <f t="shared" ca="1" si="136"/>
        <v>0</v>
      </c>
      <c r="O263" s="34">
        <f t="shared" ca="1" si="136"/>
        <v>0</v>
      </c>
      <c r="P263" s="34">
        <f t="shared" ca="1" si="136"/>
        <v>0</v>
      </c>
      <c r="Q263" s="34">
        <f t="shared" ca="1" si="136"/>
        <v>0</v>
      </c>
      <c r="R263" s="34">
        <f t="shared" ca="1" si="136"/>
        <v>0</v>
      </c>
      <c r="S263" s="32">
        <f t="shared" ca="1" si="136"/>
        <v>0</v>
      </c>
      <c r="T263" s="32">
        <f t="shared" ca="1" si="136"/>
        <v>122.66694107993854</v>
      </c>
      <c r="U263" s="32">
        <f t="shared" ca="1" si="136"/>
        <v>121.58203738712142</v>
      </c>
      <c r="V263" s="32">
        <f t="shared" ca="1" si="136"/>
        <v>120.52016829435726</v>
      </c>
      <c r="W263" s="32">
        <f t="shared" ca="1" si="136"/>
        <v>119.13627537522258</v>
      </c>
      <c r="X263" s="32">
        <f t="shared" ca="1" si="136"/>
        <v>117.51765403389182</v>
      </c>
      <c r="Y263" s="32">
        <f t="shared" ca="1" si="136"/>
        <v>115.8290412079006</v>
      </c>
      <c r="Z263" s="32">
        <f t="shared" ca="1" si="136"/>
        <v>114.17000002781701</v>
      </c>
      <c r="AA263" s="32">
        <f t="shared" ca="1" si="136"/>
        <v>112.46767420650671</v>
      </c>
      <c r="AB263" s="32">
        <f t="shared" ca="1" si="136"/>
        <v>110.59863448838566</v>
      </c>
      <c r="AC263" s="32">
        <f t="shared" ca="1" si="136"/>
        <v>108.41545255426254</v>
      </c>
      <c r="AD263" s="32">
        <f t="shared" ca="1" si="136"/>
        <v>106.1296638078685</v>
      </c>
      <c r="AE263" s="32">
        <f t="shared" ca="1" si="136"/>
        <v>103.639394204892</v>
      </c>
      <c r="AF263" s="32">
        <f t="shared" ca="1" si="136"/>
        <v>100.95295201300203</v>
      </c>
      <c r="AG263" s="21"/>
    </row>
    <row r="264" spans="4:33" ht="15" hidden="1" outlineLevel="1" x14ac:dyDescent="0.25">
      <c r="D264" t="s">
        <v>47</v>
      </c>
      <c r="E264" s="19">
        <v>2038</v>
      </c>
      <c r="F264" s="20" t="s">
        <v>50</v>
      </c>
      <c r="G264" s="26"/>
      <c r="H264" s="34">
        <f t="shared" ref="H264:AF264" si="137">G389</f>
        <v>0</v>
      </c>
      <c r="I264" s="34">
        <f t="shared" ca="1" si="137"/>
        <v>0</v>
      </c>
      <c r="J264" s="34">
        <f t="shared" ca="1" si="137"/>
        <v>0</v>
      </c>
      <c r="K264" s="34">
        <f t="shared" ca="1" si="137"/>
        <v>0</v>
      </c>
      <c r="L264" s="34">
        <f t="shared" ca="1" si="137"/>
        <v>0</v>
      </c>
      <c r="M264" s="34">
        <f t="shared" ca="1" si="137"/>
        <v>0</v>
      </c>
      <c r="N264" s="34">
        <f t="shared" ca="1" si="137"/>
        <v>0</v>
      </c>
      <c r="O264" s="34">
        <f t="shared" ca="1" si="137"/>
        <v>0</v>
      </c>
      <c r="P264" s="34">
        <f t="shared" ca="1" si="137"/>
        <v>0</v>
      </c>
      <c r="Q264" s="34">
        <f t="shared" ca="1" si="137"/>
        <v>0</v>
      </c>
      <c r="R264" s="34">
        <f t="shared" ca="1" si="137"/>
        <v>0</v>
      </c>
      <c r="S264" s="34">
        <f t="shared" ca="1" si="137"/>
        <v>0</v>
      </c>
      <c r="T264" s="32">
        <f t="shared" ca="1" si="137"/>
        <v>0</v>
      </c>
      <c r="U264" s="32">
        <f t="shared" ca="1" si="137"/>
        <v>145.53001444822107</v>
      </c>
      <c r="V264" s="32">
        <f t="shared" ca="1" si="137"/>
        <v>144.35637935701902</v>
      </c>
      <c r="W264" s="32">
        <f t="shared" ca="1" si="137"/>
        <v>142.80033007304075</v>
      </c>
      <c r="X264" s="32">
        <f t="shared" ca="1" si="137"/>
        <v>140.96601223314252</v>
      </c>
      <c r="Y264" s="32">
        <f t="shared" ca="1" si="137"/>
        <v>139.05080550803524</v>
      </c>
      <c r="Z264" s="32">
        <f t="shared" ca="1" si="137"/>
        <v>137.17440301849652</v>
      </c>
      <c r="AA264" s="32">
        <f t="shared" ca="1" si="137"/>
        <v>135.24958769961958</v>
      </c>
      <c r="AB264" s="32">
        <f t="shared" ca="1" si="137"/>
        <v>133.12798595824196</v>
      </c>
      <c r="AC264" s="32">
        <f t="shared" ca="1" si="137"/>
        <v>130.63173381538189</v>
      </c>
      <c r="AD264" s="32">
        <f t="shared" ca="1" si="137"/>
        <v>128.01515945186395</v>
      </c>
      <c r="AE264" s="32">
        <f t="shared" ca="1" si="137"/>
        <v>125.15517487315903</v>
      </c>
      <c r="AF264" s="32">
        <f t="shared" ca="1" si="137"/>
        <v>122.06129652481154</v>
      </c>
      <c r="AG264" s="21"/>
    </row>
    <row r="265" spans="4:33" ht="15" hidden="1" outlineLevel="1" x14ac:dyDescent="0.25">
      <c r="D265" t="s">
        <v>47</v>
      </c>
      <c r="E265" s="19">
        <v>2039</v>
      </c>
      <c r="F265" s="20" t="s">
        <v>50</v>
      </c>
      <c r="G265" s="26"/>
      <c r="H265" s="34">
        <f t="shared" ref="H265:AF265" si="138">G390</f>
        <v>0</v>
      </c>
      <c r="I265" s="34">
        <f t="shared" ca="1" si="138"/>
        <v>0</v>
      </c>
      <c r="J265" s="34">
        <f t="shared" ca="1" si="138"/>
        <v>0</v>
      </c>
      <c r="K265" s="34">
        <f t="shared" ca="1" si="138"/>
        <v>0</v>
      </c>
      <c r="L265" s="34">
        <f t="shared" ca="1" si="138"/>
        <v>0</v>
      </c>
      <c r="M265" s="34">
        <f t="shared" ca="1" si="138"/>
        <v>0</v>
      </c>
      <c r="N265" s="34">
        <f t="shared" ca="1" si="138"/>
        <v>0</v>
      </c>
      <c r="O265" s="34">
        <f t="shared" ca="1" si="138"/>
        <v>0</v>
      </c>
      <c r="P265" s="34">
        <f t="shared" ca="1" si="138"/>
        <v>0</v>
      </c>
      <c r="Q265" s="34">
        <f t="shared" ca="1" si="138"/>
        <v>0</v>
      </c>
      <c r="R265" s="34">
        <f t="shared" ca="1" si="138"/>
        <v>0</v>
      </c>
      <c r="S265" s="34">
        <f t="shared" ca="1" si="138"/>
        <v>0</v>
      </c>
      <c r="T265" s="34">
        <f t="shared" ca="1" si="138"/>
        <v>0</v>
      </c>
      <c r="U265" s="32">
        <f t="shared" ca="1" si="138"/>
        <v>0</v>
      </c>
      <c r="V265" s="32">
        <f t="shared" ca="1" si="138"/>
        <v>126.94791060338966</v>
      </c>
      <c r="W265" s="32">
        <f t="shared" ca="1" si="138"/>
        <v>125.66429046427589</v>
      </c>
      <c r="X265" s="32">
        <f t="shared" ca="1" si="138"/>
        <v>124.13836693720968</v>
      </c>
      <c r="Y265" s="32">
        <f t="shared" ca="1" si="138"/>
        <v>122.54376823444558</v>
      </c>
      <c r="Z265" s="32">
        <f t="shared" ca="1" si="138"/>
        <v>120.9861194324628</v>
      </c>
      <c r="AA265" s="32">
        <f t="shared" ca="1" si="138"/>
        <v>119.38876184998405</v>
      </c>
      <c r="AB265" s="32">
        <f t="shared" ca="1" si="138"/>
        <v>117.62077001145776</v>
      </c>
      <c r="AC265" s="32">
        <f t="shared" ca="1" si="138"/>
        <v>115.52466255782073</v>
      </c>
      <c r="AD265" s="32">
        <f t="shared" ca="1" si="138"/>
        <v>113.32489525246974</v>
      </c>
      <c r="AE265" s="32">
        <f t="shared" ca="1" si="138"/>
        <v>110.91233414909495</v>
      </c>
      <c r="AF265" s="32">
        <f t="shared" ca="1" si="138"/>
        <v>108.29498488667491</v>
      </c>
      <c r="AG265" s="21"/>
    </row>
    <row r="266" spans="4:33" ht="15" hidden="1" outlineLevel="1" x14ac:dyDescent="0.25">
      <c r="D266" t="s">
        <v>47</v>
      </c>
      <c r="E266" s="19">
        <v>2040</v>
      </c>
      <c r="F266" s="20" t="s">
        <v>50</v>
      </c>
      <c r="G266" s="26"/>
      <c r="H266" s="34">
        <f t="shared" ref="H266:AF266" si="139">G391</f>
        <v>0</v>
      </c>
      <c r="I266" s="34">
        <f t="shared" ca="1" si="139"/>
        <v>0</v>
      </c>
      <c r="J266" s="34">
        <f t="shared" ca="1" si="139"/>
        <v>0</v>
      </c>
      <c r="K266" s="34">
        <f t="shared" ca="1" si="139"/>
        <v>0</v>
      </c>
      <c r="L266" s="34">
        <f t="shared" ca="1" si="139"/>
        <v>0</v>
      </c>
      <c r="M266" s="34">
        <f t="shared" ca="1" si="139"/>
        <v>0</v>
      </c>
      <c r="N266" s="34">
        <f t="shared" ca="1" si="139"/>
        <v>0</v>
      </c>
      <c r="O266" s="34">
        <f t="shared" ca="1" si="139"/>
        <v>0</v>
      </c>
      <c r="P266" s="34">
        <f t="shared" ca="1" si="139"/>
        <v>0</v>
      </c>
      <c r="Q266" s="34">
        <f t="shared" ca="1" si="139"/>
        <v>0</v>
      </c>
      <c r="R266" s="34">
        <f t="shared" ca="1" si="139"/>
        <v>0</v>
      </c>
      <c r="S266" s="34">
        <f t="shared" ca="1" si="139"/>
        <v>0</v>
      </c>
      <c r="T266" s="34">
        <f t="shared" ca="1" si="139"/>
        <v>0</v>
      </c>
      <c r="U266" s="34">
        <f t="shared" ca="1" si="139"/>
        <v>0</v>
      </c>
      <c r="V266" s="32">
        <f t="shared" ca="1" si="139"/>
        <v>0</v>
      </c>
      <c r="W266" s="32">
        <f t="shared" ca="1" si="139"/>
        <v>126.40029216549269</v>
      </c>
      <c r="X266" s="32">
        <f t="shared" ca="1" si="139"/>
        <v>124.94972881261629</v>
      </c>
      <c r="Y266" s="32">
        <f t="shared" ca="1" si="139"/>
        <v>123.43248210560594</v>
      </c>
      <c r="Z266" s="32">
        <f t="shared" ca="1" si="139"/>
        <v>121.95507758312324</v>
      </c>
      <c r="AA266" s="32">
        <f t="shared" ca="1" si="139"/>
        <v>120.44049575659092</v>
      </c>
      <c r="AB266" s="32">
        <f t="shared" ca="1" si="139"/>
        <v>118.75670369901357</v>
      </c>
      <c r="AC266" s="32">
        <f t="shared" ca="1" si="139"/>
        <v>116.74437996039202</v>
      </c>
      <c r="AD266" s="32">
        <f t="shared" ca="1" si="139"/>
        <v>114.62991272036312</v>
      </c>
      <c r="AE266" s="32">
        <f t="shared" ca="1" si="139"/>
        <v>112.30274913842787</v>
      </c>
      <c r="AF266" s="32">
        <f t="shared" ca="1" si="139"/>
        <v>109.77058953285427</v>
      </c>
      <c r="AG266" s="21"/>
    </row>
    <row r="267" spans="4:33" ht="15" hidden="1" outlineLevel="1" x14ac:dyDescent="0.25">
      <c r="D267" t="s">
        <v>47</v>
      </c>
      <c r="E267" s="19">
        <v>2041</v>
      </c>
      <c r="F267" s="20" t="s">
        <v>50</v>
      </c>
      <c r="G267" s="26"/>
      <c r="H267" s="34">
        <f t="shared" ref="H267:AF267" si="140">G392</f>
        <v>0</v>
      </c>
      <c r="I267" s="34">
        <f t="shared" ca="1" si="140"/>
        <v>0</v>
      </c>
      <c r="J267" s="34">
        <f t="shared" ca="1" si="140"/>
        <v>0</v>
      </c>
      <c r="K267" s="34">
        <f t="shared" ca="1" si="140"/>
        <v>0</v>
      </c>
      <c r="L267" s="34">
        <f t="shared" ca="1" si="140"/>
        <v>0</v>
      </c>
      <c r="M267" s="34">
        <f t="shared" ca="1" si="140"/>
        <v>0</v>
      </c>
      <c r="N267" s="34">
        <f t="shared" ca="1" si="140"/>
        <v>0</v>
      </c>
      <c r="O267" s="34">
        <f t="shared" ca="1" si="140"/>
        <v>0</v>
      </c>
      <c r="P267" s="34">
        <f t="shared" ca="1" si="140"/>
        <v>0</v>
      </c>
      <c r="Q267" s="34">
        <f t="shared" ca="1" si="140"/>
        <v>0</v>
      </c>
      <c r="R267" s="34">
        <f t="shared" ca="1" si="140"/>
        <v>0</v>
      </c>
      <c r="S267" s="34">
        <f t="shared" ca="1" si="140"/>
        <v>0</v>
      </c>
      <c r="T267" s="34">
        <f t="shared" ca="1" si="140"/>
        <v>0</v>
      </c>
      <c r="U267" s="34">
        <f t="shared" ca="1" si="140"/>
        <v>0</v>
      </c>
      <c r="V267" s="34">
        <f t="shared" ca="1" si="140"/>
        <v>0</v>
      </c>
      <c r="W267" s="32">
        <f t="shared" ca="1" si="140"/>
        <v>0</v>
      </c>
      <c r="X267" s="32">
        <f t="shared" ca="1" si="140"/>
        <v>132.04103160366995</v>
      </c>
      <c r="Y267" s="32">
        <f t="shared" ca="1" si="140"/>
        <v>130.52573541060809</v>
      </c>
      <c r="Z267" s="32">
        <f t="shared" ca="1" si="140"/>
        <v>129.0552019629626</v>
      </c>
      <c r="AA267" s="32">
        <f t="shared" ca="1" si="140"/>
        <v>127.54818135124043</v>
      </c>
      <c r="AB267" s="32">
        <f t="shared" ca="1" si="140"/>
        <v>125.86489480447625</v>
      </c>
      <c r="AC267" s="32">
        <f t="shared" ca="1" si="140"/>
        <v>123.83616542962777</v>
      </c>
      <c r="AD267" s="32">
        <f t="shared" ca="1" si="140"/>
        <v>121.70169656665014</v>
      </c>
      <c r="AE267" s="32">
        <f t="shared" ca="1" si="140"/>
        <v>119.34395325107535</v>
      </c>
      <c r="AF267" s="32">
        <f t="shared" ca="1" si="140"/>
        <v>116.77071401290023</v>
      </c>
      <c r="AG267" s="21"/>
    </row>
    <row r="268" spans="4:33" ht="15" hidden="1" outlineLevel="1" x14ac:dyDescent="0.25">
      <c r="D268" t="s">
        <v>47</v>
      </c>
      <c r="E268" s="19">
        <v>2042</v>
      </c>
      <c r="F268" s="20" t="s">
        <v>50</v>
      </c>
      <c r="G268" s="26"/>
      <c r="H268" s="34">
        <f t="shared" ref="H268:AF268" si="141">G393</f>
        <v>0</v>
      </c>
      <c r="I268" s="34">
        <f t="shared" ca="1" si="141"/>
        <v>0</v>
      </c>
      <c r="J268" s="34">
        <f t="shared" ca="1" si="141"/>
        <v>0</v>
      </c>
      <c r="K268" s="34">
        <f t="shared" ca="1" si="141"/>
        <v>0</v>
      </c>
      <c r="L268" s="34">
        <f t="shared" ca="1" si="141"/>
        <v>0</v>
      </c>
      <c r="M268" s="34">
        <f t="shared" ca="1" si="141"/>
        <v>0</v>
      </c>
      <c r="N268" s="34">
        <f t="shared" ca="1" si="141"/>
        <v>0</v>
      </c>
      <c r="O268" s="34">
        <f t="shared" ca="1" si="141"/>
        <v>0</v>
      </c>
      <c r="P268" s="34">
        <f t="shared" ca="1" si="141"/>
        <v>0</v>
      </c>
      <c r="Q268" s="34">
        <f t="shared" ca="1" si="141"/>
        <v>0</v>
      </c>
      <c r="R268" s="34">
        <f t="shared" ca="1" si="141"/>
        <v>0</v>
      </c>
      <c r="S268" s="34">
        <f t="shared" ca="1" si="141"/>
        <v>0</v>
      </c>
      <c r="T268" s="34">
        <f t="shared" ca="1" si="141"/>
        <v>0</v>
      </c>
      <c r="U268" s="34">
        <f t="shared" ca="1" si="141"/>
        <v>0</v>
      </c>
      <c r="V268" s="34">
        <f t="shared" ca="1" si="141"/>
        <v>0</v>
      </c>
      <c r="W268" s="34">
        <f t="shared" ca="1" si="141"/>
        <v>0</v>
      </c>
      <c r="X268" s="32">
        <f t="shared" ca="1" si="141"/>
        <v>0</v>
      </c>
      <c r="Y268" s="32">
        <f t="shared" ca="1" si="141"/>
        <v>156.01865738148592</v>
      </c>
      <c r="Z268" s="32">
        <f t="shared" ca="1" si="141"/>
        <v>154.36505710521354</v>
      </c>
      <c r="AA268" s="32">
        <f t="shared" ca="1" si="141"/>
        <v>152.6710509590589</v>
      </c>
      <c r="AB268" s="32">
        <f t="shared" ca="1" si="141"/>
        <v>150.76938034831286</v>
      </c>
      <c r="AC268" s="32">
        <f t="shared" ca="1" si="141"/>
        <v>148.45703242724477</v>
      </c>
      <c r="AD268" s="32">
        <f t="shared" ca="1" si="141"/>
        <v>146.02087343455489</v>
      </c>
      <c r="AE268" s="32">
        <f t="shared" ca="1" si="141"/>
        <v>143.31969890046986</v>
      </c>
      <c r="AF268" s="32">
        <f t="shared" ca="1" si="141"/>
        <v>140.36239317315793</v>
      </c>
      <c r="AG268" s="21"/>
    </row>
    <row r="269" spans="4:33" ht="15" hidden="1" outlineLevel="1" x14ac:dyDescent="0.25">
      <c r="D269" t="s">
        <v>47</v>
      </c>
      <c r="E269" s="19">
        <v>2043</v>
      </c>
      <c r="F269" s="20" t="s">
        <v>50</v>
      </c>
      <c r="G269" s="26"/>
      <c r="H269" s="34">
        <f t="shared" ref="H269:AF269" si="142">G394</f>
        <v>0</v>
      </c>
      <c r="I269" s="34">
        <f t="shared" ca="1" si="142"/>
        <v>0</v>
      </c>
      <c r="J269" s="34">
        <f t="shared" ca="1" si="142"/>
        <v>0</v>
      </c>
      <c r="K269" s="34">
        <f t="shared" ca="1" si="142"/>
        <v>0</v>
      </c>
      <c r="L269" s="34">
        <f t="shared" ca="1" si="142"/>
        <v>0</v>
      </c>
      <c r="M269" s="34">
        <f t="shared" ca="1" si="142"/>
        <v>0</v>
      </c>
      <c r="N269" s="34">
        <f t="shared" ca="1" si="142"/>
        <v>0</v>
      </c>
      <c r="O269" s="34">
        <f t="shared" ca="1" si="142"/>
        <v>0</v>
      </c>
      <c r="P269" s="34">
        <f t="shared" ca="1" si="142"/>
        <v>0</v>
      </c>
      <c r="Q269" s="34">
        <f t="shared" ca="1" si="142"/>
        <v>0</v>
      </c>
      <c r="R269" s="34">
        <f t="shared" ca="1" si="142"/>
        <v>0</v>
      </c>
      <c r="S269" s="34">
        <f t="shared" ca="1" si="142"/>
        <v>0</v>
      </c>
      <c r="T269" s="34">
        <f t="shared" ca="1" si="142"/>
        <v>0</v>
      </c>
      <c r="U269" s="34">
        <f t="shared" ca="1" si="142"/>
        <v>0</v>
      </c>
      <c r="V269" s="34">
        <f t="shared" ca="1" si="142"/>
        <v>0</v>
      </c>
      <c r="W269" s="34">
        <f t="shared" ca="1" si="142"/>
        <v>0</v>
      </c>
      <c r="X269" s="34">
        <f t="shared" ca="1" si="142"/>
        <v>0</v>
      </c>
      <c r="Y269" s="32">
        <f t="shared" ca="1" si="142"/>
        <v>0</v>
      </c>
      <c r="Z269" s="32">
        <f t="shared" ca="1" si="142"/>
        <v>137.25793389355348</v>
      </c>
      <c r="AA269" s="32">
        <f t="shared" ca="1" si="142"/>
        <v>135.84330845334929</v>
      </c>
      <c r="AB269" s="32">
        <f t="shared" ca="1" si="142"/>
        <v>134.24670852931965</v>
      </c>
      <c r="AC269" s="32">
        <f t="shared" ca="1" si="142"/>
        <v>132.28706457601433</v>
      </c>
      <c r="AD269" s="32">
        <f t="shared" ca="1" si="142"/>
        <v>130.21958085033251</v>
      </c>
      <c r="AE269" s="32">
        <f t="shared" ca="1" si="142"/>
        <v>127.91817901862832</v>
      </c>
      <c r="AF269" s="32">
        <f t="shared" ca="1" si="142"/>
        <v>125.39040456802108</v>
      </c>
      <c r="AG269" s="21"/>
    </row>
    <row r="270" spans="4:33" ht="15" hidden="1" outlineLevel="1" x14ac:dyDescent="0.25">
      <c r="D270" t="s">
        <v>47</v>
      </c>
      <c r="E270" s="19">
        <v>2044</v>
      </c>
      <c r="F270" s="20" t="s">
        <v>50</v>
      </c>
      <c r="G270" s="26"/>
      <c r="H270" s="34">
        <f t="shared" ref="H270:AF270" si="143">G395</f>
        <v>0</v>
      </c>
      <c r="I270" s="34">
        <f t="shared" ca="1" si="143"/>
        <v>0</v>
      </c>
      <c r="J270" s="34">
        <f t="shared" ca="1" si="143"/>
        <v>0</v>
      </c>
      <c r="K270" s="34">
        <f t="shared" ca="1" si="143"/>
        <v>0</v>
      </c>
      <c r="L270" s="34">
        <f t="shared" ca="1" si="143"/>
        <v>0</v>
      </c>
      <c r="M270" s="34">
        <f t="shared" ca="1" si="143"/>
        <v>0</v>
      </c>
      <c r="N270" s="34">
        <f t="shared" ca="1" si="143"/>
        <v>0</v>
      </c>
      <c r="O270" s="34">
        <f t="shared" ca="1" si="143"/>
        <v>0</v>
      </c>
      <c r="P270" s="34">
        <f t="shared" ca="1" si="143"/>
        <v>0</v>
      </c>
      <c r="Q270" s="34">
        <f t="shared" ca="1" si="143"/>
        <v>0</v>
      </c>
      <c r="R270" s="34">
        <f t="shared" ca="1" si="143"/>
        <v>0</v>
      </c>
      <c r="S270" s="34">
        <f t="shared" ca="1" si="143"/>
        <v>0</v>
      </c>
      <c r="T270" s="34">
        <f t="shared" ca="1" si="143"/>
        <v>0</v>
      </c>
      <c r="U270" s="34">
        <f t="shared" ca="1" si="143"/>
        <v>0</v>
      </c>
      <c r="V270" s="34">
        <f t="shared" ca="1" si="143"/>
        <v>0</v>
      </c>
      <c r="W270" s="34">
        <f t="shared" ca="1" si="143"/>
        <v>0</v>
      </c>
      <c r="X270" s="34">
        <f t="shared" ca="1" si="143"/>
        <v>0</v>
      </c>
      <c r="Y270" s="34">
        <f t="shared" ca="1" si="143"/>
        <v>0</v>
      </c>
      <c r="Z270" s="32">
        <f t="shared" ca="1" si="143"/>
        <v>0</v>
      </c>
      <c r="AA270" s="32">
        <f t="shared" ca="1" si="143"/>
        <v>144.73215630918784</v>
      </c>
      <c r="AB270" s="32">
        <f t="shared" ca="1" si="143"/>
        <v>143.12764463202853</v>
      </c>
      <c r="AC270" s="32">
        <f t="shared" ca="1" si="143"/>
        <v>141.13872801181722</v>
      </c>
      <c r="AD270" s="32">
        <f t="shared" ca="1" si="143"/>
        <v>139.03726644420661</v>
      </c>
      <c r="AE270" s="32">
        <f t="shared" ca="1" si="143"/>
        <v>136.68848895134366</v>
      </c>
      <c r="AF270" s="32">
        <f t="shared" ca="1" si="143"/>
        <v>134.10007101620167</v>
      </c>
      <c r="AG270" s="21"/>
    </row>
    <row r="271" spans="4:33" ht="15" hidden="1" outlineLevel="1" x14ac:dyDescent="0.25">
      <c r="D271" t="s">
        <v>47</v>
      </c>
      <c r="E271" s="19">
        <v>2045</v>
      </c>
      <c r="F271" s="20" t="s">
        <v>50</v>
      </c>
      <c r="G271" s="26"/>
      <c r="H271" s="34">
        <f t="shared" ref="H271:AF271" si="144">G396</f>
        <v>0</v>
      </c>
      <c r="I271" s="34">
        <f t="shared" ca="1" si="144"/>
        <v>0</v>
      </c>
      <c r="J271" s="34">
        <f t="shared" ca="1" si="144"/>
        <v>0</v>
      </c>
      <c r="K271" s="34">
        <f t="shared" ca="1" si="144"/>
        <v>0</v>
      </c>
      <c r="L271" s="34">
        <f t="shared" ca="1" si="144"/>
        <v>0</v>
      </c>
      <c r="M271" s="34">
        <f t="shared" ca="1" si="144"/>
        <v>0</v>
      </c>
      <c r="N271" s="34">
        <f t="shared" ca="1" si="144"/>
        <v>0</v>
      </c>
      <c r="O271" s="34">
        <f t="shared" ca="1" si="144"/>
        <v>0</v>
      </c>
      <c r="P271" s="34">
        <f t="shared" ca="1" si="144"/>
        <v>0</v>
      </c>
      <c r="Q271" s="34">
        <f t="shared" ca="1" si="144"/>
        <v>0</v>
      </c>
      <c r="R271" s="34">
        <f t="shared" ca="1" si="144"/>
        <v>0</v>
      </c>
      <c r="S271" s="34">
        <f t="shared" ca="1" si="144"/>
        <v>0</v>
      </c>
      <c r="T271" s="34">
        <f t="shared" ca="1" si="144"/>
        <v>0</v>
      </c>
      <c r="U271" s="34">
        <f t="shared" ca="1" si="144"/>
        <v>0</v>
      </c>
      <c r="V271" s="34">
        <f t="shared" ca="1" si="144"/>
        <v>0</v>
      </c>
      <c r="W271" s="34">
        <f t="shared" ca="1" si="144"/>
        <v>0</v>
      </c>
      <c r="X271" s="34">
        <f t="shared" ca="1" si="144"/>
        <v>0</v>
      </c>
      <c r="Y271" s="34">
        <f t="shared" ca="1" si="144"/>
        <v>0</v>
      </c>
      <c r="Z271" s="34">
        <f t="shared" ca="1" si="144"/>
        <v>0</v>
      </c>
      <c r="AA271" s="32">
        <f t="shared" ca="1" si="144"/>
        <v>0</v>
      </c>
      <c r="AB271" s="32">
        <f t="shared" ca="1" si="144"/>
        <v>145.48556758953069</v>
      </c>
      <c r="AC271" s="32">
        <f t="shared" ca="1" si="144"/>
        <v>143.56073828263732</v>
      </c>
      <c r="AD271" s="32">
        <f t="shared" ca="1" si="144"/>
        <v>141.52385378167912</v>
      </c>
      <c r="AE271" s="32">
        <f t="shared" ca="1" si="144"/>
        <v>139.23758309845402</v>
      </c>
      <c r="AF271" s="32">
        <f t="shared" ca="1" si="144"/>
        <v>136.70937191493346</v>
      </c>
      <c r="AG271" s="21"/>
    </row>
    <row r="272" spans="4:33" ht="15" hidden="1" outlineLevel="1" x14ac:dyDescent="0.25">
      <c r="D272" t="s">
        <v>47</v>
      </c>
      <c r="E272" s="19">
        <v>2046</v>
      </c>
      <c r="F272" s="20" t="s">
        <v>50</v>
      </c>
      <c r="G272" s="26"/>
      <c r="H272" s="34">
        <f t="shared" ref="H272:AF272" si="145">G397</f>
        <v>0</v>
      </c>
      <c r="I272" s="34">
        <f t="shared" ca="1" si="145"/>
        <v>0</v>
      </c>
      <c r="J272" s="34">
        <f t="shared" ca="1" si="145"/>
        <v>0</v>
      </c>
      <c r="K272" s="34">
        <f t="shared" ca="1" si="145"/>
        <v>0</v>
      </c>
      <c r="L272" s="34">
        <f t="shared" ca="1" si="145"/>
        <v>0</v>
      </c>
      <c r="M272" s="34">
        <f t="shared" ca="1" si="145"/>
        <v>0</v>
      </c>
      <c r="N272" s="34">
        <f t="shared" ca="1" si="145"/>
        <v>0</v>
      </c>
      <c r="O272" s="34">
        <f t="shared" ca="1" si="145"/>
        <v>0</v>
      </c>
      <c r="P272" s="34">
        <f t="shared" ca="1" si="145"/>
        <v>0</v>
      </c>
      <c r="Q272" s="34">
        <f t="shared" ca="1" si="145"/>
        <v>0</v>
      </c>
      <c r="R272" s="34">
        <f t="shared" ca="1" si="145"/>
        <v>0</v>
      </c>
      <c r="S272" s="34">
        <f t="shared" ca="1" si="145"/>
        <v>0</v>
      </c>
      <c r="T272" s="34">
        <f t="shared" ca="1" si="145"/>
        <v>0</v>
      </c>
      <c r="U272" s="34">
        <f t="shared" ca="1" si="145"/>
        <v>0</v>
      </c>
      <c r="V272" s="34">
        <f t="shared" ca="1" si="145"/>
        <v>0</v>
      </c>
      <c r="W272" s="34">
        <f t="shared" ca="1" si="145"/>
        <v>0</v>
      </c>
      <c r="X272" s="34">
        <f t="shared" ca="1" si="145"/>
        <v>0</v>
      </c>
      <c r="Y272" s="34">
        <f t="shared" ca="1" si="145"/>
        <v>0</v>
      </c>
      <c r="Z272" s="34">
        <f t="shared" ca="1" si="145"/>
        <v>0</v>
      </c>
      <c r="AA272" s="34">
        <f t="shared" ca="1" si="145"/>
        <v>0</v>
      </c>
      <c r="AB272" s="32">
        <f t="shared" ca="1" si="145"/>
        <v>0</v>
      </c>
      <c r="AC272" s="32">
        <f t="shared" ca="1" si="145"/>
        <v>155.54881789648053</v>
      </c>
      <c r="AD272" s="32">
        <f t="shared" ca="1" si="145"/>
        <v>153.44536470459687</v>
      </c>
      <c r="AE272" s="32">
        <f t="shared" ca="1" si="145"/>
        <v>151.07393634098037</v>
      </c>
      <c r="AF272" s="32">
        <f t="shared" ca="1" si="145"/>
        <v>148.44222836992049</v>
      </c>
      <c r="AG272" s="21"/>
    </row>
    <row r="273" spans="4:33" ht="15" hidden="1" outlineLevel="1" x14ac:dyDescent="0.25">
      <c r="D273" t="s">
        <v>47</v>
      </c>
      <c r="E273" s="19">
        <v>2047</v>
      </c>
      <c r="F273" s="20" t="s">
        <v>50</v>
      </c>
      <c r="G273" s="26"/>
      <c r="H273" s="34">
        <f t="shared" ref="H273:AF273" si="146">G398</f>
        <v>0</v>
      </c>
      <c r="I273" s="34">
        <f t="shared" ca="1" si="146"/>
        <v>0</v>
      </c>
      <c r="J273" s="34">
        <f t="shared" ca="1" si="146"/>
        <v>0</v>
      </c>
      <c r="K273" s="34">
        <f t="shared" ca="1" si="146"/>
        <v>0</v>
      </c>
      <c r="L273" s="34">
        <f t="shared" ca="1" si="146"/>
        <v>0</v>
      </c>
      <c r="M273" s="34">
        <f t="shared" ca="1" si="146"/>
        <v>0</v>
      </c>
      <c r="N273" s="34">
        <f t="shared" ca="1" si="146"/>
        <v>0</v>
      </c>
      <c r="O273" s="34">
        <f t="shared" ca="1" si="146"/>
        <v>0</v>
      </c>
      <c r="P273" s="34">
        <f t="shared" ca="1" si="146"/>
        <v>0</v>
      </c>
      <c r="Q273" s="34">
        <f t="shared" ca="1" si="146"/>
        <v>0</v>
      </c>
      <c r="R273" s="34">
        <f t="shared" ca="1" si="146"/>
        <v>0</v>
      </c>
      <c r="S273" s="34">
        <f t="shared" ca="1" si="146"/>
        <v>0</v>
      </c>
      <c r="T273" s="34">
        <f t="shared" ca="1" si="146"/>
        <v>0</v>
      </c>
      <c r="U273" s="34">
        <f t="shared" ca="1" si="146"/>
        <v>0</v>
      </c>
      <c r="V273" s="34">
        <f t="shared" ca="1" si="146"/>
        <v>0</v>
      </c>
      <c r="W273" s="34">
        <f t="shared" ca="1" si="146"/>
        <v>0</v>
      </c>
      <c r="X273" s="34">
        <f t="shared" ca="1" si="146"/>
        <v>0</v>
      </c>
      <c r="Y273" s="34">
        <f t="shared" ca="1" si="146"/>
        <v>0</v>
      </c>
      <c r="Z273" s="34">
        <f t="shared" ca="1" si="146"/>
        <v>0</v>
      </c>
      <c r="AA273" s="34">
        <f t="shared" ca="1" si="146"/>
        <v>0</v>
      </c>
      <c r="AB273" s="34">
        <f t="shared" ca="1" si="146"/>
        <v>0</v>
      </c>
      <c r="AC273" s="32">
        <f t="shared" ca="1" si="146"/>
        <v>0</v>
      </c>
      <c r="AD273" s="32">
        <f t="shared" ca="1" si="146"/>
        <v>158.82415291686004</v>
      </c>
      <c r="AE273" s="32">
        <f t="shared" ca="1" si="146"/>
        <v>156.47516379954283</v>
      </c>
      <c r="AF273" s="32">
        <f t="shared" ca="1" si="146"/>
        <v>153.85877713211542</v>
      </c>
      <c r="AG273" s="21"/>
    </row>
    <row r="274" spans="4:33" ht="15" hidden="1" outlineLevel="1" x14ac:dyDescent="0.25">
      <c r="D274" t="s">
        <v>47</v>
      </c>
      <c r="E274" s="19">
        <v>2048</v>
      </c>
      <c r="F274" s="20" t="s">
        <v>50</v>
      </c>
      <c r="G274" s="26"/>
      <c r="H274" s="34">
        <f t="shared" ref="H274:AF274" si="147">G399</f>
        <v>0</v>
      </c>
      <c r="I274" s="34">
        <f t="shared" ca="1" si="147"/>
        <v>0</v>
      </c>
      <c r="J274" s="34">
        <f t="shared" ca="1" si="147"/>
        <v>0</v>
      </c>
      <c r="K274" s="34">
        <f t="shared" ca="1" si="147"/>
        <v>0</v>
      </c>
      <c r="L274" s="34">
        <f t="shared" ca="1" si="147"/>
        <v>0</v>
      </c>
      <c r="M274" s="34">
        <f t="shared" ca="1" si="147"/>
        <v>0</v>
      </c>
      <c r="N274" s="34">
        <f t="shared" ca="1" si="147"/>
        <v>0</v>
      </c>
      <c r="O274" s="34">
        <f t="shared" ca="1" si="147"/>
        <v>0</v>
      </c>
      <c r="P274" s="34">
        <f t="shared" ca="1" si="147"/>
        <v>0</v>
      </c>
      <c r="Q274" s="34">
        <f t="shared" ca="1" si="147"/>
        <v>0</v>
      </c>
      <c r="R274" s="34">
        <f t="shared" ca="1" si="147"/>
        <v>0</v>
      </c>
      <c r="S274" s="34">
        <f t="shared" ca="1" si="147"/>
        <v>0</v>
      </c>
      <c r="T274" s="34">
        <f t="shared" ca="1" si="147"/>
        <v>0</v>
      </c>
      <c r="U274" s="34">
        <f t="shared" ca="1" si="147"/>
        <v>0</v>
      </c>
      <c r="V274" s="34">
        <f t="shared" ca="1" si="147"/>
        <v>0</v>
      </c>
      <c r="W274" s="34">
        <f t="shared" ca="1" si="147"/>
        <v>0</v>
      </c>
      <c r="X274" s="34">
        <f t="shared" ca="1" si="147"/>
        <v>0</v>
      </c>
      <c r="Y274" s="34">
        <f t="shared" ca="1" si="147"/>
        <v>0</v>
      </c>
      <c r="Z274" s="34">
        <f t="shared" ca="1" si="147"/>
        <v>0</v>
      </c>
      <c r="AA274" s="34">
        <f t="shared" ca="1" si="147"/>
        <v>0</v>
      </c>
      <c r="AB274" s="34">
        <f t="shared" ca="1" si="147"/>
        <v>0</v>
      </c>
      <c r="AC274" s="34">
        <f t="shared" ca="1" si="147"/>
        <v>0</v>
      </c>
      <c r="AD274" s="32">
        <f t="shared" ca="1" si="147"/>
        <v>0</v>
      </c>
      <c r="AE274" s="32">
        <f t="shared" ca="1" si="147"/>
        <v>159.13121294583263</v>
      </c>
      <c r="AF274" s="32">
        <f t="shared" ca="1" si="147"/>
        <v>156.57604910251885</v>
      </c>
      <c r="AG274" s="21"/>
    </row>
    <row r="275" spans="4:33" ht="15" hidden="1" outlineLevel="1" x14ac:dyDescent="0.25">
      <c r="D275" t="s">
        <v>47</v>
      </c>
      <c r="E275" s="19">
        <v>2049</v>
      </c>
      <c r="F275" s="20" t="s">
        <v>50</v>
      </c>
      <c r="G275" s="26"/>
      <c r="H275" s="34">
        <f t="shared" ref="H275:AF275" si="148">G400</f>
        <v>0</v>
      </c>
      <c r="I275" s="34">
        <f t="shared" ca="1" si="148"/>
        <v>0</v>
      </c>
      <c r="J275" s="34">
        <f t="shared" ca="1" si="148"/>
        <v>0</v>
      </c>
      <c r="K275" s="34">
        <f t="shared" ca="1" si="148"/>
        <v>0</v>
      </c>
      <c r="L275" s="34">
        <f t="shared" ca="1" si="148"/>
        <v>0</v>
      </c>
      <c r="M275" s="34">
        <f t="shared" ca="1" si="148"/>
        <v>0</v>
      </c>
      <c r="N275" s="34">
        <f t="shared" ca="1" si="148"/>
        <v>0</v>
      </c>
      <c r="O275" s="34">
        <f t="shared" ca="1" si="148"/>
        <v>0</v>
      </c>
      <c r="P275" s="34">
        <f t="shared" ca="1" si="148"/>
        <v>0</v>
      </c>
      <c r="Q275" s="34">
        <f t="shared" ca="1" si="148"/>
        <v>0</v>
      </c>
      <c r="R275" s="34">
        <f t="shared" ca="1" si="148"/>
        <v>0</v>
      </c>
      <c r="S275" s="34">
        <f t="shared" ca="1" si="148"/>
        <v>0</v>
      </c>
      <c r="T275" s="34">
        <f t="shared" ca="1" si="148"/>
        <v>0</v>
      </c>
      <c r="U275" s="34">
        <f t="shared" ca="1" si="148"/>
        <v>0</v>
      </c>
      <c r="V275" s="34">
        <f t="shared" ca="1" si="148"/>
        <v>0</v>
      </c>
      <c r="W275" s="34">
        <f t="shared" ca="1" si="148"/>
        <v>0</v>
      </c>
      <c r="X275" s="34">
        <f t="shared" ca="1" si="148"/>
        <v>0</v>
      </c>
      <c r="Y275" s="34">
        <f t="shared" ca="1" si="148"/>
        <v>0</v>
      </c>
      <c r="Z275" s="34">
        <f t="shared" ca="1" si="148"/>
        <v>0</v>
      </c>
      <c r="AA275" s="34">
        <f t="shared" ca="1" si="148"/>
        <v>0</v>
      </c>
      <c r="AB275" s="34">
        <f t="shared" ca="1" si="148"/>
        <v>0</v>
      </c>
      <c r="AC275" s="34">
        <f t="shared" ca="1" si="148"/>
        <v>0</v>
      </c>
      <c r="AD275" s="34">
        <f t="shared" ca="1" si="148"/>
        <v>0</v>
      </c>
      <c r="AE275" s="32">
        <f t="shared" ca="1" si="148"/>
        <v>0</v>
      </c>
      <c r="AF275" s="32">
        <f t="shared" ca="1" si="148"/>
        <v>152.11324480675691</v>
      </c>
      <c r="AG275" s="21"/>
    </row>
    <row r="276" spans="4:33" ht="15" hidden="1" outlineLevel="1" x14ac:dyDescent="0.25">
      <c r="D276" t="s">
        <v>47</v>
      </c>
      <c r="E276" s="19">
        <v>2050</v>
      </c>
      <c r="F276" s="20" t="s">
        <v>50</v>
      </c>
      <c r="G276" s="26"/>
      <c r="H276" s="35">
        <f t="shared" ref="H276:AF276" si="149">G401</f>
        <v>0</v>
      </c>
      <c r="I276" s="35">
        <f t="shared" ca="1" si="149"/>
        <v>0</v>
      </c>
      <c r="J276" s="35">
        <f t="shared" ca="1" si="149"/>
        <v>0</v>
      </c>
      <c r="K276" s="35">
        <f t="shared" ca="1" si="149"/>
        <v>0</v>
      </c>
      <c r="L276" s="35">
        <f t="shared" ca="1" si="149"/>
        <v>0</v>
      </c>
      <c r="M276" s="35">
        <f t="shared" ca="1" si="149"/>
        <v>0</v>
      </c>
      <c r="N276" s="35">
        <f t="shared" ca="1" si="149"/>
        <v>0</v>
      </c>
      <c r="O276" s="35">
        <f t="shared" ca="1" si="149"/>
        <v>0</v>
      </c>
      <c r="P276" s="35">
        <f t="shared" ca="1" si="149"/>
        <v>0</v>
      </c>
      <c r="Q276" s="35">
        <f t="shared" ca="1" si="149"/>
        <v>0</v>
      </c>
      <c r="R276" s="35">
        <f t="shared" ca="1" si="149"/>
        <v>0</v>
      </c>
      <c r="S276" s="35">
        <f t="shared" ca="1" si="149"/>
        <v>0</v>
      </c>
      <c r="T276" s="35">
        <f t="shared" ca="1" si="149"/>
        <v>0</v>
      </c>
      <c r="U276" s="35">
        <f t="shared" ca="1" si="149"/>
        <v>0</v>
      </c>
      <c r="V276" s="35">
        <f t="shared" ca="1" si="149"/>
        <v>0</v>
      </c>
      <c r="W276" s="35">
        <f t="shared" ca="1" si="149"/>
        <v>0</v>
      </c>
      <c r="X276" s="35">
        <f t="shared" ca="1" si="149"/>
        <v>0</v>
      </c>
      <c r="Y276" s="35">
        <f t="shared" ca="1" si="149"/>
        <v>0</v>
      </c>
      <c r="Z276" s="35">
        <f t="shared" ca="1" si="149"/>
        <v>0</v>
      </c>
      <c r="AA276" s="35">
        <f t="shared" ca="1" si="149"/>
        <v>0</v>
      </c>
      <c r="AB276" s="35">
        <f t="shared" ca="1" si="149"/>
        <v>0</v>
      </c>
      <c r="AC276" s="35">
        <f t="shared" ca="1" si="149"/>
        <v>0</v>
      </c>
      <c r="AD276" s="35">
        <f t="shared" ca="1" si="149"/>
        <v>0</v>
      </c>
      <c r="AE276" s="35">
        <f t="shared" ca="1" si="149"/>
        <v>0</v>
      </c>
      <c r="AF276" s="36">
        <f t="shared" ca="1" si="149"/>
        <v>0</v>
      </c>
      <c r="AG276" s="21"/>
    </row>
    <row r="277" spans="4:33" ht="15" hidden="1" outlineLevel="1" x14ac:dyDescent="0.25">
      <c r="D277" s="27" t="s">
        <v>51</v>
      </c>
      <c r="E277" s="28">
        <v>2026</v>
      </c>
      <c r="F277" s="29" t="s">
        <v>50</v>
      </c>
      <c r="G277" s="30"/>
      <c r="H277" s="33">
        <f t="shared" ref="H277:Q286" ca="1" si="150">_xlfn.XLOOKUP($E277,$H$2:$AF$2,$H$25:$AF$25)
*($E277=H$2)</f>
        <v>103</v>
      </c>
      <c r="I277" s="33">
        <f t="shared" ca="1" si="150"/>
        <v>0</v>
      </c>
      <c r="J277" s="33">
        <f t="shared" ca="1" si="150"/>
        <v>0</v>
      </c>
      <c r="K277" s="33">
        <f t="shared" ca="1" si="150"/>
        <v>0</v>
      </c>
      <c r="L277" s="33">
        <f t="shared" ca="1" si="150"/>
        <v>0</v>
      </c>
      <c r="M277" s="33">
        <f t="shared" ca="1" si="150"/>
        <v>0</v>
      </c>
      <c r="N277" s="33">
        <f t="shared" ca="1" si="150"/>
        <v>0</v>
      </c>
      <c r="O277" s="33">
        <f t="shared" ca="1" si="150"/>
        <v>0</v>
      </c>
      <c r="P277" s="33">
        <f t="shared" ca="1" si="150"/>
        <v>0</v>
      </c>
      <c r="Q277" s="33">
        <f t="shared" ca="1" si="150"/>
        <v>0</v>
      </c>
      <c r="R277" s="33">
        <f t="shared" ref="R277:AF286" ca="1" si="151">_xlfn.XLOOKUP($E277,$H$2:$AF$2,$H$25:$AF$25)
*($E277=R$2)</f>
        <v>0</v>
      </c>
      <c r="S277" s="33">
        <f t="shared" ca="1" si="151"/>
        <v>0</v>
      </c>
      <c r="T277" s="33">
        <f t="shared" ca="1" si="151"/>
        <v>0</v>
      </c>
      <c r="U277" s="33">
        <f t="shared" ca="1" si="151"/>
        <v>0</v>
      </c>
      <c r="V277" s="33">
        <f t="shared" ca="1" si="151"/>
        <v>0</v>
      </c>
      <c r="W277" s="33">
        <f t="shared" ca="1" si="151"/>
        <v>0</v>
      </c>
      <c r="X277" s="33">
        <f t="shared" ca="1" si="151"/>
        <v>0</v>
      </c>
      <c r="Y277" s="33">
        <f t="shared" ca="1" si="151"/>
        <v>0</v>
      </c>
      <c r="Z277" s="33">
        <f t="shared" ca="1" si="151"/>
        <v>0</v>
      </c>
      <c r="AA277" s="33">
        <f t="shared" ca="1" si="151"/>
        <v>0</v>
      </c>
      <c r="AB277" s="33">
        <f t="shared" ca="1" si="151"/>
        <v>0</v>
      </c>
      <c r="AC277" s="33">
        <f t="shared" ca="1" si="151"/>
        <v>0</v>
      </c>
      <c r="AD277" s="33">
        <f t="shared" ca="1" si="151"/>
        <v>0</v>
      </c>
      <c r="AE277" s="33">
        <f t="shared" ca="1" si="151"/>
        <v>0</v>
      </c>
      <c r="AF277" s="33">
        <f t="shared" ca="1" si="151"/>
        <v>0</v>
      </c>
      <c r="AG277" s="21"/>
    </row>
    <row r="278" spans="4:33" ht="15" hidden="1" outlineLevel="1" x14ac:dyDescent="0.25">
      <c r="D278" t="s">
        <v>51</v>
      </c>
      <c r="E278" s="19">
        <v>2027</v>
      </c>
      <c r="F278" s="20" t="s">
        <v>50</v>
      </c>
      <c r="G278" s="26"/>
      <c r="H278" s="34">
        <f t="shared" ca="1" si="150"/>
        <v>0</v>
      </c>
      <c r="I278" s="32">
        <f t="shared" ca="1" si="150"/>
        <v>102.23</v>
      </c>
      <c r="J278" s="32">
        <f t="shared" ca="1" si="150"/>
        <v>0</v>
      </c>
      <c r="K278" s="32">
        <f t="shared" ca="1" si="150"/>
        <v>0</v>
      </c>
      <c r="L278" s="32">
        <f t="shared" ca="1" si="150"/>
        <v>0</v>
      </c>
      <c r="M278" s="32">
        <f t="shared" ca="1" si="150"/>
        <v>0</v>
      </c>
      <c r="N278" s="32">
        <f t="shared" ca="1" si="150"/>
        <v>0</v>
      </c>
      <c r="O278" s="32">
        <f t="shared" ca="1" si="150"/>
        <v>0</v>
      </c>
      <c r="P278" s="32">
        <f t="shared" ca="1" si="150"/>
        <v>0</v>
      </c>
      <c r="Q278" s="32">
        <f t="shared" ca="1" si="150"/>
        <v>0</v>
      </c>
      <c r="R278" s="32">
        <f t="shared" ca="1" si="151"/>
        <v>0</v>
      </c>
      <c r="S278" s="32">
        <f t="shared" ca="1" si="151"/>
        <v>0</v>
      </c>
      <c r="T278" s="32">
        <f t="shared" ca="1" si="151"/>
        <v>0</v>
      </c>
      <c r="U278" s="32">
        <f t="shared" ca="1" si="151"/>
        <v>0</v>
      </c>
      <c r="V278" s="32">
        <f t="shared" ca="1" si="151"/>
        <v>0</v>
      </c>
      <c r="W278" s="32">
        <f t="shared" ca="1" si="151"/>
        <v>0</v>
      </c>
      <c r="X278" s="32">
        <f t="shared" ca="1" si="151"/>
        <v>0</v>
      </c>
      <c r="Y278" s="32">
        <f t="shared" ca="1" si="151"/>
        <v>0</v>
      </c>
      <c r="Z278" s="32">
        <f t="shared" ca="1" si="151"/>
        <v>0</v>
      </c>
      <c r="AA278" s="32">
        <f t="shared" ca="1" si="151"/>
        <v>0</v>
      </c>
      <c r="AB278" s="32">
        <f t="shared" ca="1" si="151"/>
        <v>0</v>
      </c>
      <c r="AC278" s="32">
        <f t="shared" ca="1" si="151"/>
        <v>0</v>
      </c>
      <c r="AD278" s="32">
        <f t="shared" ca="1" si="151"/>
        <v>0</v>
      </c>
      <c r="AE278" s="32">
        <f t="shared" ca="1" si="151"/>
        <v>0</v>
      </c>
      <c r="AF278" s="32">
        <f t="shared" ca="1" si="151"/>
        <v>0</v>
      </c>
      <c r="AG278" s="21"/>
    </row>
    <row r="279" spans="4:33" ht="15" hidden="1" outlineLevel="1" x14ac:dyDescent="0.25">
      <c r="D279" t="s">
        <v>51</v>
      </c>
      <c r="E279" s="19">
        <v>2028</v>
      </c>
      <c r="F279" s="20" t="s">
        <v>50</v>
      </c>
      <c r="G279" s="26"/>
      <c r="H279" s="34">
        <f t="shared" ca="1" si="150"/>
        <v>0</v>
      </c>
      <c r="I279" s="34">
        <f t="shared" ca="1" si="150"/>
        <v>0</v>
      </c>
      <c r="J279" s="32">
        <f t="shared" ca="1" si="150"/>
        <v>108.78580544</v>
      </c>
      <c r="K279" s="32">
        <f t="shared" ca="1" si="150"/>
        <v>0</v>
      </c>
      <c r="L279" s="32">
        <f t="shared" ca="1" si="150"/>
        <v>0</v>
      </c>
      <c r="M279" s="32">
        <f t="shared" ca="1" si="150"/>
        <v>0</v>
      </c>
      <c r="N279" s="32">
        <f t="shared" ca="1" si="150"/>
        <v>0</v>
      </c>
      <c r="O279" s="32">
        <f t="shared" ca="1" si="150"/>
        <v>0</v>
      </c>
      <c r="P279" s="32">
        <f t="shared" ca="1" si="150"/>
        <v>0</v>
      </c>
      <c r="Q279" s="32">
        <f t="shared" ca="1" si="150"/>
        <v>0</v>
      </c>
      <c r="R279" s="32">
        <f t="shared" ca="1" si="151"/>
        <v>0</v>
      </c>
      <c r="S279" s="32">
        <f t="shared" ca="1" si="151"/>
        <v>0</v>
      </c>
      <c r="T279" s="32">
        <f t="shared" ca="1" si="151"/>
        <v>0</v>
      </c>
      <c r="U279" s="32">
        <f t="shared" ca="1" si="151"/>
        <v>0</v>
      </c>
      <c r="V279" s="32">
        <f t="shared" ca="1" si="151"/>
        <v>0</v>
      </c>
      <c r="W279" s="32">
        <f t="shared" ca="1" si="151"/>
        <v>0</v>
      </c>
      <c r="X279" s="32">
        <f t="shared" ca="1" si="151"/>
        <v>0</v>
      </c>
      <c r="Y279" s="32">
        <f t="shared" ca="1" si="151"/>
        <v>0</v>
      </c>
      <c r="Z279" s="32">
        <f t="shared" ca="1" si="151"/>
        <v>0</v>
      </c>
      <c r="AA279" s="32">
        <f t="shared" ca="1" si="151"/>
        <v>0</v>
      </c>
      <c r="AB279" s="32">
        <f t="shared" ca="1" si="151"/>
        <v>0</v>
      </c>
      <c r="AC279" s="32">
        <f t="shared" ca="1" si="151"/>
        <v>0</v>
      </c>
      <c r="AD279" s="32">
        <f t="shared" ca="1" si="151"/>
        <v>0</v>
      </c>
      <c r="AE279" s="32">
        <f t="shared" ca="1" si="151"/>
        <v>0</v>
      </c>
      <c r="AF279" s="32">
        <f t="shared" ca="1" si="151"/>
        <v>0</v>
      </c>
      <c r="AG279" s="21"/>
    </row>
    <row r="280" spans="4:33" ht="15" hidden="1" outlineLevel="1" x14ac:dyDescent="0.25">
      <c r="D280" t="s">
        <v>51</v>
      </c>
      <c r="E280" s="19">
        <v>2029</v>
      </c>
      <c r="F280" s="20" t="s">
        <v>50</v>
      </c>
      <c r="G280" s="26"/>
      <c r="H280" s="34">
        <f t="shared" ca="1" si="150"/>
        <v>0</v>
      </c>
      <c r="I280" s="34">
        <f t="shared" ca="1" si="150"/>
        <v>0</v>
      </c>
      <c r="J280" s="34">
        <f t="shared" ca="1" si="150"/>
        <v>0</v>
      </c>
      <c r="K280" s="32">
        <f t="shared" ca="1" si="150"/>
        <v>121.75014459983998</v>
      </c>
      <c r="L280" s="32">
        <f t="shared" ca="1" si="150"/>
        <v>0</v>
      </c>
      <c r="M280" s="32">
        <f t="shared" ca="1" si="150"/>
        <v>0</v>
      </c>
      <c r="N280" s="32">
        <f t="shared" ca="1" si="150"/>
        <v>0</v>
      </c>
      <c r="O280" s="32">
        <f t="shared" ca="1" si="150"/>
        <v>0</v>
      </c>
      <c r="P280" s="32">
        <f t="shared" ca="1" si="150"/>
        <v>0</v>
      </c>
      <c r="Q280" s="32">
        <f t="shared" ca="1" si="150"/>
        <v>0</v>
      </c>
      <c r="R280" s="32">
        <f t="shared" ca="1" si="151"/>
        <v>0</v>
      </c>
      <c r="S280" s="32">
        <f t="shared" ca="1" si="151"/>
        <v>0</v>
      </c>
      <c r="T280" s="32">
        <f t="shared" ca="1" si="151"/>
        <v>0</v>
      </c>
      <c r="U280" s="32">
        <f t="shared" ca="1" si="151"/>
        <v>0</v>
      </c>
      <c r="V280" s="32">
        <f t="shared" ca="1" si="151"/>
        <v>0</v>
      </c>
      <c r="W280" s="32">
        <f t="shared" ca="1" si="151"/>
        <v>0</v>
      </c>
      <c r="X280" s="32">
        <f t="shared" ca="1" si="151"/>
        <v>0</v>
      </c>
      <c r="Y280" s="32">
        <f t="shared" ca="1" si="151"/>
        <v>0</v>
      </c>
      <c r="Z280" s="32">
        <f t="shared" ca="1" si="151"/>
        <v>0</v>
      </c>
      <c r="AA280" s="32">
        <f t="shared" ca="1" si="151"/>
        <v>0</v>
      </c>
      <c r="AB280" s="32">
        <f t="shared" ca="1" si="151"/>
        <v>0</v>
      </c>
      <c r="AC280" s="32">
        <f t="shared" ca="1" si="151"/>
        <v>0</v>
      </c>
      <c r="AD280" s="32">
        <f t="shared" ca="1" si="151"/>
        <v>0</v>
      </c>
      <c r="AE280" s="32">
        <f t="shared" ca="1" si="151"/>
        <v>0</v>
      </c>
      <c r="AF280" s="32">
        <f t="shared" ca="1" si="151"/>
        <v>0</v>
      </c>
      <c r="AG280" s="21"/>
    </row>
    <row r="281" spans="4:33" ht="15" hidden="1" outlineLevel="1" x14ac:dyDescent="0.25">
      <c r="D281" t="s">
        <v>51</v>
      </c>
      <c r="E281" s="19">
        <v>2030</v>
      </c>
      <c r="F281" s="20" t="s">
        <v>50</v>
      </c>
      <c r="G281" s="26"/>
      <c r="H281" s="34">
        <f t="shared" ca="1" si="150"/>
        <v>0</v>
      </c>
      <c r="I281" s="34">
        <f t="shared" ca="1" si="150"/>
        <v>0</v>
      </c>
      <c r="J281" s="34">
        <f t="shared" ca="1" si="150"/>
        <v>0</v>
      </c>
      <c r="K281" s="34">
        <f t="shared" ca="1" si="150"/>
        <v>0</v>
      </c>
      <c r="L281" s="32">
        <f t="shared" ca="1" si="150"/>
        <v>108.79550202092719</v>
      </c>
      <c r="M281" s="32">
        <f t="shared" ca="1" si="150"/>
        <v>0</v>
      </c>
      <c r="N281" s="32">
        <f t="shared" ca="1" si="150"/>
        <v>0</v>
      </c>
      <c r="O281" s="32">
        <f t="shared" ca="1" si="150"/>
        <v>0</v>
      </c>
      <c r="P281" s="32">
        <f t="shared" ca="1" si="150"/>
        <v>0</v>
      </c>
      <c r="Q281" s="32">
        <f t="shared" ca="1" si="150"/>
        <v>0</v>
      </c>
      <c r="R281" s="32">
        <f t="shared" ca="1" si="151"/>
        <v>0</v>
      </c>
      <c r="S281" s="32">
        <f t="shared" ca="1" si="151"/>
        <v>0</v>
      </c>
      <c r="T281" s="32">
        <f t="shared" ca="1" si="151"/>
        <v>0</v>
      </c>
      <c r="U281" s="32">
        <f t="shared" ca="1" si="151"/>
        <v>0</v>
      </c>
      <c r="V281" s="32">
        <f t="shared" ca="1" si="151"/>
        <v>0</v>
      </c>
      <c r="W281" s="32">
        <f t="shared" ca="1" si="151"/>
        <v>0</v>
      </c>
      <c r="X281" s="32">
        <f t="shared" ca="1" si="151"/>
        <v>0</v>
      </c>
      <c r="Y281" s="32">
        <f t="shared" ca="1" si="151"/>
        <v>0</v>
      </c>
      <c r="Z281" s="32">
        <f t="shared" ca="1" si="151"/>
        <v>0</v>
      </c>
      <c r="AA281" s="32">
        <f t="shared" ca="1" si="151"/>
        <v>0</v>
      </c>
      <c r="AB281" s="32">
        <f t="shared" ca="1" si="151"/>
        <v>0</v>
      </c>
      <c r="AC281" s="32">
        <f t="shared" ca="1" si="151"/>
        <v>0</v>
      </c>
      <c r="AD281" s="32">
        <f t="shared" ca="1" si="151"/>
        <v>0</v>
      </c>
      <c r="AE281" s="32">
        <f t="shared" ca="1" si="151"/>
        <v>0</v>
      </c>
      <c r="AF281" s="32">
        <f t="shared" ca="1" si="151"/>
        <v>0</v>
      </c>
      <c r="AG281" s="21"/>
    </row>
    <row r="282" spans="4:33" ht="15" hidden="1" outlineLevel="1" x14ac:dyDescent="0.25">
      <c r="D282" t="s">
        <v>51</v>
      </c>
      <c r="E282" s="19">
        <v>2031</v>
      </c>
      <c r="F282" s="20" t="s">
        <v>50</v>
      </c>
      <c r="G282" s="26"/>
      <c r="H282" s="34">
        <f t="shared" ca="1" si="150"/>
        <v>0</v>
      </c>
      <c r="I282" s="34">
        <f t="shared" ca="1" si="150"/>
        <v>0</v>
      </c>
      <c r="J282" s="34">
        <f t="shared" ca="1" si="150"/>
        <v>0</v>
      </c>
      <c r="K282" s="34">
        <f t="shared" ca="1" si="150"/>
        <v>0</v>
      </c>
      <c r="L282" s="34">
        <f t="shared" ca="1" si="150"/>
        <v>0</v>
      </c>
      <c r="M282" s="32">
        <f t="shared" ca="1" si="150"/>
        <v>131.71936706974867</v>
      </c>
      <c r="N282" s="32">
        <f t="shared" ca="1" si="150"/>
        <v>0</v>
      </c>
      <c r="O282" s="32">
        <f t="shared" ca="1" si="150"/>
        <v>0</v>
      </c>
      <c r="P282" s="32">
        <f t="shared" ca="1" si="150"/>
        <v>0</v>
      </c>
      <c r="Q282" s="32">
        <f t="shared" ca="1" si="150"/>
        <v>0</v>
      </c>
      <c r="R282" s="32">
        <f t="shared" ca="1" si="151"/>
        <v>0</v>
      </c>
      <c r="S282" s="32">
        <f t="shared" ca="1" si="151"/>
        <v>0</v>
      </c>
      <c r="T282" s="32">
        <f t="shared" ca="1" si="151"/>
        <v>0</v>
      </c>
      <c r="U282" s="32">
        <f t="shared" ca="1" si="151"/>
        <v>0</v>
      </c>
      <c r="V282" s="32">
        <f t="shared" ca="1" si="151"/>
        <v>0</v>
      </c>
      <c r="W282" s="32">
        <f t="shared" ca="1" si="151"/>
        <v>0</v>
      </c>
      <c r="X282" s="32">
        <f t="shared" ca="1" si="151"/>
        <v>0</v>
      </c>
      <c r="Y282" s="32">
        <f t="shared" ca="1" si="151"/>
        <v>0</v>
      </c>
      <c r="Z282" s="32">
        <f t="shared" ca="1" si="151"/>
        <v>0</v>
      </c>
      <c r="AA282" s="32">
        <f t="shared" ca="1" si="151"/>
        <v>0</v>
      </c>
      <c r="AB282" s="32">
        <f t="shared" ca="1" si="151"/>
        <v>0</v>
      </c>
      <c r="AC282" s="32">
        <f t="shared" ca="1" si="151"/>
        <v>0</v>
      </c>
      <c r="AD282" s="32">
        <f t="shared" ca="1" si="151"/>
        <v>0</v>
      </c>
      <c r="AE282" s="32">
        <f t="shared" ca="1" si="151"/>
        <v>0</v>
      </c>
      <c r="AF282" s="32">
        <f t="shared" ca="1" si="151"/>
        <v>0</v>
      </c>
      <c r="AG282" s="21"/>
    </row>
    <row r="283" spans="4:33" ht="15" hidden="1" outlineLevel="1" x14ac:dyDescent="0.25">
      <c r="D283" t="s">
        <v>51</v>
      </c>
      <c r="E283" s="19">
        <v>2032</v>
      </c>
      <c r="F283" s="20" t="s">
        <v>50</v>
      </c>
      <c r="G283" s="26"/>
      <c r="H283" s="34">
        <f t="shared" ca="1" si="150"/>
        <v>0</v>
      </c>
      <c r="I283" s="34">
        <f t="shared" ca="1" si="150"/>
        <v>0</v>
      </c>
      <c r="J283" s="34">
        <f t="shared" ca="1" si="150"/>
        <v>0</v>
      </c>
      <c r="K283" s="34">
        <f t="shared" ca="1" si="150"/>
        <v>0</v>
      </c>
      <c r="L283" s="34">
        <f t="shared" ca="1" si="150"/>
        <v>0</v>
      </c>
      <c r="M283" s="34">
        <f t="shared" ca="1" si="150"/>
        <v>0</v>
      </c>
      <c r="N283" s="32">
        <f t="shared" ca="1" si="150"/>
        <v>112.33780305805708</v>
      </c>
      <c r="O283" s="32">
        <f t="shared" ca="1" si="150"/>
        <v>0</v>
      </c>
      <c r="P283" s="32">
        <f t="shared" ca="1" si="150"/>
        <v>0</v>
      </c>
      <c r="Q283" s="32">
        <f t="shared" ca="1" si="150"/>
        <v>0</v>
      </c>
      <c r="R283" s="32">
        <f t="shared" ca="1" si="151"/>
        <v>0</v>
      </c>
      <c r="S283" s="32">
        <f t="shared" ca="1" si="151"/>
        <v>0</v>
      </c>
      <c r="T283" s="32">
        <f t="shared" ca="1" si="151"/>
        <v>0</v>
      </c>
      <c r="U283" s="32">
        <f t="shared" ca="1" si="151"/>
        <v>0</v>
      </c>
      <c r="V283" s="32">
        <f t="shared" ca="1" si="151"/>
        <v>0</v>
      </c>
      <c r="W283" s="32">
        <f t="shared" ca="1" si="151"/>
        <v>0</v>
      </c>
      <c r="X283" s="32">
        <f t="shared" ca="1" si="151"/>
        <v>0</v>
      </c>
      <c r="Y283" s="32">
        <f t="shared" ca="1" si="151"/>
        <v>0</v>
      </c>
      <c r="Z283" s="32">
        <f t="shared" ca="1" si="151"/>
        <v>0</v>
      </c>
      <c r="AA283" s="32">
        <f t="shared" ca="1" si="151"/>
        <v>0</v>
      </c>
      <c r="AB283" s="32">
        <f t="shared" ca="1" si="151"/>
        <v>0</v>
      </c>
      <c r="AC283" s="32">
        <f t="shared" ca="1" si="151"/>
        <v>0</v>
      </c>
      <c r="AD283" s="32">
        <f t="shared" ca="1" si="151"/>
        <v>0</v>
      </c>
      <c r="AE283" s="32">
        <f t="shared" ca="1" si="151"/>
        <v>0</v>
      </c>
      <c r="AF283" s="32">
        <f t="shared" ca="1" si="151"/>
        <v>0</v>
      </c>
      <c r="AG283" s="21"/>
    </row>
    <row r="284" spans="4:33" ht="15" hidden="1" outlineLevel="1" x14ac:dyDescent="0.25">
      <c r="D284" t="s">
        <v>51</v>
      </c>
      <c r="E284" s="19">
        <v>2033</v>
      </c>
      <c r="F284" s="20" t="s">
        <v>50</v>
      </c>
      <c r="G284" s="26"/>
      <c r="H284" s="34">
        <f t="shared" ca="1" si="150"/>
        <v>0</v>
      </c>
      <c r="I284" s="34">
        <f t="shared" ca="1" si="150"/>
        <v>0</v>
      </c>
      <c r="J284" s="34">
        <f t="shared" ca="1" si="150"/>
        <v>0</v>
      </c>
      <c r="K284" s="34">
        <f t="shared" ca="1" si="150"/>
        <v>0</v>
      </c>
      <c r="L284" s="34">
        <f t="shared" ca="1" si="150"/>
        <v>0</v>
      </c>
      <c r="M284" s="34">
        <f t="shared" ca="1" si="150"/>
        <v>0</v>
      </c>
      <c r="N284" s="34">
        <f t="shared" ca="1" si="150"/>
        <v>0</v>
      </c>
      <c r="O284" s="32">
        <f t="shared" ca="1" si="150"/>
        <v>120.78088766029454</v>
      </c>
      <c r="P284" s="32">
        <f t="shared" ca="1" si="150"/>
        <v>0</v>
      </c>
      <c r="Q284" s="32">
        <f t="shared" ca="1" si="150"/>
        <v>0</v>
      </c>
      <c r="R284" s="32">
        <f t="shared" ca="1" si="151"/>
        <v>0</v>
      </c>
      <c r="S284" s="32">
        <f t="shared" ca="1" si="151"/>
        <v>0</v>
      </c>
      <c r="T284" s="32">
        <f t="shared" ca="1" si="151"/>
        <v>0</v>
      </c>
      <c r="U284" s="32">
        <f t="shared" ca="1" si="151"/>
        <v>0</v>
      </c>
      <c r="V284" s="32">
        <f t="shared" ca="1" si="151"/>
        <v>0</v>
      </c>
      <c r="W284" s="32">
        <f t="shared" ca="1" si="151"/>
        <v>0</v>
      </c>
      <c r="X284" s="32">
        <f t="shared" ca="1" si="151"/>
        <v>0</v>
      </c>
      <c r="Y284" s="32">
        <f t="shared" ca="1" si="151"/>
        <v>0</v>
      </c>
      <c r="Z284" s="32">
        <f t="shared" ca="1" si="151"/>
        <v>0</v>
      </c>
      <c r="AA284" s="32">
        <f t="shared" ca="1" si="151"/>
        <v>0</v>
      </c>
      <c r="AB284" s="32">
        <f t="shared" ca="1" si="151"/>
        <v>0</v>
      </c>
      <c r="AC284" s="32">
        <f t="shared" ca="1" si="151"/>
        <v>0</v>
      </c>
      <c r="AD284" s="32">
        <f t="shared" ca="1" si="151"/>
        <v>0</v>
      </c>
      <c r="AE284" s="32">
        <f t="shared" ca="1" si="151"/>
        <v>0</v>
      </c>
      <c r="AF284" s="32">
        <f t="shared" ca="1" si="151"/>
        <v>0</v>
      </c>
      <c r="AG284" s="21"/>
    </row>
    <row r="285" spans="4:33" ht="15" hidden="1" outlineLevel="1" x14ac:dyDescent="0.25">
      <c r="D285" t="s">
        <v>51</v>
      </c>
      <c r="E285" s="19">
        <v>2034</v>
      </c>
      <c r="F285" s="20" t="s">
        <v>50</v>
      </c>
      <c r="G285" s="26"/>
      <c r="H285" s="34">
        <f t="shared" ca="1" si="150"/>
        <v>0</v>
      </c>
      <c r="I285" s="34">
        <f t="shared" ca="1" si="150"/>
        <v>0</v>
      </c>
      <c r="J285" s="34">
        <f t="shared" ca="1" si="150"/>
        <v>0</v>
      </c>
      <c r="K285" s="34">
        <f t="shared" ca="1" si="150"/>
        <v>0</v>
      </c>
      <c r="L285" s="34">
        <f t="shared" ca="1" si="150"/>
        <v>0</v>
      </c>
      <c r="M285" s="34">
        <f t="shared" ca="1" si="150"/>
        <v>0</v>
      </c>
      <c r="N285" s="34">
        <f t="shared" ca="1" si="150"/>
        <v>0</v>
      </c>
      <c r="O285" s="34">
        <f t="shared" ca="1" si="150"/>
        <v>0</v>
      </c>
      <c r="P285" s="32">
        <f t="shared" ca="1" si="150"/>
        <v>129.55732831231956</v>
      </c>
      <c r="Q285" s="32">
        <f t="shared" ca="1" si="150"/>
        <v>0</v>
      </c>
      <c r="R285" s="32">
        <f t="shared" ca="1" si="151"/>
        <v>0</v>
      </c>
      <c r="S285" s="32">
        <f t="shared" ca="1" si="151"/>
        <v>0</v>
      </c>
      <c r="T285" s="32">
        <f t="shared" ca="1" si="151"/>
        <v>0</v>
      </c>
      <c r="U285" s="32">
        <f t="shared" ca="1" si="151"/>
        <v>0</v>
      </c>
      <c r="V285" s="32">
        <f t="shared" ca="1" si="151"/>
        <v>0</v>
      </c>
      <c r="W285" s="32">
        <f t="shared" ca="1" si="151"/>
        <v>0</v>
      </c>
      <c r="X285" s="32">
        <f t="shared" ca="1" si="151"/>
        <v>0</v>
      </c>
      <c r="Y285" s="32">
        <f t="shared" ca="1" si="151"/>
        <v>0</v>
      </c>
      <c r="Z285" s="32">
        <f t="shared" ca="1" si="151"/>
        <v>0</v>
      </c>
      <c r="AA285" s="32">
        <f t="shared" ca="1" si="151"/>
        <v>0</v>
      </c>
      <c r="AB285" s="32">
        <f t="shared" ca="1" si="151"/>
        <v>0</v>
      </c>
      <c r="AC285" s="32">
        <f t="shared" ca="1" si="151"/>
        <v>0</v>
      </c>
      <c r="AD285" s="32">
        <f t="shared" ca="1" si="151"/>
        <v>0</v>
      </c>
      <c r="AE285" s="32">
        <f t="shared" ca="1" si="151"/>
        <v>0</v>
      </c>
      <c r="AF285" s="32">
        <f t="shared" ca="1" si="151"/>
        <v>0</v>
      </c>
      <c r="AG285" s="21"/>
    </row>
    <row r="286" spans="4:33" ht="15" hidden="1" outlineLevel="1" x14ac:dyDescent="0.25">
      <c r="D286" t="s">
        <v>51</v>
      </c>
      <c r="E286" s="19">
        <v>2035</v>
      </c>
      <c r="F286" s="20" t="s">
        <v>50</v>
      </c>
      <c r="G286" s="26"/>
      <c r="H286" s="34">
        <f t="shared" ca="1" si="150"/>
        <v>0</v>
      </c>
      <c r="I286" s="34">
        <f t="shared" ca="1" si="150"/>
        <v>0</v>
      </c>
      <c r="J286" s="34">
        <f t="shared" ca="1" si="150"/>
        <v>0</v>
      </c>
      <c r="K286" s="34">
        <f t="shared" ca="1" si="150"/>
        <v>0</v>
      </c>
      <c r="L286" s="34">
        <f t="shared" ca="1" si="150"/>
        <v>0</v>
      </c>
      <c r="M286" s="34">
        <f t="shared" ca="1" si="150"/>
        <v>0</v>
      </c>
      <c r="N286" s="34">
        <f t="shared" ca="1" si="150"/>
        <v>0</v>
      </c>
      <c r="O286" s="34">
        <f t="shared" ca="1" si="150"/>
        <v>0</v>
      </c>
      <c r="P286" s="34">
        <f t="shared" ca="1" si="150"/>
        <v>0</v>
      </c>
      <c r="Q286" s="32">
        <f t="shared" ca="1" si="150"/>
        <v>135.15605571438766</v>
      </c>
      <c r="R286" s="32">
        <f t="shared" ca="1" si="151"/>
        <v>0</v>
      </c>
      <c r="S286" s="32">
        <f t="shared" ca="1" si="151"/>
        <v>0</v>
      </c>
      <c r="T286" s="32">
        <f t="shared" ca="1" si="151"/>
        <v>0</v>
      </c>
      <c r="U286" s="32">
        <f t="shared" ca="1" si="151"/>
        <v>0</v>
      </c>
      <c r="V286" s="32">
        <f t="shared" ca="1" si="151"/>
        <v>0</v>
      </c>
      <c r="W286" s="32">
        <f t="shared" ca="1" si="151"/>
        <v>0</v>
      </c>
      <c r="X286" s="32">
        <f t="shared" ca="1" si="151"/>
        <v>0</v>
      </c>
      <c r="Y286" s="32">
        <f t="shared" ca="1" si="151"/>
        <v>0</v>
      </c>
      <c r="Z286" s="32">
        <f t="shared" ca="1" si="151"/>
        <v>0</v>
      </c>
      <c r="AA286" s="32">
        <f t="shared" ca="1" si="151"/>
        <v>0</v>
      </c>
      <c r="AB286" s="32">
        <f t="shared" ca="1" si="151"/>
        <v>0</v>
      </c>
      <c r="AC286" s="32">
        <f t="shared" ca="1" si="151"/>
        <v>0</v>
      </c>
      <c r="AD286" s="32">
        <f t="shared" ca="1" si="151"/>
        <v>0</v>
      </c>
      <c r="AE286" s="32">
        <f t="shared" ca="1" si="151"/>
        <v>0</v>
      </c>
      <c r="AF286" s="32">
        <f t="shared" ca="1" si="151"/>
        <v>0</v>
      </c>
      <c r="AG286" s="21"/>
    </row>
    <row r="287" spans="4:33" ht="15" hidden="1" outlineLevel="1" x14ac:dyDescent="0.25">
      <c r="D287" t="s">
        <v>51</v>
      </c>
      <c r="E287" s="19">
        <v>2036</v>
      </c>
      <c r="F287" s="20" t="s">
        <v>50</v>
      </c>
      <c r="G287" s="26"/>
      <c r="H287" s="34">
        <f t="shared" ref="H287:Q301" ca="1" si="152">_xlfn.XLOOKUP($E287,$H$2:$AF$2,$H$25:$AF$25)
*($E287=H$2)</f>
        <v>0</v>
      </c>
      <c r="I287" s="34">
        <f t="shared" ca="1" si="152"/>
        <v>0</v>
      </c>
      <c r="J287" s="34">
        <f t="shared" ca="1" si="152"/>
        <v>0</v>
      </c>
      <c r="K287" s="34">
        <f t="shared" ca="1" si="152"/>
        <v>0</v>
      </c>
      <c r="L287" s="34">
        <f t="shared" ca="1" si="152"/>
        <v>0</v>
      </c>
      <c r="M287" s="34">
        <f t="shared" ca="1" si="152"/>
        <v>0</v>
      </c>
      <c r="N287" s="34">
        <f t="shared" ca="1" si="152"/>
        <v>0</v>
      </c>
      <c r="O287" s="34">
        <f t="shared" ca="1" si="152"/>
        <v>0</v>
      </c>
      <c r="P287" s="34">
        <f t="shared" ca="1" si="152"/>
        <v>0</v>
      </c>
      <c r="Q287" s="34">
        <f t="shared" ca="1" si="152"/>
        <v>0</v>
      </c>
      <c r="R287" s="32">
        <f t="shared" ref="R287:AF301" ca="1" si="153">_xlfn.XLOOKUP($E287,$H$2:$AF$2,$H$25:$AF$25)
*($E287=R$2)</f>
        <v>120.93387778907505</v>
      </c>
      <c r="S287" s="32">
        <f t="shared" ca="1" si="153"/>
        <v>0</v>
      </c>
      <c r="T287" s="32">
        <f t="shared" ca="1" si="153"/>
        <v>0</v>
      </c>
      <c r="U287" s="32">
        <f t="shared" ca="1" si="153"/>
        <v>0</v>
      </c>
      <c r="V287" s="32">
        <f t="shared" ca="1" si="153"/>
        <v>0</v>
      </c>
      <c r="W287" s="32">
        <f t="shared" ca="1" si="153"/>
        <v>0</v>
      </c>
      <c r="X287" s="32">
        <f t="shared" ca="1" si="153"/>
        <v>0</v>
      </c>
      <c r="Y287" s="32">
        <f t="shared" ca="1" si="153"/>
        <v>0</v>
      </c>
      <c r="Z287" s="32">
        <f t="shared" ca="1" si="153"/>
        <v>0</v>
      </c>
      <c r="AA287" s="32">
        <f t="shared" ca="1" si="153"/>
        <v>0</v>
      </c>
      <c r="AB287" s="32">
        <f t="shared" ca="1" si="153"/>
        <v>0</v>
      </c>
      <c r="AC287" s="32">
        <f t="shared" ca="1" si="153"/>
        <v>0</v>
      </c>
      <c r="AD287" s="32">
        <f t="shared" ca="1" si="153"/>
        <v>0</v>
      </c>
      <c r="AE287" s="32">
        <f t="shared" ca="1" si="153"/>
        <v>0</v>
      </c>
      <c r="AF287" s="32">
        <f t="shared" ca="1" si="153"/>
        <v>0</v>
      </c>
      <c r="AG287" s="21"/>
    </row>
    <row r="288" spans="4:33" ht="15" hidden="1" outlineLevel="1" x14ac:dyDescent="0.25">
      <c r="D288" t="s">
        <v>51</v>
      </c>
      <c r="E288" s="19">
        <v>2037</v>
      </c>
      <c r="F288" s="20" t="s">
        <v>50</v>
      </c>
      <c r="G288" s="26"/>
      <c r="H288" s="34">
        <f t="shared" ca="1" si="152"/>
        <v>0</v>
      </c>
      <c r="I288" s="34">
        <f t="shared" ca="1" si="152"/>
        <v>0</v>
      </c>
      <c r="J288" s="34">
        <f t="shared" ca="1" si="152"/>
        <v>0</v>
      </c>
      <c r="K288" s="34">
        <f t="shared" ca="1" si="152"/>
        <v>0</v>
      </c>
      <c r="L288" s="34">
        <f t="shared" ca="1" si="152"/>
        <v>0</v>
      </c>
      <c r="M288" s="34">
        <f t="shared" ca="1" si="152"/>
        <v>0</v>
      </c>
      <c r="N288" s="34">
        <f t="shared" ca="1" si="152"/>
        <v>0</v>
      </c>
      <c r="O288" s="34">
        <f t="shared" ca="1" si="152"/>
        <v>0</v>
      </c>
      <c r="P288" s="34">
        <f t="shared" ca="1" si="152"/>
        <v>0</v>
      </c>
      <c r="Q288" s="34">
        <f t="shared" ca="1" si="152"/>
        <v>0</v>
      </c>
      <c r="R288" s="34">
        <f t="shared" ca="1" si="153"/>
        <v>0</v>
      </c>
      <c r="S288" s="32">
        <f t="shared" ca="1" si="153"/>
        <v>124.21968716955801</v>
      </c>
      <c r="T288" s="32">
        <f t="shared" ca="1" si="153"/>
        <v>0</v>
      </c>
      <c r="U288" s="32">
        <f t="shared" ca="1" si="153"/>
        <v>0</v>
      </c>
      <c r="V288" s="32">
        <f t="shared" ca="1" si="153"/>
        <v>0</v>
      </c>
      <c r="W288" s="32">
        <f t="shared" ca="1" si="153"/>
        <v>0</v>
      </c>
      <c r="X288" s="32">
        <f t="shared" ca="1" si="153"/>
        <v>0</v>
      </c>
      <c r="Y288" s="32">
        <f t="shared" ca="1" si="153"/>
        <v>0</v>
      </c>
      <c r="Z288" s="32">
        <f t="shared" ca="1" si="153"/>
        <v>0</v>
      </c>
      <c r="AA288" s="32">
        <f t="shared" ca="1" si="153"/>
        <v>0</v>
      </c>
      <c r="AB288" s="32">
        <f t="shared" ca="1" si="153"/>
        <v>0</v>
      </c>
      <c r="AC288" s="32">
        <f t="shared" ca="1" si="153"/>
        <v>0</v>
      </c>
      <c r="AD288" s="32">
        <f t="shared" ca="1" si="153"/>
        <v>0</v>
      </c>
      <c r="AE288" s="32">
        <f t="shared" ca="1" si="153"/>
        <v>0</v>
      </c>
      <c r="AF288" s="32">
        <f t="shared" ca="1" si="153"/>
        <v>0</v>
      </c>
      <c r="AG288" s="21"/>
    </row>
    <row r="289" spans="4:33" ht="15" hidden="1" outlineLevel="1" x14ac:dyDescent="0.25">
      <c r="D289" t="s">
        <v>51</v>
      </c>
      <c r="E289" s="19">
        <v>2038</v>
      </c>
      <c r="F289" s="20" t="s">
        <v>50</v>
      </c>
      <c r="G289" s="26"/>
      <c r="H289" s="34">
        <f t="shared" ca="1" si="152"/>
        <v>0</v>
      </c>
      <c r="I289" s="34">
        <f t="shared" ca="1" si="152"/>
        <v>0</v>
      </c>
      <c r="J289" s="34">
        <f t="shared" ca="1" si="152"/>
        <v>0</v>
      </c>
      <c r="K289" s="34">
        <f t="shared" ca="1" si="152"/>
        <v>0</v>
      </c>
      <c r="L289" s="34">
        <f t="shared" ca="1" si="152"/>
        <v>0</v>
      </c>
      <c r="M289" s="34">
        <f t="shared" ca="1" si="152"/>
        <v>0</v>
      </c>
      <c r="N289" s="34">
        <f t="shared" ca="1" si="152"/>
        <v>0</v>
      </c>
      <c r="O289" s="34">
        <f t="shared" ca="1" si="152"/>
        <v>0</v>
      </c>
      <c r="P289" s="34">
        <f t="shared" ca="1" si="152"/>
        <v>0</v>
      </c>
      <c r="Q289" s="34">
        <f t="shared" ca="1" si="152"/>
        <v>0</v>
      </c>
      <c r="R289" s="34">
        <f t="shared" ca="1" si="153"/>
        <v>0</v>
      </c>
      <c r="S289" s="34">
        <f t="shared" ca="1" si="153"/>
        <v>0</v>
      </c>
      <c r="T289" s="32">
        <f t="shared" ca="1" si="153"/>
        <v>147.37216652984412</v>
      </c>
      <c r="U289" s="32">
        <f t="shared" ca="1" si="153"/>
        <v>0</v>
      </c>
      <c r="V289" s="32">
        <f t="shared" ca="1" si="153"/>
        <v>0</v>
      </c>
      <c r="W289" s="32">
        <f t="shared" ca="1" si="153"/>
        <v>0</v>
      </c>
      <c r="X289" s="32">
        <f t="shared" ca="1" si="153"/>
        <v>0</v>
      </c>
      <c r="Y289" s="32">
        <f t="shared" ca="1" si="153"/>
        <v>0</v>
      </c>
      <c r="Z289" s="32">
        <f t="shared" ca="1" si="153"/>
        <v>0</v>
      </c>
      <c r="AA289" s="32">
        <f t="shared" ca="1" si="153"/>
        <v>0</v>
      </c>
      <c r="AB289" s="32">
        <f t="shared" ca="1" si="153"/>
        <v>0</v>
      </c>
      <c r="AC289" s="32">
        <f t="shared" ca="1" si="153"/>
        <v>0</v>
      </c>
      <c r="AD289" s="32">
        <f t="shared" ca="1" si="153"/>
        <v>0</v>
      </c>
      <c r="AE289" s="32">
        <f t="shared" ca="1" si="153"/>
        <v>0</v>
      </c>
      <c r="AF289" s="32">
        <f t="shared" ca="1" si="153"/>
        <v>0</v>
      </c>
      <c r="AG289" s="21"/>
    </row>
    <row r="290" spans="4:33" ht="15" hidden="1" outlineLevel="1" x14ac:dyDescent="0.25">
      <c r="D290" t="s">
        <v>51</v>
      </c>
      <c r="E290" s="19">
        <v>2039</v>
      </c>
      <c r="F290" s="20" t="s">
        <v>50</v>
      </c>
      <c r="G290" s="26"/>
      <c r="H290" s="34">
        <f t="shared" ca="1" si="152"/>
        <v>0</v>
      </c>
      <c r="I290" s="34">
        <f t="shared" ca="1" si="152"/>
        <v>0</v>
      </c>
      <c r="J290" s="34">
        <f t="shared" ca="1" si="152"/>
        <v>0</v>
      </c>
      <c r="K290" s="34">
        <f t="shared" ca="1" si="152"/>
        <v>0</v>
      </c>
      <c r="L290" s="34">
        <f t="shared" ca="1" si="152"/>
        <v>0</v>
      </c>
      <c r="M290" s="34">
        <f t="shared" ca="1" si="152"/>
        <v>0</v>
      </c>
      <c r="N290" s="34">
        <f t="shared" ca="1" si="152"/>
        <v>0</v>
      </c>
      <c r="O290" s="34">
        <f t="shared" ca="1" si="152"/>
        <v>0</v>
      </c>
      <c r="P290" s="34">
        <f t="shared" ca="1" si="152"/>
        <v>0</v>
      </c>
      <c r="Q290" s="34">
        <f t="shared" ca="1" si="152"/>
        <v>0</v>
      </c>
      <c r="R290" s="34">
        <f t="shared" ca="1" si="153"/>
        <v>0</v>
      </c>
      <c r="S290" s="34">
        <f t="shared" ca="1" si="153"/>
        <v>0</v>
      </c>
      <c r="T290" s="34">
        <f t="shared" ca="1" si="153"/>
        <v>0</v>
      </c>
      <c r="U290" s="32">
        <f t="shared" ca="1" si="153"/>
        <v>128.55484618064776</v>
      </c>
      <c r="V290" s="32">
        <f t="shared" ca="1" si="153"/>
        <v>0</v>
      </c>
      <c r="W290" s="32">
        <f t="shared" ca="1" si="153"/>
        <v>0</v>
      </c>
      <c r="X290" s="32">
        <f t="shared" ca="1" si="153"/>
        <v>0</v>
      </c>
      <c r="Y290" s="32">
        <f t="shared" ca="1" si="153"/>
        <v>0</v>
      </c>
      <c r="Z290" s="32">
        <f t="shared" ca="1" si="153"/>
        <v>0</v>
      </c>
      <c r="AA290" s="32">
        <f t="shared" ca="1" si="153"/>
        <v>0</v>
      </c>
      <c r="AB290" s="32">
        <f t="shared" ca="1" si="153"/>
        <v>0</v>
      </c>
      <c r="AC290" s="32">
        <f t="shared" ca="1" si="153"/>
        <v>0</v>
      </c>
      <c r="AD290" s="32">
        <f t="shared" ca="1" si="153"/>
        <v>0</v>
      </c>
      <c r="AE290" s="32">
        <f t="shared" ca="1" si="153"/>
        <v>0</v>
      </c>
      <c r="AF290" s="32">
        <f t="shared" ca="1" si="153"/>
        <v>0</v>
      </c>
      <c r="AG290" s="21"/>
    </row>
    <row r="291" spans="4:33" ht="15" hidden="1" outlineLevel="1" x14ac:dyDescent="0.25">
      <c r="D291" t="s">
        <v>51</v>
      </c>
      <c r="E291" s="19">
        <v>2040</v>
      </c>
      <c r="F291" s="20" t="s">
        <v>50</v>
      </c>
      <c r="G291" s="26"/>
      <c r="H291" s="34">
        <f t="shared" ca="1" si="152"/>
        <v>0</v>
      </c>
      <c r="I291" s="34">
        <f t="shared" ca="1" si="152"/>
        <v>0</v>
      </c>
      <c r="J291" s="34">
        <f t="shared" ca="1" si="152"/>
        <v>0</v>
      </c>
      <c r="K291" s="34">
        <f t="shared" ca="1" si="152"/>
        <v>0</v>
      </c>
      <c r="L291" s="34">
        <f t="shared" ca="1" si="152"/>
        <v>0</v>
      </c>
      <c r="M291" s="34">
        <f t="shared" ca="1" si="152"/>
        <v>0</v>
      </c>
      <c r="N291" s="34">
        <f t="shared" ca="1" si="152"/>
        <v>0</v>
      </c>
      <c r="O291" s="34">
        <f t="shared" ca="1" si="152"/>
        <v>0</v>
      </c>
      <c r="P291" s="34">
        <f t="shared" ca="1" si="152"/>
        <v>0</v>
      </c>
      <c r="Q291" s="34">
        <f t="shared" ca="1" si="152"/>
        <v>0</v>
      </c>
      <c r="R291" s="34">
        <f t="shared" ca="1" si="153"/>
        <v>0</v>
      </c>
      <c r="S291" s="34">
        <f t="shared" ca="1" si="153"/>
        <v>0</v>
      </c>
      <c r="T291" s="34">
        <f t="shared" ca="1" si="153"/>
        <v>0</v>
      </c>
      <c r="U291" s="34">
        <f t="shared" ca="1" si="153"/>
        <v>0</v>
      </c>
      <c r="V291" s="32">
        <f t="shared" ca="1" si="153"/>
        <v>128.00029586379006</v>
      </c>
      <c r="W291" s="32">
        <f t="shared" ca="1" si="153"/>
        <v>0</v>
      </c>
      <c r="X291" s="32">
        <f t="shared" ca="1" si="153"/>
        <v>0</v>
      </c>
      <c r="Y291" s="32">
        <f t="shared" ca="1" si="153"/>
        <v>0</v>
      </c>
      <c r="Z291" s="32">
        <f t="shared" ca="1" si="153"/>
        <v>0</v>
      </c>
      <c r="AA291" s="32">
        <f t="shared" ca="1" si="153"/>
        <v>0</v>
      </c>
      <c r="AB291" s="32">
        <f t="shared" ca="1" si="153"/>
        <v>0</v>
      </c>
      <c r="AC291" s="32">
        <f t="shared" ca="1" si="153"/>
        <v>0</v>
      </c>
      <c r="AD291" s="32">
        <f t="shared" ca="1" si="153"/>
        <v>0</v>
      </c>
      <c r="AE291" s="32">
        <f t="shared" ca="1" si="153"/>
        <v>0</v>
      </c>
      <c r="AF291" s="32">
        <f t="shared" ca="1" si="153"/>
        <v>0</v>
      </c>
      <c r="AG291" s="21"/>
    </row>
    <row r="292" spans="4:33" ht="15" hidden="1" outlineLevel="1" x14ac:dyDescent="0.25">
      <c r="D292" t="s">
        <v>51</v>
      </c>
      <c r="E292" s="19">
        <v>2041</v>
      </c>
      <c r="F292" s="20" t="s">
        <v>50</v>
      </c>
      <c r="G292" s="26"/>
      <c r="H292" s="34">
        <f t="shared" ca="1" si="152"/>
        <v>0</v>
      </c>
      <c r="I292" s="34">
        <f t="shared" ca="1" si="152"/>
        <v>0</v>
      </c>
      <c r="J292" s="34">
        <f t="shared" ca="1" si="152"/>
        <v>0</v>
      </c>
      <c r="K292" s="34">
        <f t="shared" ca="1" si="152"/>
        <v>0</v>
      </c>
      <c r="L292" s="34">
        <f t="shared" ca="1" si="152"/>
        <v>0</v>
      </c>
      <c r="M292" s="34">
        <f t="shared" ca="1" si="152"/>
        <v>0</v>
      </c>
      <c r="N292" s="34">
        <f t="shared" ca="1" si="152"/>
        <v>0</v>
      </c>
      <c r="O292" s="34">
        <f t="shared" ca="1" si="152"/>
        <v>0</v>
      </c>
      <c r="P292" s="34">
        <f t="shared" ca="1" si="152"/>
        <v>0</v>
      </c>
      <c r="Q292" s="34">
        <f t="shared" ca="1" si="152"/>
        <v>0</v>
      </c>
      <c r="R292" s="34">
        <f t="shared" ca="1" si="153"/>
        <v>0</v>
      </c>
      <c r="S292" s="34">
        <f t="shared" ca="1" si="153"/>
        <v>0</v>
      </c>
      <c r="T292" s="34">
        <f t="shared" ca="1" si="153"/>
        <v>0</v>
      </c>
      <c r="U292" s="34">
        <f t="shared" ca="1" si="153"/>
        <v>0</v>
      </c>
      <c r="V292" s="34">
        <f t="shared" ca="1" si="153"/>
        <v>0</v>
      </c>
      <c r="W292" s="32">
        <f t="shared" ca="1" si="153"/>
        <v>133.71243706700756</v>
      </c>
      <c r="X292" s="32">
        <f t="shared" ca="1" si="153"/>
        <v>0</v>
      </c>
      <c r="Y292" s="32">
        <f t="shared" ca="1" si="153"/>
        <v>0</v>
      </c>
      <c r="Z292" s="32">
        <f t="shared" ca="1" si="153"/>
        <v>0</v>
      </c>
      <c r="AA292" s="32">
        <f t="shared" ca="1" si="153"/>
        <v>0</v>
      </c>
      <c r="AB292" s="32">
        <f t="shared" ca="1" si="153"/>
        <v>0</v>
      </c>
      <c r="AC292" s="32">
        <f t="shared" ca="1" si="153"/>
        <v>0</v>
      </c>
      <c r="AD292" s="32">
        <f t="shared" ca="1" si="153"/>
        <v>0</v>
      </c>
      <c r="AE292" s="32">
        <f t="shared" ca="1" si="153"/>
        <v>0</v>
      </c>
      <c r="AF292" s="32">
        <f t="shared" ca="1" si="153"/>
        <v>0</v>
      </c>
      <c r="AG292" s="21"/>
    </row>
    <row r="293" spans="4:33" ht="15" hidden="1" outlineLevel="1" x14ac:dyDescent="0.25">
      <c r="D293" t="s">
        <v>51</v>
      </c>
      <c r="E293" s="19">
        <v>2042</v>
      </c>
      <c r="F293" s="20" t="s">
        <v>50</v>
      </c>
      <c r="G293" s="26"/>
      <c r="H293" s="34">
        <f t="shared" ca="1" si="152"/>
        <v>0</v>
      </c>
      <c r="I293" s="34">
        <f t="shared" ca="1" si="152"/>
        <v>0</v>
      </c>
      <c r="J293" s="34">
        <f t="shared" ca="1" si="152"/>
        <v>0</v>
      </c>
      <c r="K293" s="34">
        <f t="shared" ca="1" si="152"/>
        <v>0</v>
      </c>
      <c r="L293" s="34">
        <f t="shared" ca="1" si="152"/>
        <v>0</v>
      </c>
      <c r="M293" s="34">
        <f t="shared" ca="1" si="152"/>
        <v>0</v>
      </c>
      <c r="N293" s="34">
        <f t="shared" ca="1" si="152"/>
        <v>0</v>
      </c>
      <c r="O293" s="34">
        <f t="shared" ca="1" si="152"/>
        <v>0</v>
      </c>
      <c r="P293" s="34">
        <f t="shared" ca="1" si="152"/>
        <v>0</v>
      </c>
      <c r="Q293" s="34">
        <f t="shared" ca="1" si="152"/>
        <v>0</v>
      </c>
      <c r="R293" s="34">
        <f t="shared" ca="1" si="153"/>
        <v>0</v>
      </c>
      <c r="S293" s="34">
        <f t="shared" ca="1" si="153"/>
        <v>0</v>
      </c>
      <c r="T293" s="34">
        <f t="shared" ca="1" si="153"/>
        <v>0</v>
      </c>
      <c r="U293" s="34">
        <f t="shared" ca="1" si="153"/>
        <v>0</v>
      </c>
      <c r="V293" s="34">
        <f t="shared" ca="1" si="153"/>
        <v>0</v>
      </c>
      <c r="W293" s="34">
        <f t="shared" ca="1" si="153"/>
        <v>0</v>
      </c>
      <c r="X293" s="32">
        <f t="shared" ca="1" si="153"/>
        <v>157.99357709517562</v>
      </c>
      <c r="Y293" s="32">
        <f t="shared" ca="1" si="153"/>
        <v>0</v>
      </c>
      <c r="Z293" s="32">
        <f t="shared" ca="1" si="153"/>
        <v>0</v>
      </c>
      <c r="AA293" s="32">
        <f t="shared" ca="1" si="153"/>
        <v>0</v>
      </c>
      <c r="AB293" s="32">
        <f t="shared" ca="1" si="153"/>
        <v>0</v>
      </c>
      <c r="AC293" s="32">
        <f t="shared" ca="1" si="153"/>
        <v>0</v>
      </c>
      <c r="AD293" s="32">
        <f t="shared" ca="1" si="153"/>
        <v>0</v>
      </c>
      <c r="AE293" s="32">
        <f t="shared" ca="1" si="153"/>
        <v>0</v>
      </c>
      <c r="AF293" s="32">
        <f t="shared" ca="1" si="153"/>
        <v>0</v>
      </c>
      <c r="AG293" s="21"/>
    </row>
    <row r="294" spans="4:33" ht="15" hidden="1" outlineLevel="1" x14ac:dyDescent="0.25">
      <c r="D294" t="s">
        <v>51</v>
      </c>
      <c r="E294" s="19">
        <v>2043</v>
      </c>
      <c r="F294" s="20" t="s">
        <v>50</v>
      </c>
      <c r="G294" s="26"/>
      <c r="H294" s="34">
        <f t="shared" ca="1" si="152"/>
        <v>0</v>
      </c>
      <c r="I294" s="34">
        <f t="shared" ca="1" si="152"/>
        <v>0</v>
      </c>
      <c r="J294" s="34">
        <f t="shared" ca="1" si="152"/>
        <v>0</v>
      </c>
      <c r="K294" s="34">
        <f t="shared" ca="1" si="152"/>
        <v>0</v>
      </c>
      <c r="L294" s="34">
        <f t="shared" ca="1" si="152"/>
        <v>0</v>
      </c>
      <c r="M294" s="34">
        <f t="shared" ca="1" si="152"/>
        <v>0</v>
      </c>
      <c r="N294" s="34">
        <f t="shared" ca="1" si="152"/>
        <v>0</v>
      </c>
      <c r="O294" s="34">
        <f t="shared" ca="1" si="152"/>
        <v>0</v>
      </c>
      <c r="P294" s="34">
        <f t="shared" ca="1" si="152"/>
        <v>0</v>
      </c>
      <c r="Q294" s="34">
        <f t="shared" ca="1" si="152"/>
        <v>0</v>
      </c>
      <c r="R294" s="34">
        <f t="shared" ca="1" si="153"/>
        <v>0</v>
      </c>
      <c r="S294" s="34">
        <f t="shared" ca="1" si="153"/>
        <v>0</v>
      </c>
      <c r="T294" s="34">
        <f t="shared" ca="1" si="153"/>
        <v>0</v>
      </c>
      <c r="U294" s="34">
        <f t="shared" ca="1" si="153"/>
        <v>0</v>
      </c>
      <c r="V294" s="34">
        <f t="shared" ca="1" si="153"/>
        <v>0</v>
      </c>
      <c r="W294" s="34">
        <f t="shared" ca="1" si="153"/>
        <v>0</v>
      </c>
      <c r="X294" s="34">
        <f t="shared" ca="1" si="153"/>
        <v>0</v>
      </c>
      <c r="Y294" s="32">
        <f t="shared" ca="1" si="153"/>
        <v>138.99537609473771</v>
      </c>
      <c r="Z294" s="32">
        <f t="shared" ca="1" si="153"/>
        <v>0</v>
      </c>
      <c r="AA294" s="32">
        <f t="shared" ca="1" si="153"/>
        <v>0</v>
      </c>
      <c r="AB294" s="32">
        <f t="shared" ca="1" si="153"/>
        <v>0</v>
      </c>
      <c r="AC294" s="32">
        <f t="shared" ca="1" si="153"/>
        <v>0</v>
      </c>
      <c r="AD294" s="32">
        <f t="shared" ca="1" si="153"/>
        <v>0</v>
      </c>
      <c r="AE294" s="32">
        <f t="shared" ca="1" si="153"/>
        <v>0</v>
      </c>
      <c r="AF294" s="32">
        <f t="shared" ca="1" si="153"/>
        <v>0</v>
      </c>
      <c r="AG294" s="21"/>
    </row>
    <row r="295" spans="4:33" ht="15" hidden="1" outlineLevel="1" x14ac:dyDescent="0.25">
      <c r="D295" t="s">
        <v>51</v>
      </c>
      <c r="E295" s="19">
        <v>2044</v>
      </c>
      <c r="F295" s="20" t="s">
        <v>50</v>
      </c>
      <c r="G295" s="26"/>
      <c r="H295" s="34">
        <f t="shared" ca="1" si="152"/>
        <v>0</v>
      </c>
      <c r="I295" s="34">
        <f t="shared" ca="1" si="152"/>
        <v>0</v>
      </c>
      <c r="J295" s="34">
        <f t="shared" ca="1" si="152"/>
        <v>0</v>
      </c>
      <c r="K295" s="34">
        <f t="shared" ca="1" si="152"/>
        <v>0</v>
      </c>
      <c r="L295" s="34">
        <f t="shared" ca="1" si="152"/>
        <v>0</v>
      </c>
      <c r="M295" s="34">
        <f t="shared" ca="1" si="152"/>
        <v>0</v>
      </c>
      <c r="N295" s="34">
        <f t="shared" ca="1" si="152"/>
        <v>0</v>
      </c>
      <c r="O295" s="34">
        <f t="shared" ca="1" si="152"/>
        <v>0</v>
      </c>
      <c r="P295" s="34">
        <f t="shared" ca="1" si="152"/>
        <v>0</v>
      </c>
      <c r="Q295" s="34">
        <f t="shared" ca="1" si="152"/>
        <v>0</v>
      </c>
      <c r="R295" s="34">
        <f t="shared" ca="1" si="153"/>
        <v>0</v>
      </c>
      <c r="S295" s="34">
        <f t="shared" ca="1" si="153"/>
        <v>0</v>
      </c>
      <c r="T295" s="34">
        <f t="shared" ca="1" si="153"/>
        <v>0</v>
      </c>
      <c r="U295" s="34">
        <f t="shared" ca="1" si="153"/>
        <v>0</v>
      </c>
      <c r="V295" s="34">
        <f t="shared" ca="1" si="153"/>
        <v>0</v>
      </c>
      <c r="W295" s="34">
        <f t="shared" ca="1" si="153"/>
        <v>0</v>
      </c>
      <c r="X295" s="34">
        <f t="shared" ca="1" si="153"/>
        <v>0</v>
      </c>
      <c r="Y295" s="34">
        <f t="shared" ca="1" si="153"/>
        <v>0</v>
      </c>
      <c r="Z295" s="32">
        <f t="shared" ca="1" si="153"/>
        <v>146.56420892069656</v>
      </c>
      <c r="AA295" s="32">
        <f t="shared" ca="1" si="153"/>
        <v>0</v>
      </c>
      <c r="AB295" s="32">
        <f t="shared" ca="1" si="153"/>
        <v>0</v>
      </c>
      <c r="AC295" s="32">
        <f t="shared" ca="1" si="153"/>
        <v>0</v>
      </c>
      <c r="AD295" s="32">
        <f t="shared" ca="1" si="153"/>
        <v>0</v>
      </c>
      <c r="AE295" s="32">
        <f t="shared" ca="1" si="153"/>
        <v>0</v>
      </c>
      <c r="AF295" s="32">
        <f t="shared" ca="1" si="153"/>
        <v>0</v>
      </c>
      <c r="AG295" s="21"/>
    </row>
    <row r="296" spans="4:33" ht="15" hidden="1" outlineLevel="1" x14ac:dyDescent="0.25">
      <c r="D296" t="s">
        <v>51</v>
      </c>
      <c r="E296" s="19">
        <v>2045</v>
      </c>
      <c r="F296" s="20" t="s">
        <v>50</v>
      </c>
      <c r="G296" s="26"/>
      <c r="H296" s="34">
        <f t="shared" ca="1" si="152"/>
        <v>0</v>
      </c>
      <c r="I296" s="34">
        <f t="shared" ca="1" si="152"/>
        <v>0</v>
      </c>
      <c r="J296" s="34">
        <f t="shared" ca="1" si="152"/>
        <v>0</v>
      </c>
      <c r="K296" s="34">
        <f t="shared" ca="1" si="152"/>
        <v>0</v>
      </c>
      <c r="L296" s="34">
        <f t="shared" ca="1" si="152"/>
        <v>0</v>
      </c>
      <c r="M296" s="34">
        <f t="shared" ca="1" si="152"/>
        <v>0</v>
      </c>
      <c r="N296" s="34">
        <f t="shared" ca="1" si="152"/>
        <v>0</v>
      </c>
      <c r="O296" s="34">
        <f t="shared" ca="1" si="152"/>
        <v>0</v>
      </c>
      <c r="P296" s="34">
        <f t="shared" ca="1" si="152"/>
        <v>0</v>
      </c>
      <c r="Q296" s="34">
        <f t="shared" ca="1" si="152"/>
        <v>0</v>
      </c>
      <c r="R296" s="34">
        <f t="shared" ca="1" si="153"/>
        <v>0</v>
      </c>
      <c r="S296" s="34">
        <f t="shared" ca="1" si="153"/>
        <v>0</v>
      </c>
      <c r="T296" s="34">
        <f t="shared" ca="1" si="153"/>
        <v>0</v>
      </c>
      <c r="U296" s="34">
        <f t="shared" ca="1" si="153"/>
        <v>0</v>
      </c>
      <c r="V296" s="34">
        <f t="shared" ca="1" si="153"/>
        <v>0</v>
      </c>
      <c r="W296" s="34">
        <f t="shared" ca="1" si="153"/>
        <v>0</v>
      </c>
      <c r="X296" s="34">
        <f t="shared" ca="1" si="153"/>
        <v>0</v>
      </c>
      <c r="Y296" s="34">
        <f t="shared" ca="1" si="153"/>
        <v>0</v>
      </c>
      <c r="Z296" s="34">
        <f t="shared" ca="1" si="153"/>
        <v>0</v>
      </c>
      <c r="AA296" s="32">
        <f t="shared" ca="1" si="153"/>
        <v>147.3271570526893</v>
      </c>
      <c r="AB296" s="32">
        <f t="shared" ca="1" si="153"/>
        <v>0</v>
      </c>
      <c r="AC296" s="32">
        <f t="shared" ca="1" si="153"/>
        <v>0</v>
      </c>
      <c r="AD296" s="32">
        <f t="shared" ca="1" si="153"/>
        <v>0</v>
      </c>
      <c r="AE296" s="32">
        <f t="shared" ca="1" si="153"/>
        <v>0</v>
      </c>
      <c r="AF296" s="32">
        <f t="shared" ca="1" si="153"/>
        <v>0</v>
      </c>
      <c r="AG296" s="21"/>
    </row>
    <row r="297" spans="4:33" ht="15" hidden="1" outlineLevel="1" x14ac:dyDescent="0.25">
      <c r="D297" t="s">
        <v>51</v>
      </c>
      <c r="E297" s="19">
        <v>2046</v>
      </c>
      <c r="F297" s="20" t="s">
        <v>50</v>
      </c>
      <c r="G297" s="26"/>
      <c r="H297" s="34">
        <f t="shared" ca="1" si="152"/>
        <v>0</v>
      </c>
      <c r="I297" s="34">
        <f t="shared" ca="1" si="152"/>
        <v>0</v>
      </c>
      <c r="J297" s="34">
        <f t="shared" ca="1" si="152"/>
        <v>0</v>
      </c>
      <c r="K297" s="34">
        <f t="shared" ca="1" si="152"/>
        <v>0</v>
      </c>
      <c r="L297" s="34">
        <f t="shared" ca="1" si="152"/>
        <v>0</v>
      </c>
      <c r="M297" s="34">
        <f t="shared" ca="1" si="152"/>
        <v>0</v>
      </c>
      <c r="N297" s="34">
        <f t="shared" ca="1" si="152"/>
        <v>0</v>
      </c>
      <c r="O297" s="34">
        <f t="shared" ca="1" si="152"/>
        <v>0</v>
      </c>
      <c r="P297" s="34">
        <f t="shared" ca="1" si="152"/>
        <v>0</v>
      </c>
      <c r="Q297" s="34">
        <f t="shared" ca="1" si="152"/>
        <v>0</v>
      </c>
      <c r="R297" s="34">
        <f t="shared" ca="1" si="153"/>
        <v>0</v>
      </c>
      <c r="S297" s="34">
        <f t="shared" ca="1" si="153"/>
        <v>0</v>
      </c>
      <c r="T297" s="34">
        <f t="shared" ca="1" si="153"/>
        <v>0</v>
      </c>
      <c r="U297" s="34">
        <f t="shared" ca="1" si="153"/>
        <v>0</v>
      </c>
      <c r="V297" s="34">
        <f t="shared" ca="1" si="153"/>
        <v>0</v>
      </c>
      <c r="W297" s="34">
        <f t="shared" ca="1" si="153"/>
        <v>0</v>
      </c>
      <c r="X297" s="34">
        <f t="shared" ca="1" si="153"/>
        <v>0</v>
      </c>
      <c r="Y297" s="34">
        <f t="shared" ca="1" si="153"/>
        <v>0</v>
      </c>
      <c r="Z297" s="34">
        <f t="shared" ca="1" si="153"/>
        <v>0</v>
      </c>
      <c r="AA297" s="34">
        <f t="shared" ca="1" si="153"/>
        <v>0</v>
      </c>
      <c r="AB297" s="32">
        <f t="shared" ca="1" si="153"/>
        <v>157.51779027491699</v>
      </c>
      <c r="AC297" s="32">
        <f t="shared" ca="1" si="153"/>
        <v>0</v>
      </c>
      <c r="AD297" s="32">
        <f t="shared" ca="1" si="153"/>
        <v>0</v>
      </c>
      <c r="AE297" s="32">
        <f t="shared" ca="1" si="153"/>
        <v>0</v>
      </c>
      <c r="AF297" s="32">
        <f t="shared" ca="1" si="153"/>
        <v>0</v>
      </c>
      <c r="AG297" s="21"/>
    </row>
    <row r="298" spans="4:33" ht="15" hidden="1" outlineLevel="1" x14ac:dyDescent="0.25">
      <c r="D298" t="s">
        <v>51</v>
      </c>
      <c r="E298" s="19">
        <v>2047</v>
      </c>
      <c r="F298" s="20" t="s">
        <v>50</v>
      </c>
      <c r="G298" s="26"/>
      <c r="H298" s="34">
        <f t="shared" ca="1" si="152"/>
        <v>0</v>
      </c>
      <c r="I298" s="34">
        <f t="shared" ca="1" si="152"/>
        <v>0</v>
      </c>
      <c r="J298" s="34">
        <f t="shared" ca="1" si="152"/>
        <v>0</v>
      </c>
      <c r="K298" s="34">
        <f t="shared" ca="1" si="152"/>
        <v>0</v>
      </c>
      <c r="L298" s="34">
        <f t="shared" ca="1" si="152"/>
        <v>0</v>
      </c>
      <c r="M298" s="34">
        <f t="shared" ca="1" si="152"/>
        <v>0</v>
      </c>
      <c r="N298" s="34">
        <f t="shared" ca="1" si="152"/>
        <v>0</v>
      </c>
      <c r="O298" s="34">
        <f t="shared" ca="1" si="152"/>
        <v>0</v>
      </c>
      <c r="P298" s="34">
        <f t="shared" ca="1" si="152"/>
        <v>0</v>
      </c>
      <c r="Q298" s="34">
        <f t="shared" ca="1" si="152"/>
        <v>0</v>
      </c>
      <c r="R298" s="34">
        <f t="shared" ca="1" si="153"/>
        <v>0</v>
      </c>
      <c r="S298" s="34">
        <f t="shared" ca="1" si="153"/>
        <v>0</v>
      </c>
      <c r="T298" s="34">
        <f t="shared" ca="1" si="153"/>
        <v>0</v>
      </c>
      <c r="U298" s="34">
        <f t="shared" ca="1" si="153"/>
        <v>0</v>
      </c>
      <c r="V298" s="34">
        <f t="shared" ca="1" si="153"/>
        <v>0</v>
      </c>
      <c r="W298" s="34">
        <f t="shared" ca="1" si="153"/>
        <v>0</v>
      </c>
      <c r="X298" s="34">
        <f t="shared" ca="1" si="153"/>
        <v>0</v>
      </c>
      <c r="Y298" s="34">
        <f t="shared" ca="1" si="153"/>
        <v>0</v>
      </c>
      <c r="Z298" s="34">
        <f t="shared" ca="1" si="153"/>
        <v>0</v>
      </c>
      <c r="AA298" s="34">
        <f t="shared" ca="1" si="153"/>
        <v>0</v>
      </c>
      <c r="AB298" s="34">
        <f t="shared" ca="1" si="153"/>
        <v>0</v>
      </c>
      <c r="AC298" s="32">
        <f t="shared" ca="1" si="153"/>
        <v>160.83458523226332</v>
      </c>
      <c r="AD298" s="32">
        <f t="shared" ca="1" si="153"/>
        <v>0</v>
      </c>
      <c r="AE298" s="32">
        <f t="shared" ca="1" si="153"/>
        <v>0</v>
      </c>
      <c r="AF298" s="32">
        <f t="shared" ca="1" si="153"/>
        <v>0</v>
      </c>
      <c r="AG298" s="21"/>
    </row>
    <row r="299" spans="4:33" ht="15" hidden="1" outlineLevel="1" x14ac:dyDescent="0.25">
      <c r="D299" t="s">
        <v>51</v>
      </c>
      <c r="E299" s="19">
        <v>2048</v>
      </c>
      <c r="F299" s="20" t="s">
        <v>50</v>
      </c>
      <c r="G299" s="26"/>
      <c r="H299" s="34">
        <f t="shared" ca="1" si="152"/>
        <v>0</v>
      </c>
      <c r="I299" s="34">
        <f t="shared" ca="1" si="152"/>
        <v>0</v>
      </c>
      <c r="J299" s="34">
        <f t="shared" ca="1" si="152"/>
        <v>0</v>
      </c>
      <c r="K299" s="34">
        <f t="shared" ca="1" si="152"/>
        <v>0</v>
      </c>
      <c r="L299" s="34">
        <f t="shared" ca="1" si="152"/>
        <v>0</v>
      </c>
      <c r="M299" s="34">
        <f t="shared" ca="1" si="152"/>
        <v>0</v>
      </c>
      <c r="N299" s="34">
        <f t="shared" ca="1" si="152"/>
        <v>0</v>
      </c>
      <c r="O299" s="34">
        <f t="shared" ca="1" si="152"/>
        <v>0</v>
      </c>
      <c r="P299" s="34">
        <f t="shared" ca="1" si="152"/>
        <v>0</v>
      </c>
      <c r="Q299" s="34">
        <f t="shared" ca="1" si="152"/>
        <v>0</v>
      </c>
      <c r="R299" s="34">
        <f t="shared" ca="1" si="153"/>
        <v>0</v>
      </c>
      <c r="S299" s="34">
        <f t="shared" ca="1" si="153"/>
        <v>0</v>
      </c>
      <c r="T299" s="34">
        <f t="shared" ca="1" si="153"/>
        <v>0</v>
      </c>
      <c r="U299" s="34">
        <f t="shared" ca="1" si="153"/>
        <v>0</v>
      </c>
      <c r="V299" s="34">
        <f t="shared" ca="1" si="153"/>
        <v>0</v>
      </c>
      <c r="W299" s="34">
        <f t="shared" ca="1" si="153"/>
        <v>0</v>
      </c>
      <c r="X299" s="34">
        <f t="shared" ca="1" si="153"/>
        <v>0</v>
      </c>
      <c r="Y299" s="34">
        <f t="shared" ca="1" si="153"/>
        <v>0</v>
      </c>
      <c r="Z299" s="34">
        <f t="shared" ca="1" si="153"/>
        <v>0</v>
      </c>
      <c r="AA299" s="34">
        <f t="shared" ca="1" si="153"/>
        <v>0</v>
      </c>
      <c r="AB299" s="34">
        <f t="shared" ca="1" si="153"/>
        <v>0</v>
      </c>
      <c r="AC299" s="34">
        <f t="shared" ca="1" si="153"/>
        <v>0</v>
      </c>
      <c r="AD299" s="32">
        <f t="shared" ca="1" si="153"/>
        <v>161.1455320970457</v>
      </c>
      <c r="AE299" s="32">
        <f t="shared" ca="1" si="153"/>
        <v>0</v>
      </c>
      <c r="AF299" s="32">
        <f t="shared" ca="1" si="153"/>
        <v>0</v>
      </c>
      <c r="AG299" s="21"/>
    </row>
    <row r="300" spans="4:33" ht="15" hidden="1" outlineLevel="1" x14ac:dyDescent="0.25">
      <c r="D300" t="s">
        <v>51</v>
      </c>
      <c r="E300" s="19">
        <v>2049</v>
      </c>
      <c r="F300" s="20" t="s">
        <v>50</v>
      </c>
      <c r="G300" s="26"/>
      <c r="H300" s="34">
        <f t="shared" ca="1" si="152"/>
        <v>0</v>
      </c>
      <c r="I300" s="34">
        <f t="shared" ca="1" si="152"/>
        <v>0</v>
      </c>
      <c r="J300" s="34">
        <f t="shared" ca="1" si="152"/>
        <v>0</v>
      </c>
      <c r="K300" s="34">
        <f t="shared" ca="1" si="152"/>
        <v>0</v>
      </c>
      <c r="L300" s="34">
        <f t="shared" ca="1" si="152"/>
        <v>0</v>
      </c>
      <c r="M300" s="34">
        <f t="shared" ca="1" si="152"/>
        <v>0</v>
      </c>
      <c r="N300" s="34">
        <f t="shared" ca="1" si="152"/>
        <v>0</v>
      </c>
      <c r="O300" s="34">
        <f t="shared" ca="1" si="152"/>
        <v>0</v>
      </c>
      <c r="P300" s="34">
        <f t="shared" ca="1" si="152"/>
        <v>0</v>
      </c>
      <c r="Q300" s="34">
        <f t="shared" ca="1" si="152"/>
        <v>0</v>
      </c>
      <c r="R300" s="34">
        <f t="shared" ca="1" si="153"/>
        <v>0</v>
      </c>
      <c r="S300" s="34">
        <f t="shared" ca="1" si="153"/>
        <v>0</v>
      </c>
      <c r="T300" s="34">
        <f t="shared" ca="1" si="153"/>
        <v>0</v>
      </c>
      <c r="U300" s="34">
        <f t="shared" ca="1" si="153"/>
        <v>0</v>
      </c>
      <c r="V300" s="34">
        <f t="shared" ca="1" si="153"/>
        <v>0</v>
      </c>
      <c r="W300" s="34">
        <f t="shared" ca="1" si="153"/>
        <v>0</v>
      </c>
      <c r="X300" s="34">
        <f t="shared" ca="1" si="153"/>
        <v>0</v>
      </c>
      <c r="Y300" s="34">
        <f t="shared" ca="1" si="153"/>
        <v>0</v>
      </c>
      <c r="Z300" s="34">
        <f t="shared" ca="1" si="153"/>
        <v>0</v>
      </c>
      <c r="AA300" s="34">
        <f t="shared" ca="1" si="153"/>
        <v>0</v>
      </c>
      <c r="AB300" s="34">
        <f t="shared" ca="1" si="153"/>
        <v>0</v>
      </c>
      <c r="AC300" s="34">
        <f t="shared" ca="1" si="153"/>
        <v>0</v>
      </c>
      <c r="AD300" s="34">
        <f t="shared" ca="1" si="153"/>
        <v>0</v>
      </c>
      <c r="AE300" s="32">
        <f t="shared" ca="1" si="153"/>
        <v>154.03872891823485</v>
      </c>
      <c r="AF300" s="32">
        <f t="shared" ca="1" si="153"/>
        <v>0</v>
      </c>
      <c r="AG300" s="21"/>
    </row>
    <row r="301" spans="4:33" ht="15" hidden="1" outlineLevel="1" x14ac:dyDescent="0.25">
      <c r="D301" t="s">
        <v>51</v>
      </c>
      <c r="E301" s="19">
        <v>2050</v>
      </c>
      <c r="F301" s="20" t="s">
        <v>50</v>
      </c>
      <c r="G301" s="26"/>
      <c r="H301" s="35">
        <f t="shared" ca="1" si="152"/>
        <v>0</v>
      </c>
      <c r="I301" s="35">
        <f t="shared" ca="1" si="152"/>
        <v>0</v>
      </c>
      <c r="J301" s="35">
        <f t="shared" ca="1" si="152"/>
        <v>0</v>
      </c>
      <c r="K301" s="35">
        <f t="shared" ca="1" si="152"/>
        <v>0</v>
      </c>
      <c r="L301" s="35">
        <f t="shared" ca="1" si="152"/>
        <v>0</v>
      </c>
      <c r="M301" s="35">
        <f t="shared" ca="1" si="152"/>
        <v>0</v>
      </c>
      <c r="N301" s="35">
        <f t="shared" ca="1" si="152"/>
        <v>0</v>
      </c>
      <c r="O301" s="35">
        <f t="shared" ca="1" si="152"/>
        <v>0</v>
      </c>
      <c r="P301" s="35">
        <f t="shared" ca="1" si="152"/>
        <v>0</v>
      </c>
      <c r="Q301" s="35">
        <f t="shared" ca="1" si="152"/>
        <v>0</v>
      </c>
      <c r="R301" s="35">
        <f t="shared" ca="1" si="153"/>
        <v>0</v>
      </c>
      <c r="S301" s="35">
        <f t="shared" ca="1" si="153"/>
        <v>0</v>
      </c>
      <c r="T301" s="35">
        <f t="shared" ca="1" si="153"/>
        <v>0</v>
      </c>
      <c r="U301" s="35">
        <f t="shared" ca="1" si="153"/>
        <v>0</v>
      </c>
      <c r="V301" s="35">
        <f t="shared" ca="1" si="153"/>
        <v>0</v>
      </c>
      <c r="W301" s="35">
        <f t="shared" ca="1" si="153"/>
        <v>0</v>
      </c>
      <c r="X301" s="35">
        <f t="shared" ca="1" si="153"/>
        <v>0</v>
      </c>
      <c r="Y301" s="35">
        <f t="shared" ca="1" si="153"/>
        <v>0</v>
      </c>
      <c r="Z301" s="35">
        <f t="shared" ca="1" si="153"/>
        <v>0</v>
      </c>
      <c r="AA301" s="35">
        <f t="shared" ca="1" si="153"/>
        <v>0</v>
      </c>
      <c r="AB301" s="35">
        <f t="shared" ca="1" si="153"/>
        <v>0</v>
      </c>
      <c r="AC301" s="35">
        <f t="shared" ca="1" si="153"/>
        <v>0</v>
      </c>
      <c r="AD301" s="35">
        <f t="shared" ca="1" si="153"/>
        <v>0</v>
      </c>
      <c r="AE301" s="35">
        <f t="shared" ca="1" si="153"/>
        <v>0</v>
      </c>
      <c r="AF301" s="36">
        <f t="shared" ca="1" si="153"/>
        <v>154.44556391629368</v>
      </c>
      <c r="AG301" s="21"/>
    </row>
    <row r="302" spans="4:33" ht="15" hidden="1" outlineLevel="1" x14ac:dyDescent="0.25">
      <c r="D302" s="27" t="s">
        <v>56</v>
      </c>
      <c r="E302" s="28">
        <v>2026</v>
      </c>
      <c r="F302" s="29" t="s">
        <v>50</v>
      </c>
      <c r="G302" s="30"/>
      <c r="H302" s="33">
        <f ca="1">-IFERROR(H277/H227/2,0)</f>
        <v>-1.2875000000000001</v>
      </c>
      <c r="I302" s="33">
        <f t="shared" ref="I302:AF302" ca="1" si="154">-IFERROR(I277/I227/2,0)</f>
        <v>0</v>
      </c>
      <c r="J302" s="33">
        <f t="shared" ca="1" si="154"/>
        <v>0</v>
      </c>
      <c r="K302" s="33">
        <f t="shared" ca="1" si="154"/>
        <v>0</v>
      </c>
      <c r="L302" s="33">
        <f t="shared" ca="1" si="154"/>
        <v>0</v>
      </c>
      <c r="M302" s="33">
        <f t="shared" ca="1" si="154"/>
        <v>0</v>
      </c>
      <c r="N302" s="33">
        <f t="shared" ca="1" si="154"/>
        <v>0</v>
      </c>
      <c r="O302" s="33">
        <f t="shared" ca="1" si="154"/>
        <v>0</v>
      </c>
      <c r="P302" s="33">
        <f t="shared" ca="1" si="154"/>
        <v>0</v>
      </c>
      <c r="Q302" s="33">
        <f t="shared" ca="1" si="154"/>
        <v>0</v>
      </c>
      <c r="R302" s="33">
        <f t="shared" ca="1" si="154"/>
        <v>0</v>
      </c>
      <c r="S302" s="33">
        <f t="shared" ca="1" si="154"/>
        <v>0</v>
      </c>
      <c r="T302" s="33">
        <f t="shared" ca="1" si="154"/>
        <v>0</v>
      </c>
      <c r="U302" s="33">
        <f t="shared" ca="1" si="154"/>
        <v>0</v>
      </c>
      <c r="V302" s="33">
        <f t="shared" ca="1" si="154"/>
        <v>0</v>
      </c>
      <c r="W302" s="33">
        <f t="shared" ca="1" si="154"/>
        <v>0</v>
      </c>
      <c r="X302" s="33">
        <f t="shared" ca="1" si="154"/>
        <v>0</v>
      </c>
      <c r="Y302" s="33">
        <f t="shared" ca="1" si="154"/>
        <v>0</v>
      </c>
      <c r="Z302" s="33">
        <f t="shared" ca="1" si="154"/>
        <v>0</v>
      </c>
      <c r="AA302" s="33">
        <f t="shared" ca="1" si="154"/>
        <v>0</v>
      </c>
      <c r="AB302" s="33">
        <f t="shared" ca="1" si="154"/>
        <v>0</v>
      </c>
      <c r="AC302" s="33">
        <f t="shared" ca="1" si="154"/>
        <v>0</v>
      </c>
      <c r="AD302" s="33">
        <f t="shared" ca="1" si="154"/>
        <v>0</v>
      </c>
      <c r="AE302" s="33">
        <f t="shared" ca="1" si="154"/>
        <v>0</v>
      </c>
      <c r="AF302" s="33">
        <f t="shared" ca="1" si="154"/>
        <v>0</v>
      </c>
      <c r="AG302" s="21"/>
    </row>
    <row r="303" spans="4:33" ht="15" hidden="1" outlineLevel="1" x14ac:dyDescent="0.25">
      <c r="D303" t="s">
        <v>56</v>
      </c>
      <c r="E303" s="19">
        <v>2027</v>
      </c>
      <c r="F303" s="20" t="s">
        <v>50</v>
      </c>
      <c r="G303" s="26"/>
      <c r="H303" s="34">
        <f t="shared" ref="H303:AF303" ca="1" si="155">-IFERROR(H278/H228/2,0)</f>
        <v>0</v>
      </c>
      <c r="I303" s="32">
        <f t="shared" ca="1" si="155"/>
        <v>-1.2778750000000001</v>
      </c>
      <c r="J303" s="32">
        <f t="shared" ca="1" si="155"/>
        <v>0</v>
      </c>
      <c r="K303" s="32">
        <f t="shared" ca="1" si="155"/>
        <v>0</v>
      </c>
      <c r="L303" s="32">
        <f t="shared" ca="1" si="155"/>
        <v>0</v>
      </c>
      <c r="M303" s="32">
        <f t="shared" ca="1" si="155"/>
        <v>0</v>
      </c>
      <c r="N303" s="32">
        <f t="shared" ca="1" si="155"/>
        <v>0</v>
      </c>
      <c r="O303" s="32">
        <f t="shared" ca="1" si="155"/>
        <v>0</v>
      </c>
      <c r="P303" s="32">
        <f t="shared" ca="1" si="155"/>
        <v>0</v>
      </c>
      <c r="Q303" s="32">
        <f t="shared" ca="1" si="155"/>
        <v>0</v>
      </c>
      <c r="R303" s="32">
        <f t="shared" ca="1" si="155"/>
        <v>0</v>
      </c>
      <c r="S303" s="32">
        <f t="shared" ca="1" si="155"/>
        <v>0</v>
      </c>
      <c r="T303" s="32">
        <f t="shared" ca="1" si="155"/>
        <v>0</v>
      </c>
      <c r="U303" s="32">
        <f t="shared" ca="1" si="155"/>
        <v>0</v>
      </c>
      <c r="V303" s="32">
        <f t="shared" ca="1" si="155"/>
        <v>0</v>
      </c>
      <c r="W303" s="32">
        <f t="shared" ca="1" si="155"/>
        <v>0</v>
      </c>
      <c r="X303" s="32">
        <f t="shared" ca="1" si="155"/>
        <v>0</v>
      </c>
      <c r="Y303" s="32">
        <f t="shared" ca="1" si="155"/>
        <v>0</v>
      </c>
      <c r="Z303" s="32">
        <f t="shared" ca="1" si="155"/>
        <v>0</v>
      </c>
      <c r="AA303" s="32">
        <f t="shared" ca="1" si="155"/>
        <v>0</v>
      </c>
      <c r="AB303" s="32">
        <f t="shared" ca="1" si="155"/>
        <v>0</v>
      </c>
      <c r="AC303" s="32">
        <f t="shared" ca="1" si="155"/>
        <v>0</v>
      </c>
      <c r="AD303" s="32">
        <f t="shared" ca="1" si="155"/>
        <v>0</v>
      </c>
      <c r="AE303" s="32">
        <f t="shared" ca="1" si="155"/>
        <v>0</v>
      </c>
      <c r="AF303" s="32">
        <f t="shared" ca="1" si="155"/>
        <v>0</v>
      </c>
      <c r="AG303" s="21"/>
    </row>
    <row r="304" spans="4:33" ht="15" hidden="1" outlineLevel="1" x14ac:dyDescent="0.25">
      <c r="D304" t="s">
        <v>56</v>
      </c>
      <c r="E304" s="19">
        <v>2028</v>
      </c>
      <c r="F304" s="20" t="s">
        <v>50</v>
      </c>
      <c r="G304" s="26"/>
      <c r="H304" s="34">
        <f t="shared" ref="H304:AF304" ca="1" si="156">-IFERROR(H279/H229/2,0)</f>
        <v>0</v>
      </c>
      <c r="I304" s="34">
        <f t="shared" ca="1" si="156"/>
        <v>0</v>
      </c>
      <c r="J304" s="32">
        <f t="shared" ca="1" si="156"/>
        <v>-1.359822568</v>
      </c>
      <c r="K304" s="32">
        <f t="shared" ca="1" si="156"/>
        <v>0</v>
      </c>
      <c r="L304" s="32">
        <f t="shared" ca="1" si="156"/>
        <v>0</v>
      </c>
      <c r="M304" s="32">
        <f t="shared" ca="1" si="156"/>
        <v>0</v>
      </c>
      <c r="N304" s="32">
        <f t="shared" ca="1" si="156"/>
        <v>0</v>
      </c>
      <c r="O304" s="32">
        <f t="shared" ca="1" si="156"/>
        <v>0</v>
      </c>
      <c r="P304" s="32">
        <f t="shared" ca="1" si="156"/>
        <v>0</v>
      </c>
      <c r="Q304" s="32">
        <f t="shared" ca="1" si="156"/>
        <v>0</v>
      </c>
      <c r="R304" s="32">
        <f t="shared" ca="1" si="156"/>
        <v>0</v>
      </c>
      <c r="S304" s="32">
        <f t="shared" ca="1" si="156"/>
        <v>0</v>
      </c>
      <c r="T304" s="32">
        <f t="shared" ca="1" si="156"/>
        <v>0</v>
      </c>
      <c r="U304" s="32">
        <f t="shared" ca="1" si="156"/>
        <v>0</v>
      </c>
      <c r="V304" s="32">
        <f t="shared" ca="1" si="156"/>
        <v>0</v>
      </c>
      <c r="W304" s="32">
        <f t="shared" ca="1" si="156"/>
        <v>0</v>
      </c>
      <c r="X304" s="32">
        <f t="shared" ca="1" si="156"/>
        <v>0</v>
      </c>
      <c r="Y304" s="32">
        <f t="shared" ca="1" si="156"/>
        <v>0</v>
      </c>
      <c r="Z304" s="32">
        <f t="shared" ca="1" si="156"/>
        <v>0</v>
      </c>
      <c r="AA304" s="32">
        <f t="shared" ca="1" si="156"/>
        <v>0</v>
      </c>
      <c r="AB304" s="32">
        <f t="shared" ca="1" si="156"/>
        <v>0</v>
      </c>
      <c r="AC304" s="32">
        <f t="shared" ca="1" si="156"/>
        <v>0</v>
      </c>
      <c r="AD304" s="32">
        <f t="shared" ca="1" si="156"/>
        <v>0</v>
      </c>
      <c r="AE304" s="32">
        <f t="shared" ca="1" si="156"/>
        <v>0</v>
      </c>
      <c r="AF304" s="32">
        <f t="shared" ca="1" si="156"/>
        <v>0</v>
      </c>
      <c r="AG304" s="21"/>
    </row>
    <row r="305" spans="4:33" ht="15" hidden="1" outlineLevel="1" x14ac:dyDescent="0.25">
      <c r="D305" t="s">
        <v>56</v>
      </c>
      <c r="E305" s="19">
        <v>2029</v>
      </c>
      <c r="F305" s="20" t="s">
        <v>50</v>
      </c>
      <c r="G305" s="26"/>
      <c r="H305" s="34">
        <f t="shared" ref="H305:AF305" ca="1" si="157">-IFERROR(H280/H230/2,0)</f>
        <v>0</v>
      </c>
      <c r="I305" s="34">
        <f t="shared" ca="1" si="157"/>
        <v>0</v>
      </c>
      <c r="J305" s="34">
        <f t="shared" ca="1" si="157"/>
        <v>0</v>
      </c>
      <c r="K305" s="32">
        <f t="shared" ca="1" si="157"/>
        <v>-1.5218768074979998</v>
      </c>
      <c r="L305" s="32">
        <f t="shared" ca="1" si="157"/>
        <v>0</v>
      </c>
      <c r="M305" s="32">
        <f t="shared" ca="1" si="157"/>
        <v>0</v>
      </c>
      <c r="N305" s="32">
        <f t="shared" ca="1" si="157"/>
        <v>0</v>
      </c>
      <c r="O305" s="32">
        <f t="shared" ca="1" si="157"/>
        <v>0</v>
      </c>
      <c r="P305" s="32">
        <f t="shared" ca="1" si="157"/>
        <v>0</v>
      </c>
      <c r="Q305" s="32">
        <f t="shared" ca="1" si="157"/>
        <v>0</v>
      </c>
      <c r="R305" s="32">
        <f t="shared" ca="1" si="157"/>
        <v>0</v>
      </c>
      <c r="S305" s="32">
        <f t="shared" ca="1" si="157"/>
        <v>0</v>
      </c>
      <c r="T305" s="32">
        <f t="shared" ca="1" si="157"/>
        <v>0</v>
      </c>
      <c r="U305" s="32">
        <f t="shared" ca="1" si="157"/>
        <v>0</v>
      </c>
      <c r="V305" s="32">
        <f t="shared" ca="1" si="157"/>
        <v>0</v>
      </c>
      <c r="W305" s="32">
        <f t="shared" ca="1" si="157"/>
        <v>0</v>
      </c>
      <c r="X305" s="32">
        <f t="shared" ca="1" si="157"/>
        <v>0</v>
      </c>
      <c r="Y305" s="32">
        <f t="shared" ca="1" si="157"/>
        <v>0</v>
      </c>
      <c r="Z305" s="32">
        <f t="shared" ca="1" si="157"/>
        <v>0</v>
      </c>
      <c r="AA305" s="32">
        <f t="shared" ca="1" si="157"/>
        <v>0</v>
      </c>
      <c r="AB305" s="32">
        <f t="shared" ca="1" si="157"/>
        <v>0</v>
      </c>
      <c r="AC305" s="32">
        <f t="shared" ca="1" si="157"/>
        <v>0</v>
      </c>
      <c r="AD305" s="32">
        <f t="shared" ca="1" si="157"/>
        <v>0</v>
      </c>
      <c r="AE305" s="32">
        <f t="shared" ca="1" si="157"/>
        <v>0</v>
      </c>
      <c r="AF305" s="32">
        <f t="shared" ca="1" si="157"/>
        <v>0</v>
      </c>
      <c r="AG305" s="21"/>
    </row>
    <row r="306" spans="4:33" ht="15" hidden="1" outlineLevel="1" x14ac:dyDescent="0.25">
      <c r="D306" t="s">
        <v>56</v>
      </c>
      <c r="E306" s="19">
        <v>2030</v>
      </c>
      <c r="F306" s="20" t="s">
        <v>50</v>
      </c>
      <c r="G306" s="26"/>
      <c r="H306" s="34">
        <f t="shared" ref="H306:AF306" ca="1" si="158">-IFERROR(H281/H231/2,0)</f>
        <v>0</v>
      </c>
      <c r="I306" s="34">
        <f t="shared" ca="1" si="158"/>
        <v>0</v>
      </c>
      <c r="J306" s="34">
        <f t="shared" ca="1" si="158"/>
        <v>0</v>
      </c>
      <c r="K306" s="34">
        <f t="shared" ca="1" si="158"/>
        <v>0</v>
      </c>
      <c r="L306" s="32">
        <f t="shared" ca="1" si="158"/>
        <v>-1.3599437752615899</v>
      </c>
      <c r="M306" s="32">
        <f t="shared" ca="1" si="158"/>
        <v>0</v>
      </c>
      <c r="N306" s="32">
        <f t="shared" ca="1" si="158"/>
        <v>0</v>
      </c>
      <c r="O306" s="32">
        <f t="shared" ca="1" si="158"/>
        <v>0</v>
      </c>
      <c r="P306" s="32">
        <f t="shared" ca="1" si="158"/>
        <v>0</v>
      </c>
      <c r="Q306" s="32">
        <f t="shared" ca="1" si="158"/>
        <v>0</v>
      </c>
      <c r="R306" s="32">
        <f t="shared" ca="1" si="158"/>
        <v>0</v>
      </c>
      <c r="S306" s="32">
        <f t="shared" ca="1" si="158"/>
        <v>0</v>
      </c>
      <c r="T306" s="32">
        <f t="shared" ca="1" si="158"/>
        <v>0</v>
      </c>
      <c r="U306" s="32">
        <f t="shared" ca="1" si="158"/>
        <v>0</v>
      </c>
      <c r="V306" s="32">
        <f t="shared" ca="1" si="158"/>
        <v>0</v>
      </c>
      <c r="W306" s="32">
        <f t="shared" ca="1" si="158"/>
        <v>0</v>
      </c>
      <c r="X306" s="32">
        <f t="shared" ca="1" si="158"/>
        <v>0</v>
      </c>
      <c r="Y306" s="32">
        <f t="shared" ca="1" si="158"/>
        <v>0</v>
      </c>
      <c r="Z306" s="32">
        <f t="shared" ca="1" si="158"/>
        <v>0</v>
      </c>
      <c r="AA306" s="32">
        <f t="shared" ca="1" si="158"/>
        <v>0</v>
      </c>
      <c r="AB306" s="32">
        <f t="shared" ca="1" si="158"/>
        <v>0</v>
      </c>
      <c r="AC306" s="32">
        <f t="shared" ca="1" si="158"/>
        <v>0</v>
      </c>
      <c r="AD306" s="32">
        <f t="shared" ca="1" si="158"/>
        <v>0</v>
      </c>
      <c r="AE306" s="32">
        <f t="shared" ca="1" si="158"/>
        <v>0</v>
      </c>
      <c r="AF306" s="32">
        <f t="shared" ca="1" si="158"/>
        <v>0</v>
      </c>
      <c r="AG306" s="21"/>
    </row>
    <row r="307" spans="4:33" ht="15" hidden="1" outlineLevel="1" x14ac:dyDescent="0.25">
      <c r="D307" t="s">
        <v>56</v>
      </c>
      <c r="E307" s="19">
        <v>2031</v>
      </c>
      <c r="F307" s="20" t="s">
        <v>50</v>
      </c>
      <c r="G307" s="26"/>
      <c r="H307" s="34">
        <f t="shared" ref="H307:AF307" ca="1" si="159">-IFERROR(H282/H232/2,0)</f>
        <v>0</v>
      </c>
      <c r="I307" s="34">
        <f t="shared" ca="1" si="159"/>
        <v>0</v>
      </c>
      <c r="J307" s="34">
        <f t="shared" ca="1" si="159"/>
        <v>0</v>
      </c>
      <c r="K307" s="34">
        <f t="shared" ca="1" si="159"/>
        <v>0</v>
      </c>
      <c r="L307" s="34">
        <f t="shared" ca="1" si="159"/>
        <v>0</v>
      </c>
      <c r="M307" s="32">
        <f t="shared" ca="1" si="159"/>
        <v>-1.6464920883718583</v>
      </c>
      <c r="N307" s="32">
        <f t="shared" ca="1" si="159"/>
        <v>0</v>
      </c>
      <c r="O307" s="32">
        <f t="shared" ca="1" si="159"/>
        <v>0</v>
      </c>
      <c r="P307" s="32">
        <f t="shared" ca="1" si="159"/>
        <v>0</v>
      </c>
      <c r="Q307" s="32">
        <f t="shared" ca="1" si="159"/>
        <v>0</v>
      </c>
      <c r="R307" s="32">
        <f t="shared" ca="1" si="159"/>
        <v>0</v>
      </c>
      <c r="S307" s="32">
        <f t="shared" ca="1" si="159"/>
        <v>0</v>
      </c>
      <c r="T307" s="32">
        <f t="shared" ca="1" si="159"/>
        <v>0</v>
      </c>
      <c r="U307" s="32">
        <f t="shared" ca="1" si="159"/>
        <v>0</v>
      </c>
      <c r="V307" s="32">
        <f t="shared" ca="1" si="159"/>
        <v>0</v>
      </c>
      <c r="W307" s="32">
        <f t="shared" ca="1" si="159"/>
        <v>0</v>
      </c>
      <c r="X307" s="32">
        <f t="shared" ca="1" si="159"/>
        <v>0</v>
      </c>
      <c r="Y307" s="32">
        <f t="shared" ca="1" si="159"/>
        <v>0</v>
      </c>
      <c r="Z307" s="32">
        <f t="shared" ca="1" si="159"/>
        <v>0</v>
      </c>
      <c r="AA307" s="32">
        <f t="shared" ca="1" si="159"/>
        <v>0</v>
      </c>
      <c r="AB307" s="32">
        <f t="shared" ca="1" si="159"/>
        <v>0</v>
      </c>
      <c r="AC307" s="32">
        <f t="shared" ca="1" si="159"/>
        <v>0</v>
      </c>
      <c r="AD307" s="32">
        <f t="shared" ca="1" si="159"/>
        <v>0</v>
      </c>
      <c r="AE307" s="32">
        <f t="shared" ca="1" si="159"/>
        <v>0</v>
      </c>
      <c r="AF307" s="32">
        <f t="shared" ca="1" si="159"/>
        <v>0</v>
      </c>
      <c r="AG307" s="21"/>
    </row>
    <row r="308" spans="4:33" ht="15" hidden="1" outlineLevel="1" x14ac:dyDescent="0.25">
      <c r="D308" t="s">
        <v>56</v>
      </c>
      <c r="E308" s="19">
        <v>2032</v>
      </c>
      <c r="F308" s="20" t="s">
        <v>50</v>
      </c>
      <c r="G308" s="26"/>
      <c r="H308" s="34">
        <f t="shared" ref="H308:AF308" ca="1" si="160">-IFERROR(H283/H233/2,0)</f>
        <v>0</v>
      </c>
      <c r="I308" s="34">
        <f t="shared" ca="1" si="160"/>
        <v>0</v>
      </c>
      <c r="J308" s="34">
        <f t="shared" ca="1" si="160"/>
        <v>0</v>
      </c>
      <c r="K308" s="34">
        <f t="shared" ca="1" si="160"/>
        <v>0</v>
      </c>
      <c r="L308" s="34">
        <f t="shared" ca="1" si="160"/>
        <v>0</v>
      </c>
      <c r="M308" s="34">
        <f t="shared" ca="1" si="160"/>
        <v>0</v>
      </c>
      <c r="N308" s="32">
        <f t="shared" ca="1" si="160"/>
        <v>-1.4042225382257134</v>
      </c>
      <c r="O308" s="32">
        <f t="shared" ca="1" si="160"/>
        <v>0</v>
      </c>
      <c r="P308" s="32">
        <f t="shared" ca="1" si="160"/>
        <v>0</v>
      </c>
      <c r="Q308" s="32">
        <f t="shared" ca="1" si="160"/>
        <v>0</v>
      </c>
      <c r="R308" s="32">
        <f t="shared" ca="1" si="160"/>
        <v>0</v>
      </c>
      <c r="S308" s="32">
        <f t="shared" ca="1" si="160"/>
        <v>0</v>
      </c>
      <c r="T308" s="32">
        <f t="shared" ca="1" si="160"/>
        <v>0</v>
      </c>
      <c r="U308" s="32">
        <f t="shared" ca="1" si="160"/>
        <v>0</v>
      </c>
      <c r="V308" s="32">
        <f t="shared" ca="1" si="160"/>
        <v>0</v>
      </c>
      <c r="W308" s="32">
        <f t="shared" ca="1" si="160"/>
        <v>0</v>
      </c>
      <c r="X308" s="32">
        <f t="shared" ca="1" si="160"/>
        <v>0</v>
      </c>
      <c r="Y308" s="32">
        <f t="shared" ca="1" si="160"/>
        <v>0</v>
      </c>
      <c r="Z308" s="32">
        <f t="shared" ca="1" si="160"/>
        <v>0</v>
      </c>
      <c r="AA308" s="32">
        <f t="shared" ca="1" si="160"/>
        <v>0</v>
      </c>
      <c r="AB308" s="32">
        <f t="shared" ca="1" si="160"/>
        <v>0</v>
      </c>
      <c r="AC308" s="32">
        <f t="shared" ca="1" si="160"/>
        <v>0</v>
      </c>
      <c r="AD308" s="32">
        <f t="shared" ca="1" si="160"/>
        <v>0</v>
      </c>
      <c r="AE308" s="32">
        <f t="shared" ca="1" si="160"/>
        <v>0</v>
      </c>
      <c r="AF308" s="32">
        <f t="shared" ca="1" si="160"/>
        <v>0</v>
      </c>
      <c r="AG308" s="21"/>
    </row>
    <row r="309" spans="4:33" ht="15" hidden="1" outlineLevel="1" x14ac:dyDescent="0.25">
      <c r="D309" t="s">
        <v>56</v>
      </c>
      <c r="E309" s="19">
        <v>2033</v>
      </c>
      <c r="F309" s="20" t="s">
        <v>50</v>
      </c>
      <c r="G309" s="26"/>
      <c r="H309" s="34">
        <f t="shared" ref="H309:AF309" ca="1" si="161">-IFERROR(H284/H234/2,0)</f>
        <v>0</v>
      </c>
      <c r="I309" s="34">
        <f t="shared" ca="1" si="161"/>
        <v>0</v>
      </c>
      <c r="J309" s="34">
        <f t="shared" ca="1" si="161"/>
        <v>0</v>
      </c>
      <c r="K309" s="34">
        <f t="shared" ca="1" si="161"/>
        <v>0</v>
      </c>
      <c r="L309" s="34">
        <f t="shared" ca="1" si="161"/>
        <v>0</v>
      </c>
      <c r="M309" s="34">
        <f t="shared" ca="1" si="161"/>
        <v>0</v>
      </c>
      <c r="N309" s="34">
        <f t="shared" ca="1" si="161"/>
        <v>0</v>
      </c>
      <c r="O309" s="32">
        <f t="shared" ca="1" si="161"/>
        <v>-1.5097610957536818</v>
      </c>
      <c r="P309" s="32">
        <f t="shared" ca="1" si="161"/>
        <v>0</v>
      </c>
      <c r="Q309" s="32">
        <f t="shared" ca="1" si="161"/>
        <v>0</v>
      </c>
      <c r="R309" s="32">
        <f t="shared" ca="1" si="161"/>
        <v>0</v>
      </c>
      <c r="S309" s="32">
        <f t="shared" ca="1" si="161"/>
        <v>0</v>
      </c>
      <c r="T309" s="32">
        <f t="shared" ca="1" si="161"/>
        <v>0</v>
      </c>
      <c r="U309" s="32">
        <f t="shared" ca="1" si="161"/>
        <v>0</v>
      </c>
      <c r="V309" s="32">
        <f t="shared" ca="1" si="161"/>
        <v>0</v>
      </c>
      <c r="W309" s="32">
        <f t="shared" ca="1" si="161"/>
        <v>0</v>
      </c>
      <c r="X309" s="32">
        <f t="shared" ca="1" si="161"/>
        <v>0</v>
      </c>
      <c r="Y309" s="32">
        <f t="shared" ca="1" si="161"/>
        <v>0</v>
      </c>
      <c r="Z309" s="32">
        <f t="shared" ca="1" si="161"/>
        <v>0</v>
      </c>
      <c r="AA309" s="32">
        <f t="shared" ca="1" si="161"/>
        <v>0</v>
      </c>
      <c r="AB309" s="32">
        <f t="shared" ca="1" si="161"/>
        <v>0</v>
      </c>
      <c r="AC309" s="32">
        <f t="shared" ca="1" si="161"/>
        <v>0</v>
      </c>
      <c r="AD309" s="32">
        <f t="shared" ca="1" si="161"/>
        <v>0</v>
      </c>
      <c r="AE309" s="32">
        <f t="shared" ca="1" si="161"/>
        <v>0</v>
      </c>
      <c r="AF309" s="32">
        <f t="shared" ca="1" si="161"/>
        <v>0</v>
      </c>
      <c r="AG309" s="21"/>
    </row>
    <row r="310" spans="4:33" ht="15" hidden="1" outlineLevel="1" x14ac:dyDescent="0.25">
      <c r="D310" t="s">
        <v>56</v>
      </c>
      <c r="E310" s="19">
        <v>2034</v>
      </c>
      <c r="F310" s="20" t="s">
        <v>50</v>
      </c>
      <c r="G310" s="26"/>
      <c r="H310" s="34">
        <f t="shared" ref="H310:AF310" ca="1" si="162">-IFERROR(H285/H235/2,0)</f>
        <v>0</v>
      </c>
      <c r="I310" s="34">
        <f t="shared" ca="1" si="162"/>
        <v>0</v>
      </c>
      <c r="J310" s="34">
        <f t="shared" ca="1" si="162"/>
        <v>0</v>
      </c>
      <c r="K310" s="34">
        <f t="shared" ca="1" si="162"/>
        <v>0</v>
      </c>
      <c r="L310" s="34">
        <f t="shared" ca="1" si="162"/>
        <v>0</v>
      </c>
      <c r="M310" s="34">
        <f t="shared" ca="1" si="162"/>
        <v>0</v>
      </c>
      <c r="N310" s="34">
        <f t="shared" ca="1" si="162"/>
        <v>0</v>
      </c>
      <c r="O310" s="34">
        <f t="shared" ca="1" si="162"/>
        <v>0</v>
      </c>
      <c r="P310" s="32">
        <f t="shared" ca="1" si="162"/>
        <v>-1.6194666039039944</v>
      </c>
      <c r="Q310" s="32">
        <f t="shared" ca="1" si="162"/>
        <v>0</v>
      </c>
      <c r="R310" s="32">
        <f t="shared" ca="1" si="162"/>
        <v>0</v>
      </c>
      <c r="S310" s="32">
        <f t="shared" ca="1" si="162"/>
        <v>0</v>
      </c>
      <c r="T310" s="32">
        <f t="shared" ca="1" si="162"/>
        <v>0</v>
      </c>
      <c r="U310" s="32">
        <f t="shared" ca="1" si="162"/>
        <v>0</v>
      </c>
      <c r="V310" s="32">
        <f t="shared" ca="1" si="162"/>
        <v>0</v>
      </c>
      <c r="W310" s="32">
        <f t="shared" ca="1" si="162"/>
        <v>0</v>
      </c>
      <c r="X310" s="32">
        <f t="shared" ca="1" si="162"/>
        <v>0</v>
      </c>
      <c r="Y310" s="32">
        <f t="shared" ca="1" si="162"/>
        <v>0</v>
      </c>
      <c r="Z310" s="32">
        <f t="shared" ca="1" si="162"/>
        <v>0</v>
      </c>
      <c r="AA310" s="32">
        <f t="shared" ca="1" si="162"/>
        <v>0</v>
      </c>
      <c r="AB310" s="32">
        <f t="shared" ca="1" si="162"/>
        <v>0</v>
      </c>
      <c r="AC310" s="32">
        <f t="shared" ca="1" si="162"/>
        <v>0</v>
      </c>
      <c r="AD310" s="32">
        <f t="shared" ca="1" si="162"/>
        <v>0</v>
      </c>
      <c r="AE310" s="32">
        <f t="shared" ca="1" si="162"/>
        <v>0</v>
      </c>
      <c r="AF310" s="32">
        <f t="shared" ca="1" si="162"/>
        <v>0</v>
      </c>
      <c r="AG310" s="21"/>
    </row>
    <row r="311" spans="4:33" ht="15" hidden="1" outlineLevel="1" x14ac:dyDescent="0.25">
      <c r="D311" t="s">
        <v>56</v>
      </c>
      <c r="E311" s="19">
        <v>2035</v>
      </c>
      <c r="F311" s="20" t="s">
        <v>50</v>
      </c>
      <c r="G311" s="26"/>
      <c r="H311" s="34">
        <f t="shared" ref="H311:AF311" ca="1" si="163">-IFERROR(H286/H236/2,0)</f>
        <v>0</v>
      </c>
      <c r="I311" s="34">
        <f t="shared" ca="1" si="163"/>
        <v>0</v>
      </c>
      <c r="J311" s="34">
        <f t="shared" ca="1" si="163"/>
        <v>0</v>
      </c>
      <c r="K311" s="34">
        <f t="shared" ca="1" si="163"/>
        <v>0</v>
      </c>
      <c r="L311" s="34">
        <f t="shared" ca="1" si="163"/>
        <v>0</v>
      </c>
      <c r="M311" s="34">
        <f t="shared" ca="1" si="163"/>
        <v>0</v>
      </c>
      <c r="N311" s="34">
        <f t="shared" ca="1" si="163"/>
        <v>0</v>
      </c>
      <c r="O311" s="34">
        <f t="shared" ca="1" si="163"/>
        <v>0</v>
      </c>
      <c r="P311" s="34">
        <f t="shared" ca="1" si="163"/>
        <v>0</v>
      </c>
      <c r="Q311" s="32">
        <f t="shared" ca="1" si="163"/>
        <v>-1.6894506964298457</v>
      </c>
      <c r="R311" s="32">
        <f t="shared" ca="1" si="163"/>
        <v>0</v>
      </c>
      <c r="S311" s="32">
        <f t="shared" ca="1" si="163"/>
        <v>0</v>
      </c>
      <c r="T311" s="32">
        <f t="shared" ca="1" si="163"/>
        <v>0</v>
      </c>
      <c r="U311" s="32">
        <f t="shared" ca="1" si="163"/>
        <v>0</v>
      </c>
      <c r="V311" s="32">
        <f t="shared" ca="1" si="163"/>
        <v>0</v>
      </c>
      <c r="W311" s="32">
        <f t="shared" ca="1" si="163"/>
        <v>0</v>
      </c>
      <c r="X311" s="32">
        <f t="shared" ca="1" si="163"/>
        <v>0</v>
      </c>
      <c r="Y311" s="32">
        <f t="shared" ca="1" si="163"/>
        <v>0</v>
      </c>
      <c r="Z311" s="32">
        <f t="shared" ca="1" si="163"/>
        <v>0</v>
      </c>
      <c r="AA311" s="32">
        <f t="shared" ca="1" si="163"/>
        <v>0</v>
      </c>
      <c r="AB311" s="32">
        <f t="shared" ca="1" si="163"/>
        <v>0</v>
      </c>
      <c r="AC311" s="32">
        <f t="shared" ca="1" si="163"/>
        <v>0</v>
      </c>
      <c r="AD311" s="32">
        <f t="shared" ca="1" si="163"/>
        <v>0</v>
      </c>
      <c r="AE311" s="32">
        <f t="shared" ca="1" si="163"/>
        <v>0</v>
      </c>
      <c r="AF311" s="32">
        <f t="shared" ca="1" si="163"/>
        <v>0</v>
      </c>
      <c r="AG311" s="21"/>
    </row>
    <row r="312" spans="4:33" ht="15" hidden="1" outlineLevel="1" x14ac:dyDescent="0.25">
      <c r="D312" t="s">
        <v>56</v>
      </c>
      <c r="E312" s="19">
        <v>2036</v>
      </c>
      <c r="F312" s="20" t="s">
        <v>50</v>
      </c>
      <c r="G312" s="26"/>
      <c r="H312" s="34">
        <f t="shared" ref="H312:AF312" ca="1" si="164">-IFERROR(H287/H237/2,0)</f>
        <v>0</v>
      </c>
      <c r="I312" s="34">
        <f t="shared" ca="1" si="164"/>
        <v>0</v>
      </c>
      <c r="J312" s="34">
        <f t="shared" ca="1" si="164"/>
        <v>0</v>
      </c>
      <c r="K312" s="34">
        <f t="shared" ca="1" si="164"/>
        <v>0</v>
      </c>
      <c r="L312" s="34">
        <f t="shared" ca="1" si="164"/>
        <v>0</v>
      </c>
      <c r="M312" s="34">
        <f t="shared" ca="1" si="164"/>
        <v>0</v>
      </c>
      <c r="N312" s="34">
        <f t="shared" ca="1" si="164"/>
        <v>0</v>
      </c>
      <c r="O312" s="34">
        <f t="shared" ca="1" si="164"/>
        <v>0</v>
      </c>
      <c r="P312" s="34">
        <f t="shared" ca="1" si="164"/>
        <v>0</v>
      </c>
      <c r="Q312" s="34">
        <f t="shared" ca="1" si="164"/>
        <v>0</v>
      </c>
      <c r="R312" s="32">
        <f t="shared" ca="1" si="164"/>
        <v>-1.5116734723634382</v>
      </c>
      <c r="S312" s="32">
        <f t="shared" ca="1" si="164"/>
        <v>0</v>
      </c>
      <c r="T312" s="32">
        <f t="shared" ca="1" si="164"/>
        <v>0</v>
      </c>
      <c r="U312" s="32">
        <f t="shared" ca="1" si="164"/>
        <v>0</v>
      </c>
      <c r="V312" s="32">
        <f t="shared" ca="1" si="164"/>
        <v>0</v>
      </c>
      <c r="W312" s="32">
        <f t="shared" ca="1" si="164"/>
        <v>0</v>
      </c>
      <c r="X312" s="32">
        <f t="shared" ca="1" si="164"/>
        <v>0</v>
      </c>
      <c r="Y312" s="32">
        <f t="shared" ca="1" si="164"/>
        <v>0</v>
      </c>
      <c r="Z312" s="32">
        <f t="shared" ca="1" si="164"/>
        <v>0</v>
      </c>
      <c r="AA312" s="32">
        <f t="shared" ca="1" si="164"/>
        <v>0</v>
      </c>
      <c r="AB312" s="32">
        <f t="shared" ca="1" si="164"/>
        <v>0</v>
      </c>
      <c r="AC312" s="32">
        <f t="shared" ca="1" si="164"/>
        <v>0</v>
      </c>
      <c r="AD312" s="32">
        <f t="shared" ca="1" si="164"/>
        <v>0</v>
      </c>
      <c r="AE312" s="32">
        <f t="shared" ca="1" si="164"/>
        <v>0</v>
      </c>
      <c r="AF312" s="32">
        <f t="shared" ca="1" si="164"/>
        <v>0</v>
      </c>
      <c r="AG312" s="21"/>
    </row>
    <row r="313" spans="4:33" ht="15" hidden="1" outlineLevel="1" x14ac:dyDescent="0.25">
      <c r="D313" t="s">
        <v>56</v>
      </c>
      <c r="E313" s="19">
        <v>2037</v>
      </c>
      <c r="F313" s="20" t="s">
        <v>50</v>
      </c>
      <c r="G313" s="26"/>
      <c r="H313" s="34">
        <f t="shared" ref="H313:AF313" ca="1" si="165">-IFERROR(H288/H238/2,0)</f>
        <v>0</v>
      </c>
      <c r="I313" s="34">
        <f t="shared" ca="1" si="165"/>
        <v>0</v>
      </c>
      <c r="J313" s="34">
        <f t="shared" ca="1" si="165"/>
        <v>0</v>
      </c>
      <c r="K313" s="34">
        <f t="shared" ca="1" si="165"/>
        <v>0</v>
      </c>
      <c r="L313" s="34">
        <f t="shared" ca="1" si="165"/>
        <v>0</v>
      </c>
      <c r="M313" s="34">
        <f t="shared" ca="1" si="165"/>
        <v>0</v>
      </c>
      <c r="N313" s="34">
        <f t="shared" ca="1" si="165"/>
        <v>0</v>
      </c>
      <c r="O313" s="34">
        <f t="shared" ca="1" si="165"/>
        <v>0</v>
      </c>
      <c r="P313" s="34">
        <f t="shared" ca="1" si="165"/>
        <v>0</v>
      </c>
      <c r="Q313" s="34">
        <f t="shared" ca="1" si="165"/>
        <v>0</v>
      </c>
      <c r="R313" s="34">
        <f t="shared" ca="1" si="165"/>
        <v>0</v>
      </c>
      <c r="S313" s="32">
        <f t="shared" ca="1" si="165"/>
        <v>-1.5527460896194751</v>
      </c>
      <c r="T313" s="32">
        <f t="shared" ca="1" si="165"/>
        <v>0</v>
      </c>
      <c r="U313" s="32">
        <f t="shared" ca="1" si="165"/>
        <v>0</v>
      </c>
      <c r="V313" s="32">
        <f t="shared" ca="1" si="165"/>
        <v>0</v>
      </c>
      <c r="W313" s="32">
        <f t="shared" ca="1" si="165"/>
        <v>0</v>
      </c>
      <c r="X313" s="32">
        <f t="shared" ca="1" si="165"/>
        <v>0</v>
      </c>
      <c r="Y313" s="32">
        <f t="shared" ca="1" si="165"/>
        <v>0</v>
      </c>
      <c r="Z313" s="32">
        <f t="shared" ca="1" si="165"/>
        <v>0</v>
      </c>
      <c r="AA313" s="32">
        <f t="shared" ca="1" si="165"/>
        <v>0</v>
      </c>
      <c r="AB313" s="32">
        <f t="shared" ca="1" si="165"/>
        <v>0</v>
      </c>
      <c r="AC313" s="32">
        <f t="shared" ca="1" si="165"/>
        <v>0</v>
      </c>
      <c r="AD313" s="32">
        <f t="shared" ca="1" si="165"/>
        <v>0</v>
      </c>
      <c r="AE313" s="32">
        <f t="shared" ca="1" si="165"/>
        <v>0</v>
      </c>
      <c r="AF313" s="32">
        <f t="shared" ca="1" si="165"/>
        <v>0</v>
      </c>
      <c r="AG313" s="21"/>
    </row>
    <row r="314" spans="4:33" ht="15" hidden="1" outlineLevel="1" x14ac:dyDescent="0.25">
      <c r="D314" t="s">
        <v>56</v>
      </c>
      <c r="E314" s="19">
        <v>2038</v>
      </c>
      <c r="F314" s="20" t="s">
        <v>50</v>
      </c>
      <c r="G314" s="26"/>
      <c r="H314" s="34">
        <f t="shared" ref="H314:AF314" ca="1" si="166">-IFERROR(H289/H239/2,0)</f>
        <v>0</v>
      </c>
      <c r="I314" s="34">
        <f t="shared" ca="1" si="166"/>
        <v>0</v>
      </c>
      <c r="J314" s="34">
        <f t="shared" ca="1" si="166"/>
        <v>0</v>
      </c>
      <c r="K314" s="34">
        <f t="shared" ca="1" si="166"/>
        <v>0</v>
      </c>
      <c r="L314" s="34">
        <f t="shared" ca="1" si="166"/>
        <v>0</v>
      </c>
      <c r="M314" s="34">
        <f t="shared" ca="1" si="166"/>
        <v>0</v>
      </c>
      <c r="N314" s="34">
        <f t="shared" ca="1" si="166"/>
        <v>0</v>
      </c>
      <c r="O314" s="34">
        <f t="shared" ca="1" si="166"/>
        <v>0</v>
      </c>
      <c r="P314" s="34">
        <f t="shared" ca="1" si="166"/>
        <v>0</v>
      </c>
      <c r="Q314" s="34">
        <f t="shared" ca="1" si="166"/>
        <v>0</v>
      </c>
      <c r="R314" s="34">
        <f t="shared" ca="1" si="166"/>
        <v>0</v>
      </c>
      <c r="S314" s="34">
        <f t="shared" ca="1" si="166"/>
        <v>0</v>
      </c>
      <c r="T314" s="32">
        <f t="shared" ca="1" si="166"/>
        <v>-1.8421520816230514</v>
      </c>
      <c r="U314" s="32">
        <f t="shared" ca="1" si="166"/>
        <v>0</v>
      </c>
      <c r="V314" s="32">
        <f t="shared" ca="1" si="166"/>
        <v>0</v>
      </c>
      <c r="W314" s="32">
        <f t="shared" ca="1" si="166"/>
        <v>0</v>
      </c>
      <c r="X314" s="32">
        <f t="shared" ca="1" si="166"/>
        <v>0</v>
      </c>
      <c r="Y314" s="32">
        <f t="shared" ca="1" si="166"/>
        <v>0</v>
      </c>
      <c r="Z314" s="32">
        <f t="shared" ca="1" si="166"/>
        <v>0</v>
      </c>
      <c r="AA314" s="32">
        <f t="shared" ca="1" si="166"/>
        <v>0</v>
      </c>
      <c r="AB314" s="32">
        <f t="shared" ca="1" si="166"/>
        <v>0</v>
      </c>
      <c r="AC314" s="32">
        <f t="shared" ca="1" si="166"/>
        <v>0</v>
      </c>
      <c r="AD314" s="32">
        <f t="shared" ca="1" si="166"/>
        <v>0</v>
      </c>
      <c r="AE314" s="32">
        <f t="shared" ca="1" si="166"/>
        <v>0</v>
      </c>
      <c r="AF314" s="32">
        <f t="shared" ca="1" si="166"/>
        <v>0</v>
      </c>
      <c r="AG314" s="21"/>
    </row>
    <row r="315" spans="4:33" ht="15" hidden="1" outlineLevel="1" x14ac:dyDescent="0.25">
      <c r="D315" t="s">
        <v>56</v>
      </c>
      <c r="E315" s="19">
        <v>2039</v>
      </c>
      <c r="F315" s="20" t="s">
        <v>50</v>
      </c>
      <c r="G315" s="26"/>
      <c r="H315" s="34">
        <f t="shared" ref="H315:AF315" ca="1" si="167">-IFERROR(H290/H240/2,0)</f>
        <v>0</v>
      </c>
      <c r="I315" s="34">
        <f t="shared" ca="1" si="167"/>
        <v>0</v>
      </c>
      <c r="J315" s="34">
        <f t="shared" ca="1" si="167"/>
        <v>0</v>
      </c>
      <c r="K315" s="34">
        <f t="shared" ca="1" si="167"/>
        <v>0</v>
      </c>
      <c r="L315" s="34">
        <f t="shared" ca="1" si="167"/>
        <v>0</v>
      </c>
      <c r="M315" s="34">
        <f t="shared" ca="1" si="167"/>
        <v>0</v>
      </c>
      <c r="N315" s="34">
        <f t="shared" ca="1" si="167"/>
        <v>0</v>
      </c>
      <c r="O315" s="34">
        <f t="shared" ca="1" si="167"/>
        <v>0</v>
      </c>
      <c r="P315" s="34">
        <f t="shared" ca="1" si="167"/>
        <v>0</v>
      </c>
      <c r="Q315" s="34">
        <f t="shared" ca="1" si="167"/>
        <v>0</v>
      </c>
      <c r="R315" s="34">
        <f t="shared" ca="1" si="167"/>
        <v>0</v>
      </c>
      <c r="S315" s="34">
        <f t="shared" ca="1" si="167"/>
        <v>0</v>
      </c>
      <c r="T315" s="34">
        <f t="shared" ca="1" si="167"/>
        <v>0</v>
      </c>
      <c r="U315" s="32">
        <f t="shared" ca="1" si="167"/>
        <v>-1.6069355772580969</v>
      </c>
      <c r="V315" s="32">
        <f t="shared" ca="1" si="167"/>
        <v>0</v>
      </c>
      <c r="W315" s="32">
        <f t="shared" ca="1" si="167"/>
        <v>0</v>
      </c>
      <c r="X315" s="32">
        <f t="shared" ca="1" si="167"/>
        <v>0</v>
      </c>
      <c r="Y315" s="32">
        <f t="shared" ca="1" si="167"/>
        <v>0</v>
      </c>
      <c r="Z315" s="32">
        <f t="shared" ca="1" si="167"/>
        <v>0</v>
      </c>
      <c r="AA315" s="32">
        <f t="shared" ca="1" si="167"/>
        <v>0</v>
      </c>
      <c r="AB315" s="32">
        <f t="shared" ca="1" si="167"/>
        <v>0</v>
      </c>
      <c r="AC315" s="32">
        <f t="shared" ca="1" si="167"/>
        <v>0</v>
      </c>
      <c r="AD315" s="32">
        <f t="shared" ca="1" si="167"/>
        <v>0</v>
      </c>
      <c r="AE315" s="32">
        <f t="shared" ca="1" si="167"/>
        <v>0</v>
      </c>
      <c r="AF315" s="32">
        <f t="shared" ca="1" si="167"/>
        <v>0</v>
      </c>
      <c r="AG315" s="21"/>
    </row>
    <row r="316" spans="4:33" ht="15" hidden="1" outlineLevel="1" x14ac:dyDescent="0.25">
      <c r="D316" t="s">
        <v>56</v>
      </c>
      <c r="E316" s="19">
        <v>2040</v>
      </c>
      <c r="F316" s="20" t="s">
        <v>50</v>
      </c>
      <c r="G316" s="26"/>
      <c r="H316" s="34">
        <f t="shared" ref="H316:AF316" ca="1" si="168">-IFERROR(H291/H241/2,0)</f>
        <v>0</v>
      </c>
      <c r="I316" s="34">
        <f t="shared" ca="1" si="168"/>
        <v>0</v>
      </c>
      <c r="J316" s="34">
        <f t="shared" ca="1" si="168"/>
        <v>0</v>
      </c>
      <c r="K316" s="34">
        <f t="shared" ca="1" si="168"/>
        <v>0</v>
      </c>
      <c r="L316" s="34">
        <f t="shared" ca="1" si="168"/>
        <v>0</v>
      </c>
      <c r="M316" s="34">
        <f t="shared" ca="1" si="168"/>
        <v>0</v>
      </c>
      <c r="N316" s="34">
        <f t="shared" ca="1" si="168"/>
        <v>0</v>
      </c>
      <c r="O316" s="34">
        <f t="shared" ca="1" si="168"/>
        <v>0</v>
      </c>
      <c r="P316" s="34">
        <f t="shared" ca="1" si="168"/>
        <v>0</v>
      </c>
      <c r="Q316" s="34">
        <f t="shared" ca="1" si="168"/>
        <v>0</v>
      </c>
      <c r="R316" s="34">
        <f t="shared" ca="1" si="168"/>
        <v>0</v>
      </c>
      <c r="S316" s="34">
        <f t="shared" ca="1" si="168"/>
        <v>0</v>
      </c>
      <c r="T316" s="34">
        <f t="shared" ca="1" si="168"/>
        <v>0</v>
      </c>
      <c r="U316" s="34">
        <f t="shared" ca="1" si="168"/>
        <v>0</v>
      </c>
      <c r="V316" s="32">
        <f t="shared" ca="1" si="168"/>
        <v>-1.6000036982973758</v>
      </c>
      <c r="W316" s="32">
        <f t="shared" ca="1" si="168"/>
        <v>0</v>
      </c>
      <c r="X316" s="32">
        <f t="shared" ca="1" si="168"/>
        <v>0</v>
      </c>
      <c r="Y316" s="32">
        <f t="shared" ca="1" si="168"/>
        <v>0</v>
      </c>
      <c r="Z316" s="32">
        <f t="shared" ca="1" si="168"/>
        <v>0</v>
      </c>
      <c r="AA316" s="32">
        <f t="shared" ca="1" si="168"/>
        <v>0</v>
      </c>
      <c r="AB316" s="32">
        <f t="shared" ca="1" si="168"/>
        <v>0</v>
      </c>
      <c r="AC316" s="32">
        <f t="shared" ca="1" si="168"/>
        <v>0</v>
      </c>
      <c r="AD316" s="32">
        <f t="shared" ca="1" si="168"/>
        <v>0</v>
      </c>
      <c r="AE316" s="32">
        <f t="shared" ca="1" si="168"/>
        <v>0</v>
      </c>
      <c r="AF316" s="32">
        <f t="shared" ca="1" si="168"/>
        <v>0</v>
      </c>
      <c r="AG316" s="21"/>
    </row>
    <row r="317" spans="4:33" ht="15" hidden="1" outlineLevel="1" x14ac:dyDescent="0.25">
      <c r="D317" t="s">
        <v>56</v>
      </c>
      <c r="E317" s="19">
        <v>2041</v>
      </c>
      <c r="F317" s="20" t="s">
        <v>50</v>
      </c>
      <c r="G317" s="26"/>
      <c r="H317" s="34">
        <f t="shared" ref="H317:AF317" ca="1" si="169">-IFERROR(H292/H242/2,0)</f>
        <v>0</v>
      </c>
      <c r="I317" s="34">
        <f t="shared" ca="1" si="169"/>
        <v>0</v>
      </c>
      <c r="J317" s="34">
        <f t="shared" ca="1" si="169"/>
        <v>0</v>
      </c>
      <c r="K317" s="34">
        <f t="shared" ca="1" si="169"/>
        <v>0</v>
      </c>
      <c r="L317" s="34">
        <f t="shared" ca="1" si="169"/>
        <v>0</v>
      </c>
      <c r="M317" s="34">
        <f t="shared" ca="1" si="169"/>
        <v>0</v>
      </c>
      <c r="N317" s="34">
        <f t="shared" ca="1" si="169"/>
        <v>0</v>
      </c>
      <c r="O317" s="34">
        <f t="shared" ca="1" si="169"/>
        <v>0</v>
      </c>
      <c r="P317" s="34">
        <f t="shared" ca="1" si="169"/>
        <v>0</v>
      </c>
      <c r="Q317" s="34">
        <f t="shared" ca="1" si="169"/>
        <v>0</v>
      </c>
      <c r="R317" s="34">
        <f t="shared" ca="1" si="169"/>
        <v>0</v>
      </c>
      <c r="S317" s="34">
        <f t="shared" ca="1" si="169"/>
        <v>0</v>
      </c>
      <c r="T317" s="34">
        <f t="shared" ca="1" si="169"/>
        <v>0</v>
      </c>
      <c r="U317" s="34">
        <f t="shared" ca="1" si="169"/>
        <v>0</v>
      </c>
      <c r="V317" s="34">
        <f t="shared" ca="1" si="169"/>
        <v>0</v>
      </c>
      <c r="W317" s="32">
        <f t="shared" ca="1" si="169"/>
        <v>-1.6714054633375945</v>
      </c>
      <c r="X317" s="32">
        <f t="shared" ca="1" si="169"/>
        <v>0</v>
      </c>
      <c r="Y317" s="32">
        <f t="shared" ca="1" si="169"/>
        <v>0</v>
      </c>
      <c r="Z317" s="32">
        <f t="shared" ca="1" si="169"/>
        <v>0</v>
      </c>
      <c r="AA317" s="32">
        <f t="shared" ca="1" si="169"/>
        <v>0</v>
      </c>
      <c r="AB317" s="32">
        <f t="shared" ca="1" si="169"/>
        <v>0</v>
      </c>
      <c r="AC317" s="32">
        <f t="shared" ca="1" si="169"/>
        <v>0</v>
      </c>
      <c r="AD317" s="32">
        <f t="shared" ca="1" si="169"/>
        <v>0</v>
      </c>
      <c r="AE317" s="32">
        <f t="shared" ca="1" si="169"/>
        <v>0</v>
      </c>
      <c r="AF317" s="32">
        <f t="shared" ca="1" si="169"/>
        <v>0</v>
      </c>
      <c r="AG317" s="21"/>
    </row>
    <row r="318" spans="4:33" ht="15" hidden="1" outlineLevel="1" x14ac:dyDescent="0.25">
      <c r="D318" t="s">
        <v>56</v>
      </c>
      <c r="E318" s="19">
        <v>2042</v>
      </c>
      <c r="F318" s="20" t="s">
        <v>50</v>
      </c>
      <c r="G318" s="26"/>
      <c r="H318" s="34">
        <f t="shared" ref="H318:AF318" ca="1" si="170">-IFERROR(H293/H243/2,0)</f>
        <v>0</v>
      </c>
      <c r="I318" s="34">
        <f t="shared" ca="1" si="170"/>
        <v>0</v>
      </c>
      <c r="J318" s="34">
        <f t="shared" ca="1" si="170"/>
        <v>0</v>
      </c>
      <c r="K318" s="34">
        <f t="shared" ca="1" si="170"/>
        <v>0</v>
      </c>
      <c r="L318" s="34">
        <f t="shared" ca="1" si="170"/>
        <v>0</v>
      </c>
      <c r="M318" s="34">
        <f t="shared" ca="1" si="170"/>
        <v>0</v>
      </c>
      <c r="N318" s="34">
        <f t="shared" ca="1" si="170"/>
        <v>0</v>
      </c>
      <c r="O318" s="34">
        <f t="shared" ca="1" si="170"/>
        <v>0</v>
      </c>
      <c r="P318" s="34">
        <f t="shared" ca="1" si="170"/>
        <v>0</v>
      </c>
      <c r="Q318" s="34">
        <f t="shared" ca="1" si="170"/>
        <v>0</v>
      </c>
      <c r="R318" s="34">
        <f t="shared" ca="1" si="170"/>
        <v>0</v>
      </c>
      <c r="S318" s="34">
        <f t="shared" ca="1" si="170"/>
        <v>0</v>
      </c>
      <c r="T318" s="34">
        <f t="shared" ca="1" si="170"/>
        <v>0</v>
      </c>
      <c r="U318" s="34">
        <f t="shared" ca="1" si="170"/>
        <v>0</v>
      </c>
      <c r="V318" s="34">
        <f t="shared" ca="1" si="170"/>
        <v>0</v>
      </c>
      <c r="W318" s="34">
        <f t="shared" ca="1" si="170"/>
        <v>0</v>
      </c>
      <c r="X318" s="32">
        <f t="shared" ca="1" si="170"/>
        <v>-1.9749197136896952</v>
      </c>
      <c r="Y318" s="32">
        <f t="shared" ca="1" si="170"/>
        <v>0</v>
      </c>
      <c r="Z318" s="32">
        <f t="shared" ca="1" si="170"/>
        <v>0</v>
      </c>
      <c r="AA318" s="32">
        <f t="shared" ca="1" si="170"/>
        <v>0</v>
      </c>
      <c r="AB318" s="32">
        <f t="shared" ca="1" si="170"/>
        <v>0</v>
      </c>
      <c r="AC318" s="32">
        <f t="shared" ca="1" si="170"/>
        <v>0</v>
      </c>
      <c r="AD318" s="32">
        <f t="shared" ca="1" si="170"/>
        <v>0</v>
      </c>
      <c r="AE318" s="32">
        <f t="shared" ca="1" si="170"/>
        <v>0</v>
      </c>
      <c r="AF318" s="32">
        <f t="shared" ca="1" si="170"/>
        <v>0</v>
      </c>
      <c r="AG318" s="21"/>
    </row>
    <row r="319" spans="4:33" ht="15" hidden="1" outlineLevel="1" x14ac:dyDescent="0.25">
      <c r="D319" t="s">
        <v>56</v>
      </c>
      <c r="E319" s="19">
        <v>2043</v>
      </c>
      <c r="F319" s="20" t="s">
        <v>50</v>
      </c>
      <c r="G319" s="26"/>
      <c r="H319" s="34">
        <f t="shared" ref="H319:AF319" ca="1" si="171">-IFERROR(H294/H244/2,0)</f>
        <v>0</v>
      </c>
      <c r="I319" s="34">
        <f t="shared" ca="1" si="171"/>
        <v>0</v>
      </c>
      <c r="J319" s="34">
        <f t="shared" ca="1" si="171"/>
        <v>0</v>
      </c>
      <c r="K319" s="34">
        <f t="shared" ca="1" si="171"/>
        <v>0</v>
      </c>
      <c r="L319" s="34">
        <f t="shared" ca="1" si="171"/>
        <v>0</v>
      </c>
      <c r="M319" s="34">
        <f t="shared" ca="1" si="171"/>
        <v>0</v>
      </c>
      <c r="N319" s="34">
        <f t="shared" ca="1" si="171"/>
        <v>0</v>
      </c>
      <c r="O319" s="34">
        <f t="shared" ca="1" si="171"/>
        <v>0</v>
      </c>
      <c r="P319" s="34">
        <f t="shared" ca="1" si="171"/>
        <v>0</v>
      </c>
      <c r="Q319" s="34">
        <f t="shared" ca="1" si="171"/>
        <v>0</v>
      </c>
      <c r="R319" s="34">
        <f t="shared" ca="1" si="171"/>
        <v>0</v>
      </c>
      <c r="S319" s="34">
        <f t="shared" ca="1" si="171"/>
        <v>0</v>
      </c>
      <c r="T319" s="34">
        <f t="shared" ca="1" si="171"/>
        <v>0</v>
      </c>
      <c r="U319" s="34">
        <f t="shared" ca="1" si="171"/>
        <v>0</v>
      </c>
      <c r="V319" s="34">
        <f t="shared" ca="1" si="171"/>
        <v>0</v>
      </c>
      <c r="W319" s="34">
        <f t="shared" ca="1" si="171"/>
        <v>0</v>
      </c>
      <c r="X319" s="34">
        <f t="shared" ca="1" si="171"/>
        <v>0</v>
      </c>
      <c r="Y319" s="32">
        <f t="shared" ca="1" si="171"/>
        <v>-1.7374422011842214</v>
      </c>
      <c r="Z319" s="32">
        <f t="shared" ca="1" si="171"/>
        <v>0</v>
      </c>
      <c r="AA319" s="32">
        <f t="shared" ca="1" si="171"/>
        <v>0</v>
      </c>
      <c r="AB319" s="32">
        <f t="shared" ca="1" si="171"/>
        <v>0</v>
      </c>
      <c r="AC319" s="32">
        <f t="shared" ca="1" si="171"/>
        <v>0</v>
      </c>
      <c r="AD319" s="32">
        <f t="shared" ca="1" si="171"/>
        <v>0</v>
      </c>
      <c r="AE319" s="32">
        <f t="shared" ca="1" si="171"/>
        <v>0</v>
      </c>
      <c r="AF319" s="32">
        <f t="shared" ca="1" si="171"/>
        <v>0</v>
      </c>
      <c r="AG319" s="21"/>
    </row>
    <row r="320" spans="4:33" ht="15" hidden="1" outlineLevel="1" x14ac:dyDescent="0.25">
      <c r="D320" t="s">
        <v>56</v>
      </c>
      <c r="E320" s="19">
        <v>2044</v>
      </c>
      <c r="F320" s="20" t="s">
        <v>50</v>
      </c>
      <c r="G320" s="26"/>
      <c r="H320" s="34">
        <f t="shared" ref="H320:AF320" ca="1" si="172">-IFERROR(H295/H245/2,0)</f>
        <v>0</v>
      </c>
      <c r="I320" s="34">
        <f t="shared" ca="1" si="172"/>
        <v>0</v>
      </c>
      <c r="J320" s="34">
        <f t="shared" ca="1" si="172"/>
        <v>0</v>
      </c>
      <c r="K320" s="34">
        <f t="shared" ca="1" si="172"/>
        <v>0</v>
      </c>
      <c r="L320" s="34">
        <f t="shared" ca="1" si="172"/>
        <v>0</v>
      </c>
      <c r="M320" s="34">
        <f t="shared" ca="1" si="172"/>
        <v>0</v>
      </c>
      <c r="N320" s="34">
        <f t="shared" ca="1" si="172"/>
        <v>0</v>
      </c>
      <c r="O320" s="34">
        <f t="shared" ca="1" si="172"/>
        <v>0</v>
      </c>
      <c r="P320" s="34">
        <f t="shared" ca="1" si="172"/>
        <v>0</v>
      </c>
      <c r="Q320" s="34">
        <f t="shared" ca="1" si="172"/>
        <v>0</v>
      </c>
      <c r="R320" s="34">
        <f t="shared" ca="1" si="172"/>
        <v>0</v>
      </c>
      <c r="S320" s="34">
        <f t="shared" ca="1" si="172"/>
        <v>0</v>
      </c>
      <c r="T320" s="34">
        <f t="shared" ca="1" si="172"/>
        <v>0</v>
      </c>
      <c r="U320" s="34">
        <f t="shared" ca="1" si="172"/>
        <v>0</v>
      </c>
      <c r="V320" s="34">
        <f t="shared" ca="1" si="172"/>
        <v>0</v>
      </c>
      <c r="W320" s="34">
        <f t="shared" ca="1" si="172"/>
        <v>0</v>
      </c>
      <c r="X320" s="34">
        <f t="shared" ca="1" si="172"/>
        <v>0</v>
      </c>
      <c r="Y320" s="34">
        <f t="shared" ca="1" si="172"/>
        <v>0</v>
      </c>
      <c r="Z320" s="32">
        <f t="shared" ca="1" si="172"/>
        <v>-1.832052611508707</v>
      </c>
      <c r="AA320" s="32">
        <f t="shared" ca="1" si="172"/>
        <v>0</v>
      </c>
      <c r="AB320" s="32">
        <f t="shared" ca="1" si="172"/>
        <v>0</v>
      </c>
      <c r="AC320" s="32">
        <f t="shared" ca="1" si="172"/>
        <v>0</v>
      </c>
      <c r="AD320" s="32">
        <f t="shared" ca="1" si="172"/>
        <v>0</v>
      </c>
      <c r="AE320" s="32">
        <f t="shared" ca="1" si="172"/>
        <v>0</v>
      </c>
      <c r="AF320" s="32">
        <f t="shared" ca="1" si="172"/>
        <v>0</v>
      </c>
      <c r="AG320" s="21"/>
    </row>
    <row r="321" spans="4:33" ht="15" hidden="1" outlineLevel="1" x14ac:dyDescent="0.25">
      <c r="D321" t="s">
        <v>56</v>
      </c>
      <c r="E321" s="19">
        <v>2045</v>
      </c>
      <c r="F321" s="20" t="s">
        <v>50</v>
      </c>
      <c r="G321" s="26"/>
      <c r="H321" s="34">
        <f t="shared" ref="H321:AF321" ca="1" si="173">-IFERROR(H296/H246/2,0)</f>
        <v>0</v>
      </c>
      <c r="I321" s="34">
        <f t="shared" ca="1" si="173"/>
        <v>0</v>
      </c>
      <c r="J321" s="34">
        <f t="shared" ca="1" si="173"/>
        <v>0</v>
      </c>
      <c r="K321" s="34">
        <f t="shared" ca="1" si="173"/>
        <v>0</v>
      </c>
      <c r="L321" s="34">
        <f t="shared" ca="1" si="173"/>
        <v>0</v>
      </c>
      <c r="M321" s="34">
        <f t="shared" ca="1" si="173"/>
        <v>0</v>
      </c>
      <c r="N321" s="34">
        <f t="shared" ca="1" si="173"/>
        <v>0</v>
      </c>
      <c r="O321" s="34">
        <f t="shared" ca="1" si="173"/>
        <v>0</v>
      </c>
      <c r="P321" s="34">
        <f t="shared" ca="1" si="173"/>
        <v>0</v>
      </c>
      <c r="Q321" s="34">
        <f t="shared" ca="1" si="173"/>
        <v>0</v>
      </c>
      <c r="R321" s="34">
        <f t="shared" ca="1" si="173"/>
        <v>0</v>
      </c>
      <c r="S321" s="34">
        <f t="shared" ca="1" si="173"/>
        <v>0</v>
      </c>
      <c r="T321" s="34">
        <f t="shared" ca="1" si="173"/>
        <v>0</v>
      </c>
      <c r="U321" s="34">
        <f t="shared" ca="1" si="173"/>
        <v>0</v>
      </c>
      <c r="V321" s="34">
        <f t="shared" ca="1" si="173"/>
        <v>0</v>
      </c>
      <c r="W321" s="34">
        <f t="shared" ca="1" si="173"/>
        <v>0</v>
      </c>
      <c r="X321" s="34">
        <f t="shared" ca="1" si="173"/>
        <v>0</v>
      </c>
      <c r="Y321" s="34">
        <f t="shared" ca="1" si="173"/>
        <v>0</v>
      </c>
      <c r="Z321" s="34">
        <f t="shared" ca="1" si="173"/>
        <v>0</v>
      </c>
      <c r="AA321" s="32">
        <f t="shared" ca="1" si="173"/>
        <v>-1.8415894631586163</v>
      </c>
      <c r="AB321" s="32">
        <f t="shared" ca="1" si="173"/>
        <v>0</v>
      </c>
      <c r="AC321" s="32">
        <f t="shared" ca="1" si="173"/>
        <v>0</v>
      </c>
      <c r="AD321" s="32">
        <f t="shared" ca="1" si="173"/>
        <v>0</v>
      </c>
      <c r="AE321" s="32">
        <f t="shared" ca="1" si="173"/>
        <v>0</v>
      </c>
      <c r="AF321" s="32">
        <f t="shared" ca="1" si="173"/>
        <v>0</v>
      </c>
      <c r="AG321" s="21"/>
    </row>
    <row r="322" spans="4:33" ht="15" hidden="1" outlineLevel="1" x14ac:dyDescent="0.25">
      <c r="D322" t="s">
        <v>56</v>
      </c>
      <c r="E322" s="19">
        <v>2046</v>
      </c>
      <c r="F322" s="20" t="s">
        <v>50</v>
      </c>
      <c r="G322" s="26"/>
      <c r="H322" s="34">
        <f t="shared" ref="H322:AF322" ca="1" si="174">-IFERROR(H297/H247/2,0)</f>
        <v>0</v>
      </c>
      <c r="I322" s="34">
        <f t="shared" ca="1" si="174"/>
        <v>0</v>
      </c>
      <c r="J322" s="34">
        <f t="shared" ca="1" si="174"/>
        <v>0</v>
      </c>
      <c r="K322" s="34">
        <f t="shared" ca="1" si="174"/>
        <v>0</v>
      </c>
      <c r="L322" s="34">
        <f t="shared" ca="1" si="174"/>
        <v>0</v>
      </c>
      <c r="M322" s="34">
        <f t="shared" ca="1" si="174"/>
        <v>0</v>
      </c>
      <c r="N322" s="34">
        <f t="shared" ca="1" si="174"/>
        <v>0</v>
      </c>
      <c r="O322" s="34">
        <f t="shared" ca="1" si="174"/>
        <v>0</v>
      </c>
      <c r="P322" s="34">
        <f t="shared" ca="1" si="174"/>
        <v>0</v>
      </c>
      <c r="Q322" s="34">
        <f t="shared" ca="1" si="174"/>
        <v>0</v>
      </c>
      <c r="R322" s="34">
        <f t="shared" ca="1" si="174"/>
        <v>0</v>
      </c>
      <c r="S322" s="34">
        <f t="shared" ca="1" si="174"/>
        <v>0</v>
      </c>
      <c r="T322" s="34">
        <f t="shared" ca="1" si="174"/>
        <v>0</v>
      </c>
      <c r="U322" s="34">
        <f t="shared" ca="1" si="174"/>
        <v>0</v>
      </c>
      <c r="V322" s="34">
        <f t="shared" ca="1" si="174"/>
        <v>0</v>
      </c>
      <c r="W322" s="34">
        <f t="shared" ca="1" si="174"/>
        <v>0</v>
      </c>
      <c r="X322" s="34">
        <f t="shared" ca="1" si="174"/>
        <v>0</v>
      </c>
      <c r="Y322" s="34">
        <f t="shared" ca="1" si="174"/>
        <v>0</v>
      </c>
      <c r="Z322" s="34">
        <f t="shared" ca="1" si="174"/>
        <v>0</v>
      </c>
      <c r="AA322" s="34">
        <f t="shared" ca="1" si="174"/>
        <v>0</v>
      </c>
      <c r="AB322" s="32">
        <f t="shared" ca="1" si="174"/>
        <v>-1.9689723784364623</v>
      </c>
      <c r="AC322" s="32">
        <f t="shared" ca="1" si="174"/>
        <v>0</v>
      </c>
      <c r="AD322" s="32">
        <f t="shared" ca="1" si="174"/>
        <v>0</v>
      </c>
      <c r="AE322" s="32">
        <f t="shared" ca="1" si="174"/>
        <v>0</v>
      </c>
      <c r="AF322" s="32">
        <f t="shared" ca="1" si="174"/>
        <v>0</v>
      </c>
      <c r="AG322" s="21"/>
    </row>
    <row r="323" spans="4:33" ht="15" hidden="1" outlineLevel="1" x14ac:dyDescent="0.25">
      <c r="D323" t="s">
        <v>56</v>
      </c>
      <c r="E323" s="19">
        <v>2047</v>
      </c>
      <c r="F323" s="20" t="s">
        <v>50</v>
      </c>
      <c r="G323" s="26"/>
      <c r="H323" s="34">
        <f t="shared" ref="H323:AF323" ca="1" si="175">-IFERROR(H298/H248/2,0)</f>
        <v>0</v>
      </c>
      <c r="I323" s="34">
        <f t="shared" ca="1" si="175"/>
        <v>0</v>
      </c>
      <c r="J323" s="34">
        <f t="shared" ca="1" si="175"/>
        <v>0</v>
      </c>
      <c r="K323" s="34">
        <f t="shared" ca="1" si="175"/>
        <v>0</v>
      </c>
      <c r="L323" s="34">
        <f t="shared" ca="1" si="175"/>
        <v>0</v>
      </c>
      <c r="M323" s="34">
        <f t="shared" ca="1" si="175"/>
        <v>0</v>
      </c>
      <c r="N323" s="34">
        <f t="shared" ca="1" si="175"/>
        <v>0</v>
      </c>
      <c r="O323" s="34">
        <f t="shared" ca="1" si="175"/>
        <v>0</v>
      </c>
      <c r="P323" s="34">
        <f t="shared" ca="1" si="175"/>
        <v>0</v>
      </c>
      <c r="Q323" s="34">
        <f t="shared" ca="1" si="175"/>
        <v>0</v>
      </c>
      <c r="R323" s="34">
        <f t="shared" ca="1" si="175"/>
        <v>0</v>
      </c>
      <c r="S323" s="34">
        <f t="shared" ca="1" si="175"/>
        <v>0</v>
      </c>
      <c r="T323" s="34">
        <f t="shared" ca="1" si="175"/>
        <v>0</v>
      </c>
      <c r="U323" s="34">
        <f t="shared" ca="1" si="175"/>
        <v>0</v>
      </c>
      <c r="V323" s="34">
        <f t="shared" ca="1" si="175"/>
        <v>0</v>
      </c>
      <c r="W323" s="34">
        <f t="shared" ca="1" si="175"/>
        <v>0</v>
      </c>
      <c r="X323" s="34">
        <f t="shared" ca="1" si="175"/>
        <v>0</v>
      </c>
      <c r="Y323" s="34">
        <f t="shared" ca="1" si="175"/>
        <v>0</v>
      </c>
      <c r="Z323" s="34">
        <f t="shared" ca="1" si="175"/>
        <v>0</v>
      </c>
      <c r="AA323" s="34">
        <f t="shared" ca="1" si="175"/>
        <v>0</v>
      </c>
      <c r="AB323" s="34">
        <f t="shared" ca="1" si="175"/>
        <v>0</v>
      </c>
      <c r="AC323" s="32">
        <f t="shared" ca="1" si="175"/>
        <v>-2.0104323154032917</v>
      </c>
      <c r="AD323" s="32">
        <f t="shared" ca="1" si="175"/>
        <v>0</v>
      </c>
      <c r="AE323" s="32">
        <f t="shared" ca="1" si="175"/>
        <v>0</v>
      </c>
      <c r="AF323" s="32">
        <f t="shared" ca="1" si="175"/>
        <v>0</v>
      </c>
      <c r="AG323" s="21"/>
    </row>
    <row r="324" spans="4:33" ht="15" hidden="1" outlineLevel="1" x14ac:dyDescent="0.25">
      <c r="D324" t="s">
        <v>56</v>
      </c>
      <c r="E324" s="19">
        <v>2048</v>
      </c>
      <c r="F324" s="20" t="s">
        <v>50</v>
      </c>
      <c r="G324" s="26"/>
      <c r="H324" s="34">
        <f t="shared" ref="H324:AF324" ca="1" si="176">-IFERROR(H299/H249/2,0)</f>
        <v>0</v>
      </c>
      <c r="I324" s="34">
        <f t="shared" ca="1" si="176"/>
        <v>0</v>
      </c>
      <c r="J324" s="34">
        <f t="shared" ca="1" si="176"/>
        <v>0</v>
      </c>
      <c r="K324" s="34">
        <f t="shared" ca="1" si="176"/>
        <v>0</v>
      </c>
      <c r="L324" s="34">
        <f t="shared" ca="1" si="176"/>
        <v>0</v>
      </c>
      <c r="M324" s="34">
        <f t="shared" ca="1" si="176"/>
        <v>0</v>
      </c>
      <c r="N324" s="34">
        <f t="shared" ca="1" si="176"/>
        <v>0</v>
      </c>
      <c r="O324" s="34">
        <f t="shared" ca="1" si="176"/>
        <v>0</v>
      </c>
      <c r="P324" s="34">
        <f t="shared" ca="1" si="176"/>
        <v>0</v>
      </c>
      <c r="Q324" s="34">
        <f t="shared" ca="1" si="176"/>
        <v>0</v>
      </c>
      <c r="R324" s="34">
        <f t="shared" ca="1" si="176"/>
        <v>0</v>
      </c>
      <c r="S324" s="34">
        <f t="shared" ca="1" si="176"/>
        <v>0</v>
      </c>
      <c r="T324" s="34">
        <f t="shared" ca="1" si="176"/>
        <v>0</v>
      </c>
      <c r="U324" s="34">
        <f t="shared" ca="1" si="176"/>
        <v>0</v>
      </c>
      <c r="V324" s="34">
        <f t="shared" ca="1" si="176"/>
        <v>0</v>
      </c>
      <c r="W324" s="34">
        <f t="shared" ca="1" si="176"/>
        <v>0</v>
      </c>
      <c r="X324" s="34">
        <f t="shared" ca="1" si="176"/>
        <v>0</v>
      </c>
      <c r="Y324" s="34">
        <f t="shared" ca="1" si="176"/>
        <v>0</v>
      </c>
      <c r="Z324" s="34">
        <f t="shared" ca="1" si="176"/>
        <v>0</v>
      </c>
      <c r="AA324" s="34">
        <f t="shared" ca="1" si="176"/>
        <v>0</v>
      </c>
      <c r="AB324" s="34">
        <f t="shared" ca="1" si="176"/>
        <v>0</v>
      </c>
      <c r="AC324" s="34">
        <f t="shared" ca="1" si="176"/>
        <v>0</v>
      </c>
      <c r="AD324" s="32">
        <f t="shared" ca="1" si="176"/>
        <v>-2.0143191512130714</v>
      </c>
      <c r="AE324" s="32">
        <f t="shared" ca="1" si="176"/>
        <v>0</v>
      </c>
      <c r="AF324" s="32">
        <f t="shared" ca="1" si="176"/>
        <v>0</v>
      </c>
      <c r="AG324" s="21"/>
    </row>
    <row r="325" spans="4:33" ht="15" hidden="1" outlineLevel="1" x14ac:dyDescent="0.25">
      <c r="D325" t="s">
        <v>56</v>
      </c>
      <c r="E325" s="19">
        <v>2049</v>
      </c>
      <c r="F325" s="20" t="s">
        <v>50</v>
      </c>
      <c r="G325" s="26"/>
      <c r="H325" s="34">
        <f t="shared" ref="H325:AF325" ca="1" si="177">-IFERROR(H300/H250/2,0)</f>
        <v>0</v>
      </c>
      <c r="I325" s="34">
        <f t="shared" ca="1" si="177"/>
        <v>0</v>
      </c>
      <c r="J325" s="34">
        <f t="shared" ca="1" si="177"/>
        <v>0</v>
      </c>
      <c r="K325" s="34">
        <f t="shared" ca="1" si="177"/>
        <v>0</v>
      </c>
      <c r="L325" s="34">
        <f t="shared" ca="1" si="177"/>
        <v>0</v>
      </c>
      <c r="M325" s="34">
        <f t="shared" ca="1" si="177"/>
        <v>0</v>
      </c>
      <c r="N325" s="34">
        <f t="shared" ca="1" si="177"/>
        <v>0</v>
      </c>
      <c r="O325" s="34">
        <f t="shared" ca="1" si="177"/>
        <v>0</v>
      </c>
      <c r="P325" s="34">
        <f t="shared" ca="1" si="177"/>
        <v>0</v>
      </c>
      <c r="Q325" s="34">
        <f t="shared" ca="1" si="177"/>
        <v>0</v>
      </c>
      <c r="R325" s="34">
        <f t="shared" ca="1" si="177"/>
        <v>0</v>
      </c>
      <c r="S325" s="34">
        <f t="shared" ca="1" si="177"/>
        <v>0</v>
      </c>
      <c r="T325" s="34">
        <f t="shared" ca="1" si="177"/>
        <v>0</v>
      </c>
      <c r="U325" s="34">
        <f t="shared" ca="1" si="177"/>
        <v>0</v>
      </c>
      <c r="V325" s="34">
        <f t="shared" ca="1" si="177"/>
        <v>0</v>
      </c>
      <c r="W325" s="34">
        <f t="shared" ca="1" si="177"/>
        <v>0</v>
      </c>
      <c r="X325" s="34">
        <f t="shared" ca="1" si="177"/>
        <v>0</v>
      </c>
      <c r="Y325" s="34">
        <f t="shared" ca="1" si="177"/>
        <v>0</v>
      </c>
      <c r="Z325" s="34">
        <f t="shared" ca="1" si="177"/>
        <v>0</v>
      </c>
      <c r="AA325" s="34">
        <f t="shared" ca="1" si="177"/>
        <v>0</v>
      </c>
      <c r="AB325" s="34">
        <f t="shared" ca="1" si="177"/>
        <v>0</v>
      </c>
      <c r="AC325" s="34">
        <f t="shared" ca="1" si="177"/>
        <v>0</v>
      </c>
      <c r="AD325" s="34">
        <f t="shared" ca="1" si="177"/>
        <v>0</v>
      </c>
      <c r="AE325" s="32">
        <f t="shared" ca="1" si="177"/>
        <v>-1.9254841114779357</v>
      </c>
      <c r="AF325" s="32">
        <f t="shared" ca="1" si="177"/>
        <v>0</v>
      </c>
      <c r="AG325" s="21"/>
    </row>
    <row r="326" spans="4:33" ht="15" hidden="1" outlineLevel="1" x14ac:dyDescent="0.25">
      <c r="D326" t="s">
        <v>56</v>
      </c>
      <c r="E326" s="19">
        <v>2050</v>
      </c>
      <c r="F326" s="20" t="s">
        <v>50</v>
      </c>
      <c r="G326" s="26"/>
      <c r="H326" s="35">
        <f t="shared" ref="H326:AF326" ca="1" si="178">-IFERROR(H301/H251/2,0)</f>
        <v>0</v>
      </c>
      <c r="I326" s="35">
        <f t="shared" ca="1" si="178"/>
        <v>0</v>
      </c>
      <c r="J326" s="35">
        <f t="shared" ca="1" si="178"/>
        <v>0</v>
      </c>
      <c r="K326" s="35">
        <f t="shared" ca="1" si="178"/>
        <v>0</v>
      </c>
      <c r="L326" s="35">
        <f t="shared" ca="1" si="178"/>
        <v>0</v>
      </c>
      <c r="M326" s="35">
        <f t="shared" ca="1" si="178"/>
        <v>0</v>
      </c>
      <c r="N326" s="35">
        <f t="shared" ca="1" si="178"/>
        <v>0</v>
      </c>
      <c r="O326" s="35">
        <f t="shared" ca="1" si="178"/>
        <v>0</v>
      </c>
      <c r="P326" s="35">
        <f t="shared" ca="1" si="178"/>
        <v>0</v>
      </c>
      <c r="Q326" s="35">
        <f t="shared" ca="1" si="178"/>
        <v>0</v>
      </c>
      <c r="R326" s="35">
        <f t="shared" ca="1" si="178"/>
        <v>0</v>
      </c>
      <c r="S326" s="35">
        <f t="shared" ca="1" si="178"/>
        <v>0</v>
      </c>
      <c r="T326" s="35">
        <f t="shared" ca="1" si="178"/>
        <v>0</v>
      </c>
      <c r="U326" s="35">
        <f t="shared" ca="1" si="178"/>
        <v>0</v>
      </c>
      <c r="V326" s="35">
        <f t="shared" ca="1" si="178"/>
        <v>0</v>
      </c>
      <c r="W326" s="35">
        <f t="shared" ca="1" si="178"/>
        <v>0</v>
      </c>
      <c r="X326" s="35">
        <f t="shared" ca="1" si="178"/>
        <v>0</v>
      </c>
      <c r="Y326" s="35">
        <f t="shared" ca="1" si="178"/>
        <v>0</v>
      </c>
      <c r="Z326" s="35">
        <f t="shared" ca="1" si="178"/>
        <v>0</v>
      </c>
      <c r="AA326" s="35">
        <f t="shared" ca="1" si="178"/>
        <v>0</v>
      </c>
      <c r="AB326" s="35">
        <f t="shared" ca="1" si="178"/>
        <v>0</v>
      </c>
      <c r="AC326" s="35">
        <f t="shared" ca="1" si="178"/>
        <v>0</v>
      </c>
      <c r="AD326" s="35">
        <f t="shared" ca="1" si="178"/>
        <v>0</v>
      </c>
      <c r="AE326" s="35">
        <f t="shared" ca="1" si="178"/>
        <v>0</v>
      </c>
      <c r="AF326" s="36">
        <f t="shared" ca="1" si="178"/>
        <v>-1.9305695489536709</v>
      </c>
      <c r="AG326" s="21"/>
    </row>
    <row r="327" spans="4:33" ht="15" hidden="1" outlineLevel="1" x14ac:dyDescent="0.25">
      <c r="D327" s="27" t="s">
        <v>53</v>
      </c>
      <c r="E327" s="28">
        <v>2026</v>
      </c>
      <c r="F327" s="29" t="s">
        <v>50</v>
      </c>
      <c r="G327" s="30"/>
      <c r="H327" s="33">
        <f>-(H252/MAX(H227,1))</f>
        <v>0</v>
      </c>
      <c r="I327" s="33">
        <f t="shared" ref="I327:AF327" ca="1" si="179">-(I252/MAX(I227,1))</f>
        <v>-2.5750000000000002</v>
      </c>
      <c r="J327" s="33">
        <f t="shared" ca="1" si="179"/>
        <v>-2.6324225000000001</v>
      </c>
      <c r="K327" s="33">
        <f t="shared" ca="1" si="179"/>
        <v>-2.6934947020000002</v>
      </c>
      <c r="L327" s="33">
        <f t="shared" ca="1" si="179"/>
        <v>-2.7500580907420002</v>
      </c>
      <c r="M327" s="33">
        <f t="shared" ca="1" si="179"/>
        <v>-2.8014841770388754</v>
      </c>
      <c r="N327" s="33">
        <f t="shared" ca="1" si="179"/>
        <v>-2.850230001719352</v>
      </c>
      <c r="O327" s="33">
        <f t="shared" ca="1" si="179"/>
        <v>-2.8926984287449704</v>
      </c>
      <c r="P327" s="33">
        <f t="shared" ca="1" si="179"/>
        <v>-2.9340640162760239</v>
      </c>
      <c r="Q327" s="33">
        <f t="shared" ca="1" si="179"/>
        <v>-2.9786617893234189</v>
      </c>
      <c r="R327" s="33">
        <f t="shared" ca="1" si="179"/>
        <v>-3.0263203779525933</v>
      </c>
      <c r="S327" s="33">
        <f t="shared" ca="1" si="179"/>
        <v>-3.0832152010581022</v>
      </c>
      <c r="T327" s="33">
        <f t="shared" ca="1" si="179"/>
        <v>-3.1359381809961961</v>
      </c>
      <c r="U327" s="33">
        <f t="shared" ca="1" si="179"/>
        <v>-3.1889355362550318</v>
      </c>
      <c r="V327" s="33">
        <f t="shared" ca="1" si="179"/>
        <v>-3.2453796952467462</v>
      </c>
      <c r="W327" s="33">
        <f t="shared" ca="1" si="179"/>
        <v>-3.2960076184925957</v>
      </c>
      <c r="X327" s="33">
        <f t="shared" ca="1" si="179"/>
        <v>-3.3428109266751904</v>
      </c>
      <c r="Y327" s="33">
        <f t="shared" ca="1" si="179"/>
        <v>-3.3902788418339784</v>
      </c>
      <c r="Z327" s="33">
        <f t="shared" ca="1" si="179"/>
        <v>-3.4414720523456714</v>
      </c>
      <c r="AA327" s="33">
        <f t="shared" ca="1" si="179"/>
        <v>-3.4944707219517945</v>
      </c>
      <c r="AB327" s="33">
        <f t="shared" ca="1" si="179"/>
        <v>-3.5454899944922902</v>
      </c>
      <c r="AC327" s="33">
        <f t="shared" ca="1" si="179"/>
        <v>-3.5894540704239946</v>
      </c>
      <c r="AD327" s="33">
        <f t="shared" ca="1" si="179"/>
        <v>-3.6328864646761252</v>
      </c>
      <c r="AE327" s="33">
        <f t="shared" ca="1" si="179"/>
        <v>-3.6721216384946276</v>
      </c>
      <c r="AF327" s="33">
        <f t="shared" ca="1" si="179"/>
        <v>-3.7070067940603262</v>
      </c>
      <c r="AG327" s="21"/>
    </row>
    <row r="328" spans="4:33" ht="15" hidden="1" outlineLevel="1" x14ac:dyDescent="0.25">
      <c r="D328" t="s">
        <v>53</v>
      </c>
      <c r="E328" s="19">
        <v>2027</v>
      </c>
      <c r="F328" s="20" t="s">
        <v>50</v>
      </c>
      <c r="G328" s="26"/>
      <c r="H328" s="34">
        <f t="shared" ref="H328:AF328" si="180">-(H253/MAX(H228,1))</f>
        <v>0</v>
      </c>
      <c r="I328" s="32">
        <f t="shared" ca="1" si="180"/>
        <v>0</v>
      </c>
      <c r="J328" s="32">
        <f t="shared" ca="1" si="180"/>
        <v>-2.5557500000000002</v>
      </c>
      <c r="K328" s="32">
        <f t="shared" ca="1" si="180"/>
        <v>-2.6150434000000002</v>
      </c>
      <c r="L328" s="32">
        <f t="shared" ca="1" si="180"/>
        <v>-2.6699593114</v>
      </c>
      <c r="M328" s="32">
        <f t="shared" ca="1" si="180"/>
        <v>-2.7198875505231799</v>
      </c>
      <c r="N328" s="32">
        <f t="shared" ca="1" si="180"/>
        <v>-2.7672135939022833</v>
      </c>
      <c r="O328" s="32">
        <f t="shared" ca="1" si="180"/>
        <v>-2.8084450764514273</v>
      </c>
      <c r="P328" s="32">
        <f t="shared" ca="1" si="180"/>
        <v>-2.8486058410446828</v>
      </c>
      <c r="Q328" s="32">
        <f t="shared" ca="1" si="180"/>
        <v>-2.8919046498285619</v>
      </c>
      <c r="R328" s="32">
        <f t="shared" ca="1" si="180"/>
        <v>-2.9381751242258187</v>
      </c>
      <c r="S328" s="32">
        <f t="shared" ca="1" si="180"/>
        <v>-2.9934128165612641</v>
      </c>
      <c r="T328" s="32">
        <f t="shared" ca="1" si="180"/>
        <v>-3.0446001757244621</v>
      </c>
      <c r="U328" s="32">
        <f t="shared" ca="1" si="180"/>
        <v>-3.0960539186942051</v>
      </c>
      <c r="V328" s="32">
        <f t="shared" ca="1" si="180"/>
        <v>-3.1508540730550925</v>
      </c>
      <c r="W328" s="32">
        <f t="shared" ca="1" si="180"/>
        <v>-3.2000073965947524</v>
      </c>
      <c r="X328" s="32">
        <f t="shared" ca="1" si="180"/>
        <v>-3.2454475016263977</v>
      </c>
      <c r="Y328" s="32">
        <f t="shared" ca="1" si="180"/>
        <v>-3.2915328561494923</v>
      </c>
      <c r="Z328" s="32">
        <f t="shared" ca="1" si="180"/>
        <v>-3.34123500227735</v>
      </c>
      <c r="AA328" s="32">
        <f t="shared" ca="1" si="180"/>
        <v>-3.392690021312422</v>
      </c>
      <c r="AB328" s="32">
        <f t="shared" ca="1" si="180"/>
        <v>-3.4422232956235836</v>
      </c>
      <c r="AC328" s="32">
        <f t="shared" ca="1" si="180"/>
        <v>-3.4849068644893166</v>
      </c>
      <c r="AD328" s="32">
        <f t="shared" ca="1" si="180"/>
        <v>-3.5270742375496376</v>
      </c>
      <c r="AE328" s="32">
        <f t="shared" ca="1" si="180"/>
        <v>-3.5651666393151729</v>
      </c>
      <c r="AF328" s="32">
        <f t="shared" ca="1" si="180"/>
        <v>-3.5990357223886673</v>
      </c>
      <c r="AG328" s="21"/>
    </row>
    <row r="329" spans="4:33" ht="15" hidden="1" outlineLevel="1" x14ac:dyDescent="0.25">
      <c r="D329" t="s">
        <v>53</v>
      </c>
      <c r="E329" s="19">
        <v>2028</v>
      </c>
      <c r="F329" s="20" t="s">
        <v>50</v>
      </c>
      <c r="G329" s="26"/>
      <c r="H329" s="34">
        <f t="shared" ref="H329:AF329" si="181">-(H254/MAX(H229,1))</f>
        <v>0</v>
      </c>
      <c r="I329" s="34">
        <f t="shared" ca="1" si="181"/>
        <v>0</v>
      </c>
      <c r="J329" s="32">
        <f t="shared" ca="1" si="181"/>
        <v>0</v>
      </c>
      <c r="K329" s="32">
        <f t="shared" ca="1" si="181"/>
        <v>-2.719645136</v>
      </c>
      <c r="L329" s="32">
        <f t="shared" ca="1" si="181"/>
        <v>-2.7767576838560002</v>
      </c>
      <c r="M329" s="32">
        <f t="shared" ca="1" si="181"/>
        <v>-2.8286830525441071</v>
      </c>
      <c r="N329" s="32">
        <f t="shared" ca="1" si="181"/>
        <v>-2.8779021376583747</v>
      </c>
      <c r="O329" s="32">
        <f t="shared" ca="1" si="181"/>
        <v>-2.9207828795094839</v>
      </c>
      <c r="P329" s="32">
        <f t="shared" ca="1" si="181"/>
        <v>-2.9625500746864692</v>
      </c>
      <c r="Q329" s="32">
        <f t="shared" ca="1" si="181"/>
        <v>-3.0075808358217038</v>
      </c>
      <c r="R329" s="32">
        <f t="shared" ca="1" si="181"/>
        <v>-3.055702129194851</v>
      </c>
      <c r="S329" s="32">
        <f t="shared" ca="1" si="181"/>
        <v>-3.113149329223714</v>
      </c>
      <c r="T329" s="32">
        <f t="shared" ca="1" si="181"/>
        <v>-3.1663841827534394</v>
      </c>
      <c r="U329" s="32">
        <f t="shared" ca="1" si="181"/>
        <v>-3.2198960754419725</v>
      </c>
      <c r="V329" s="32">
        <f t="shared" ca="1" si="181"/>
        <v>-3.2768882359772955</v>
      </c>
      <c r="W329" s="32">
        <f t="shared" ca="1" si="181"/>
        <v>-3.3280076924585411</v>
      </c>
      <c r="X329" s="32">
        <f t="shared" ca="1" si="181"/>
        <v>-3.3752654016914527</v>
      </c>
      <c r="Y329" s="32">
        <f t="shared" ca="1" si="181"/>
        <v>-3.4231941703954716</v>
      </c>
      <c r="Z329" s="32">
        <f t="shared" ca="1" si="181"/>
        <v>-3.4748844023684433</v>
      </c>
      <c r="AA329" s="32">
        <f t="shared" ca="1" si="181"/>
        <v>-3.5283976221649174</v>
      </c>
      <c r="AB329" s="32">
        <f t="shared" ca="1" si="181"/>
        <v>-3.5799122274485251</v>
      </c>
      <c r="AC329" s="32">
        <f t="shared" ca="1" si="181"/>
        <v>-3.6243031390688865</v>
      </c>
      <c r="AD329" s="32">
        <f t="shared" ca="1" si="181"/>
        <v>-3.6681572070516202</v>
      </c>
      <c r="AE329" s="32">
        <f t="shared" ca="1" si="181"/>
        <v>-3.7077733048877781</v>
      </c>
      <c r="AF329" s="32">
        <f t="shared" ca="1" si="181"/>
        <v>-3.7429971512842122</v>
      </c>
      <c r="AG329" s="21"/>
    </row>
    <row r="330" spans="4:33" ht="15" hidden="1" outlineLevel="1" x14ac:dyDescent="0.25">
      <c r="D330" t="s">
        <v>53</v>
      </c>
      <c r="E330" s="19">
        <v>2029</v>
      </c>
      <c r="F330" s="20" t="s">
        <v>50</v>
      </c>
      <c r="G330" s="26"/>
      <c r="H330" s="34">
        <f t="shared" ref="H330:AF330" si="182">-(H255/MAX(H230,1))</f>
        <v>0</v>
      </c>
      <c r="I330" s="34">
        <f t="shared" ca="1" si="182"/>
        <v>0</v>
      </c>
      <c r="J330" s="34">
        <f t="shared" ca="1" si="182"/>
        <v>0</v>
      </c>
      <c r="K330" s="32">
        <f t="shared" ca="1" si="182"/>
        <v>0</v>
      </c>
      <c r="L330" s="32">
        <f t="shared" ca="1" si="182"/>
        <v>-3.0437536149959996</v>
      </c>
      <c r="M330" s="32">
        <f t="shared" ca="1" si="182"/>
        <v>-3.100671807596425</v>
      </c>
      <c r="N330" s="32">
        <f t="shared" ca="1" si="182"/>
        <v>-3.1546234970486027</v>
      </c>
      <c r="O330" s="32">
        <f t="shared" ca="1" si="182"/>
        <v>-3.2016273871546268</v>
      </c>
      <c r="P330" s="32">
        <f t="shared" ca="1" si="182"/>
        <v>-3.2474106587909377</v>
      </c>
      <c r="Q330" s="32">
        <f t="shared" ca="1" si="182"/>
        <v>-3.2967713008045596</v>
      </c>
      <c r="R330" s="32">
        <f t="shared" ca="1" si="182"/>
        <v>-3.3495196416174324</v>
      </c>
      <c r="S330" s="32">
        <f t="shared" ca="1" si="182"/>
        <v>-3.4124906108798401</v>
      </c>
      <c r="T330" s="32">
        <f t="shared" ca="1" si="182"/>
        <v>-3.4708442003258857</v>
      </c>
      <c r="U330" s="32">
        <f t="shared" ca="1" si="182"/>
        <v>-3.5295014673113929</v>
      </c>
      <c r="V330" s="32">
        <f t="shared" ca="1" si="182"/>
        <v>-3.5919736432828042</v>
      </c>
      <c r="W330" s="32">
        <f t="shared" ca="1" si="182"/>
        <v>-3.6480084321180168</v>
      </c>
      <c r="X330" s="32">
        <f t="shared" ca="1" si="182"/>
        <v>-3.6998101518540927</v>
      </c>
      <c r="Y330" s="32">
        <f t="shared" ca="1" si="182"/>
        <v>-3.7523474560104209</v>
      </c>
      <c r="Z330" s="32">
        <f t="shared" ca="1" si="182"/>
        <v>-3.8090079025961781</v>
      </c>
      <c r="AA330" s="32">
        <f t="shared" ca="1" si="182"/>
        <v>-3.8676666242961595</v>
      </c>
      <c r="AB330" s="32">
        <f t="shared" ca="1" si="182"/>
        <v>-3.9241345570108832</v>
      </c>
      <c r="AC330" s="32">
        <f t="shared" ca="1" si="182"/>
        <v>-3.9727938255178179</v>
      </c>
      <c r="AD330" s="32">
        <f t="shared" ca="1" si="182"/>
        <v>-4.0208646308065843</v>
      </c>
      <c r="AE330" s="32">
        <f t="shared" ca="1" si="182"/>
        <v>-4.0642899688192955</v>
      </c>
      <c r="AF330" s="32">
        <f t="shared" ca="1" si="182"/>
        <v>-4.1029007235230788</v>
      </c>
      <c r="AG330" s="21"/>
    </row>
    <row r="331" spans="4:33" ht="15" hidden="1" outlineLevel="1" x14ac:dyDescent="0.25">
      <c r="D331" t="s">
        <v>53</v>
      </c>
      <c r="E331" s="19">
        <v>2030</v>
      </c>
      <c r="F331" s="20" t="s">
        <v>50</v>
      </c>
      <c r="G331" s="26"/>
      <c r="H331" s="34">
        <f t="shared" ref="H331:AF331" si="183">-(H256/MAX(H231,1))</f>
        <v>0</v>
      </c>
      <c r="I331" s="34">
        <f t="shared" ca="1" si="183"/>
        <v>0</v>
      </c>
      <c r="J331" s="34">
        <f t="shared" ca="1" si="183"/>
        <v>0</v>
      </c>
      <c r="K331" s="34">
        <f t="shared" ca="1" si="183"/>
        <v>0</v>
      </c>
      <c r="L331" s="32">
        <f t="shared" ca="1" si="183"/>
        <v>0</v>
      </c>
      <c r="M331" s="32">
        <f t="shared" ca="1" si="183"/>
        <v>-2.7198875505231799</v>
      </c>
      <c r="N331" s="32">
        <f t="shared" ca="1" si="183"/>
        <v>-2.7672135939022828</v>
      </c>
      <c r="O331" s="32">
        <f t="shared" ca="1" si="183"/>
        <v>-2.8084450764514268</v>
      </c>
      <c r="P331" s="32">
        <f t="shared" ca="1" si="183"/>
        <v>-2.8486058410446824</v>
      </c>
      <c r="Q331" s="32">
        <f t="shared" ca="1" si="183"/>
        <v>-2.8919046498285614</v>
      </c>
      <c r="R331" s="32">
        <f t="shared" ca="1" si="183"/>
        <v>-2.9381751242258187</v>
      </c>
      <c r="S331" s="32">
        <f t="shared" ca="1" si="183"/>
        <v>-2.9934128165612641</v>
      </c>
      <c r="T331" s="32">
        <f t="shared" ca="1" si="183"/>
        <v>-3.0446001757244616</v>
      </c>
      <c r="U331" s="32">
        <f t="shared" ca="1" si="183"/>
        <v>-3.0960539186942051</v>
      </c>
      <c r="V331" s="32">
        <f t="shared" ca="1" si="183"/>
        <v>-3.1508540730550925</v>
      </c>
      <c r="W331" s="32">
        <f t="shared" ca="1" si="183"/>
        <v>-3.200007396594752</v>
      </c>
      <c r="X331" s="32">
        <f t="shared" ca="1" si="183"/>
        <v>-3.2454475016263968</v>
      </c>
      <c r="Y331" s="32">
        <f t="shared" ca="1" si="183"/>
        <v>-3.2915328561494919</v>
      </c>
      <c r="Z331" s="32">
        <f t="shared" ca="1" si="183"/>
        <v>-3.3412350022773496</v>
      </c>
      <c r="AA331" s="32">
        <f t="shared" ca="1" si="183"/>
        <v>-3.3926900213124211</v>
      </c>
      <c r="AB331" s="32">
        <f t="shared" ca="1" si="183"/>
        <v>-3.4422232956235823</v>
      </c>
      <c r="AC331" s="32">
        <f t="shared" ca="1" si="183"/>
        <v>-3.4849068644893149</v>
      </c>
      <c r="AD331" s="32">
        <f t="shared" ca="1" si="183"/>
        <v>-3.5270742375496353</v>
      </c>
      <c r="AE331" s="32">
        <f t="shared" ca="1" si="183"/>
        <v>-3.5651666393151715</v>
      </c>
      <c r="AF331" s="32">
        <f t="shared" ca="1" si="183"/>
        <v>-3.599035722388666</v>
      </c>
      <c r="AG331" s="21"/>
    </row>
    <row r="332" spans="4:33" ht="15" hidden="1" outlineLevel="1" x14ac:dyDescent="0.25">
      <c r="D332" t="s">
        <v>53</v>
      </c>
      <c r="E332" s="19">
        <v>2031</v>
      </c>
      <c r="F332" s="20" t="s">
        <v>50</v>
      </c>
      <c r="G332" s="26"/>
      <c r="H332" s="34">
        <f t="shared" ref="H332:AF332" si="184">-(H257/MAX(H232,1))</f>
        <v>0</v>
      </c>
      <c r="I332" s="34">
        <f t="shared" ca="1" si="184"/>
        <v>0</v>
      </c>
      <c r="J332" s="34">
        <f t="shared" ca="1" si="184"/>
        <v>0</v>
      </c>
      <c r="K332" s="34">
        <f t="shared" ca="1" si="184"/>
        <v>0</v>
      </c>
      <c r="L332" s="34">
        <f t="shared" ca="1" si="184"/>
        <v>0</v>
      </c>
      <c r="M332" s="32">
        <f t="shared" ca="1" si="184"/>
        <v>0</v>
      </c>
      <c r="N332" s="32">
        <f t="shared" ca="1" si="184"/>
        <v>-3.2929841767437162</v>
      </c>
      <c r="O332" s="32">
        <f t="shared" ca="1" si="184"/>
        <v>-3.3420496409771974</v>
      </c>
      <c r="P332" s="32">
        <f t="shared" ca="1" si="184"/>
        <v>-3.3898409508431717</v>
      </c>
      <c r="Q332" s="32">
        <f t="shared" ca="1" si="184"/>
        <v>-3.4413665332959882</v>
      </c>
      <c r="R332" s="32">
        <f t="shared" ca="1" si="184"/>
        <v>-3.4964283978287236</v>
      </c>
      <c r="S332" s="32">
        <f t="shared" ca="1" si="184"/>
        <v>-3.562161251707904</v>
      </c>
      <c r="T332" s="32">
        <f t="shared" ca="1" si="184"/>
        <v>-3.6230742091121093</v>
      </c>
      <c r="U332" s="32">
        <f t="shared" ca="1" si="184"/>
        <v>-3.6843041632461038</v>
      </c>
      <c r="V332" s="32">
        <f t="shared" ca="1" si="184"/>
        <v>-3.7495163469355597</v>
      </c>
      <c r="W332" s="32">
        <f t="shared" ca="1" si="184"/>
        <v>-3.808008801947754</v>
      </c>
      <c r="X332" s="32">
        <f t="shared" ca="1" si="184"/>
        <v>-3.8620825269354122</v>
      </c>
      <c r="Y332" s="32">
        <f t="shared" ca="1" si="184"/>
        <v>-3.9169240988178955</v>
      </c>
      <c r="Z332" s="32">
        <f t="shared" ca="1" si="184"/>
        <v>-3.976069652710045</v>
      </c>
      <c r="AA332" s="32">
        <f t="shared" ca="1" si="184"/>
        <v>-4.0373011253617799</v>
      </c>
      <c r="AB332" s="32">
        <f t="shared" ca="1" si="184"/>
        <v>-4.0962457217920614</v>
      </c>
      <c r="AC332" s="32">
        <f t="shared" ca="1" si="184"/>
        <v>-4.1470391687422827</v>
      </c>
      <c r="AD332" s="32">
        <f t="shared" ca="1" si="184"/>
        <v>-4.1972183426840646</v>
      </c>
      <c r="AE332" s="32">
        <f t="shared" ca="1" si="184"/>
        <v>-4.2425483007850531</v>
      </c>
      <c r="AF332" s="32">
        <f t="shared" ca="1" si="184"/>
        <v>-4.2828525096425105</v>
      </c>
      <c r="AG332" s="21"/>
    </row>
    <row r="333" spans="4:33" ht="15" hidden="1" outlineLevel="1" x14ac:dyDescent="0.25">
      <c r="D333" t="s">
        <v>53</v>
      </c>
      <c r="E333" s="19">
        <v>2032</v>
      </c>
      <c r="F333" s="20" t="s">
        <v>50</v>
      </c>
      <c r="G333" s="26"/>
      <c r="H333" s="34">
        <f t="shared" ref="H333:AF333" si="185">-(H258/MAX(H233,1))</f>
        <v>0</v>
      </c>
      <c r="I333" s="34">
        <f t="shared" ca="1" si="185"/>
        <v>0</v>
      </c>
      <c r="J333" s="34">
        <f t="shared" ca="1" si="185"/>
        <v>0</v>
      </c>
      <c r="K333" s="34">
        <f t="shared" ca="1" si="185"/>
        <v>0</v>
      </c>
      <c r="L333" s="34">
        <f t="shared" ca="1" si="185"/>
        <v>0</v>
      </c>
      <c r="M333" s="34">
        <f t="shared" ca="1" si="185"/>
        <v>0</v>
      </c>
      <c r="N333" s="32">
        <f t="shared" ca="1" si="185"/>
        <v>0</v>
      </c>
      <c r="O333" s="32">
        <f t="shared" ca="1" si="185"/>
        <v>-2.8084450764514268</v>
      </c>
      <c r="P333" s="32">
        <f t="shared" ca="1" si="185"/>
        <v>-2.8486058410446828</v>
      </c>
      <c r="Q333" s="32">
        <f t="shared" ca="1" si="185"/>
        <v>-2.8919046498285614</v>
      </c>
      <c r="R333" s="32">
        <f t="shared" ca="1" si="185"/>
        <v>-2.9381751242258187</v>
      </c>
      <c r="S333" s="32">
        <f t="shared" ca="1" si="185"/>
        <v>-2.9934128165612637</v>
      </c>
      <c r="T333" s="32">
        <f t="shared" ca="1" si="185"/>
        <v>-3.0446001757244612</v>
      </c>
      <c r="U333" s="32">
        <f t="shared" ca="1" si="185"/>
        <v>-3.0960539186942051</v>
      </c>
      <c r="V333" s="32">
        <f t="shared" ca="1" si="185"/>
        <v>-3.1508540730550925</v>
      </c>
      <c r="W333" s="32">
        <f t="shared" ca="1" si="185"/>
        <v>-3.200007396594752</v>
      </c>
      <c r="X333" s="32">
        <f t="shared" ca="1" si="185"/>
        <v>-3.2454475016263973</v>
      </c>
      <c r="Y333" s="32">
        <f t="shared" ca="1" si="185"/>
        <v>-3.2915328561494919</v>
      </c>
      <c r="Z333" s="32">
        <f t="shared" ca="1" si="185"/>
        <v>-3.3412350022773496</v>
      </c>
      <c r="AA333" s="32">
        <f t="shared" ca="1" si="185"/>
        <v>-3.3926900213124207</v>
      </c>
      <c r="AB333" s="32">
        <f t="shared" ca="1" si="185"/>
        <v>-3.4422232956235819</v>
      </c>
      <c r="AC333" s="32">
        <f t="shared" ca="1" si="185"/>
        <v>-3.4849068644893144</v>
      </c>
      <c r="AD333" s="32">
        <f t="shared" ca="1" si="185"/>
        <v>-3.5270742375496353</v>
      </c>
      <c r="AE333" s="32">
        <f t="shared" ca="1" si="185"/>
        <v>-3.5651666393151711</v>
      </c>
      <c r="AF333" s="32">
        <f t="shared" ca="1" si="185"/>
        <v>-3.5990357223886651</v>
      </c>
      <c r="AG333" s="21"/>
    </row>
    <row r="334" spans="4:33" ht="15" hidden="1" outlineLevel="1" x14ac:dyDescent="0.25">
      <c r="D334" t="s">
        <v>53</v>
      </c>
      <c r="E334" s="19">
        <v>2033</v>
      </c>
      <c r="F334" s="20" t="s">
        <v>50</v>
      </c>
      <c r="G334" s="26"/>
      <c r="H334" s="34">
        <f t="shared" ref="H334:AF334" si="186">-(H259/MAX(H234,1))</f>
        <v>0</v>
      </c>
      <c r="I334" s="34">
        <f t="shared" ca="1" si="186"/>
        <v>0</v>
      </c>
      <c r="J334" s="34">
        <f t="shared" ca="1" si="186"/>
        <v>0</v>
      </c>
      <c r="K334" s="34">
        <f t="shared" ca="1" si="186"/>
        <v>0</v>
      </c>
      <c r="L334" s="34">
        <f t="shared" ca="1" si="186"/>
        <v>0</v>
      </c>
      <c r="M334" s="34">
        <f t="shared" ca="1" si="186"/>
        <v>0</v>
      </c>
      <c r="N334" s="34">
        <f t="shared" ca="1" si="186"/>
        <v>0</v>
      </c>
      <c r="O334" s="32">
        <f t="shared" ca="1" si="186"/>
        <v>0</v>
      </c>
      <c r="P334" s="32">
        <f t="shared" ca="1" si="186"/>
        <v>-3.0195221915073631</v>
      </c>
      <c r="Q334" s="32">
        <f t="shared" ca="1" si="186"/>
        <v>-3.0654189288182754</v>
      </c>
      <c r="R334" s="32">
        <f t="shared" ca="1" si="186"/>
        <v>-3.1144656316793675</v>
      </c>
      <c r="S334" s="32">
        <f t="shared" ca="1" si="186"/>
        <v>-3.1730175855549398</v>
      </c>
      <c r="T334" s="32">
        <f t="shared" ca="1" si="186"/>
        <v>-3.2272761862679289</v>
      </c>
      <c r="U334" s="32">
        <f t="shared" ca="1" si="186"/>
        <v>-3.2818171538158571</v>
      </c>
      <c r="V334" s="32">
        <f t="shared" ca="1" si="186"/>
        <v>-3.3399053174383986</v>
      </c>
      <c r="W334" s="32">
        <f t="shared" ca="1" si="186"/>
        <v>-3.3920078403904372</v>
      </c>
      <c r="X334" s="32">
        <f t="shared" ca="1" si="186"/>
        <v>-3.4401743517239818</v>
      </c>
      <c r="Y334" s="32">
        <f t="shared" ca="1" si="186"/>
        <v>-3.4890248275184623</v>
      </c>
      <c r="Z334" s="32">
        <f t="shared" ca="1" si="186"/>
        <v>-3.5417091024139911</v>
      </c>
      <c r="AA334" s="32">
        <f t="shared" ca="1" si="186"/>
        <v>-3.5962514225911666</v>
      </c>
      <c r="AB334" s="32">
        <f t="shared" ca="1" si="186"/>
        <v>-3.6487566933609981</v>
      </c>
      <c r="AC334" s="32">
        <f t="shared" ca="1" si="186"/>
        <v>-3.6940012763586743</v>
      </c>
      <c r="AD334" s="32">
        <f t="shared" ca="1" si="186"/>
        <v>-3.7386986918026142</v>
      </c>
      <c r="AE334" s="32">
        <f t="shared" ca="1" si="186"/>
        <v>-3.7790766376740823</v>
      </c>
      <c r="AF334" s="32">
        <f t="shared" ca="1" si="186"/>
        <v>-3.8149778657319859</v>
      </c>
      <c r="AG334" s="21"/>
    </row>
    <row r="335" spans="4:33" ht="15" hidden="1" outlineLevel="1" x14ac:dyDescent="0.25">
      <c r="D335" t="s">
        <v>53</v>
      </c>
      <c r="E335" s="19">
        <v>2034</v>
      </c>
      <c r="F335" s="20" t="s">
        <v>50</v>
      </c>
      <c r="G335" s="26"/>
      <c r="H335" s="34">
        <f t="shared" ref="H335:AF335" si="187">-(H260/MAX(H235,1))</f>
        <v>0</v>
      </c>
      <c r="I335" s="34">
        <f t="shared" ca="1" si="187"/>
        <v>0</v>
      </c>
      <c r="J335" s="34">
        <f t="shared" ca="1" si="187"/>
        <v>0</v>
      </c>
      <c r="K335" s="34">
        <f t="shared" ca="1" si="187"/>
        <v>0</v>
      </c>
      <c r="L335" s="34">
        <f t="shared" ca="1" si="187"/>
        <v>0</v>
      </c>
      <c r="M335" s="34">
        <f t="shared" ca="1" si="187"/>
        <v>0</v>
      </c>
      <c r="N335" s="34">
        <f t="shared" ca="1" si="187"/>
        <v>0</v>
      </c>
      <c r="O335" s="34">
        <f t="shared" ca="1" si="187"/>
        <v>0</v>
      </c>
      <c r="P335" s="32">
        <f t="shared" ca="1" si="187"/>
        <v>0</v>
      </c>
      <c r="Q335" s="32">
        <f t="shared" ca="1" si="187"/>
        <v>-3.2389332078079889</v>
      </c>
      <c r="R335" s="32">
        <f t="shared" ca="1" si="187"/>
        <v>-3.2907561391329168</v>
      </c>
      <c r="S335" s="32">
        <f t="shared" ca="1" si="187"/>
        <v>-3.3526223545486156</v>
      </c>
      <c r="T335" s="32">
        <f t="shared" ca="1" si="187"/>
        <v>-3.4099521968113971</v>
      </c>
      <c r="U335" s="32">
        <f t="shared" ca="1" si="187"/>
        <v>-3.4675803889375092</v>
      </c>
      <c r="V335" s="32">
        <f t="shared" ca="1" si="187"/>
        <v>-3.5289565618217034</v>
      </c>
      <c r="W335" s="32">
        <f t="shared" ca="1" si="187"/>
        <v>-3.5840082841861216</v>
      </c>
      <c r="X335" s="32">
        <f t="shared" ca="1" si="187"/>
        <v>-3.6349012018215645</v>
      </c>
      <c r="Y335" s="32">
        <f t="shared" ca="1" si="187"/>
        <v>-3.686516798887431</v>
      </c>
      <c r="Z335" s="32">
        <f t="shared" ca="1" si="187"/>
        <v>-3.7421832025506316</v>
      </c>
      <c r="AA335" s="32">
        <f t="shared" ca="1" si="187"/>
        <v>-3.7998128238699111</v>
      </c>
      <c r="AB335" s="32">
        <f t="shared" ca="1" si="187"/>
        <v>-3.855290091098412</v>
      </c>
      <c r="AC335" s="32">
        <f t="shared" ca="1" si="187"/>
        <v>-3.9030956882280323</v>
      </c>
      <c r="AD335" s="32">
        <f t="shared" ca="1" si="187"/>
        <v>-3.9503231460555916</v>
      </c>
      <c r="AE335" s="32">
        <f t="shared" ca="1" si="187"/>
        <v>-3.9929866360329922</v>
      </c>
      <c r="AF335" s="32">
        <f t="shared" ca="1" si="187"/>
        <v>-4.0309200090753059</v>
      </c>
      <c r="AG335" s="21"/>
    </row>
    <row r="336" spans="4:33" ht="15" hidden="1" outlineLevel="1" x14ac:dyDescent="0.25">
      <c r="D336" t="s">
        <v>53</v>
      </c>
      <c r="E336" s="19">
        <v>2035</v>
      </c>
      <c r="F336" s="20" t="s">
        <v>50</v>
      </c>
      <c r="G336" s="26"/>
      <c r="H336" s="34">
        <f t="shared" ref="H336:AF336" si="188">-(H261/MAX(H236,1))</f>
        <v>0</v>
      </c>
      <c r="I336" s="34">
        <f t="shared" ca="1" si="188"/>
        <v>0</v>
      </c>
      <c r="J336" s="34">
        <f t="shared" ca="1" si="188"/>
        <v>0</v>
      </c>
      <c r="K336" s="34">
        <f t="shared" ca="1" si="188"/>
        <v>0</v>
      </c>
      <c r="L336" s="34">
        <f t="shared" ca="1" si="188"/>
        <v>0</v>
      </c>
      <c r="M336" s="34">
        <f t="shared" ca="1" si="188"/>
        <v>0</v>
      </c>
      <c r="N336" s="34">
        <f t="shared" ca="1" si="188"/>
        <v>0</v>
      </c>
      <c r="O336" s="34">
        <f t="shared" ca="1" si="188"/>
        <v>0</v>
      </c>
      <c r="P336" s="34">
        <f t="shared" ca="1" si="188"/>
        <v>0</v>
      </c>
      <c r="Q336" s="32">
        <f t="shared" ca="1" si="188"/>
        <v>0</v>
      </c>
      <c r="R336" s="32">
        <f t="shared" ca="1" si="188"/>
        <v>-3.3789013928596914</v>
      </c>
      <c r="S336" s="32">
        <f t="shared" ca="1" si="188"/>
        <v>-3.4424247390454537</v>
      </c>
      <c r="T336" s="32">
        <f t="shared" ca="1" si="188"/>
        <v>-3.5012902020831302</v>
      </c>
      <c r="U336" s="32">
        <f t="shared" ca="1" si="188"/>
        <v>-3.560462006498335</v>
      </c>
      <c r="V336" s="32">
        <f t="shared" ca="1" si="188"/>
        <v>-3.6234821840133553</v>
      </c>
      <c r="W336" s="32">
        <f t="shared" ca="1" si="188"/>
        <v>-3.6800085060839636</v>
      </c>
      <c r="X336" s="32">
        <f t="shared" ca="1" si="188"/>
        <v>-3.7322646268703559</v>
      </c>
      <c r="Y336" s="32">
        <f t="shared" ca="1" si="188"/>
        <v>-3.7852627845719145</v>
      </c>
      <c r="Z336" s="32">
        <f t="shared" ca="1" si="188"/>
        <v>-3.8424202526189508</v>
      </c>
      <c r="AA336" s="32">
        <f t="shared" ca="1" si="188"/>
        <v>-3.9015935245092828</v>
      </c>
      <c r="AB336" s="32">
        <f t="shared" ca="1" si="188"/>
        <v>-3.9585567899671181</v>
      </c>
      <c r="AC336" s="32">
        <f t="shared" ca="1" si="188"/>
        <v>-4.0076428941627107</v>
      </c>
      <c r="AD336" s="32">
        <f t="shared" ca="1" si="188"/>
        <v>-4.0561353731820793</v>
      </c>
      <c r="AE336" s="32">
        <f t="shared" ca="1" si="188"/>
        <v>-4.0999416352124456</v>
      </c>
      <c r="AF336" s="32">
        <f t="shared" ca="1" si="188"/>
        <v>-4.1388910807469639</v>
      </c>
      <c r="AG336" s="21"/>
    </row>
    <row r="337" spans="4:33" ht="15" hidden="1" outlineLevel="1" x14ac:dyDescent="0.25">
      <c r="D337" t="s">
        <v>53</v>
      </c>
      <c r="E337" s="19">
        <v>2036</v>
      </c>
      <c r="F337" s="20" t="s">
        <v>50</v>
      </c>
      <c r="G337" s="26"/>
      <c r="H337" s="34">
        <f t="shared" ref="H337:AF337" si="189">-(H262/MAX(H237,1))</f>
        <v>0</v>
      </c>
      <c r="I337" s="34">
        <f t="shared" ca="1" si="189"/>
        <v>0</v>
      </c>
      <c r="J337" s="34">
        <f t="shared" ca="1" si="189"/>
        <v>0</v>
      </c>
      <c r="K337" s="34">
        <f t="shared" ca="1" si="189"/>
        <v>0</v>
      </c>
      <c r="L337" s="34">
        <f t="shared" ca="1" si="189"/>
        <v>0</v>
      </c>
      <c r="M337" s="34">
        <f t="shared" ca="1" si="189"/>
        <v>0</v>
      </c>
      <c r="N337" s="34">
        <f t="shared" ca="1" si="189"/>
        <v>0</v>
      </c>
      <c r="O337" s="34">
        <f t="shared" ca="1" si="189"/>
        <v>0</v>
      </c>
      <c r="P337" s="34">
        <f t="shared" ca="1" si="189"/>
        <v>0</v>
      </c>
      <c r="Q337" s="34">
        <f t="shared" ca="1" si="189"/>
        <v>0</v>
      </c>
      <c r="R337" s="32">
        <f t="shared" ca="1" si="189"/>
        <v>0</v>
      </c>
      <c r="S337" s="32">
        <f t="shared" ca="1" si="189"/>
        <v>-3.0233469447268764</v>
      </c>
      <c r="T337" s="32">
        <f t="shared" ca="1" si="189"/>
        <v>-3.0750461774817057</v>
      </c>
      <c r="U337" s="32">
        <f t="shared" ca="1" si="189"/>
        <v>-3.1270144578811463</v>
      </c>
      <c r="V337" s="32">
        <f t="shared" ca="1" si="189"/>
        <v>-3.1823626137856427</v>
      </c>
      <c r="W337" s="32">
        <f t="shared" ca="1" si="189"/>
        <v>-3.2320074705606987</v>
      </c>
      <c r="X337" s="32">
        <f t="shared" ca="1" si="189"/>
        <v>-3.2779019766426605</v>
      </c>
      <c r="Y337" s="32">
        <f t="shared" ca="1" si="189"/>
        <v>-3.3244481847109859</v>
      </c>
      <c r="Z337" s="32">
        <f t="shared" ca="1" si="189"/>
        <v>-3.3746473523001219</v>
      </c>
      <c r="AA337" s="32">
        <f t="shared" ca="1" si="189"/>
        <v>-3.426616921525544</v>
      </c>
      <c r="AB337" s="32">
        <f t="shared" ca="1" si="189"/>
        <v>-3.4766455285798168</v>
      </c>
      <c r="AC337" s="32">
        <f t="shared" ca="1" si="189"/>
        <v>-3.5197559331342063</v>
      </c>
      <c r="AD337" s="32">
        <f t="shared" ca="1" si="189"/>
        <v>-3.5623449799251303</v>
      </c>
      <c r="AE337" s="32">
        <f t="shared" ca="1" si="189"/>
        <v>-3.6008183057083216</v>
      </c>
      <c r="AF337" s="32">
        <f t="shared" ca="1" si="189"/>
        <v>-3.6350260796125511</v>
      </c>
      <c r="AG337" s="21"/>
    </row>
    <row r="338" spans="4:33" ht="15" hidden="1" outlineLevel="1" x14ac:dyDescent="0.25">
      <c r="D338" t="s">
        <v>53</v>
      </c>
      <c r="E338" s="19">
        <v>2037</v>
      </c>
      <c r="F338" s="20" t="s">
        <v>50</v>
      </c>
      <c r="G338" s="26"/>
      <c r="H338" s="34">
        <f t="shared" ref="H338:AF338" si="190">-(H263/MAX(H238,1))</f>
        <v>0</v>
      </c>
      <c r="I338" s="34">
        <f t="shared" ca="1" si="190"/>
        <v>0</v>
      </c>
      <c r="J338" s="34">
        <f t="shared" ca="1" si="190"/>
        <v>0</v>
      </c>
      <c r="K338" s="34">
        <f t="shared" ca="1" si="190"/>
        <v>0</v>
      </c>
      <c r="L338" s="34">
        <f t="shared" ca="1" si="190"/>
        <v>0</v>
      </c>
      <c r="M338" s="34">
        <f t="shared" ca="1" si="190"/>
        <v>0</v>
      </c>
      <c r="N338" s="34">
        <f t="shared" ca="1" si="190"/>
        <v>0</v>
      </c>
      <c r="O338" s="34">
        <f t="shared" ca="1" si="190"/>
        <v>0</v>
      </c>
      <c r="P338" s="34">
        <f t="shared" ca="1" si="190"/>
        <v>0</v>
      </c>
      <c r="Q338" s="34">
        <f t="shared" ca="1" si="190"/>
        <v>0</v>
      </c>
      <c r="R338" s="34">
        <f t="shared" ca="1" si="190"/>
        <v>0</v>
      </c>
      <c r="S338" s="32">
        <f t="shared" ca="1" si="190"/>
        <v>0</v>
      </c>
      <c r="T338" s="32">
        <f t="shared" ca="1" si="190"/>
        <v>-3.1054921792389503</v>
      </c>
      <c r="U338" s="32">
        <f t="shared" ca="1" si="190"/>
        <v>-3.1579749970680888</v>
      </c>
      <c r="V338" s="32">
        <f t="shared" ca="1" si="190"/>
        <v>-3.2138711545161938</v>
      </c>
      <c r="W338" s="32">
        <f t="shared" ca="1" si="190"/>
        <v>-3.2640075445266459</v>
      </c>
      <c r="X338" s="32">
        <f t="shared" ca="1" si="190"/>
        <v>-3.3103564516589246</v>
      </c>
      <c r="Y338" s="32">
        <f t="shared" ca="1" si="190"/>
        <v>-3.3573635132724813</v>
      </c>
      <c r="Z338" s="32">
        <f t="shared" ca="1" si="190"/>
        <v>-3.408059702322896</v>
      </c>
      <c r="AA338" s="32">
        <f t="shared" ca="1" si="190"/>
        <v>-3.4605438217386681</v>
      </c>
      <c r="AB338" s="32">
        <f t="shared" ca="1" si="190"/>
        <v>-3.5110677615360526</v>
      </c>
      <c r="AC338" s="32">
        <f t="shared" ca="1" si="190"/>
        <v>-3.5546050017791</v>
      </c>
      <c r="AD338" s="32">
        <f t="shared" ca="1" si="190"/>
        <v>-3.5976157223006271</v>
      </c>
      <c r="AE338" s="32">
        <f t="shared" ca="1" si="190"/>
        <v>-3.6364699721014735</v>
      </c>
      <c r="AF338" s="32">
        <f t="shared" ca="1" si="190"/>
        <v>-3.6710164368364375</v>
      </c>
      <c r="AG338" s="21"/>
    </row>
    <row r="339" spans="4:33" ht="15" hidden="1" outlineLevel="1" x14ac:dyDescent="0.25">
      <c r="D339" t="s">
        <v>53</v>
      </c>
      <c r="E339" s="19">
        <v>2038</v>
      </c>
      <c r="F339" s="20" t="s">
        <v>50</v>
      </c>
      <c r="G339" s="26"/>
      <c r="H339" s="34">
        <f t="shared" ref="H339:AF339" si="191">-(H264/MAX(H239,1))</f>
        <v>0</v>
      </c>
      <c r="I339" s="34">
        <f t="shared" ca="1" si="191"/>
        <v>0</v>
      </c>
      <c r="J339" s="34">
        <f t="shared" ca="1" si="191"/>
        <v>0</v>
      </c>
      <c r="K339" s="34">
        <f t="shared" ca="1" si="191"/>
        <v>0</v>
      </c>
      <c r="L339" s="34">
        <f t="shared" ca="1" si="191"/>
        <v>0</v>
      </c>
      <c r="M339" s="34">
        <f t="shared" ca="1" si="191"/>
        <v>0</v>
      </c>
      <c r="N339" s="34">
        <f t="shared" ca="1" si="191"/>
        <v>0</v>
      </c>
      <c r="O339" s="34">
        <f t="shared" ca="1" si="191"/>
        <v>0</v>
      </c>
      <c r="P339" s="34">
        <f t="shared" ca="1" si="191"/>
        <v>0</v>
      </c>
      <c r="Q339" s="34">
        <f t="shared" ca="1" si="191"/>
        <v>0</v>
      </c>
      <c r="R339" s="34">
        <f t="shared" ca="1" si="191"/>
        <v>0</v>
      </c>
      <c r="S339" s="34">
        <f t="shared" ca="1" si="191"/>
        <v>0</v>
      </c>
      <c r="T339" s="32">
        <f t="shared" ca="1" si="191"/>
        <v>0</v>
      </c>
      <c r="U339" s="32">
        <f t="shared" ca="1" si="191"/>
        <v>-3.6843041632461029</v>
      </c>
      <c r="V339" s="32">
        <f t="shared" ca="1" si="191"/>
        <v>-3.7495163469355592</v>
      </c>
      <c r="W339" s="32">
        <f t="shared" ca="1" si="191"/>
        <v>-3.8080088019477536</v>
      </c>
      <c r="X339" s="32">
        <f t="shared" ca="1" si="191"/>
        <v>-3.8620825269354118</v>
      </c>
      <c r="Y339" s="32">
        <f t="shared" ca="1" si="191"/>
        <v>-3.9169240988178942</v>
      </c>
      <c r="Z339" s="32">
        <f t="shared" ca="1" si="191"/>
        <v>-3.9760696527100441</v>
      </c>
      <c r="AA339" s="32">
        <f t="shared" ca="1" si="191"/>
        <v>-4.037301125361779</v>
      </c>
      <c r="AB339" s="32">
        <f t="shared" ca="1" si="191"/>
        <v>-4.0962457217920605</v>
      </c>
      <c r="AC339" s="32">
        <f t="shared" ca="1" si="191"/>
        <v>-4.1470391687422827</v>
      </c>
      <c r="AD339" s="32">
        <f t="shared" ca="1" si="191"/>
        <v>-4.1972183426840637</v>
      </c>
      <c r="AE339" s="32">
        <f t="shared" ca="1" si="191"/>
        <v>-4.2425483007850522</v>
      </c>
      <c r="AF339" s="32">
        <f t="shared" ca="1" si="191"/>
        <v>-4.2828525096425105</v>
      </c>
      <c r="AG339" s="21"/>
    </row>
    <row r="340" spans="4:33" ht="15" hidden="1" outlineLevel="1" x14ac:dyDescent="0.25">
      <c r="D340" t="s">
        <v>53</v>
      </c>
      <c r="E340" s="19">
        <v>2039</v>
      </c>
      <c r="F340" s="20" t="s">
        <v>50</v>
      </c>
      <c r="G340" s="26"/>
      <c r="H340" s="34">
        <f t="shared" ref="H340:AF340" si="192">-(H265/MAX(H240,1))</f>
        <v>0</v>
      </c>
      <c r="I340" s="34">
        <f t="shared" ca="1" si="192"/>
        <v>0</v>
      </c>
      <c r="J340" s="34">
        <f t="shared" ca="1" si="192"/>
        <v>0</v>
      </c>
      <c r="K340" s="34">
        <f t="shared" ca="1" si="192"/>
        <v>0</v>
      </c>
      <c r="L340" s="34">
        <f t="shared" ca="1" si="192"/>
        <v>0</v>
      </c>
      <c r="M340" s="34">
        <f t="shared" ca="1" si="192"/>
        <v>0</v>
      </c>
      <c r="N340" s="34">
        <f t="shared" ca="1" si="192"/>
        <v>0</v>
      </c>
      <c r="O340" s="34">
        <f t="shared" ca="1" si="192"/>
        <v>0</v>
      </c>
      <c r="P340" s="34">
        <f t="shared" ca="1" si="192"/>
        <v>0</v>
      </c>
      <c r="Q340" s="34">
        <f t="shared" ca="1" si="192"/>
        <v>0</v>
      </c>
      <c r="R340" s="34">
        <f t="shared" ca="1" si="192"/>
        <v>0</v>
      </c>
      <c r="S340" s="34">
        <f t="shared" ca="1" si="192"/>
        <v>0</v>
      </c>
      <c r="T340" s="34">
        <f t="shared" ca="1" si="192"/>
        <v>0</v>
      </c>
      <c r="U340" s="32">
        <f t="shared" ca="1" si="192"/>
        <v>0</v>
      </c>
      <c r="V340" s="32">
        <f t="shared" ca="1" si="192"/>
        <v>-3.2138711545161938</v>
      </c>
      <c r="W340" s="32">
        <f t="shared" ca="1" si="192"/>
        <v>-3.2640075445266468</v>
      </c>
      <c r="X340" s="32">
        <f t="shared" ca="1" si="192"/>
        <v>-3.310356451658925</v>
      </c>
      <c r="Y340" s="32">
        <f t="shared" ca="1" si="192"/>
        <v>-3.3573635132724817</v>
      </c>
      <c r="Z340" s="32">
        <f t="shared" ca="1" si="192"/>
        <v>-3.4080597023228956</v>
      </c>
      <c r="AA340" s="32">
        <f t="shared" ca="1" si="192"/>
        <v>-3.4605438217386681</v>
      </c>
      <c r="AB340" s="32">
        <f t="shared" ca="1" si="192"/>
        <v>-3.5110677615360526</v>
      </c>
      <c r="AC340" s="32">
        <f t="shared" ca="1" si="192"/>
        <v>-3.5546050017790995</v>
      </c>
      <c r="AD340" s="32">
        <f t="shared" ca="1" si="192"/>
        <v>-3.5976157223006267</v>
      </c>
      <c r="AE340" s="32">
        <f t="shared" ca="1" si="192"/>
        <v>-3.6364699721014735</v>
      </c>
      <c r="AF340" s="32">
        <f t="shared" ca="1" si="192"/>
        <v>-3.6710164368364375</v>
      </c>
      <c r="AG340" s="21"/>
    </row>
    <row r="341" spans="4:33" ht="15" hidden="1" outlineLevel="1" x14ac:dyDescent="0.25">
      <c r="D341" t="s">
        <v>53</v>
      </c>
      <c r="E341" s="19">
        <v>2040</v>
      </c>
      <c r="F341" s="20" t="s">
        <v>50</v>
      </c>
      <c r="G341" s="26"/>
      <c r="H341" s="34">
        <f t="shared" ref="H341:AF341" si="193">-(H266/MAX(H241,1))</f>
        <v>0</v>
      </c>
      <c r="I341" s="34">
        <f t="shared" ca="1" si="193"/>
        <v>0</v>
      </c>
      <c r="J341" s="34">
        <f t="shared" ca="1" si="193"/>
        <v>0</v>
      </c>
      <c r="K341" s="34">
        <f t="shared" ca="1" si="193"/>
        <v>0</v>
      </c>
      <c r="L341" s="34">
        <f t="shared" ca="1" si="193"/>
        <v>0</v>
      </c>
      <c r="M341" s="34">
        <f t="shared" ca="1" si="193"/>
        <v>0</v>
      </c>
      <c r="N341" s="34">
        <f t="shared" ca="1" si="193"/>
        <v>0</v>
      </c>
      <c r="O341" s="34">
        <f t="shared" ca="1" si="193"/>
        <v>0</v>
      </c>
      <c r="P341" s="34">
        <f t="shared" ca="1" si="193"/>
        <v>0</v>
      </c>
      <c r="Q341" s="34">
        <f t="shared" ca="1" si="193"/>
        <v>0</v>
      </c>
      <c r="R341" s="34">
        <f t="shared" ca="1" si="193"/>
        <v>0</v>
      </c>
      <c r="S341" s="34">
        <f t="shared" ca="1" si="193"/>
        <v>0</v>
      </c>
      <c r="T341" s="34">
        <f t="shared" ca="1" si="193"/>
        <v>0</v>
      </c>
      <c r="U341" s="34">
        <f t="shared" ca="1" si="193"/>
        <v>0</v>
      </c>
      <c r="V341" s="32">
        <f t="shared" ca="1" si="193"/>
        <v>0</v>
      </c>
      <c r="W341" s="32">
        <f t="shared" ca="1" si="193"/>
        <v>-3.2000073965947515</v>
      </c>
      <c r="X341" s="32">
        <f t="shared" ca="1" si="193"/>
        <v>-3.2454475016263968</v>
      </c>
      <c r="Y341" s="32">
        <f t="shared" ca="1" si="193"/>
        <v>-3.2915328561494919</v>
      </c>
      <c r="Z341" s="32">
        <f t="shared" ca="1" si="193"/>
        <v>-3.3412350022773492</v>
      </c>
      <c r="AA341" s="32">
        <f t="shared" ca="1" si="193"/>
        <v>-3.3926900213124203</v>
      </c>
      <c r="AB341" s="32">
        <f t="shared" ca="1" si="193"/>
        <v>-3.4422232956235819</v>
      </c>
      <c r="AC341" s="32">
        <f t="shared" ca="1" si="193"/>
        <v>-3.484906864489314</v>
      </c>
      <c r="AD341" s="32">
        <f t="shared" ca="1" si="193"/>
        <v>-3.5270742375496345</v>
      </c>
      <c r="AE341" s="32">
        <f t="shared" ca="1" si="193"/>
        <v>-3.5651666393151706</v>
      </c>
      <c r="AF341" s="32">
        <f t="shared" ca="1" si="193"/>
        <v>-3.5990357223886646</v>
      </c>
      <c r="AG341" s="21"/>
    </row>
    <row r="342" spans="4:33" ht="15" hidden="1" outlineLevel="1" x14ac:dyDescent="0.25">
      <c r="D342" t="s">
        <v>53</v>
      </c>
      <c r="E342" s="19">
        <v>2041</v>
      </c>
      <c r="F342" s="20" t="s">
        <v>50</v>
      </c>
      <c r="G342" s="26"/>
      <c r="H342" s="34">
        <f t="shared" ref="H342:AF342" si="194">-(H267/MAX(H242,1))</f>
        <v>0</v>
      </c>
      <c r="I342" s="34">
        <f t="shared" ca="1" si="194"/>
        <v>0</v>
      </c>
      <c r="J342" s="34">
        <f t="shared" ca="1" si="194"/>
        <v>0</v>
      </c>
      <c r="K342" s="34">
        <f t="shared" ca="1" si="194"/>
        <v>0</v>
      </c>
      <c r="L342" s="34">
        <f t="shared" ca="1" si="194"/>
        <v>0</v>
      </c>
      <c r="M342" s="34">
        <f t="shared" ca="1" si="194"/>
        <v>0</v>
      </c>
      <c r="N342" s="34">
        <f t="shared" ca="1" si="194"/>
        <v>0</v>
      </c>
      <c r="O342" s="34">
        <f t="shared" ca="1" si="194"/>
        <v>0</v>
      </c>
      <c r="P342" s="34">
        <f t="shared" ca="1" si="194"/>
        <v>0</v>
      </c>
      <c r="Q342" s="34">
        <f t="shared" ca="1" si="194"/>
        <v>0</v>
      </c>
      <c r="R342" s="34">
        <f t="shared" ca="1" si="194"/>
        <v>0</v>
      </c>
      <c r="S342" s="34">
        <f t="shared" ca="1" si="194"/>
        <v>0</v>
      </c>
      <c r="T342" s="34">
        <f t="shared" ca="1" si="194"/>
        <v>0</v>
      </c>
      <c r="U342" s="34">
        <f t="shared" ca="1" si="194"/>
        <v>0</v>
      </c>
      <c r="V342" s="34">
        <f t="shared" ca="1" si="194"/>
        <v>0</v>
      </c>
      <c r="W342" s="32">
        <f t="shared" ca="1" si="194"/>
        <v>0</v>
      </c>
      <c r="X342" s="32">
        <f t="shared" ca="1" si="194"/>
        <v>-3.3428109266751886</v>
      </c>
      <c r="Y342" s="32">
        <f t="shared" ca="1" si="194"/>
        <v>-3.3902788418339762</v>
      </c>
      <c r="Z342" s="32">
        <f t="shared" ca="1" si="194"/>
        <v>-3.4414720523456692</v>
      </c>
      <c r="AA342" s="32">
        <f t="shared" ca="1" si="194"/>
        <v>-3.4944707219517928</v>
      </c>
      <c r="AB342" s="32">
        <f t="shared" ca="1" si="194"/>
        <v>-3.5454899944922889</v>
      </c>
      <c r="AC342" s="32">
        <f t="shared" ca="1" si="194"/>
        <v>-3.5894540704239932</v>
      </c>
      <c r="AD342" s="32">
        <f t="shared" ca="1" si="194"/>
        <v>-3.6328864646761239</v>
      </c>
      <c r="AE342" s="32">
        <f t="shared" ca="1" si="194"/>
        <v>-3.6721216384946263</v>
      </c>
      <c r="AF342" s="32">
        <f t="shared" ca="1" si="194"/>
        <v>-3.7070067940603249</v>
      </c>
      <c r="AG342" s="21"/>
    </row>
    <row r="343" spans="4:33" ht="15" hidden="1" outlineLevel="1" x14ac:dyDescent="0.25">
      <c r="D343" t="s">
        <v>53</v>
      </c>
      <c r="E343" s="19">
        <v>2042</v>
      </c>
      <c r="F343" s="20" t="s">
        <v>50</v>
      </c>
      <c r="G343" s="26"/>
      <c r="H343" s="34">
        <f t="shared" ref="H343:AF343" si="195">-(H268/MAX(H243,1))</f>
        <v>0</v>
      </c>
      <c r="I343" s="34">
        <f t="shared" ca="1" si="195"/>
        <v>0</v>
      </c>
      <c r="J343" s="34">
        <f t="shared" ca="1" si="195"/>
        <v>0</v>
      </c>
      <c r="K343" s="34">
        <f t="shared" ca="1" si="195"/>
        <v>0</v>
      </c>
      <c r="L343" s="34">
        <f t="shared" ca="1" si="195"/>
        <v>0</v>
      </c>
      <c r="M343" s="34">
        <f t="shared" ca="1" si="195"/>
        <v>0</v>
      </c>
      <c r="N343" s="34">
        <f t="shared" ca="1" si="195"/>
        <v>0</v>
      </c>
      <c r="O343" s="34">
        <f t="shared" ca="1" si="195"/>
        <v>0</v>
      </c>
      <c r="P343" s="34">
        <f t="shared" ca="1" si="195"/>
        <v>0</v>
      </c>
      <c r="Q343" s="34">
        <f t="shared" ca="1" si="195"/>
        <v>0</v>
      </c>
      <c r="R343" s="34">
        <f t="shared" ca="1" si="195"/>
        <v>0</v>
      </c>
      <c r="S343" s="34">
        <f t="shared" ca="1" si="195"/>
        <v>0</v>
      </c>
      <c r="T343" s="34">
        <f t="shared" ca="1" si="195"/>
        <v>0</v>
      </c>
      <c r="U343" s="34">
        <f t="shared" ca="1" si="195"/>
        <v>0</v>
      </c>
      <c r="V343" s="34">
        <f t="shared" ca="1" si="195"/>
        <v>0</v>
      </c>
      <c r="W343" s="34">
        <f t="shared" ca="1" si="195"/>
        <v>0</v>
      </c>
      <c r="X343" s="32">
        <f t="shared" ca="1" si="195"/>
        <v>0</v>
      </c>
      <c r="Y343" s="32">
        <f t="shared" ca="1" si="195"/>
        <v>-3.9498394273793904</v>
      </c>
      <c r="Z343" s="32">
        <f t="shared" ca="1" si="195"/>
        <v>-4.0094820027328195</v>
      </c>
      <c r="AA343" s="32">
        <f t="shared" ca="1" si="195"/>
        <v>-4.0712280255749045</v>
      </c>
      <c r="AB343" s="32">
        <f t="shared" ca="1" si="195"/>
        <v>-4.1306679547482981</v>
      </c>
      <c r="AC343" s="32">
        <f t="shared" ca="1" si="195"/>
        <v>-4.1818882373871764</v>
      </c>
      <c r="AD343" s="32">
        <f t="shared" ca="1" si="195"/>
        <v>-4.2324890850595622</v>
      </c>
      <c r="AE343" s="32">
        <f t="shared" ca="1" si="195"/>
        <v>-4.2781999671782049</v>
      </c>
      <c r="AF343" s="32">
        <f t="shared" ca="1" si="195"/>
        <v>-4.3188428668663974</v>
      </c>
      <c r="AG343" s="21"/>
    </row>
    <row r="344" spans="4:33" ht="15" hidden="1" outlineLevel="1" x14ac:dyDescent="0.25">
      <c r="D344" t="s">
        <v>53</v>
      </c>
      <c r="E344" s="19">
        <v>2043</v>
      </c>
      <c r="F344" s="20" t="s">
        <v>50</v>
      </c>
      <c r="G344" s="26"/>
      <c r="H344" s="34">
        <f t="shared" ref="H344:AF344" si="196">-(H269/MAX(H244,1))</f>
        <v>0</v>
      </c>
      <c r="I344" s="34">
        <f t="shared" ca="1" si="196"/>
        <v>0</v>
      </c>
      <c r="J344" s="34">
        <f t="shared" ca="1" si="196"/>
        <v>0</v>
      </c>
      <c r="K344" s="34">
        <f t="shared" ca="1" si="196"/>
        <v>0</v>
      </c>
      <c r="L344" s="34">
        <f t="shared" ca="1" si="196"/>
        <v>0</v>
      </c>
      <c r="M344" s="34">
        <f t="shared" ca="1" si="196"/>
        <v>0</v>
      </c>
      <c r="N344" s="34">
        <f t="shared" ca="1" si="196"/>
        <v>0</v>
      </c>
      <c r="O344" s="34">
        <f t="shared" ca="1" si="196"/>
        <v>0</v>
      </c>
      <c r="P344" s="34">
        <f t="shared" ca="1" si="196"/>
        <v>0</v>
      </c>
      <c r="Q344" s="34">
        <f t="shared" ca="1" si="196"/>
        <v>0</v>
      </c>
      <c r="R344" s="34">
        <f t="shared" ca="1" si="196"/>
        <v>0</v>
      </c>
      <c r="S344" s="34">
        <f t="shared" ca="1" si="196"/>
        <v>0</v>
      </c>
      <c r="T344" s="34">
        <f t="shared" ca="1" si="196"/>
        <v>0</v>
      </c>
      <c r="U344" s="34">
        <f t="shared" ca="1" si="196"/>
        <v>0</v>
      </c>
      <c r="V344" s="34">
        <f t="shared" ca="1" si="196"/>
        <v>0</v>
      </c>
      <c r="W344" s="34">
        <f t="shared" ca="1" si="196"/>
        <v>0</v>
      </c>
      <c r="X344" s="34">
        <f t="shared" ca="1" si="196"/>
        <v>0</v>
      </c>
      <c r="Y344" s="32">
        <f t="shared" ca="1" si="196"/>
        <v>0</v>
      </c>
      <c r="Z344" s="32">
        <f t="shared" ca="1" si="196"/>
        <v>-3.4748844023684429</v>
      </c>
      <c r="AA344" s="32">
        <f t="shared" ca="1" si="196"/>
        <v>-3.5283976221649169</v>
      </c>
      <c r="AB344" s="32">
        <f t="shared" ca="1" si="196"/>
        <v>-3.5799122274485238</v>
      </c>
      <c r="AC344" s="32">
        <f t="shared" ca="1" si="196"/>
        <v>-3.6243031390688856</v>
      </c>
      <c r="AD344" s="32">
        <f t="shared" ca="1" si="196"/>
        <v>-3.6681572070516197</v>
      </c>
      <c r="AE344" s="32">
        <f t="shared" ca="1" si="196"/>
        <v>-3.7077733048877777</v>
      </c>
      <c r="AF344" s="32">
        <f t="shared" ca="1" si="196"/>
        <v>-3.7429971512842113</v>
      </c>
      <c r="AG344" s="21"/>
    </row>
    <row r="345" spans="4:33" ht="15" hidden="1" outlineLevel="1" x14ac:dyDescent="0.25">
      <c r="D345" t="s">
        <v>53</v>
      </c>
      <c r="E345" s="19">
        <v>2044</v>
      </c>
      <c r="F345" s="20" t="s">
        <v>50</v>
      </c>
      <c r="G345" s="26"/>
      <c r="H345" s="34">
        <f t="shared" ref="H345:AF345" si="197">-(H270/MAX(H245,1))</f>
        <v>0</v>
      </c>
      <c r="I345" s="34">
        <f t="shared" ca="1" si="197"/>
        <v>0</v>
      </c>
      <c r="J345" s="34">
        <f t="shared" ca="1" si="197"/>
        <v>0</v>
      </c>
      <c r="K345" s="34">
        <f t="shared" ca="1" si="197"/>
        <v>0</v>
      </c>
      <c r="L345" s="34">
        <f t="shared" ca="1" si="197"/>
        <v>0</v>
      </c>
      <c r="M345" s="34">
        <f t="shared" ca="1" si="197"/>
        <v>0</v>
      </c>
      <c r="N345" s="34">
        <f t="shared" ca="1" si="197"/>
        <v>0</v>
      </c>
      <c r="O345" s="34">
        <f t="shared" ca="1" si="197"/>
        <v>0</v>
      </c>
      <c r="P345" s="34">
        <f t="shared" ca="1" si="197"/>
        <v>0</v>
      </c>
      <c r="Q345" s="34">
        <f t="shared" ca="1" si="197"/>
        <v>0</v>
      </c>
      <c r="R345" s="34">
        <f t="shared" ca="1" si="197"/>
        <v>0</v>
      </c>
      <c r="S345" s="34">
        <f t="shared" ca="1" si="197"/>
        <v>0</v>
      </c>
      <c r="T345" s="34">
        <f t="shared" ca="1" si="197"/>
        <v>0</v>
      </c>
      <c r="U345" s="34">
        <f t="shared" ca="1" si="197"/>
        <v>0</v>
      </c>
      <c r="V345" s="34">
        <f t="shared" ca="1" si="197"/>
        <v>0</v>
      </c>
      <c r="W345" s="34">
        <f t="shared" ca="1" si="197"/>
        <v>0</v>
      </c>
      <c r="X345" s="34">
        <f t="shared" ca="1" si="197"/>
        <v>0</v>
      </c>
      <c r="Y345" s="34">
        <f t="shared" ca="1" si="197"/>
        <v>0</v>
      </c>
      <c r="Z345" s="32">
        <f t="shared" ca="1" si="197"/>
        <v>0</v>
      </c>
      <c r="AA345" s="32">
        <f t="shared" ca="1" si="197"/>
        <v>-3.6641052230174136</v>
      </c>
      <c r="AB345" s="32">
        <f t="shared" ca="1" si="197"/>
        <v>-3.7176011592734683</v>
      </c>
      <c r="AC345" s="32">
        <f t="shared" ca="1" si="197"/>
        <v>-3.7636994136484594</v>
      </c>
      <c r="AD345" s="32">
        <f t="shared" ca="1" si="197"/>
        <v>-3.8092401765536059</v>
      </c>
      <c r="AE345" s="32">
        <f t="shared" ca="1" si="197"/>
        <v>-3.8503799704603847</v>
      </c>
      <c r="AF345" s="32">
        <f t="shared" ca="1" si="197"/>
        <v>-3.8869585801797584</v>
      </c>
      <c r="AG345" s="21"/>
    </row>
    <row r="346" spans="4:33" ht="15" hidden="1" outlineLevel="1" x14ac:dyDescent="0.25">
      <c r="D346" t="s">
        <v>53</v>
      </c>
      <c r="E346" s="19">
        <v>2045</v>
      </c>
      <c r="F346" s="20" t="s">
        <v>50</v>
      </c>
      <c r="G346" s="26"/>
      <c r="H346" s="34">
        <f t="shared" ref="H346:AF346" si="198">-(H271/MAX(H246,1))</f>
        <v>0</v>
      </c>
      <c r="I346" s="34">
        <f t="shared" ca="1" si="198"/>
        <v>0</v>
      </c>
      <c r="J346" s="34">
        <f t="shared" ca="1" si="198"/>
        <v>0</v>
      </c>
      <c r="K346" s="34">
        <f t="shared" ca="1" si="198"/>
        <v>0</v>
      </c>
      <c r="L346" s="34">
        <f t="shared" ca="1" si="198"/>
        <v>0</v>
      </c>
      <c r="M346" s="34">
        <f t="shared" ca="1" si="198"/>
        <v>0</v>
      </c>
      <c r="N346" s="34">
        <f t="shared" ca="1" si="198"/>
        <v>0</v>
      </c>
      <c r="O346" s="34">
        <f t="shared" ca="1" si="198"/>
        <v>0</v>
      </c>
      <c r="P346" s="34">
        <f t="shared" ca="1" si="198"/>
        <v>0</v>
      </c>
      <c r="Q346" s="34">
        <f t="shared" ca="1" si="198"/>
        <v>0</v>
      </c>
      <c r="R346" s="34">
        <f t="shared" ca="1" si="198"/>
        <v>0</v>
      </c>
      <c r="S346" s="34">
        <f t="shared" ca="1" si="198"/>
        <v>0</v>
      </c>
      <c r="T346" s="34">
        <f t="shared" ca="1" si="198"/>
        <v>0</v>
      </c>
      <c r="U346" s="34">
        <f t="shared" ca="1" si="198"/>
        <v>0</v>
      </c>
      <c r="V346" s="34">
        <f t="shared" ca="1" si="198"/>
        <v>0</v>
      </c>
      <c r="W346" s="34">
        <f t="shared" ca="1" si="198"/>
        <v>0</v>
      </c>
      <c r="X346" s="34">
        <f t="shared" ca="1" si="198"/>
        <v>0</v>
      </c>
      <c r="Y346" s="34">
        <f t="shared" ca="1" si="198"/>
        <v>0</v>
      </c>
      <c r="Z346" s="34">
        <f t="shared" ca="1" si="198"/>
        <v>0</v>
      </c>
      <c r="AA346" s="32">
        <f t="shared" ca="1" si="198"/>
        <v>0</v>
      </c>
      <c r="AB346" s="32">
        <f t="shared" ca="1" si="198"/>
        <v>-3.6831789263172325</v>
      </c>
      <c r="AC346" s="32">
        <f t="shared" ca="1" si="198"/>
        <v>-3.7288503450035666</v>
      </c>
      <c r="AD346" s="32">
        <f t="shared" ca="1" si="198"/>
        <v>-3.77396943417811</v>
      </c>
      <c r="AE346" s="32">
        <f t="shared" ca="1" si="198"/>
        <v>-3.8147283040672337</v>
      </c>
      <c r="AF346" s="32">
        <f t="shared" ca="1" si="198"/>
        <v>-3.8509682229558719</v>
      </c>
      <c r="AG346" s="21"/>
    </row>
    <row r="347" spans="4:33" ht="15" hidden="1" outlineLevel="1" x14ac:dyDescent="0.25">
      <c r="D347" t="s">
        <v>53</v>
      </c>
      <c r="E347" s="19">
        <v>2046</v>
      </c>
      <c r="F347" s="20" t="s">
        <v>50</v>
      </c>
      <c r="G347" s="26"/>
      <c r="H347" s="34">
        <f t="shared" ref="H347:AF347" si="199">-(H272/MAX(H247,1))</f>
        <v>0</v>
      </c>
      <c r="I347" s="34">
        <f t="shared" ca="1" si="199"/>
        <v>0</v>
      </c>
      <c r="J347" s="34">
        <f t="shared" ca="1" si="199"/>
        <v>0</v>
      </c>
      <c r="K347" s="34">
        <f t="shared" ca="1" si="199"/>
        <v>0</v>
      </c>
      <c r="L347" s="34">
        <f t="shared" ca="1" si="199"/>
        <v>0</v>
      </c>
      <c r="M347" s="34">
        <f t="shared" ca="1" si="199"/>
        <v>0</v>
      </c>
      <c r="N347" s="34">
        <f t="shared" ca="1" si="199"/>
        <v>0</v>
      </c>
      <c r="O347" s="34">
        <f t="shared" ca="1" si="199"/>
        <v>0</v>
      </c>
      <c r="P347" s="34">
        <f t="shared" ca="1" si="199"/>
        <v>0</v>
      </c>
      <c r="Q347" s="34">
        <f t="shared" ca="1" si="199"/>
        <v>0</v>
      </c>
      <c r="R347" s="34">
        <f t="shared" ca="1" si="199"/>
        <v>0</v>
      </c>
      <c r="S347" s="34">
        <f t="shared" ca="1" si="199"/>
        <v>0</v>
      </c>
      <c r="T347" s="34">
        <f t="shared" ca="1" si="199"/>
        <v>0</v>
      </c>
      <c r="U347" s="34">
        <f t="shared" ca="1" si="199"/>
        <v>0</v>
      </c>
      <c r="V347" s="34">
        <f t="shared" ca="1" si="199"/>
        <v>0</v>
      </c>
      <c r="W347" s="34">
        <f t="shared" ca="1" si="199"/>
        <v>0</v>
      </c>
      <c r="X347" s="34">
        <f t="shared" ca="1" si="199"/>
        <v>0</v>
      </c>
      <c r="Y347" s="34">
        <f t="shared" ca="1" si="199"/>
        <v>0</v>
      </c>
      <c r="Z347" s="34">
        <f t="shared" ca="1" si="199"/>
        <v>0</v>
      </c>
      <c r="AA347" s="34">
        <f t="shared" ca="1" si="199"/>
        <v>0</v>
      </c>
      <c r="AB347" s="32">
        <f t="shared" ca="1" si="199"/>
        <v>0</v>
      </c>
      <c r="AC347" s="32">
        <f t="shared" ca="1" si="199"/>
        <v>-3.9379447568729247</v>
      </c>
      <c r="AD347" s="32">
        <f t="shared" ca="1" si="199"/>
        <v>-3.9855938884310875</v>
      </c>
      <c r="AE347" s="32">
        <f t="shared" ca="1" si="199"/>
        <v>-4.0286383024261427</v>
      </c>
      <c r="AF347" s="32">
        <f t="shared" ca="1" si="199"/>
        <v>-4.066910366299191</v>
      </c>
      <c r="AG347" s="21"/>
    </row>
    <row r="348" spans="4:33" ht="15" hidden="1" outlineLevel="1" x14ac:dyDescent="0.25">
      <c r="D348" t="s">
        <v>53</v>
      </c>
      <c r="E348" s="19">
        <v>2047</v>
      </c>
      <c r="F348" s="20" t="s">
        <v>50</v>
      </c>
      <c r="G348" s="26"/>
      <c r="H348" s="34">
        <f t="shared" ref="H348:AF348" si="200">-(H273/MAX(H248,1))</f>
        <v>0</v>
      </c>
      <c r="I348" s="34">
        <f t="shared" ca="1" si="200"/>
        <v>0</v>
      </c>
      <c r="J348" s="34">
        <f t="shared" ca="1" si="200"/>
        <v>0</v>
      </c>
      <c r="K348" s="34">
        <f t="shared" ca="1" si="200"/>
        <v>0</v>
      </c>
      <c r="L348" s="34">
        <f t="shared" ca="1" si="200"/>
        <v>0</v>
      </c>
      <c r="M348" s="34">
        <f t="shared" ca="1" si="200"/>
        <v>0</v>
      </c>
      <c r="N348" s="34">
        <f t="shared" ca="1" si="200"/>
        <v>0</v>
      </c>
      <c r="O348" s="34">
        <f t="shared" ca="1" si="200"/>
        <v>0</v>
      </c>
      <c r="P348" s="34">
        <f t="shared" ca="1" si="200"/>
        <v>0</v>
      </c>
      <c r="Q348" s="34">
        <f t="shared" ca="1" si="200"/>
        <v>0</v>
      </c>
      <c r="R348" s="34">
        <f t="shared" ca="1" si="200"/>
        <v>0</v>
      </c>
      <c r="S348" s="34">
        <f t="shared" ca="1" si="200"/>
        <v>0</v>
      </c>
      <c r="T348" s="34">
        <f t="shared" ca="1" si="200"/>
        <v>0</v>
      </c>
      <c r="U348" s="34">
        <f t="shared" ca="1" si="200"/>
        <v>0</v>
      </c>
      <c r="V348" s="34">
        <f t="shared" ca="1" si="200"/>
        <v>0</v>
      </c>
      <c r="W348" s="34">
        <f t="shared" ca="1" si="200"/>
        <v>0</v>
      </c>
      <c r="X348" s="34">
        <f t="shared" ca="1" si="200"/>
        <v>0</v>
      </c>
      <c r="Y348" s="34">
        <f t="shared" ca="1" si="200"/>
        <v>0</v>
      </c>
      <c r="Z348" s="34">
        <f t="shared" ca="1" si="200"/>
        <v>0</v>
      </c>
      <c r="AA348" s="34">
        <f t="shared" ca="1" si="200"/>
        <v>0</v>
      </c>
      <c r="AB348" s="34">
        <f t="shared" ca="1" si="200"/>
        <v>0</v>
      </c>
      <c r="AC348" s="32">
        <f t="shared" ca="1" si="200"/>
        <v>0</v>
      </c>
      <c r="AD348" s="32">
        <f t="shared" ca="1" si="200"/>
        <v>-4.0208646308065834</v>
      </c>
      <c r="AE348" s="32">
        <f t="shared" ca="1" si="200"/>
        <v>-4.0642899688192946</v>
      </c>
      <c r="AF348" s="32">
        <f t="shared" ca="1" si="200"/>
        <v>-4.1029007235230779</v>
      </c>
      <c r="AG348" s="21"/>
    </row>
    <row r="349" spans="4:33" ht="15" hidden="1" outlineLevel="1" x14ac:dyDescent="0.25">
      <c r="D349" t="s">
        <v>53</v>
      </c>
      <c r="E349" s="19">
        <v>2048</v>
      </c>
      <c r="F349" s="20" t="s">
        <v>50</v>
      </c>
      <c r="G349" s="26"/>
      <c r="H349" s="34">
        <f t="shared" ref="H349:AF349" si="201">-(H274/MAX(H249,1))</f>
        <v>0</v>
      </c>
      <c r="I349" s="34">
        <f t="shared" ca="1" si="201"/>
        <v>0</v>
      </c>
      <c r="J349" s="34">
        <f t="shared" ca="1" si="201"/>
        <v>0</v>
      </c>
      <c r="K349" s="34">
        <f t="shared" ca="1" si="201"/>
        <v>0</v>
      </c>
      <c r="L349" s="34">
        <f t="shared" ca="1" si="201"/>
        <v>0</v>
      </c>
      <c r="M349" s="34">
        <f t="shared" ca="1" si="201"/>
        <v>0</v>
      </c>
      <c r="N349" s="34">
        <f t="shared" ca="1" si="201"/>
        <v>0</v>
      </c>
      <c r="O349" s="34">
        <f t="shared" ca="1" si="201"/>
        <v>0</v>
      </c>
      <c r="P349" s="34">
        <f t="shared" ca="1" si="201"/>
        <v>0</v>
      </c>
      <c r="Q349" s="34">
        <f t="shared" ca="1" si="201"/>
        <v>0</v>
      </c>
      <c r="R349" s="34">
        <f t="shared" ca="1" si="201"/>
        <v>0</v>
      </c>
      <c r="S349" s="34">
        <f t="shared" ca="1" si="201"/>
        <v>0</v>
      </c>
      <c r="T349" s="34">
        <f t="shared" ca="1" si="201"/>
        <v>0</v>
      </c>
      <c r="U349" s="34">
        <f t="shared" ca="1" si="201"/>
        <v>0</v>
      </c>
      <c r="V349" s="34">
        <f t="shared" ca="1" si="201"/>
        <v>0</v>
      </c>
      <c r="W349" s="34">
        <f t="shared" ca="1" si="201"/>
        <v>0</v>
      </c>
      <c r="X349" s="34">
        <f t="shared" ca="1" si="201"/>
        <v>0</v>
      </c>
      <c r="Y349" s="34">
        <f t="shared" ca="1" si="201"/>
        <v>0</v>
      </c>
      <c r="Z349" s="34">
        <f t="shared" ca="1" si="201"/>
        <v>0</v>
      </c>
      <c r="AA349" s="34">
        <f t="shared" ca="1" si="201"/>
        <v>0</v>
      </c>
      <c r="AB349" s="34">
        <f t="shared" ca="1" si="201"/>
        <v>0</v>
      </c>
      <c r="AC349" s="34">
        <f t="shared" ca="1" si="201"/>
        <v>0</v>
      </c>
      <c r="AD349" s="32">
        <f t="shared" ca="1" si="201"/>
        <v>0</v>
      </c>
      <c r="AE349" s="32">
        <f t="shared" ca="1" si="201"/>
        <v>-4.0286383024261427</v>
      </c>
      <c r="AF349" s="32">
        <f t="shared" ca="1" si="201"/>
        <v>-4.066910366299191</v>
      </c>
      <c r="AG349" s="21"/>
    </row>
    <row r="350" spans="4:33" ht="15" hidden="1" outlineLevel="1" x14ac:dyDescent="0.25">
      <c r="D350" t="s">
        <v>53</v>
      </c>
      <c r="E350" s="19">
        <v>2049</v>
      </c>
      <c r="F350" s="20" t="s">
        <v>50</v>
      </c>
      <c r="G350" s="26"/>
      <c r="H350" s="34">
        <f t="shared" ref="H350:AF350" si="202">-(H275/MAX(H250,1))</f>
        <v>0</v>
      </c>
      <c r="I350" s="34">
        <f t="shared" ca="1" si="202"/>
        <v>0</v>
      </c>
      <c r="J350" s="34">
        <f t="shared" ca="1" si="202"/>
        <v>0</v>
      </c>
      <c r="K350" s="34">
        <f t="shared" ca="1" si="202"/>
        <v>0</v>
      </c>
      <c r="L350" s="34">
        <f t="shared" ca="1" si="202"/>
        <v>0</v>
      </c>
      <c r="M350" s="34">
        <f t="shared" ca="1" si="202"/>
        <v>0</v>
      </c>
      <c r="N350" s="34">
        <f t="shared" ca="1" si="202"/>
        <v>0</v>
      </c>
      <c r="O350" s="34">
        <f t="shared" ca="1" si="202"/>
        <v>0</v>
      </c>
      <c r="P350" s="34">
        <f t="shared" ca="1" si="202"/>
        <v>0</v>
      </c>
      <c r="Q350" s="34">
        <f t="shared" ca="1" si="202"/>
        <v>0</v>
      </c>
      <c r="R350" s="34">
        <f t="shared" ca="1" si="202"/>
        <v>0</v>
      </c>
      <c r="S350" s="34">
        <f t="shared" ca="1" si="202"/>
        <v>0</v>
      </c>
      <c r="T350" s="34">
        <f t="shared" ca="1" si="202"/>
        <v>0</v>
      </c>
      <c r="U350" s="34">
        <f t="shared" ca="1" si="202"/>
        <v>0</v>
      </c>
      <c r="V350" s="34">
        <f t="shared" ca="1" si="202"/>
        <v>0</v>
      </c>
      <c r="W350" s="34">
        <f t="shared" ca="1" si="202"/>
        <v>0</v>
      </c>
      <c r="X350" s="34">
        <f t="shared" ca="1" si="202"/>
        <v>0</v>
      </c>
      <c r="Y350" s="34">
        <f t="shared" ca="1" si="202"/>
        <v>0</v>
      </c>
      <c r="Z350" s="34">
        <f t="shared" ca="1" si="202"/>
        <v>0</v>
      </c>
      <c r="AA350" s="34">
        <f t="shared" ca="1" si="202"/>
        <v>0</v>
      </c>
      <c r="AB350" s="34">
        <f t="shared" ca="1" si="202"/>
        <v>0</v>
      </c>
      <c r="AC350" s="34">
        <f t="shared" ca="1" si="202"/>
        <v>0</v>
      </c>
      <c r="AD350" s="34">
        <f t="shared" ca="1" si="202"/>
        <v>0</v>
      </c>
      <c r="AE350" s="32">
        <f t="shared" ca="1" si="202"/>
        <v>0</v>
      </c>
      <c r="AF350" s="32">
        <f t="shared" ca="1" si="202"/>
        <v>-3.850968222955871</v>
      </c>
      <c r="AG350" s="21"/>
    </row>
    <row r="351" spans="4:33" ht="15" hidden="1" outlineLevel="1" x14ac:dyDescent="0.25">
      <c r="D351" t="s">
        <v>53</v>
      </c>
      <c r="E351" s="19">
        <v>2050</v>
      </c>
      <c r="F351" s="20" t="s">
        <v>50</v>
      </c>
      <c r="G351" s="26"/>
      <c r="H351" s="35">
        <f t="shared" ref="H351:AF351" si="203">-(H276/MAX(H251,1))</f>
        <v>0</v>
      </c>
      <c r="I351" s="35">
        <f t="shared" ca="1" si="203"/>
        <v>0</v>
      </c>
      <c r="J351" s="35">
        <f t="shared" ca="1" si="203"/>
        <v>0</v>
      </c>
      <c r="K351" s="35">
        <f t="shared" ca="1" si="203"/>
        <v>0</v>
      </c>
      <c r="L351" s="35">
        <f t="shared" ca="1" si="203"/>
        <v>0</v>
      </c>
      <c r="M351" s="35">
        <f t="shared" ca="1" si="203"/>
        <v>0</v>
      </c>
      <c r="N351" s="35">
        <f t="shared" ca="1" si="203"/>
        <v>0</v>
      </c>
      <c r="O351" s="35">
        <f t="shared" ca="1" si="203"/>
        <v>0</v>
      </c>
      <c r="P351" s="35">
        <f t="shared" ca="1" si="203"/>
        <v>0</v>
      </c>
      <c r="Q351" s="35">
        <f t="shared" ca="1" si="203"/>
        <v>0</v>
      </c>
      <c r="R351" s="35">
        <f t="shared" ca="1" si="203"/>
        <v>0</v>
      </c>
      <c r="S351" s="35">
        <f t="shared" ca="1" si="203"/>
        <v>0</v>
      </c>
      <c r="T351" s="35">
        <f t="shared" ca="1" si="203"/>
        <v>0</v>
      </c>
      <c r="U351" s="35">
        <f t="shared" ca="1" si="203"/>
        <v>0</v>
      </c>
      <c r="V351" s="35">
        <f t="shared" ca="1" si="203"/>
        <v>0</v>
      </c>
      <c r="W351" s="35">
        <f t="shared" ca="1" si="203"/>
        <v>0</v>
      </c>
      <c r="X351" s="35">
        <f t="shared" ca="1" si="203"/>
        <v>0</v>
      </c>
      <c r="Y351" s="35">
        <f t="shared" ca="1" si="203"/>
        <v>0</v>
      </c>
      <c r="Z351" s="35">
        <f t="shared" ca="1" si="203"/>
        <v>0</v>
      </c>
      <c r="AA351" s="35">
        <f t="shared" ca="1" si="203"/>
        <v>0</v>
      </c>
      <c r="AB351" s="35">
        <f t="shared" ca="1" si="203"/>
        <v>0</v>
      </c>
      <c r="AC351" s="35">
        <f t="shared" ca="1" si="203"/>
        <v>0</v>
      </c>
      <c r="AD351" s="35">
        <f t="shared" ca="1" si="203"/>
        <v>0</v>
      </c>
      <c r="AE351" s="35">
        <f t="shared" ca="1" si="203"/>
        <v>0</v>
      </c>
      <c r="AF351" s="36">
        <f t="shared" ca="1" si="203"/>
        <v>0</v>
      </c>
      <c r="AG351" s="21"/>
    </row>
    <row r="352" spans="4:33" ht="15" hidden="1" outlineLevel="1" x14ac:dyDescent="0.25">
      <c r="D352" s="27" t="s">
        <v>52</v>
      </c>
      <c r="E352" s="28">
        <v>2026</v>
      </c>
      <c r="F352" s="29" t="s">
        <v>50</v>
      </c>
      <c r="G352" s="30"/>
      <c r="H352" s="33">
        <f ca="1">(H252+H327)*H$36</f>
        <v>0</v>
      </c>
      <c r="I352" s="33">
        <f t="shared" ref="I352:AF352" ca="1" si="204">(I252+I327)*I$36</f>
        <v>2.2107662500000003</v>
      </c>
      <c r="J352" s="33">
        <f t="shared" ca="1" si="204"/>
        <v>2.2902075750000002</v>
      </c>
      <c r="K352" s="33">
        <f t="shared" ca="1" si="204"/>
        <v>2.0645636890830001</v>
      </c>
      <c r="L352" s="33">
        <f t="shared" ca="1" si="204"/>
        <v>1.8256260635390769</v>
      </c>
      <c r="M352" s="33">
        <f t="shared" ca="1" si="204"/>
        <v>1.6817309514764374</v>
      </c>
      <c r="N352" s="33">
        <f t="shared" ca="1" si="204"/>
        <v>1.4226923053582148</v>
      </c>
      <c r="O352" s="33">
        <f t="shared" ca="1" si="204"/>
        <v>1.3443815947592253</v>
      </c>
      <c r="P352" s="33">
        <f t="shared" ca="1" si="204"/>
        <v>1.4048298509929602</v>
      </c>
      <c r="Q352" s="33">
        <f t="shared" ca="1" si="204"/>
        <v>1.4535869531898284</v>
      </c>
      <c r="R352" s="33">
        <f t="shared" ca="1" si="204"/>
        <v>1.6783972816125086</v>
      </c>
      <c r="S352" s="33">
        <f t="shared" ca="1" si="204"/>
        <v>1.5026049282356664</v>
      </c>
      <c r="T352" s="33">
        <f t="shared" ca="1" si="204"/>
        <v>1.4574272696179824</v>
      </c>
      <c r="U352" s="33">
        <f t="shared" ca="1" si="204"/>
        <v>1.4957702132804229</v>
      </c>
      <c r="V352" s="33">
        <f t="shared" ca="1" si="204"/>
        <v>1.2910120427691558</v>
      </c>
      <c r="W352" s="33">
        <f t="shared" ca="1" si="204"/>
        <v>1.146681050473574</v>
      </c>
      <c r="X352" s="33">
        <f t="shared" ca="1" si="204"/>
        <v>1.1154960062315111</v>
      </c>
      <c r="Y352" s="33">
        <f t="shared" ca="1" si="204"/>
        <v>1.1518472365130943</v>
      </c>
      <c r="Z352" s="33">
        <f t="shared" ca="1" si="204"/>
        <v>1.1394713965316519</v>
      </c>
      <c r="AA352" s="33">
        <f t="shared" ca="1" si="204"/>
        <v>1.045895087080172</v>
      </c>
      <c r="AB352" s="33">
        <f t="shared" ca="1" si="204"/>
        <v>0.8572994806682358</v>
      </c>
      <c r="AC352" s="33">
        <f t="shared" ca="1" si="204"/>
        <v>0.8034992936644112</v>
      </c>
      <c r="AD352" s="33">
        <f t="shared" ca="1" si="204"/>
        <v>0.6866155418237877</v>
      </c>
      <c r="AE352" s="33">
        <f t="shared" ca="1" si="204"/>
        <v>0.5756050668340329</v>
      </c>
      <c r="AF352" s="33">
        <f t="shared" ca="1" si="204"/>
        <v>0.69524912422601426</v>
      </c>
      <c r="AG352" s="21"/>
    </row>
    <row r="353" spans="4:33" ht="15" hidden="1" outlineLevel="1" x14ac:dyDescent="0.25">
      <c r="D353" t="s">
        <v>52</v>
      </c>
      <c r="E353" s="19">
        <v>2027</v>
      </c>
      <c r="F353" s="20" t="s">
        <v>50</v>
      </c>
      <c r="G353" s="26"/>
      <c r="H353" s="34">
        <f t="shared" ref="H353:AF353" ca="1" si="205">(H253+H328)*H$36</f>
        <v>0</v>
      </c>
      <c r="I353" s="32">
        <f t="shared" ca="1" si="205"/>
        <v>0</v>
      </c>
      <c r="J353" s="32">
        <f t="shared" ca="1" si="205"/>
        <v>2.2827959000000004</v>
      </c>
      <c r="K353" s="32">
        <f t="shared" ca="1" si="205"/>
        <v>2.0593466775000002</v>
      </c>
      <c r="L353" s="32">
        <f t="shared" ca="1" si="205"/>
        <v>1.82238072799607</v>
      </c>
      <c r="M353" s="32">
        <f t="shared" ca="1" si="205"/>
        <v>1.6800745399581685</v>
      </c>
      <c r="N353" s="32">
        <f t="shared" ca="1" si="205"/>
        <v>1.4224861479454689</v>
      </c>
      <c r="O353" s="32">
        <f t="shared" ca="1" si="205"/>
        <v>1.3453856138740565</v>
      </c>
      <c r="P353" s="32">
        <f t="shared" ca="1" si="205"/>
        <v>1.4072112854760734</v>
      </c>
      <c r="Q353" s="32">
        <f t="shared" ca="1" si="205"/>
        <v>1.4575199435135953</v>
      </c>
      <c r="R353" s="32">
        <f t="shared" ca="1" si="205"/>
        <v>1.6847496162310847</v>
      </c>
      <c r="S353" s="32">
        <f t="shared" ca="1" si="205"/>
        <v>1.51002709531433</v>
      </c>
      <c r="T353" s="32">
        <f t="shared" ca="1" si="205"/>
        <v>1.4664316746376871</v>
      </c>
      <c r="U353" s="32">
        <f t="shared" ca="1" si="205"/>
        <v>1.5070042449244043</v>
      </c>
      <c r="V353" s="32">
        <f t="shared" ca="1" si="205"/>
        <v>1.3025630738009755</v>
      </c>
      <c r="W353" s="32">
        <f t="shared" ca="1" si="205"/>
        <v>1.1587226783069597</v>
      </c>
      <c r="X353" s="32">
        <f t="shared" ca="1" si="205"/>
        <v>1.1290911858158237</v>
      </c>
      <c r="Y353" s="32">
        <f t="shared" ca="1" si="205"/>
        <v>1.1680004340046475</v>
      </c>
      <c r="Z353" s="32">
        <f t="shared" ca="1" si="205"/>
        <v>1.157737928289102</v>
      </c>
      <c r="AA353" s="32">
        <f t="shared" ca="1" si="205"/>
        <v>1.0649653976899693</v>
      </c>
      <c r="AB353" s="32">
        <f t="shared" ca="1" si="205"/>
        <v>0.87501316174751498</v>
      </c>
      <c r="AC353" s="32">
        <f t="shared" ca="1" si="205"/>
        <v>0.82226377467625422</v>
      </c>
      <c r="AD353" s="32">
        <f t="shared" ca="1" si="205"/>
        <v>0.70470943266241759</v>
      </c>
      <c r="AE353" s="32">
        <f t="shared" ca="1" si="205"/>
        <v>0.59270895378614763</v>
      </c>
      <c r="AF353" s="32">
        <f t="shared" ca="1" si="205"/>
        <v>0.71854748197489748</v>
      </c>
      <c r="AG353" s="21"/>
    </row>
    <row r="354" spans="4:33" ht="15" hidden="1" outlineLevel="1" x14ac:dyDescent="0.25">
      <c r="D354" t="s">
        <v>52</v>
      </c>
      <c r="E354" s="19">
        <v>2028</v>
      </c>
      <c r="F354" s="20" t="s">
        <v>50</v>
      </c>
      <c r="G354" s="26"/>
      <c r="H354" s="34">
        <f t="shared" ref="H354:AF354" ca="1" si="206">(H254+H329)*H$36</f>
        <v>0</v>
      </c>
      <c r="I354" s="34">
        <f t="shared" ca="1" si="206"/>
        <v>0</v>
      </c>
      <c r="J354" s="32">
        <f t="shared" ca="1" si="206"/>
        <v>0</v>
      </c>
      <c r="K354" s="32">
        <f t="shared" ca="1" si="206"/>
        <v>2.1988330924560002</v>
      </c>
      <c r="L354" s="32">
        <f t="shared" ca="1" si="206"/>
        <v>1.9472013258040202</v>
      </c>
      <c r="M354" s="32">
        <f t="shared" ca="1" si="206"/>
        <v>1.7964966066707626</v>
      </c>
      <c r="N354" s="32">
        <f t="shared" ca="1" si="206"/>
        <v>1.5222663357143973</v>
      </c>
      <c r="O354" s="32">
        <f t="shared" ca="1" si="206"/>
        <v>1.4409682336060041</v>
      </c>
      <c r="P354" s="32">
        <f t="shared" ca="1" si="206"/>
        <v>1.5085304980303502</v>
      </c>
      <c r="Q354" s="32">
        <f t="shared" ca="1" si="206"/>
        <v>1.5639420346272859</v>
      </c>
      <c r="R354" s="32">
        <f t="shared" ca="1" si="206"/>
        <v>1.8095868009091907</v>
      </c>
      <c r="S354" s="32">
        <f t="shared" ca="1" si="206"/>
        <v>1.6236630326566279</v>
      </c>
      <c r="T354" s="32">
        <f t="shared" ca="1" si="206"/>
        <v>1.5786008343117275</v>
      </c>
      <c r="U354" s="32">
        <f t="shared" ca="1" si="206"/>
        <v>1.6242765752567032</v>
      </c>
      <c r="V354" s="32">
        <f t="shared" ca="1" si="206"/>
        <v>1.40578505323426</v>
      </c>
      <c r="W354" s="32">
        <f t="shared" ca="1" si="206"/>
        <v>1.2523292946721492</v>
      </c>
      <c r="X354" s="32">
        <f t="shared" ca="1" si="206"/>
        <v>1.222183601952475</v>
      </c>
      <c r="Y354" s="32">
        <f t="shared" ca="1" si="206"/>
        <v>1.2664106833378046</v>
      </c>
      <c r="Z354" s="32">
        <f t="shared" ca="1" si="206"/>
        <v>1.2575606652171396</v>
      </c>
      <c r="AA354" s="32">
        <f t="shared" ca="1" si="206"/>
        <v>1.1590786188811752</v>
      </c>
      <c r="AB354" s="32">
        <f t="shared" ca="1" si="206"/>
        <v>0.9544045998377767</v>
      </c>
      <c r="AC354" s="32">
        <f t="shared" ca="1" si="206"/>
        <v>0.89900839364603735</v>
      </c>
      <c r="AD354" s="32">
        <f t="shared" ca="1" si="206"/>
        <v>0.77251390780507123</v>
      </c>
      <c r="AE354" s="32">
        <f t="shared" ca="1" si="206"/>
        <v>0.65164115833402714</v>
      </c>
      <c r="AF354" s="32">
        <f t="shared" ca="1" si="206"/>
        <v>0.79257964678443193</v>
      </c>
      <c r="AG354" s="21"/>
    </row>
    <row r="355" spans="4:33" ht="15" hidden="1" outlineLevel="1" x14ac:dyDescent="0.25">
      <c r="D355" t="s">
        <v>52</v>
      </c>
      <c r="E355" s="19">
        <v>2029</v>
      </c>
      <c r="F355" s="20" t="s">
        <v>50</v>
      </c>
      <c r="G355" s="26"/>
      <c r="H355" s="34">
        <f t="shared" ref="H355:AF355" ca="1" si="207">(H255+H330)*H$36</f>
        <v>0</v>
      </c>
      <c r="I355" s="34">
        <f t="shared" ca="1" si="207"/>
        <v>0</v>
      </c>
      <c r="J355" s="34">
        <f t="shared" ca="1" si="207"/>
        <v>0</v>
      </c>
      <c r="K355" s="32">
        <f t="shared" ca="1" si="207"/>
        <v>0</v>
      </c>
      <c r="L355" s="32">
        <f t="shared" ca="1" si="207"/>
        <v>2.1913504151163701</v>
      </c>
      <c r="M355" s="32">
        <f t="shared" ca="1" si="207"/>
        <v>2.0231883544566673</v>
      </c>
      <c r="N355" s="32">
        <f t="shared" ca="1" si="207"/>
        <v>1.7156419888698828</v>
      </c>
      <c r="O355" s="32">
        <f t="shared" ca="1" si="207"/>
        <v>1.6253061430890463</v>
      </c>
      <c r="P355" s="32">
        <f t="shared" ca="1" si="207"/>
        <v>1.7029421494699679</v>
      </c>
      <c r="Q355" s="32">
        <f t="shared" ca="1" si="207"/>
        <v>1.767069417231244</v>
      </c>
      <c r="R355" s="32">
        <f t="shared" ca="1" si="207"/>
        <v>2.0465565010282512</v>
      </c>
      <c r="S355" s="32">
        <f t="shared" ca="1" si="207"/>
        <v>1.838138067550426</v>
      </c>
      <c r="T355" s="32">
        <f t="shared" ca="1" si="207"/>
        <v>1.7890466430579779</v>
      </c>
      <c r="U355" s="32">
        <f t="shared" ca="1" si="207"/>
        <v>1.8429291911566439</v>
      </c>
      <c r="V355" s="32">
        <f t="shared" ca="1" si="207"/>
        <v>1.5969914818035351</v>
      </c>
      <c r="W355" s="32">
        <f t="shared" ca="1" si="207"/>
        <v>1.4245472927420855</v>
      </c>
      <c r="X355" s="32">
        <f t="shared" ca="1" si="207"/>
        <v>1.392238560142695</v>
      </c>
      <c r="Y355" s="32">
        <f t="shared" ca="1" si="207"/>
        <v>1.4448413879368125</v>
      </c>
      <c r="Z355" s="32">
        <f t="shared" ca="1" si="207"/>
        <v>1.4371386816495382</v>
      </c>
      <c r="AA355" s="32">
        <f t="shared" ca="1" si="207"/>
        <v>1.3269964187960124</v>
      </c>
      <c r="AB355" s="32">
        <f t="shared" ca="1" si="207"/>
        <v>1.0948335414060364</v>
      </c>
      <c r="AC355" s="32">
        <f t="shared" ca="1" si="207"/>
        <v>1.0335223137084604</v>
      </c>
      <c r="AD355" s="32">
        <f t="shared" ca="1" si="207"/>
        <v>0.89021942926057773</v>
      </c>
      <c r="AE355" s="32">
        <f t="shared" ca="1" si="207"/>
        <v>0.75290971672377449</v>
      </c>
      <c r="AF355" s="32">
        <f t="shared" ca="1" si="207"/>
        <v>0.91843432696064131</v>
      </c>
      <c r="AG355" s="21"/>
    </row>
    <row r="356" spans="4:33" ht="15" hidden="1" outlineLevel="1" x14ac:dyDescent="0.25">
      <c r="D356" t="s">
        <v>52</v>
      </c>
      <c r="E356" s="19">
        <v>2030</v>
      </c>
      <c r="F356" s="20" t="s">
        <v>50</v>
      </c>
      <c r="G356" s="26"/>
      <c r="H356" s="34">
        <f t="shared" ref="H356:AF356" ca="1" si="208">(H256+H331)*H$36</f>
        <v>0</v>
      </c>
      <c r="I356" s="34">
        <f t="shared" ca="1" si="208"/>
        <v>0</v>
      </c>
      <c r="J356" s="34">
        <f t="shared" ca="1" si="208"/>
        <v>0</v>
      </c>
      <c r="K356" s="34">
        <f t="shared" ca="1" si="208"/>
        <v>0</v>
      </c>
      <c r="L356" s="32">
        <f t="shared" ca="1" si="208"/>
        <v>0</v>
      </c>
      <c r="M356" s="32">
        <f t="shared" ca="1" si="208"/>
        <v>1.8220526700954784</v>
      </c>
      <c r="N356" s="32">
        <f t="shared" ca="1" si="208"/>
        <v>1.5461805955929009</v>
      </c>
      <c r="O356" s="32">
        <f t="shared" ca="1" si="208"/>
        <v>1.4658679076538226</v>
      </c>
      <c r="P356" s="32">
        <f t="shared" ca="1" si="208"/>
        <v>1.5371077118277108</v>
      </c>
      <c r="Q356" s="32">
        <f t="shared" ca="1" si="208"/>
        <v>1.596331366705366</v>
      </c>
      <c r="R356" s="32">
        <f t="shared" ca="1" si="208"/>
        <v>1.8504626932374206</v>
      </c>
      <c r="S356" s="32">
        <f t="shared" ca="1" si="208"/>
        <v>1.6635891728039225</v>
      </c>
      <c r="T356" s="32">
        <f t="shared" ca="1" si="208"/>
        <v>1.6207929035469175</v>
      </c>
      <c r="U356" s="32">
        <f t="shared" ca="1" si="208"/>
        <v>1.6714047080070666</v>
      </c>
      <c r="V356" s="32">
        <f t="shared" ca="1" si="208"/>
        <v>1.4500230444199538</v>
      </c>
      <c r="W356" s="32">
        <f t="shared" ca="1" si="208"/>
        <v>1.2950429934018961</v>
      </c>
      <c r="X356" s="32">
        <f t="shared" ca="1" si="208"/>
        <v>1.2673472493851081</v>
      </c>
      <c r="Y356" s="32">
        <f t="shared" ca="1" si="208"/>
        <v>1.3171068723882193</v>
      </c>
      <c r="Z356" s="32">
        <f t="shared" ca="1" si="208"/>
        <v>1.3121029853943154</v>
      </c>
      <c r="AA356" s="32">
        <f t="shared" ca="1" si="208"/>
        <v>1.2135652206234531</v>
      </c>
      <c r="AB356" s="32">
        <f t="shared" ca="1" si="208"/>
        <v>1.003063868344712</v>
      </c>
      <c r="AC356" s="32">
        <f t="shared" ca="1" si="208"/>
        <v>0.94876589385721588</v>
      </c>
      <c r="AD356" s="32">
        <f t="shared" ca="1" si="208"/>
        <v>0.81898663795902538</v>
      </c>
      <c r="AE356" s="32">
        <f t="shared" ca="1" si="208"/>
        <v>0.69431620300662977</v>
      </c>
      <c r="AF356" s="32">
        <f t="shared" ca="1" si="208"/>
        <v>0.84919247869760595</v>
      </c>
      <c r="AG356" s="21"/>
    </row>
    <row r="357" spans="4:33" ht="15" hidden="1" outlineLevel="1" x14ac:dyDescent="0.25">
      <c r="D357" t="s">
        <v>52</v>
      </c>
      <c r="E357" s="19">
        <v>2031</v>
      </c>
      <c r="F357" s="20" t="s">
        <v>50</v>
      </c>
      <c r="G357" s="26"/>
      <c r="H357" s="34">
        <f t="shared" ref="H357:AF357" ca="1" si="209">(H257+H332)*H$36</f>
        <v>0</v>
      </c>
      <c r="I357" s="34">
        <f t="shared" ca="1" si="209"/>
        <v>0</v>
      </c>
      <c r="J357" s="34">
        <f t="shared" ca="1" si="209"/>
        <v>0</v>
      </c>
      <c r="K357" s="34">
        <f t="shared" ca="1" si="209"/>
        <v>0</v>
      </c>
      <c r="L357" s="34">
        <f t="shared" ca="1" si="209"/>
        <v>0</v>
      </c>
      <c r="M357" s="32">
        <f t="shared" ca="1" si="209"/>
        <v>0</v>
      </c>
      <c r="N357" s="32">
        <f t="shared" ca="1" si="209"/>
        <v>1.8890203729890331</v>
      </c>
      <c r="O357" s="32">
        <f t="shared" ca="1" si="209"/>
        <v>1.7921741199740224</v>
      </c>
      <c r="P357" s="32">
        <f t="shared" ca="1" si="209"/>
        <v>1.8806837595277919</v>
      </c>
      <c r="Q357" s="32">
        <f t="shared" ca="1" si="209"/>
        <v>1.9546961909121212</v>
      </c>
      <c r="R357" s="32">
        <f t="shared" ca="1" si="209"/>
        <v>2.2677834588317105</v>
      </c>
      <c r="S357" s="32">
        <f t="shared" ca="1" si="209"/>
        <v>2.0405840730408729</v>
      </c>
      <c r="T357" s="32">
        <f t="shared" ca="1" si="209"/>
        <v>1.9899735093548263</v>
      </c>
      <c r="U357" s="32">
        <f t="shared" ca="1" si="209"/>
        <v>2.0541837862178651</v>
      </c>
      <c r="V357" s="32">
        <f t="shared" ca="1" si="209"/>
        <v>1.7840198778719394</v>
      </c>
      <c r="W357" s="32">
        <f t="shared" ca="1" si="209"/>
        <v>1.5951748871359144</v>
      </c>
      <c r="X357" s="32">
        <f t="shared" ca="1" si="209"/>
        <v>1.5629847986507615</v>
      </c>
      <c r="Y357" s="32">
        <f t="shared" ca="1" si="209"/>
        <v>1.626502732034131</v>
      </c>
      <c r="Z357" s="32">
        <f t="shared" ca="1" si="209"/>
        <v>1.6226340252709694</v>
      </c>
      <c r="AA357" s="32">
        <f t="shared" ca="1" si="209"/>
        <v>1.5030872089721905</v>
      </c>
      <c r="AB357" s="32">
        <f t="shared" ca="1" si="209"/>
        <v>1.2444394502804283</v>
      </c>
      <c r="AC357" s="32">
        <f t="shared" ca="1" si="209"/>
        <v>1.1792105876318681</v>
      </c>
      <c r="AD357" s="32">
        <f t="shared" ca="1" si="209"/>
        <v>1.0199240572722277</v>
      </c>
      <c r="AE357" s="32">
        <f t="shared" ca="1" si="209"/>
        <v>0.86654049043534731</v>
      </c>
      <c r="AF357" s="32">
        <f t="shared" ca="1" si="209"/>
        <v>1.062361565016825</v>
      </c>
      <c r="AG357" s="21"/>
    </row>
    <row r="358" spans="4:33" ht="15" hidden="1" outlineLevel="1" x14ac:dyDescent="0.25">
      <c r="D358" t="s">
        <v>52</v>
      </c>
      <c r="E358" s="19">
        <v>2032</v>
      </c>
      <c r="F358" s="20" t="s">
        <v>50</v>
      </c>
      <c r="G358" s="26"/>
      <c r="H358" s="34">
        <f t="shared" ref="H358:AF358" ca="1" si="210">(H258+H333)*H$36</f>
        <v>0</v>
      </c>
      <c r="I358" s="34">
        <f t="shared" ca="1" si="210"/>
        <v>0</v>
      </c>
      <c r="J358" s="34">
        <f t="shared" ca="1" si="210"/>
        <v>0</v>
      </c>
      <c r="K358" s="34">
        <f t="shared" ca="1" si="210"/>
        <v>0</v>
      </c>
      <c r="L358" s="34">
        <f t="shared" ca="1" si="210"/>
        <v>0</v>
      </c>
      <c r="M358" s="34">
        <f t="shared" ca="1" si="210"/>
        <v>0</v>
      </c>
      <c r="N358" s="32">
        <f t="shared" ca="1" si="210"/>
        <v>0</v>
      </c>
      <c r="O358" s="32">
        <f t="shared" ca="1" si="210"/>
        <v>1.5461894368403335</v>
      </c>
      <c r="P358" s="32">
        <f t="shared" ca="1" si="210"/>
        <v>1.6237053293954693</v>
      </c>
      <c r="Q358" s="32">
        <f t="shared" ca="1" si="210"/>
        <v>1.6888723154998799</v>
      </c>
      <c r="R358" s="32">
        <f t="shared" ca="1" si="210"/>
        <v>1.9609380779083112</v>
      </c>
      <c r="S358" s="32">
        <f t="shared" ca="1" si="210"/>
        <v>1.7659638911303177</v>
      </c>
      <c r="T358" s="32">
        <f t="shared" ca="1" si="210"/>
        <v>1.723700389486404</v>
      </c>
      <c r="U358" s="32">
        <f t="shared" ca="1" si="210"/>
        <v>1.7810050167288414</v>
      </c>
      <c r="V358" s="32">
        <f t="shared" ca="1" si="210"/>
        <v>1.5483296914992726</v>
      </c>
      <c r="W358" s="32">
        <f t="shared" ca="1" si="210"/>
        <v>1.3859232034651872</v>
      </c>
      <c r="X358" s="32">
        <f t="shared" ca="1" si="210"/>
        <v>1.359517958431298</v>
      </c>
      <c r="Y358" s="32">
        <f t="shared" ca="1" si="210"/>
        <v>1.4165111646439341</v>
      </c>
      <c r="Z358" s="32">
        <f t="shared" ca="1" si="210"/>
        <v>1.4150130234644576</v>
      </c>
      <c r="AA358" s="32">
        <f t="shared" ca="1" si="210"/>
        <v>1.3126317692457756</v>
      </c>
      <c r="AB358" s="32">
        <f t="shared" ca="1" si="210"/>
        <v>1.0884310060761766</v>
      </c>
      <c r="AC358" s="32">
        <f t="shared" ca="1" si="210"/>
        <v>1.0331006399778573</v>
      </c>
      <c r="AD358" s="32">
        <f t="shared" ca="1" si="210"/>
        <v>0.89517144149009742</v>
      </c>
      <c r="AE358" s="32">
        <f t="shared" ca="1" si="210"/>
        <v>0.76205436915361791</v>
      </c>
      <c r="AF358" s="32">
        <f t="shared" ca="1" si="210"/>
        <v>0.93628914317941137</v>
      </c>
      <c r="AG358" s="21"/>
    </row>
    <row r="359" spans="4:33" ht="15" hidden="1" outlineLevel="1" x14ac:dyDescent="0.25">
      <c r="D359" t="s">
        <v>52</v>
      </c>
      <c r="E359" s="19">
        <v>2033</v>
      </c>
      <c r="F359" s="20" t="s">
        <v>50</v>
      </c>
      <c r="G359" s="26"/>
      <c r="H359" s="34">
        <f t="shared" ref="H359:AF359" ca="1" si="211">(H259+H334)*H$36</f>
        <v>0</v>
      </c>
      <c r="I359" s="34">
        <f t="shared" ca="1" si="211"/>
        <v>0</v>
      </c>
      <c r="J359" s="34">
        <f t="shared" ca="1" si="211"/>
        <v>0</v>
      </c>
      <c r="K359" s="34">
        <f t="shared" ca="1" si="211"/>
        <v>0</v>
      </c>
      <c r="L359" s="34">
        <f t="shared" ca="1" si="211"/>
        <v>0</v>
      </c>
      <c r="M359" s="34">
        <f t="shared" ca="1" si="211"/>
        <v>0</v>
      </c>
      <c r="N359" s="34">
        <f t="shared" ca="1" si="211"/>
        <v>0</v>
      </c>
      <c r="O359" s="32">
        <f t="shared" ca="1" si="211"/>
        <v>0</v>
      </c>
      <c r="P359" s="32">
        <f t="shared" ca="1" si="211"/>
        <v>1.7670243864701092</v>
      </c>
      <c r="Q359" s="32">
        <f t="shared" ca="1" si="211"/>
        <v>1.8392513572909652</v>
      </c>
      <c r="R359" s="32">
        <f t="shared" ca="1" si="211"/>
        <v>2.1371463164583822</v>
      </c>
      <c r="S359" s="32">
        <f t="shared" ca="1" si="211"/>
        <v>1.9261803253111263</v>
      </c>
      <c r="T359" s="32">
        <f t="shared" ca="1" si="211"/>
        <v>1.8816633804035163</v>
      </c>
      <c r="U359" s="32">
        <f t="shared" ca="1" si="211"/>
        <v>1.9459534813551127</v>
      </c>
      <c r="V359" s="32">
        <f t="shared" ca="1" si="211"/>
        <v>1.693331995941268</v>
      </c>
      <c r="W359" s="32">
        <f t="shared" ca="1" si="211"/>
        <v>1.5172451070066428</v>
      </c>
      <c r="X359" s="32">
        <f t="shared" ca="1" si="211"/>
        <v>1.4899395117316565</v>
      </c>
      <c r="Y359" s="32">
        <f t="shared" ca="1" si="211"/>
        <v>1.5541861094180991</v>
      </c>
      <c r="Z359" s="32">
        <f t="shared" ca="1" si="211"/>
        <v>1.5544561250495008</v>
      </c>
      <c r="AA359" s="32">
        <f t="shared" ca="1" si="211"/>
        <v>1.4438949461703534</v>
      </c>
      <c r="AB359" s="32">
        <f t="shared" ca="1" si="211"/>
        <v>1.1989814494384239</v>
      </c>
      <c r="AC359" s="32">
        <f t="shared" ca="1" si="211"/>
        <v>1.1397840938204689</v>
      </c>
      <c r="AD359" s="32">
        <f t="shared" ca="1" si="211"/>
        <v>0.9892596738509718</v>
      </c>
      <c r="AE359" s="32">
        <f t="shared" ca="1" si="211"/>
        <v>0.84367885936073905</v>
      </c>
      <c r="AF359" s="32">
        <f t="shared" ca="1" si="211"/>
        <v>1.0386277239455333</v>
      </c>
      <c r="AG359" s="21"/>
    </row>
    <row r="360" spans="4:33" ht="15" hidden="1" outlineLevel="1" x14ac:dyDescent="0.25">
      <c r="D360" t="s">
        <v>52</v>
      </c>
      <c r="E360" s="19">
        <v>2034</v>
      </c>
      <c r="F360" s="20" t="s">
        <v>50</v>
      </c>
      <c r="G360" s="26"/>
      <c r="H360" s="34">
        <f t="shared" ref="H360:AF360" ca="1" si="212">(H260+H335)*H$36</f>
        <v>0</v>
      </c>
      <c r="I360" s="34">
        <f t="shared" ca="1" si="212"/>
        <v>0</v>
      </c>
      <c r="J360" s="34">
        <f t="shared" ca="1" si="212"/>
        <v>0</v>
      </c>
      <c r="K360" s="34">
        <f t="shared" ca="1" si="212"/>
        <v>0</v>
      </c>
      <c r="L360" s="34">
        <f t="shared" ca="1" si="212"/>
        <v>0</v>
      </c>
      <c r="M360" s="34">
        <f t="shared" ca="1" si="212"/>
        <v>0</v>
      </c>
      <c r="N360" s="34">
        <f t="shared" ca="1" si="212"/>
        <v>0</v>
      </c>
      <c r="O360" s="34">
        <f t="shared" ca="1" si="212"/>
        <v>0</v>
      </c>
      <c r="P360" s="32">
        <f t="shared" ca="1" si="212"/>
        <v>0</v>
      </c>
      <c r="Q360" s="32">
        <f t="shared" ca="1" si="212"/>
        <v>1.9951828560097213</v>
      </c>
      <c r="R360" s="32">
        <f t="shared" ca="1" si="212"/>
        <v>2.3199830780887063</v>
      </c>
      <c r="S360" s="32">
        <f t="shared" ca="1" si="212"/>
        <v>2.0925392425915184</v>
      </c>
      <c r="T360" s="32">
        <f t="shared" ca="1" si="212"/>
        <v>2.0458008204769977</v>
      </c>
      <c r="U360" s="32">
        <f t="shared" ca="1" si="212"/>
        <v>2.1174779645046899</v>
      </c>
      <c r="V360" s="32">
        <f t="shared" ca="1" si="212"/>
        <v>1.8442326992080222</v>
      </c>
      <c r="W360" s="32">
        <f t="shared" ca="1" si="212"/>
        <v>1.6540198231518952</v>
      </c>
      <c r="X360" s="32">
        <f t="shared" ca="1" si="212"/>
        <v>1.6258913075747861</v>
      </c>
      <c r="Y360" s="32">
        <f t="shared" ca="1" si="212"/>
        <v>1.6978253117276065</v>
      </c>
      <c r="Z360" s="32">
        <f t="shared" ca="1" si="212"/>
        <v>1.700073828918752</v>
      </c>
      <c r="AA360" s="32">
        <f t="shared" ca="1" si="212"/>
        <v>1.58110211601227</v>
      </c>
      <c r="AB360" s="32">
        <f t="shared" ca="1" si="212"/>
        <v>1.3146539210645585</v>
      </c>
      <c r="AC360" s="32">
        <f t="shared" ca="1" si="212"/>
        <v>1.2515276324303186</v>
      </c>
      <c r="AD360" s="32">
        <f t="shared" ca="1" si="212"/>
        <v>1.08791899442371</v>
      </c>
      <c r="AE360" s="32">
        <f t="shared" ca="1" si="212"/>
        <v>0.92936763953667911</v>
      </c>
      <c r="AF360" s="32">
        <f t="shared" ca="1" si="212"/>
        <v>1.1461921045805632</v>
      </c>
      <c r="AG360" s="21"/>
    </row>
    <row r="361" spans="4:33" ht="15" hidden="1" outlineLevel="1" x14ac:dyDescent="0.25">
      <c r="D361" t="s">
        <v>52</v>
      </c>
      <c r="E361" s="19">
        <v>2035</v>
      </c>
      <c r="F361" s="20" t="s">
        <v>50</v>
      </c>
      <c r="G361" s="26"/>
      <c r="H361" s="34">
        <f t="shared" ref="H361:AF361" ca="1" si="213">(H261+H336)*H$36</f>
        <v>0</v>
      </c>
      <c r="I361" s="34">
        <f t="shared" ca="1" si="213"/>
        <v>0</v>
      </c>
      <c r="J361" s="34">
        <f t="shared" ca="1" si="213"/>
        <v>0</v>
      </c>
      <c r="K361" s="34">
        <f t="shared" ca="1" si="213"/>
        <v>0</v>
      </c>
      <c r="L361" s="34">
        <f t="shared" ca="1" si="213"/>
        <v>0</v>
      </c>
      <c r="M361" s="34">
        <f t="shared" ca="1" si="213"/>
        <v>0</v>
      </c>
      <c r="N361" s="34">
        <f t="shared" ca="1" si="213"/>
        <v>0</v>
      </c>
      <c r="O361" s="34">
        <f t="shared" ca="1" si="213"/>
        <v>0</v>
      </c>
      <c r="P361" s="34">
        <f t="shared" ca="1" si="213"/>
        <v>0</v>
      </c>
      <c r="Q361" s="32">
        <f t="shared" ca="1" si="213"/>
        <v>0</v>
      </c>
      <c r="R361" s="32">
        <f t="shared" ca="1" si="213"/>
        <v>2.4456488281518451</v>
      </c>
      <c r="S361" s="32">
        <f t="shared" ca="1" si="213"/>
        <v>2.207454863912897</v>
      </c>
      <c r="T361" s="32">
        <f t="shared" ca="1" si="213"/>
        <v>2.1597708611549793</v>
      </c>
      <c r="U361" s="32">
        <f t="shared" ca="1" si="213"/>
        <v>2.2372163017832287</v>
      </c>
      <c r="V361" s="32">
        <f t="shared" ca="1" si="213"/>
        <v>1.9501581114359881</v>
      </c>
      <c r="W361" s="32">
        <f t="shared" ca="1" si="213"/>
        <v>1.7505800463441417</v>
      </c>
      <c r="X361" s="32">
        <f t="shared" ca="1" si="213"/>
        <v>1.7224401253006694</v>
      </c>
      <c r="Y361" s="32">
        <f t="shared" ca="1" si="213"/>
        <v>1.8004602434816313</v>
      </c>
      <c r="Z361" s="32">
        <f t="shared" ca="1" si="213"/>
        <v>1.8047847926551213</v>
      </c>
      <c r="AA361" s="32">
        <f t="shared" ca="1" si="213"/>
        <v>1.6804163310061482</v>
      </c>
      <c r="AB361" s="32">
        <f t="shared" ca="1" si="213"/>
        <v>1.3989539695743796</v>
      </c>
      <c r="AC361" s="32">
        <f t="shared" ca="1" si="213"/>
        <v>1.3335431730326419</v>
      </c>
      <c r="AD361" s="32">
        <f t="shared" ca="1" si="213"/>
        <v>1.1608659438047111</v>
      </c>
      <c r="AE361" s="32">
        <f t="shared" ca="1" si="213"/>
        <v>0.99321086113021506</v>
      </c>
      <c r="AF361" s="32">
        <f t="shared" ca="1" si="213"/>
        <v>1.2269742608874374</v>
      </c>
      <c r="AG361" s="21"/>
    </row>
    <row r="362" spans="4:33" ht="15" hidden="1" outlineLevel="1" x14ac:dyDescent="0.25">
      <c r="D362" t="s">
        <v>52</v>
      </c>
      <c r="E362" s="19">
        <v>2036</v>
      </c>
      <c r="F362" s="20" t="s">
        <v>50</v>
      </c>
      <c r="G362" s="26"/>
      <c r="H362" s="34">
        <f t="shared" ref="H362:AF362" ca="1" si="214">(H262+H337)*H$36</f>
        <v>0</v>
      </c>
      <c r="I362" s="34">
        <f t="shared" ca="1" si="214"/>
        <v>0</v>
      </c>
      <c r="J362" s="34">
        <f t="shared" ca="1" si="214"/>
        <v>0</v>
      </c>
      <c r="K362" s="34">
        <f t="shared" ca="1" si="214"/>
        <v>0</v>
      </c>
      <c r="L362" s="34">
        <f t="shared" ca="1" si="214"/>
        <v>0</v>
      </c>
      <c r="M362" s="34">
        <f t="shared" ca="1" si="214"/>
        <v>0</v>
      </c>
      <c r="N362" s="34">
        <f t="shared" ca="1" si="214"/>
        <v>0</v>
      </c>
      <c r="O362" s="34">
        <f t="shared" ca="1" si="214"/>
        <v>0</v>
      </c>
      <c r="P362" s="34">
        <f t="shared" ca="1" si="214"/>
        <v>0</v>
      </c>
      <c r="Q362" s="34">
        <f t="shared" ca="1" si="214"/>
        <v>0</v>
      </c>
      <c r="R362" s="32">
        <f t="shared" ca="1" si="214"/>
        <v>0</v>
      </c>
      <c r="S362" s="32">
        <f t="shared" ca="1" si="214"/>
        <v>1.9904204610609391</v>
      </c>
      <c r="T362" s="32">
        <f t="shared" ca="1" si="214"/>
        <v>1.9488105149790311</v>
      </c>
      <c r="U362" s="32">
        <f t="shared" ca="1" si="214"/>
        <v>2.0202076905141149</v>
      </c>
      <c r="V362" s="32">
        <f t="shared" ca="1" si="214"/>
        <v>1.762392415514489</v>
      </c>
      <c r="W362" s="32">
        <f t="shared" ca="1" si="214"/>
        <v>1.5833604598276863</v>
      </c>
      <c r="X362" s="32">
        <f t="shared" ca="1" si="214"/>
        <v>1.5592979702889136</v>
      </c>
      <c r="Y362" s="32">
        <f t="shared" ca="1" si="214"/>
        <v>1.6314729466469162</v>
      </c>
      <c r="Z362" s="32">
        <f t="shared" ca="1" si="214"/>
        <v>1.6370414306007892</v>
      </c>
      <c r="AA362" s="32">
        <f t="shared" ca="1" si="214"/>
        <v>1.5258725151553245</v>
      </c>
      <c r="AB362" s="32">
        <f t="shared" ca="1" si="214"/>
        <v>1.2717569343544968</v>
      </c>
      <c r="AC362" s="32">
        <f t="shared" ca="1" si="214"/>
        <v>1.213787833541331</v>
      </c>
      <c r="AD362" s="32">
        <f t="shared" ca="1" si="214"/>
        <v>1.0580164590377636</v>
      </c>
      <c r="AE362" s="32">
        <f t="shared" ca="1" si="214"/>
        <v>0.90650600846207019</v>
      </c>
      <c r="AF362" s="32">
        <f t="shared" ca="1" si="214"/>
        <v>1.1215872968644527</v>
      </c>
      <c r="AG362" s="21"/>
    </row>
    <row r="363" spans="4:33" ht="15" hidden="1" outlineLevel="1" x14ac:dyDescent="0.25">
      <c r="D363" t="s">
        <v>52</v>
      </c>
      <c r="E363" s="19">
        <v>2037</v>
      </c>
      <c r="F363" s="20" t="s">
        <v>50</v>
      </c>
      <c r="G363" s="26"/>
      <c r="H363" s="34">
        <f t="shared" ref="H363:AF363" ca="1" si="215">(H263+H338)*H$36</f>
        <v>0</v>
      </c>
      <c r="I363" s="34">
        <f t="shared" ca="1" si="215"/>
        <v>0</v>
      </c>
      <c r="J363" s="34">
        <f t="shared" ca="1" si="215"/>
        <v>0</v>
      </c>
      <c r="K363" s="34">
        <f t="shared" ca="1" si="215"/>
        <v>0</v>
      </c>
      <c r="L363" s="34">
        <f t="shared" ca="1" si="215"/>
        <v>0</v>
      </c>
      <c r="M363" s="34">
        <f t="shared" ca="1" si="215"/>
        <v>0</v>
      </c>
      <c r="N363" s="34">
        <f t="shared" ca="1" si="215"/>
        <v>0</v>
      </c>
      <c r="O363" s="34">
        <f t="shared" ca="1" si="215"/>
        <v>0</v>
      </c>
      <c r="P363" s="34">
        <f t="shared" ca="1" si="215"/>
        <v>0</v>
      </c>
      <c r="Q363" s="34">
        <f t="shared" ca="1" si="215"/>
        <v>0</v>
      </c>
      <c r="R363" s="34">
        <f t="shared" ca="1" si="215"/>
        <v>0</v>
      </c>
      <c r="S363" s="32">
        <f t="shared" ca="1" si="215"/>
        <v>0</v>
      </c>
      <c r="T363" s="32">
        <f t="shared" ca="1" si="215"/>
        <v>2.0205884864218233</v>
      </c>
      <c r="U363" s="32">
        <f t="shared" ca="1" si="215"/>
        <v>2.0961059043039438</v>
      </c>
      <c r="V363" s="32">
        <f t="shared" ca="1" si="215"/>
        <v>1.8299782353815208</v>
      </c>
      <c r="W363" s="32">
        <f t="shared" ca="1" si="215"/>
        <v>1.6453862031958824</v>
      </c>
      <c r="X363" s="32">
        <f t="shared" ca="1" si="215"/>
        <v>1.6217436256677071</v>
      </c>
      <c r="Y363" s="32">
        <f t="shared" ca="1" si="215"/>
        <v>1.6983223331888848</v>
      </c>
      <c r="Z363" s="32">
        <f t="shared" ca="1" si="215"/>
        <v>1.7057338810126093</v>
      </c>
      <c r="AA363" s="32">
        <f t="shared" ca="1" si="215"/>
        <v>1.5915041036176134</v>
      </c>
      <c r="AB363" s="32">
        <f t="shared" ca="1" si="215"/>
        <v>1.327885827412935</v>
      </c>
      <c r="AC363" s="32">
        <f t="shared" ca="1" si="215"/>
        <v>1.2688162553850497</v>
      </c>
      <c r="AD363" s="32">
        <f t="shared" ca="1" si="215"/>
        <v>1.107346119324133</v>
      </c>
      <c r="AE363" s="32">
        <f t="shared" ca="1" si="215"/>
        <v>0.95002778021151013</v>
      </c>
      <c r="AF363" s="32">
        <f t="shared" ca="1" si="215"/>
        <v>1.1771114204716038</v>
      </c>
      <c r="AG363" s="21"/>
    </row>
    <row r="364" spans="4:33" ht="15" hidden="1" outlineLevel="1" x14ac:dyDescent="0.25">
      <c r="D364" t="s">
        <v>52</v>
      </c>
      <c r="E364" s="19">
        <v>2038</v>
      </c>
      <c r="F364" s="20" t="s">
        <v>50</v>
      </c>
      <c r="G364" s="26"/>
      <c r="H364" s="34">
        <f t="shared" ref="H364:AF364" ca="1" si="216">(H264+H339)*H$36</f>
        <v>0</v>
      </c>
      <c r="I364" s="34">
        <f t="shared" ca="1" si="216"/>
        <v>0</v>
      </c>
      <c r="J364" s="34">
        <f t="shared" ca="1" si="216"/>
        <v>0</v>
      </c>
      <c r="K364" s="34">
        <f t="shared" ca="1" si="216"/>
        <v>0</v>
      </c>
      <c r="L364" s="34">
        <f t="shared" ca="1" si="216"/>
        <v>0</v>
      </c>
      <c r="M364" s="34">
        <f t="shared" ca="1" si="216"/>
        <v>0</v>
      </c>
      <c r="N364" s="34">
        <f t="shared" ca="1" si="216"/>
        <v>0</v>
      </c>
      <c r="O364" s="34">
        <f t="shared" ca="1" si="216"/>
        <v>0</v>
      </c>
      <c r="P364" s="34">
        <f t="shared" ca="1" si="216"/>
        <v>0</v>
      </c>
      <c r="Q364" s="34">
        <f t="shared" ca="1" si="216"/>
        <v>0</v>
      </c>
      <c r="R364" s="34">
        <f t="shared" ca="1" si="216"/>
        <v>0</v>
      </c>
      <c r="S364" s="34">
        <f t="shared" ca="1" si="216"/>
        <v>0</v>
      </c>
      <c r="T364" s="32">
        <f t="shared" ca="1" si="216"/>
        <v>0</v>
      </c>
      <c r="U364" s="32">
        <f t="shared" ca="1" si="216"/>
        <v>2.510669072044057</v>
      </c>
      <c r="V364" s="32">
        <f t="shared" ca="1" si="216"/>
        <v>2.1934670629573021</v>
      </c>
      <c r="W364" s="32">
        <f t="shared" ca="1" si="216"/>
        <v>1.9736909620495209</v>
      </c>
      <c r="X364" s="32">
        <f t="shared" ca="1" si="216"/>
        <v>1.9468758018281411</v>
      </c>
      <c r="Y364" s="32">
        <f t="shared" ca="1" si="216"/>
        <v>2.0405216092791818</v>
      </c>
      <c r="Z364" s="32">
        <f t="shared" ca="1" si="216"/>
        <v>2.051254333833112</v>
      </c>
      <c r="AA364" s="32">
        <f t="shared" ca="1" si="216"/>
        <v>1.9156993839841638</v>
      </c>
      <c r="AB364" s="32">
        <f t="shared" ca="1" si="216"/>
        <v>1.5999935789319788</v>
      </c>
      <c r="AC364" s="32">
        <f t="shared" ca="1" si="216"/>
        <v>1.5304648052243393</v>
      </c>
      <c r="AD364" s="32">
        <f t="shared" ca="1" si="216"/>
        <v>1.3372337639791427</v>
      </c>
      <c r="AE364" s="32">
        <f t="shared" ca="1" si="216"/>
        <v>1.148669952437553</v>
      </c>
      <c r="AF364" s="32">
        <f t="shared" ca="1" si="216"/>
        <v>1.4251191725835455</v>
      </c>
      <c r="AG364" s="21"/>
    </row>
    <row r="365" spans="4:33" ht="15" hidden="1" outlineLevel="1" x14ac:dyDescent="0.25">
      <c r="D365" t="s">
        <v>52</v>
      </c>
      <c r="E365" s="19">
        <v>2039</v>
      </c>
      <c r="F365" s="20" t="s">
        <v>50</v>
      </c>
      <c r="G365" s="26"/>
      <c r="H365" s="34">
        <f t="shared" ref="H365:AF365" ca="1" si="217">(H265+H340)*H$36</f>
        <v>0</v>
      </c>
      <c r="I365" s="34">
        <f t="shared" ca="1" si="217"/>
        <v>0</v>
      </c>
      <c r="J365" s="34">
        <f t="shared" ca="1" si="217"/>
        <v>0</v>
      </c>
      <c r="K365" s="34">
        <f t="shared" ca="1" si="217"/>
        <v>0</v>
      </c>
      <c r="L365" s="34">
        <f t="shared" ca="1" si="217"/>
        <v>0</v>
      </c>
      <c r="M365" s="34">
        <f t="shared" ca="1" si="217"/>
        <v>0</v>
      </c>
      <c r="N365" s="34">
        <f t="shared" ca="1" si="217"/>
        <v>0</v>
      </c>
      <c r="O365" s="34">
        <f t="shared" ca="1" si="217"/>
        <v>0</v>
      </c>
      <c r="P365" s="34">
        <f t="shared" ca="1" si="217"/>
        <v>0</v>
      </c>
      <c r="Q365" s="34">
        <f t="shared" ca="1" si="217"/>
        <v>0</v>
      </c>
      <c r="R365" s="34">
        <f t="shared" ca="1" si="217"/>
        <v>0</v>
      </c>
      <c r="S365" s="34">
        <f t="shared" ca="1" si="217"/>
        <v>0</v>
      </c>
      <c r="T365" s="34">
        <f t="shared" ca="1" si="217"/>
        <v>0</v>
      </c>
      <c r="U365" s="32">
        <f t="shared" ca="1" si="217"/>
        <v>0</v>
      </c>
      <c r="V365" s="32">
        <f t="shared" ca="1" si="217"/>
        <v>1.9302510154024262</v>
      </c>
      <c r="W365" s="32">
        <f t="shared" ca="1" si="217"/>
        <v>1.7380840174604393</v>
      </c>
      <c r="X365" s="32">
        <f t="shared" ca="1" si="217"/>
        <v>1.715757748894821</v>
      </c>
      <c r="Y365" s="32">
        <f t="shared" ca="1" si="217"/>
        <v>1.7997147112897138</v>
      </c>
      <c r="Z365" s="32">
        <f t="shared" ca="1" si="217"/>
        <v>1.8107021198441544</v>
      </c>
      <c r="AA365" s="32">
        <f t="shared" ca="1" si="217"/>
        <v>1.6925519832123825</v>
      </c>
      <c r="AB365" s="32">
        <f t="shared" ca="1" si="217"/>
        <v>1.4149603078990292</v>
      </c>
      <c r="AC365" s="32">
        <f t="shared" ca="1" si="217"/>
        <v>1.3548376964281037</v>
      </c>
      <c r="AD365" s="32">
        <f t="shared" ca="1" si="217"/>
        <v>1.1850546189258264</v>
      </c>
      <c r="AE365" s="32">
        <f t="shared" ca="1" si="217"/>
        <v>1.0191207096814381</v>
      </c>
      <c r="AF365" s="32">
        <f t="shared" ca="1" si="217"/>
        <v>1.2659500182430456</v>
      </c>
      <c r="AG365" s="21"/>
    </row>
    <row r="366" spans="4:33" ht="15" hidden="1" outlineLevel="1" x14ac:dyDescent="0.25">
      <c r="D366" t="s">
        <v>52</v>
      </c>
      <c r="E366" s="19">
        <v>2040</v>
      </c>
      <c r="F366" s="20" t="s">
        <v>50</v>
      </c>
      <c r="G366" s="26"/>
      <c r="H366" s="34">
        <f t="shared" ref="H366:AF366" ca="1" si="218">(H266+H341)*H$36</f>
        <v>0</v>
      </c>
      <c r="I366" s="34">
        <f t="shared" ca="1" si="218"/>
        <v>0</v>
      </c>
      <c r="J366" s="34">
        <f t="shared" ca="1" si="218"/>
        <v>0</v>
      </c>
      <c r="K366" s="34">
        <f t="shared" ca="1" si="218"/>
        <v>0</v>
      </c>
      <c r="L366" s="34">
        <f t="shared" ca="1" si="218"/>
        <v>0</v>
      </c>
      <c r="M366" s="34">
        <f t="shared" ca="1" si="218"/>
        <v>0</v>
      </c>
      <c r="N366" s="34">
        <f t="shared" ca="1" si="218"/>
        <v>0</v>
      </c>
      <c r="O366" s="34">
        <f t="shared" ca="1" si="218"/>
        <v>0</v>
      </c>
      <c r="P366" s="34">
        <f t="shared" ca="1" si="218"/>
        <v>0</v>
      </c>
      <c r="Q366" s="34">
        <f t="shared" ca="1" si="218"/>
        <v>0</v>
      </c>
      <c r="R366" s="34">
        <f t="shared" ca="1" si="218"/>
        <v>0</v>
      </c>
      <c r="S366" s="34">
        <f t="shared" ca="1" si="218"/>
        <v>0</v>
      </c>
      <c r="T366" s="34">
        <f t="shared" ca="1" si="218"/>
        <v>0</v>
      </c>
      <c r="U366" s="34">
        <f t="shared" ca="1" si="218"/>
        <v>0</v>
      </c>
      <c r="V366" s="32">
        <f t="shared" ca="1" si="218"/>
        <v>0</v>
      </c>
      <c r="W366" s="32">
        <f t="shared" ca="1" si="218"/>
        <v>1.7494440437183507</v>
      </c>
      <c r="X366" s="32">
        <f t="shared" ca="1" si="218"/>
        <v>1.7282007946160565</v>
      </c>
      <c r="Y366" s="32">
        <f t="shared" ca="1" si="218"/>
        <v>1.8141283336667926</v>
      </c>
      <c r="Z366" s="32">
        <f t="shared" ca="1" si="218"/>
        <v>1.8266531757450268</v>
      </c>
      <c r="AA366" s="32">
        <f t="shared" ca="1" si="218"/>
        <v>1.7088979637350661</v>
      </c>
      <c r="AB366" s="32">
        <f t="shared" ca="1" si="218"/>
        <v>1.4298995570020359</v>
      </c>
      <c r="AC366" s="32">
        <f t="shared" ca="1" si="218"/>
        <v>1.3704396244604227</v>
      </c>
      <c r="AD366" s="32">
        <f t="shared" ca="1" si="218"/>
        <v>1.1999106556143857</v>
      </c>
      <c r="AE366" s="32">
        <f t="shared" ca="1" si="218"/>
        <v>1.0330070337415709</v>
      </c>
      <c r="AF366" s="32">
        <f t="shared" ca="1" si="218"/>
        <v>1.2846758011066339</v>
      </c>
      <c r="AG366" s="21"/>
    </row>
    <row r="367" spans="4:33" ht="15" hidden="1" outlineLevel="1" x14ac:dyDescent="0.25">
      <c r="D367" t="s">
        <v>52</v>
      </c>
      <c r="E367" s="19">
        <v>2041</v>
      </c>
      <c r="F367" s="20" t="s">
        <v>50</v>
      </c>
      <c r="G367" s="26"/>
      <c r="H367" s="34">
        <f t="shared" ref="H367:AF367" ca="1" si="219">(H267+H342)*H$36</f>
        <v>0</v>
      </c>
      <c r="I367" s="34">
        <f t="shared" ca="1" si="219"/>
        <v>0</v>
      </c>
      <c r="J367" s="34">
        <f t="shared" ca="1" si="219"/>
        <v>0</v>
      </c>
      <c r="K367" s="34">
        <f t="shared" ca="1" si="219"/>
        <v>0</v>
      </c>
      <c r="L367" s="34">
        <f t="shared" ca="1" si="219"/>
        <v>0</v>
      </c>
      <c r="M367" s="34">
        <f t="shared" ca="1" si="219"/>
        <v>0</v>
      </c>
      <c r="N367" s="34">
        <f t="shared" ca="1" si="219"/>
        <v>0</v>
      </c>
      <c r="O367" s="34">
        <f t="shared" ca="1" si="219"/>
        <v>0</v>
      </c>
      <c r="P367" s="34">
        <f t="shared" ca="1" si="219"/>
        <v>0</v>
      </c>
      <c r="Q367" s="34">
        <f t="shared" ca="1" si="219"/>
        <v>0</v>
      </c>
      <c r="R367" s="34">
        <f t="shared" ca="1" si="219"/>
        <v>0</v>
      </c>
      <c r="S367" s="34">
        <f t="shared" ca="1" si="219"/>
        <v>0</v>
      </c>
      <c r="T367" s="34">
        <f t="shared" ca="1" si="219"/>
        <v>0</v>
      </c>
      <c r="U367" s="34">
        <f t="shared" ca="1" si="219"/>
        <v>0</v>
      </c>
      <c r="V367" s="34">
        <f t="shared" ca="1" si="219"/>
        <v>0</v>
      </c>
      <c r="W367" s="32">
        <f t="shared" ca="1" si="219"/>
        <v>0</v>
      </c>
      <c r="X367" s="32">
        <f t="shared" ca="1" si="219"/>
        <v>1.8275147336133257</v>
      </c>
      <c r="Y367" s="32">
        <f t="shared" ca="1" si="219"/>
        <v>1.9197453941884892</v>
      </c>
      <c r="Z367" s="32">
        <f t="shared" ca="1" si="219"/>
        <v>1.9344514406235007</v>
      </c>
      <c r="AA367" s="32">
        <f t="shared" ca="1" si="219"/>
        <v>1.8111841751876141</v>
      </c>
      <c r="AB367" s="32">
        <f t="shared" ca="1" si="219"/>
        <v>1.516760619643801</v>
      </c>
      <c r="AC367" s="32">
        <f t="shared" ca="1" si="219"/>
        <v>1.4549852074463656</v>
      </c>
      <c r="AD367" s="32">
        <f t="shared" ca="1" si="219"/>
        <v>1.2751431491013194</v>
      </c>
      <c r="AE367" s="32">
        <f t="shared" ca="1" si="219"/>
        <v>1.098882400319517</v>
      </c>
      <c r="AF367" s="32">
        <f t="shared" ca="1" si="219"/>
        <v>1.368070857347963</v>
      </c>
      <c r="AG367" s="21"/>
    </row>
    <row r="368" spans="4:33" ht="15" hidden="1" outlineLevel="1" x14ac:dyDescent="0.25">
      <c r="D368" t="s">
        <v>52</v>
      </c>
      <c r="E368" s="19">
        <v>2042</v>
      </c>
      <c r="F368" s="20" t="s">
        <v>50</v>
      </c>
      <c r="G368" s="26"/>
      <c r="H368" s="34">
        <f t="shared" ref="H368:AF368" ca="1" si="220">(H268+H343)*H$36</f>
        <v>0</v>
      </c>
      <c r="I368" s="34">
        <f t="shared" ca="1" si="220"/>
        <v>0</v>
      </c>
      <c r="J368" s="34">
        <f t="shared" ca="1" si="220"/>
        <v>0</v>
      </c>
      <c r="K368" s="34">
        <f t="shared" ca="1" si="220"/>
        <v>0</v>
      </c>
      <c r="L368" s="34">
        <f t="shared" ca="1" si="220"/>
        <v>0</v>
      </c>
      <c r="M368" s="34">
        <f t="shared" ca="1" si="220"/>
        <v>0</v>
      </c>
      <c r="N368" s="34">
        <f t="shared" ca="1" si="220"/>
        <v>0</v>
      </c>
      <c r="O368" s="34">
        <f t="shared" ca="1" si="220"/>
        <v>0</v>
      </c>
      <c r="P368" s="34">
        <f t="shared" ca="1" si="220"/>
        <v>0</v>
      </c>
      <c r="Q368" s="34">
        <f t="shared" ca="1" si="220"/>
        <v>0</v>
      </c>
      <c r="R368" s="34">
        <f t="shared" ca="1" si="220"/>
        <v>0</v>
      </c>
      <c r="S368" s="34">
        <f t="shared" ca="1" si="220"/>
        <v>0</v>
      </c>
      <c r="T368" s="34">
        <f t="shared" ca="1" si="220"/>
        <v>0</v>
      </c>
      <c r="U368" s="34">
        <f t="shared" ca="1" si="220"/>
        <v>0</v>
      </c>
      <c r="V368" s="34">
        <f t="shared" ca="1" si="220"/>
        <v>0</v>
      </c>
      <c r="W368" s="34">
        <f t="shared" ca="1" si="220"/>
        <v>0</v>
      </c>
      <c r="X368" s="32">
        <f t="shared" ca="1" si="220"/>
        <v>0</v>
      </c>
      <c r="Y368" s="32">
        <f t="shared" ca="1" si="220"/>
        <v>2.2962391511070086</v>
      </c>
      <c r="Z368" s="32">
        <f t="shared" ca="1" si="220"/>
        <v>2.3154758565782032</v>
      </c>
      <c r="AA368" s="32">
        <f t="shared" ca="1" si="220"/>
        <v>2.1695574148288665</v>
      </c>
      <c r="AB368" s="32">
        <f t="shared" ca="1" si="220"/>
        <v>1.8183200336802006</v>
      </c>
      <c r="AC368" s="32">
        <f t="shared" ca="1" si="220"/>
        <v>1.745729244697277</v>
      </c>
      <c r="AD368" s="32">
        <f t="shared" ca="1" si="220"/>
        <v>1.5313145509745496</v>
      </c>
      <c r="AE368" s="32">
        <f t="shared" ca="1" si="220"/>
        <v>1.3208942398662709</v>
      </c>
      <c r="AF368" s="32">
        <f t="shared" ca="1" si="220"/>
        <v>1.6461269587061278</v>
      </c>
      <c r="AG368" s="21"/>
    </row>
    <row r="369" spans="4:33" ht="15" hidden="1" outlineLevel="1" x14ac:dyDescent="0.25">
      <c r="D369" t="s">
        <v>52</v>
      </c>
      <c r="E369" s="19">
        <v>2043</v>
      </c>
      <c r="F369" s="20" t="s">
        <v>50</v>
      </c>
      <c r="G369" s="26"/>
      <c r="H369" s="34">
        <f t="shared" ref="H369:AF369" ca="1" si="221">(H269+H344)*H$36</f>
        <v>0</v>
      </c>
      <c r="I369" s="34">
        <f t="shared" ca="1" si="221"/>
        <v>0</v>
      </c>
      <c r="J369" s="34">
        <f t="shared" ca="1" si="221"/>
        <v>0</v>
      </c>
      <c r="K369" s="34">
        <f t="shared" ca="1" si="221"/>
        <v>0</v>
      </c>
      <c r="L369" s="34">
        <f t="shared" ca="1" si="221"/>
        <v>0</v>
      </c>
      <c r="M369" s="34">
        <f t="shared" ca="1" si="221"/>
        <v>0</v>
      </c>
      <c r="N369" s="34">
        <f t="shared" ca="1" si="221"/>
        <v>0</v>
      </c>
      <c r="O369" s="34">
        <f t="shared" ca="1" si="221"/>
        <v>0</v>
      </c>
      <c r="P369" s="34">
        <f t="shared" ca="1" si="221"/>
        <v>0</v>
      </c>
      <c r="Q369" s="34">
        <f t="shared" ca="1" si="221"/>
        <v>0</v>
      </c>
      <c r="R369" s="34">
        <f t="shared" ca="1" si="221"/>
        <v>0</v>
      </c>
      <c r="S369" s="34">
        <f t="shared" ca="1" si="221"/>
        <v>0</v>
      </c>
      <c r="T369" s="34">
        <f t="shared" ca="1" si="221"/>
        <v>0</v>
      </c>
      <c r="U369" s="34">
        <f t="shared" ca="1" si="221"/>
        <v>0</v>
      </c>
      <c r="V369" s="34">
        <f t="shared" ca="1" si="221"/>
        <v>0</v>
      </c>
      <c r="W369" s="34">
        <f t="shared" ca="1" si="221"/>
        <v>0</v>
      </c>
      <c r="X369" s="34">
        <f t="shared" ca="1" si="221"/>
        <v>0</v>
      </c>
      <c r="Y369" s="32">
        <f t="shared" ca="1" si="221"/>
        <v>0</v>
      </c>
      <c r="Z369" s="32">
        <f t="shared" ca="1" si="221"/>
        <v>2.0602589621642498</v>
      </c>
      <c r="AA369" s="32">
        <f t="shared" ca="1" si="221"/>
        <v>1.9317976981352918</v>
      </c>
      <c r="AB369" s="32">
        <f t="shared" ca="1" si="221"/>
        <v>1.620268274143202</v>
      </c>
      <c r="AC369" s="32">
        <f t="shared" ca="1" si="221"/>
        <v>1.5568194133870401</v>
      </c>
      <c r="AD369" s="32">
        <f t="shared" ca="1" si="221"/>
        <v>1.3667553753474335</v>
      </c>
      <c r="AE369" s="32">
        <f t="shared" ca="1" si="221"/>
        <v>1.1799988542805353</v>
      </c>
      <c r="AF369" s="32">
        <f t="shared" ca="1" si="221"/>
        <v>1.4719336297425163</v>
      </c>
      <c r="AG369" s="21"/>
    </row>
    <row r="370" spans="4:33" ht="15" hidden="1" outlineLevel="1" x14ac:dyDescent="0.25">
      <c r="D370" t="s">
        <v>52</v>
      </c>
      <c r="E370" s="19">
        <v>2044</v>
      </c>
      <c r="F370" s="20" t="s">
        <v>50</v>
      </c>
      <c r="G370" s="26"/>
      <c r="H370" s="34">
        <f t="shared" ref="H370:AF370" ca="1" si="222">(H270+H345)*H$36</f>
        <v>0</v>
      </c>
      <c r="I370" s="34">
        <f t="shared" ca="1" si="222"/>
        <v>0</v>
      </c>
      <c r="J370" s="34">
        <f t="shared" ca="1" si="222"/>
        <v>0</v>
      </c>
      <c r="K370" s="34">
        <f t="shared" ca="1" si="222"/>
        <v>0</v>
      </c>
      <c r="L370" s="34">
        <f t="shared" ca="1" si="222"/>
        <v>0</v>
      </c>
      <c r="M370" s="34">
        <f t="shared" ca="1" si="222"/>
        <v>0</v>
      </c>
      <c r="N370" s="34">
        <f t="shared" ca="1" si="222"/>
        <v>0</v>
      </c>
      <c r="O370" s="34">
        <f t="shared" ca="1" si="222"/>
        <v>0</v>
      </c>
      <c r="P370" s="34">
        <f t="shared" ca="1" si="222"/>
        <v>0</v>
      </c>
      <c r="Q370" s="34">
        <f t="shared" ca="1" si="222"/>
        <v>0</v>
      </c>
      <c r="R370" s="34">
        <f t="shared" ca="1" si="222"/>
        <v>0</v>
      </c>
      <c r="S370" s="34">
        <f t="shared" ca="1" si="222"/>
        <v>0</v>
      </c>
      <c r="T370" s="34">
        <f t="shared" ca="1" si="222"/>
        <v>0</v>
      </c>
      <c r="U370" s="34">
        <f t="shared" ca="1" si="222"/>
        <v>0</v>
      </c>
      <c r="V370" s="34">
        <f t="shared" ca="1" si="222"/>
        <v>0</v>
      </c>
      <c r="W370" s="34">
        <f t="shared" ca="1" si="222"/>
        <v>0</v>
      </c>
      <c r="X370" s="34">
        <f t="shared" ca="1" si="222"/>
        <v>0</v>
      </c>
      <c r="Y370" s="34">
        <f t="shared" ca="1" si="222"/>
        <v>0</v>
      </c>
      <c r="Z370" s="32">
        <f t="shared" ca="1" si="222"/>
        <v>0</v>
      </c>
      <c r="AA370" s="32">
        <f t="shared" ca="1" si="222"/>
        <v>2.0595935458580885</v>
      </c>
      <c r="AB370" s="32">
        <f t="shared" ca="1" si="222"/>
        <v>1.7286845390621628</v>
      </c>
      <c r="AC370" s="32">
        <f t="shared" ca="1" si="222"/>
        <v>1.662237846037842</v>
      </c>
      <c r="AD370" s="32">
        <f t="shared" ca="1" si="222"/>
        <v>1.4604626836906525</v>
      </c>
      <c r="AE370" s="32">
        <f t="shared" ca="1" si="222"/>
        <v>1.2619620353183914</v>
      </c>
      <c r="AF370" s="32">
        <f t="shared" ca="1" si="222"/>
        <v>1.5755786604758653</v>
      </c>
      <c r="AG370" s="21"/>
    </row>
    <row r="371" spans="4:33" ht="15" hidden="1" outlineLevel="1" x14ac:dyDescent="0.25">
      <c r="D371" t="s">
        <v>52</v>
      </c>
      <c r="E371" s="19">
        <v>2045</v>
      </c>
      <c r="F371" s="20" t="s">
        <v>50</v>
      </c>
      <c r="G371" s="26"/>
      <c r="H371" s="34">
        <f t="shared" ref="H371:AF371" ca="1" si="223">(H271+H346)*H$36</f>
        <v>0</v>
      </c>
      <c r="I371" s="34">
        <f t="shared" ca="1" si="223"/>
        <v>0</v>
      </c>
      <c r="J371" s="34">
        <f t="shared" ca="1" si="223"/>
        <v>0</v>
      </c>
      <c r="K371" s="34">
        <f t="shared" ca="1" si="223"/>
        <v>0</v>
      </c>
      <c r="L371" s="34">
        <f t="shared" ca="1" si="223"/>
        <v>0</v>
      </c>
      <c r="M371" s="34">
        <f t="shared" ca="1" si="223"/>
        <v>0</v>
      </c>
      <c r="N371" s="34">
        <f t="shared" ca="1" si="223"/>
        <v>0</v>
      </c>
      <c r="O371" s="34">
        <f t="shared" ca="1" si="223"/>
        <v>0</v>
      </c>
      <c r="P371" s="34">
        <f t="shared" ca="1" si="223"/>
        <v>0</v>
      </c>
      <c r="Q371" s="34">
        <f t="shared" ca="1" si="223"/>
        <v>0</v>
      </c>
      <c r="R371" s="34">
        <f t="shared" ca="1" si="223"/>
        <v>0</v>
      </c>
      <c r="S371" s="34">
        <f t="shared" ca="1" si="223"/>
        <v>0</v>
      </c>
      <c r="T371" s="34">
        <f t="shared" ca="1" si="223"/>
        <v>0</v>
      </c>
      <c r="U371" s="34">
        <f t="shared" ca="1" si="223"/>
        <v>0</v>
      </c>
      <c r="V371" s="34">
        <f t="shared" ca="1" si="223"/>
        <v>0</v>
      </c>
      <c r="W371" s="34">
        <f t="shared" ca="1" si="223"/>
        <v>0</v>
      </c>
      <c r="X371" s="34">
        <f t="shared" ca="1" si="223"/>
        <v>0</v>
      </c>
      <c r="Y371" s="34">
        <f t="shared" ca="1" si="223"/>
        <v>0</v>
      </c>
      <c r="Z371" s="34">
        <f t="shared" ca="1" si="223"/>
        <v>0</v>
      </c>
      <c r="AA371" s="32">
        <f t="shared" ca="1" si="223"/>
        <v>0</v>
      </c>
      <c r="AB371" s="32">
        <f t="shared" ca="1" si="223"/>
        <v>1.7583496194238468</v>
      </c>
      <c r="AC371" s="32">
        <f t="shared" ca="1" si="223"/>
        <v>1.6919658440453684</v>
      </c>
      <c r="AD371" s="32">
        <f t="shared" ca="1" si="223"/>
        <v>1.4876987509530111</v>
      </c>
      <c r="AE371" s="32">
        <f t="shared" ca="1" si="223"/>
        <v>1.2865171205466746</v>
      </c>
      <c r="AF371" s="32">
        <f t="shared" ca="1" si="223"/>
        <v>1.6075866846729288</v>
      </c>
      <c r="AG371" s="21"/>
    </row>
    <row r="372" spans="4:33" ht="15" hidden="1" outlineLevel="1" x14ac:dyDescent="0.25">
      <c r="D372" t="s">
        <v>52</v>
      </c>
      <c r="E372" s="19">
        <v>2046</v>
      </c>
      <c r="F372" s="20" t="s">
        <v>50</v>
      </c>
      <c r="G372" s="26"/>
      <c r="H372" s="34">
        <f t="shared" ref="H372:AF372" ca="1" si="224">(H272+H347)*H$36</f>
        <v>0</v>
      </c>
      <c r="I372" s="34">
        <f t="shared" ca="1" si="224"/>
        <v>0</v>
      </c>
      <c r="J372" s="34">
        <f t="shared" ca="1" si="224"/>
        <v>0</v>
      </c>
      <c r="K372" s="34">
        <f t="shared" ca="1" si="224"/>
        <v>0</v>
      </c>
      <c r="L372" s="34">
        <f t="shared" ca="1" si="224"/>
        <v>0</v>
      </c>
      <c r="M372" s="34">
        <f t="shared" ca="1" si="224"/>
        <v>0</v>
      </c>
      <c r="N372" s="34">
        <f t="shared" ca="1" si="224"/>
        <v>0</v>
      </c>
      <c r="O372" s="34">
        <f t="shared" ca="1" si="224"/>
        <v>0</v>
      </c>
      <c r="P372" s="34">
        <f t="shared" ca="1" si="224"/>
        <v>0</v>
      </c>
      <c r="Q372" s="34">
        <f t="shared" ca="1" si="224"/>
        <v>0</v>
      </c>
      <c r="R372" s="34">
        <f t="shared" ca="1" si="224"/>
        <v>0</v>
      </c>
      <c r="S372" s="34">
        <f t="shared" ca="1" si="224"/>
        <v>0</v>
      </c>
      <c r="T372" s="34">
        <f t="shared" ca="1" si="224"/>
        <v>0</v>
      </c>
      <c r="U372" s="34">
        <f t="shared" ca="1" si="224"/>
        <v>0</v>
      </c>
      <c r="V372" s="34">
        <f t="shared" ca="1" si="224"/>
        <v>0</v>
      </c>
      <c r="W372" s="34">
        <f t="shared" ca="1" si="224"/>
        <v>0</v>
      </c>
      <c r="X372" s="34">
        <f t="shared" ca="1" si="224"/>
        <v>0</v>
      </c>
      <c r="Y372" s="34">
        <f t="shared" ca="1" si="224"/>
        <v>0</v>
      </c>
      <c r="Z372" s="34">
        <f t="shared" ca="1" si="224"/>
        <v>0</v>
      </c>
      <c r="AA372" s="34">
        <f t="shared" ca="1" si="224"/>
        <v>0</v>
      </c>
      <c r="AB372" s="32">
        <f t="shared" ca="1" si="224"/>
        <v>0</v>
      </c>
      <c r="AC372" s="32">
        <f t="shared" ca="1" si="224"/>
        <v>1.8344915649892519</v>
      </c>
      <c r="AD372" s="32">
        <f t="shared" ca="1" si="224"/>
        <v>1.6141655248145905</v>
      </c>
      <c r="AE372" s="32">
        <f t="shared" ca="1" si="224"/>
        <v>1.3969303313662653</v>
      </c>
      <c r="AF372" s="32">
        <f t="shared" ca="1" si="224"/>
        <v>1.7469413478438178</v>
      </c>
      <c r="AG372" s="21"/>
    </row>
    <row r="373" spans="4:33" ht="15" hidden="1" outlineLevel="1" x14ac:dyDescent="0.25">
      <c r="D373" t="s">
        <v>52</v>
      </c>
      <c r="E373" s="19">
        <v>2047</v>
      </c>
      <c r="F373" s="20" t="s">
        <v>50</v>
      </c>
      <c r="G373" s="26"/>
      <c r="H373" s="34">
        <f t="shared" ref="H373:AF373" ca="1" si="225">(H273+H348)*H$36</f>
        <v>0</v>
      </c>
      <c r="I373" s="34">
        <f t="shared" ca="1" si="225"/>
        <v>0</v>
      </c>
      <c r="J373" s="34">
        <f t="shared" ca="1" si="225"/>
        <v>0</v>
      </c>
      <c r="K373" s="34">
        <f t="shared" ca="1" si="225"/>
        <v>0</v>
      </c>
      <c r="L373" s="34">
        <f t="shared" ca="1" si="225"/>
        <v>0</v>
      </c>
      <c r="M373" s="34">
        <f t="shared" ca="1" si="225"/>
        <v>0</v>
      </c>
      <c r="N373" s="34">
        <f t="shared" ca="1" si="225"/>
        <v>0</v>
      </c>
      <c r="O373" s="34">
        <f t="shared" ca="1" si="225"/>
        <v>0</v>
      </c>
      <c r="P373" s="34">
        <f t="shared" ca="1" si="225"/>
        <v>0</v>
      </c>
      <c r="Q373" s="34">
        <f t="shared" ca="1" si="225"/>
        <v>0</v>
      </c>
      <c r="R373" s="34">
        <f t="shared" ca="1" si="225"/>
        <v>0</v>
      </c>
      <c r="S373" s="34">
        <f t="shared" ca="1" si="225"/>
        <v>0</v>
      </c>
      <c r="T373" s="34">
        <f t="shared" ca="1" si="225"/>
        <v>0</v>
      </c>
      <c r="U373" s="34">
        <f t="shared" ca="1" si="225"/>
        <v>0</v>
      </c>
      <c r="V373" s="34">
        <f t="shared" ca="1" si="225"/>
        <v>0</v>
      </c>
      <c r="W373" s="34">
        <f t="shared" ca="1" si="225"/>
        <v>0</v>
      </c>
      <c r="X373" s="34">
        <f t="shared" ca="1" si="225"/>
        <v>0</v>
      </c>
      <c r="Y373" s="34">
        <f t="shared" ca="1" si="225"/>
        <v>0</v>
      </c>
      <c r="Z373" s="34">
        <f t="shared" ca="1" si="225"/>
        <v>0</v>
      </c>
      <c r="AA373" s="34">
        <f t="shared" ca="1" si="225"/>
        <v>0</v>
      </c>
      <c r="AB373" s="34">
        <f t="shared" ca="1" si="225"/>
        <v>0</v>
      </c>
      <c r="AC373" s="32">
        <f t="shared" ca="1" si="225"/>
        <v>0</v>
      </c>
      <c r="AD373" s="32">
        <f t="shared" ca="1" si="225"/>
        <v>1.6718755134893775</v>
      </c>
      <c r="AE373" s="32">
        <f t="shared" ca="1" si="225"/>
        <v>1.4479033013918738</v>
      </c>
      <c r="AF373" s="32">
        <f t="shared" ca="1" si="225"/>
        <v>1.8120461045439675</v>
      </c>
      <c r="AG373" s="21"/>
    </row>
    <row r="374" spans="4:33" ht="15" hidden="1" outlineLevel="1" x14ac:dyDescent="0.25">
      <c r="D374" t="s">
        <v>52</v>
      </c>
      <c r="E374" s="19">
        <v>2048</v>
      </c>
      <c r="F374" s="20" t="s">
        <v>50</v>
      </c>
      <c r="G374" s="26"/>
      <c r="H374" s="34">
        <f t="shared" ref="H374:AF374" ca="1" si="226">(H274+H349)*H$36</f>
        <v>0</v>
      </c>
      <c r="I374" s="34">
        <f t="shared" ca="1" si="226"/>
        <v>0</v>
      </c>
      <c r="J374" s="34">
        <f t="shared" ca="1" si="226"/>
        <v>0</v>
      </c>
      <c r="K374" s="34">
        <f t="shared" ca="1" si="226"/>
        <v>0</v>
      </c>
      <c r="L374" s="34">
        <f t="shared" ca="1" si="226"/>
        <v>0</v>
      </c>
      <c r="M374" s="34">
        <f t="shared" ca="1" si="226"/>
        <v>0</v>
      </c>
      <c r="N374" s="34">
        <f t="shared" ca="1" si="226"/>
        <v>0</v>
      </c>
      <c r="O374" s="34">
        <f t="shared" ca="1" si="226"/>
        <v>0</v>
      </c>
      <c r="P374" s="34">
        <f t="shared" ca="1" si="226"/>
        <v>0</v>
      </c>
      <c r="Q374" s="34">
        <f t="shared" ca="1" si="226"/>
        <v>0</v>
      </c>
      <c r="R374" s="34">
        <f t="shared" ca="1" si="226"/>
        <v>0</v>
      </c>
      <c r="S374" s="34">
        <f t="shared" ca="1" si="226"/>
        <v>0</v>
      </c>
      <c r="T374" s="34">
        <f t="shared" ca="1" si="226"/>
        <v>0</v>
      </c>
      <c r="U374" s="34">
        <f t="shared" ca="1" si="226"/>
        <v>0</v>
      </c>
      <c r="V374" s="34">
        <f t="shared" ca="1" si="226"/>
        <v>0</v>
      </c>
      <c r="W374" s="34">
        <f t="shared" ca="1" si="226"/>
        <v>0</v>
      </c>
      <c r="X374" s="34">
        <f t="shared" ca="1" si="226"/>
        <v>0</v>
      </c>
      <c r="Y374" s="34">
        <f t="shared" ca="1" si="226"/>
        <v>0</v>
      </c>
      <c r="Z374" s="34">
        <f t="shared" ca="1" si="226"/>
        <v>0</v>
      </c>
      <c r="AA374" s="34">
        <f t="shared" ca="1" si="226"/>
        <v>0</v>
      </c>
      <c r="AB374" s="34">
        <f t="shared" ca="1" si="226"/>
        <v>0</v>
      </c>
      <c r="AC374" s="34">
        <f t="shared" ca="1" si="226"/>
        <v>0</v>
      </c>
      <c r="AD374" s="32">
        <f t="shared" ca="1" si="226"/>
        <v>0</v>
      </c>
      <c r="AE374" s="32">
        <f t="shared" ca="1" si="226"/>
        <v>1.4734744591123619</v>
      </c>
      <c r="AF374" s="32">
        <f t="shared" ca="1" si="226"/>
        <v>1.8453605787082581</v>
      </c>
      <c r="AG374" s="21"/>
    </row>
    <row r="375" spans="4:33" ht="15" hidden="1" outlineLevel="1" x14ac:dyDescent="0.25">
      <c r="D375" t="s">
        <v>52</v>
      </c>
      <c r="E375" s="19">
        <v>2049</v>
      </c>
      <c r="F375" s="20" t="s">
        <v>50</v>
      </c>
      <c r="G375" s="26"/>
      <c r="H375" s="34">
        <f t="shared" ref="H375:AF375" ca="1" si="227">(H275+H350)*H$36</f>
        <v>0</v>
      </c>
      <c r="I375" s="34">
        <f t="shared" ca="1" si="227"/>
        <v>0</v>
      </c>
      <c r="J375" s="34">
        <f t="shared" ca="1" si="227"/>
        <v>0</v>
      </c>
      <c r="K375" s="34">
        <f t="shared" ca="1" si="227"/>
        <v>0</v>
      </c>
      <c r="L375" s="34">
        <f t="shared" ca="1" si="227"/>
        <v>0</v>
      </c>
      <c r="M375" s="34">
        <f t="shared" ca="1" si="227"/>
        <v>0</v>
      </c>
      <c r="N375" s="34">
        <f t="shared" ca="1" si="227"/>
        <v>0</v>
      </c>
      <c r="O375" s="34">
        <f t="shared" ca="1" si="227"/>
        <v>0</v>
      </c>
      <c r="P375" s="34">
        <f t="shared" ca="1" si="227"/>
        <v>0</v>
      </c>
      <c r="Q375" s="34">
        <f t="shared" ca="1" si="227"/>
        <v>0</v>
      </c>
      <c r="R375" s="34">
        <f t="shared" ca="1" si="227"/>
        <v>0</v>
      </c>
      <c r="S375" s="34">
        <f t="shared" ca="1" si="227"/>
        <v>0</v>
      </c>
      <c r="T375" s="34">
        <f t="shared" ca="1" si="227"/>
        <v>0</v>
      </c>
      <c r="U375" s="34">
        <f t="shared" ca="1" si="227"/>
        <v>0</v>
      </c>
      <c r="V375" s="34">
        <f t="shared" ca="1" si="227"/>
        <v>0</v>
      </c>
      <c r="W375" s="34">
        <f t="shared" ca="1" si="227"/>
        <v>0</v>
      </c>
      <c r="X375" s="34">
        <f t="shared" ca="1" si="227"/>
        <v>0</v>
      </c>
      <c r="Y375" s="34">
        <f t="shared" ca="1" si="227"/>
        <v>0</v>
      </c>
      <c r="Z375" s="34">
        <f t="shared" ca="1" si="227"/>
        <v>0</v>
      </c>
      <c r="AA375" s="34">
        <f t="shared" ca="1" si="227"/>
        <v>0</v>
      </c>
      <c r="AB375" s="34">
        <f t="shared" ca="1" si="227"/>
        <v>0</v>
      </c>
      <c r="AC375" s="34">
        <f t="shared" ca="1" si="227"/>
        <v>0</v>
      </c>
      <c r="AD375" s="34">
        <f t="shared" ca="1" si="227"/>
        <v>0</v>
      </c>
      <c r="AE375" s="32">
        <f t="shared" ca="1" si="227"/>
        <v>0</v>
      </c>
      <c r="AF375" s="32">
        <f t="shared" ca="1" si="227"/>
        <v>1.7939735466639926</v>
      </c>
      <c r="AG375" s="21"/>
    </row>
    <row r="376" spans="4:33" ht="15" hidden="1" outlineLevel="1" x14ac:dyDescent="0.25">
      <c r="D376" t="s">
        <v>52</v>
      </c>
      <c r="E376" s="19">
        <v>2050</v>
      </c>
      <c r="F376" s="20" t="s">
        <v>50</v>
      </c>
      <c r="G376" s="26"/>
      <c r="H376" s="35">
        <f t="shared" ref="H376:AF376" ca="1" si="228">(H276+H351)*H$36</f>
        <v>0</v>
      </c>
      <c r="I376" s="35">
        <f t="shared" ca="1" si="228"/>
        <v>0</v>
      </c>
      <c r="J376" s="35">
        <f t="shared" ca="1" si="228"/>
        <v>0</v>
      </c>
      <c r="K376" s="35">
        <f t="shared" ca="1" si="228"/>
        <v>0</v>
      </c>
      <c r="L376" s="35">
        <f t="shared" ca="1" si="228"/>
        <v>0</v>
      </c>
      <c r="M376" s="35">
        <f t="shared" ca="1" si="228"/>
        <v>0</v>
      </c>
      <c r="N376" s="35">
        <f t="shared" ca="1" si="228"/>
        <v>0</v>
      </c>
      <c r="O376" s="35">
        <f t="shared" ca="1" si="228"/>
        <v>0</v>
      </c>
      <c r="P376" s="35">
        <f t="shared" ca="1" si="228"/>
        <v>0</v>
      </c>
      <c r="Q376" s="35">
        <f t="shared" ca="1" si="228"/>
        <v>0</v>
      </c>
      <c r="R376" s="35">
        <f t="shared" ca="1" si="228"/>
        <v>0</v>
      </c>
      <c r="S376" s="35">
        <f t="shared" ca="1" si="228"/>
        <v>0</v>
      </c>
      <c r="T376" s="35">
        <f t="shared" ca="1" si="228"/>
        <v>0</v>
      </c>
      <c r="U376" s="35">
        <f t="shared" ca="1" si="228"/>
        <v>0</v>
      </c>
      <c r="V376" s="35">
        <f t="shared" ca="1" si="228"/>
        <v>0</v>
      </c>
      <c r="W376" s="35">
        <f t="shared" ca="1" si="228"/>
        <v>0</v>
      </c>
      <c r="X376" s="35">
        <f t="shared" ca="1" si="228"/>
        <v>0</v>
      </c>
      <c r="Y376" s="35">
        <f t="shared" ca="1" si="228"/>
        <v>0</v>
      </c>
      <c r="Z376" s="35">
        <f t="shared" ca="1" si="228"/>
        <v>0</v>
      </c>
      <c r="AA376" s="35">
        <f t="shared" ca="1" si="228"/>
        <v>0</v>
      </c>
      <c r="AB376" s="35">
        <f t="shared" ca="1" si="228"/>
        <v>0</v>
      </c>
      <c r="AC376" s="35">
        <f t="shared" ca="1" si="228"/>
        <v>0</v>
      </c>
      <c r="AD376" s="35">
        <f t="shared" ca="1" si="228"/>
        <v>0</v>
      </c>
      <c r="AE376" s="35">
        <f t="shared" ca="1" si="228"/>
        <v>0</v>
      </c>
      <c r="AF376" s="36">
        <f t="shared" ca="1" si="228"/>
        <v>0</v>
      </c>
      <c r="AG376" s="21"/>
    </row>
    <row r="377" spans="4:33" ht="15" hidden="1" outlineLevel="1" x14ac:dyDescent="0.25">
      <c r="D377" s="27" t="s">
        <v>54</v>
      </c>
      <c r="E377" s="28">
        <v>2026</v>
      </c>
      <c r="F377" s="29" t="s">
        <v>50</v>
      </c>
      <c r="G377" s="30"/>
      <c r="H377" s="33">
        <f ca="1">SUM(H252,H277,H302,H327,H352)</f>
        <v>101.71250000000001</v>
      </c>
      <c r="I377" s="33">
        <f t="shared" ref="I377:AF377" ca="1" si="229">SUM(I252,I277,I302,I327,I352)</f>
        <v>101.34826625000001</v>
      </c>
      <c r="J377" s="33">
        <f t="shared" ca="1" si="229"/>
        <v>101.006051325</v>
      </c>
      <c r="K377" s="33">
        <f t="shared" ca="1" si="229"/>
        <v>100.37712031208301</v>
      </c>
      <c r="L377" s="33">
        <f t="shared" ca="1" si="229"/>
        <v>99.452688284880082</v>
      </c>
      <c r="M377" s="33">
        <f t="shared" ca="1" si="229"/>
        <v>98.332935059317649</v>
      </c>
      <c r="N377" s="33">
        <f t="shared" ca="1" si="229"/>
        <v>96.905397362956506</v>
      </c>
      <c r="O377" s="33">
        <f t="shared" ca="1" si="229"/>
        <v>95.357080528970769</v>
      </c>
      <c r="P377" s="33">
        <f t="shared" ca="1" si="229"/>
        <v>93.827846363687698</v>
      </c>
      <c r="Q377" s="33">
        <f t="shared" ca="1" si="229"/>
        <v>92.3027715275541</v>
      </c>
      <c r="R377" s="33">
        <f t="shared" ca="1" si="229"/>
        <v>90.954848431214018</v>
      </c>
      <c r="S377" s="33">
        <f t="shared" ca="1" si="229"/>
        <v>89.374238158391591</v>
      </c>
      <c r="T377" s="33">
        <f t="shared" ca="1" si="229"/>
        <v>87.69572724701338</v>
      </c>
      <c r="U377" s="33">
        <f t="shared" ca="1" si="229"/>
        <v>86.002561924038773</v>
      </c>
      <c r="V377" s="33">
        <f t="shared" ca="1" si="229"/>
        <v>84.048194271561186</v>
      </c>
      <c r="W377" s="33">
        <f t="shared" ca="1" si="229"/>
        <v>81.898867703542166</v>
      </c>
      <c r="X377" s="33">
        <f t="shared" ca="1" si="229"/>
        <v>79.671552783098491</v>
      </c>
      <c r="Y377" s="33">
        <f t="shared" ca="1" si="229"/>
        <v>77.433121177777608</v>
      </c>
      <c r="Z377" s="33">
        <f t="shared" ca="1" si="229"/>
        <v>75.131120521963581</v>
      </c>
      <c r="AA377" s="33">
        <f t="shared" ca="1" si="229"/>
        <v>72.68254488709195</v>
      </c>
      <c r="AB377" s="33">
        <f t="shared" ca="1" si="229"/>
        <v>69.994354373267896</v>
      </c>
      <c r="AC377" s="33">
        <f t="shared" ca="1" si="229"/>
        <v>67.208399596508315</v>
      </c>
      <c r="AD377" s="33">
        <f t="shared" ca="1" si="229"/>
        <v>64.26212867365598</v>
      </c>
      <c r="AE377" s="33">
        <f t="shared" ca="1" si="229"/>
        <v>61.165612101995379</v>
      </c>
      <c r="AF377" s="33">
        <f t="shared" ca="1" si="229"/>
        <v>58.153854432161069</v>
      </c>
      <c r="AG377" s="21"/>
    </row>
    <row r="378" spans="4:33" ht="15" hidden="1" outlineLevel="1" x14ac:dyDescent="0.25">
      <c r="D378" t="s">
        <v>54</v>
      </c>
      <c r="E378" s="19">
        <v>2027</v>
      </c>
      <c r="F378" s="20" t="s">
        <v>50</v>
      </c>
      <c r="G378" s="26"/>
      <c r="H378" s="34">
        <f t="shared" ref="H378:AF378" ca="1" si="230">SUM(H253,H278,H303,H328,H353)</f>
        <v>0</v>
      </c>
      <c r="I378" s="32">
        <f t="shared" ca="1" si="230"/>
        <v>100.95212500000001</v>
      </c>
      <c r="J378" s="32">
        <f t="shared" ca="1" si="230"/>
        <v>100.6791709</v>
      </c>
      <c r="K378" s="32">
        <f t="shared" ca="1" si="230"/>
        <v>100.1234741775</v>
      </c>
      <c r="L378" s="32">
        <f t="shared" ca="1" si="230"/>
        <v>99.27589559409607</v>
      </c>
      <c r="M378" s="32">
        <f t="shared" ca="1" si="230"/>
        <v>98.236082583531058</v>
      </c>
      <c r="N378" s="32">
        <f t="shared" ca="1" si="230"/>
        <v>96.891355137574237</v>
      </c>
      <c r="O378" s="32">
        <f t="shared" ca="1" si="230"/>
        <v>95.428295674996875</v>
      </c>
      <c r="P378" s="32">
        <f t="shared" ca="1" si="230"/>
        <v>93.986901119428268</v>
      </c>
      <c r="Q378" s="32">
        <f t="shared" ca="1" si="230"/>
        <v>92.552516413113295</v>
      </c>
      <c r="R378" s="32">
        <f t="shared" ca="1" si="230"/>
        <v>91.299090905118561</v>
      </c>
      <c r="S378" s="32">
        <f t="shared" ca="1" si="230"/>
        <v>89.815705183871628</v>
      </c>
      <c r="T378" s="32">
        <f t="shared" ca="1" si="230"/>
        <v>88.23753668278485</v>
      </c>
      <c r="U378" s="32">
        <f t="shared" ca="1" si="230"/>
        <v>86.648487009015042</v>
      </c>
      <c r="V378" s="32">
        <f t="shared" ca="1" si="230"/>
        <v>84.800196009760938</v>
      </c>
      <c r="W378" s="32">
        <f t="shared" ca="1" si="230"/>
        <v>82.75891129147314</v>
      </c>
      <c r="X378" s="32">
        <f t="shared" ca="1" si="230"/>
        <v>80.642554975662563</v>
      </c>
      <c r="Y378" s="32">
        <f t="shared" ca="1" si="230"/>
        <v>78.519022553517729</v>
      </c>
      <c r="Z378" s="32">
        <f t="shared" ca="1" si="230"/>
        <v>76.335525479529494</v>
      </c>
      <c r="AA378" s="32">
        <f t="shared" ca="1" si="230"/>
        <v>74.00780085590705</v>
      </c>
      <c r="AB378" s="32">
        <f t="shared" ca="1" si="230"/>
        <v>71.44059072203099</v>
      </c>
      <c r="AC378" s="32">
        <f t="shared" ca="1" si="230"/>
        <v>68.777947632217931</v>
      </c>
      <c r="AD378" s="32">
        <f t="shared" ca="1" si="230"/>
        <v>65.955582827330701</v>
      </c>
      <c r="AE378" s="32">
        <f t="shared" ca="1" si="230"/>
        <v>62.983125141801679</v>
      </c>
      <c r="AF378" s="32">
        <f t="shared" ca="1" si="230"/>
        <v>60.102636901387903</v>
      </c>
      <c r="AG378" s="21"/>
    </row>
    <row r="379" spans="4:33" ht="15" hidden="1" outlineLevel="1" x14ac:dyDescent="0.25">
      <c r="D379" t="s">
        <v>54</v>
      </c>
      <c r="E379" s="19">
        <v>2028</v>
      </c>
      <c r="F379" s="20" t="s">
        <v>50</v>
      </c>
      <c r="G379" s="26"/>
      <c r="H379" s="34">
        <f t="shared" ref="H379:AF379" ca="1" si="231">SUM(H254,H279,H304,H329,H354)</f>
        <v>0</v>
      </c>
      <c r="I379" s="34">
        <f t="shared" ca="1" si="231"/>
        <v>0</v>
      </c>
      <c r="J379" s="32">
        <f t="shared" ca="1" si="231"/>
        <v>107.42598287200001</v>
      </c>
      <c r="K379" s="32">
        <f t="shared" ca="1" si="231"/>
        <v>106.90517082845601</v>
      </c>
      <c r="L379" s="32">
        <f t="shared" ca="1" si="231"/>
        <v>106.07561447040402</v>
      </c>
      <c r="M379" s="32">
        <f t="shared" ca="1" si="231"/>
        <v>105.04342802453067</v>
      </c>
      <c r="N379" s="32">
        <f t="shared" ca="1" si="231"/>
        <v>103.68779222258668</v>
      </c>
      <c r="O379" s="32">
        <f t="shared" ca="1" si="231"/>
        <v>102.20797757668319</v>
      </c>
      <c r="P379" s="32">
        <f t="shared" ca="1" si="231"/>
        <v>100.75395800002707</v>
      </c>
      <c r="Q379" s="32">
        <f t="shared" ca="1" si="231"/>
        <v>99.310319198832659</v>
      </c>
      <c r="R379" s="32">
        <f t="shared" ca="1" si="231"/>
        <v>98.06420387054699</v>
      </c>
      <c r="S379" s="32">
        <f t="shared" ca="1" si="231"/>
        <v>96.574717573979896</v>
      </c>
      <c r="T379" s="32">
        <f t="shared" ca="1" si="231"/>
        <v>94.986934225538192</v>
      </c>
      <c r="U379" s="32">
        <f t="shared" ca="1" si="231"/>
        <v>93.391314725352927</v>
      </c>
      <c r="V379" s="32">
        <f t="shared" ca="1" si="231"/>
        <v>91.520211542609886</v>
      </c>
      <c r="W379" s="32">
        <f t="shared" ca="1" si="231"/>
        <v>89.444533144823495</v>
      </c>
      <c r="X379" s="32">
        <f t="shared" ca="1" si="231"/>
        <v>87.291451345084525</v>
      </c>
      <c r="Y379" s="32">
        <f t="shared" ca="1" si="231"/>
        <v>85.134667858026859</v>
      </c>
      <c r="Z379" s="32">
        <f t="shared" ca="1" si="231"/>
        <v>82.917344120875555</v>
      </c>
      <c r="AA379" s="32">
        <f t="shared" ca="1" si="231"/>
        <v>80.54802511759182</v>
      </c>
      <c r="AB379" s="32">
        <f t="shared" ca="1" si="231"/>
        <v>77.922517489981061</v>
      </c>
      <c r="AC379" s="32">
        <f t="shared" ca="1" si="231"/>
        <v>75.197222744558218</v>
      </c>
      <c r="AD379" s="32">
        <f t="shared" ca="1" si="231"/>
        <v>72.301579445311674</v>
      </c>
      <c r="AE379" s="32">
        <f t="shared" ca="1" si="231"/>
        <v>69.245447298757924</v>
      </c>
      <c r="AF379" s="32">
        <f t="shared" ca="1" si="231"/>
        <v>66.295029794258141</v>
      </c>
      <c r="AG379" s="21"/>
    </row>
    <row r="380" spans="4:33" ht="15" hidden="1" outlineLevel="1" x14ac:dyDescent="0.25">
      <c r="D380" t="s">
        <v>54</v>
      </c>
      <c r="E380" s="19">
        <v>2029</v>
      </c>
      <c r="F380" s="20" t="s">
        <v>50</v>
      </c>
      <c r="G380" s="26"/>
      <c r="H380" s="34">
        <f t="shared" ref="H380:AF380" ca="1" si="232">SUM(H255,H280,H305,H330,H355)</f>
        <v>0</v>
      </c>
      <c r="I380" s="34">
        <f t="shared" ca="1" si="232"/>
        <v>0</v>
      </c>
      <c r="J380" s="34">
        <f t="shared" ca="1" si="232"/>
        <v>0</v>
      </c>
      <c r="K380" s="32">
        <f t="shared" ca="1" si="232"/>
        <v>120.22826779234198</v>
      </c>
      <c r="L380" s="32">
        <f t="shared" ca="1" si="232"/>
        <v>119.37586459246236</v>
      </c>
      <c r="M380" s="32">
        <f t="shared" ca="1" si="232"/>
        <v>118.2983811393226</v>
      </c>
      <c r="N380" s="32">
        <f t="shared" ca="1" si="232"/>
        <v>116.85939963114387</v>
      </c>
      <c r="O380" s="32">
        <f t="shared" ca="1" si="232"/>
        <v>115.28307838707829</v>
      </c>
      <c r="P380" s="32">
        <f t="shared" ca="1" si="232"/>
        <v>113.73860987775731</v>
      </c>
      <c r="Q380" s="32">
        <f t="shared" ca="1" si="232"/>
        <v>112.20890799418399</v>
      </c>
      <c r="R380" s="32">
        <f t="shared" ca="1" si="232"/>
        <v>110.9059448535948</v>
      </c>
      <c r="S380" s="32">
        <f t="shared" ca="1" si="232"/>
        <v>109.33159231026539</v>
      </c>
      <c r="T380" s="32">
        <f t="shared" ca="1" si="232"/>
        <v>107.64979475299748</v>
      </c>
      <c r="U380" s="32">
        <f t="shared" ca="1" si="232"/>
        <v>105.96322247684273</v>
      </c>
      <c r="V380" s="32">
        <f t="shared" ca="1" si="232"/>
        <v>103.96824031536347</v>
      </c>
      <c r="W380" s="32">
        <f t="shared" ca="1" si="232"/>
        <v>101.74477917598755</v>
      </c>
      <c r="X380" s="32">
        <f t="shared" ca="1" si="232"/>
        <v>99.437207584276152</v>
      </c>
      <c r="Y380" s="32">
        <f t="shared" ca="1" si="232"/>
        <v>97.129701516202545</v>
      </c>
      <c r="Z380" s="32">
        <f t="shared" ca="1" si="232"/>
        <v>94.757832295255909</v>
      </c>
      <c r="AA380" s="32">
        <f t="shared" ca="1" si="232"/>
        <v>92.21716208975576</v>
      </c>
      <c r="AB380" s="32">
        <f t="shared" ca="1" si="232"/>
        <v>89.387861074150905</v>
      </c>
      <c r="AC380" s="32">
        <f t="shared" ca="1" si="232"/>
        <v>86.448589562341553</v>
      </c>
      <c r="AD380" s="32">
        <f t="shared" ca="1" si="232"/>
        <v>83.317944360795551</v>
      </c>
      <c r="AE380" s="32">
        <f t="shared" ca="1" si="232"/>
        <v>80.006564108700033</v>
      </c>
      <c r="AF380" s="32">
        <f t="shared" ca="1" si="232"/>
        <v>76.822097712137591</v>
      </c>
      <c r="AG380" s="21"/>
    </row>
    <row r="381" spans="4:33" ht="15" hidden="1" outlineLevel="1" x14ac:dyDescent="0.25">
      <c r="D381" t="s">
        <v>54</v>
      </c>
      <c r="E381" s="19">
        <v>2030</v>
      </c>
      <c r="F381" s="20" t="s">
        <v>50</v>
      </c>
      <c r="G381" s="26"/>
      <c r="H381" s="34">
        <f t="shared" ref="H381:AF381" ca="1" si="233">SUM(H256,H281,H306,H331,H356)</f>
        <v>0</v>
      </c>
      <c r="I381" s="34">
        <f t="shared" ca="1" si="233"/>
        <v>0</v>
      </c>
      <c r="J381" s="34">
        <f t="shared" ca="1" si="233"/>
        <v>0</v>
      </c>
      <c r="K381" s="34">
        <f t="shared" ca="1" si="233"/>
        <v>0</v>
      </c>
      <c r="L381" s="32">
        <f t="shared" ca="1" si="233"/>
        <v>107.4355582456656</v>
      </c>
      <c r="M381" s="32">
        <f t="shared" ca="1" si="233"/>
        <v>106.53772336523789</v>
      </c>
      <c r="N381" s="32">
        <f t="shared" ca="1" si="233"/>
        <v>105.31669036692851</v>
      </c>
      <c r="O381" s="32">
        <f t="shared" ca="1" si="233"/>
        <v>103.97411319813091</v>
      </c>
      <c r="P381" s="32">
        <f t="shared" ca="1" si="233"/>
        <v>102.66261506891394</v>
      </c>
      <c r="Q381" s="32">
        <f t="shared" ca="1" si="233"/>
        <v>101.36704178579075</v>
      </c>
      <c r="R381" s="32">
        <f t="shared" ca="1" si="233"/>
        <v>100.27932935480234</v>
      </c>
      <c r="S381" s="32">
        <f t="shared" ca="1" si="233"/>
        <v>98.949505711045006</v>
      </c>
      <c r="T381" s="32">
        <f t="shared" ca="1" si="233"/>
        <v>97.525698438867465</v>
      </c>
      <c r="U381" s="32">
        <f t="shared" ca="1" si="233"/>
        <v>96.101049228180315</v>
      </c>
      <c r="V381" s="32">
        <f t="shared" ca="1" si="233"/>
        <v>94.400218199545179</v>
      </c>
      <c r="W381" s="32">
        <f t="shared" ca="1" si="233"/>
        <v>92.495253796352316</v>
      </c>
      <c r="X381" s="32">
        <f t="shared" ca="1" si="233"/>
        <v>90.517153544111025</v>
      </c>
      <c r="Y381" s="32">
        <f t="shared" ca="1" si="233"/>
        <v>88.542727560349761</v>
      </c>
      <c r="Z381" s="32">
        <f t="shared" ca="1" si="233"/>
        <v>86.513595543466735</v>
      </c>
      <c r="AA381" s="32">
        <f t="shared" ca="1" si="233"/>
        <v>84.334470742777768</v>
      </c>
      <c r="AB381" s="32">
        <f t="shared" ca="1" si="233"/>
        <v>81.895311315498901</v>
      </c>
      <c r="AC381" s="32">
        <f t="shared" ca="1" si="233"/>
        <v>79.359170344866797</v>
      </c>
      <c r="AD381" s="32">
        <f t="shared" ca="1" si="233"/>
        <v>76.651082745276184</v>
      </c>
      <c r="AE381" s="32">
        <f t="shared" ca="1" si="233"/>
        <v>73.780232308967655</v>
      </c>
      <c r="AF381" s="32">
        <f t="shared" ca="1" si="233"/>
        <v>71.030389065276594</v>
      </c>
      <c r="AG381" s="21"/>
    </row>
    <row r="382" spans="4:33" ht="15" hidden="1" outlineLevel="1" x14ac:dyDescent="0.25">
      <c r="D382" t="s">
        <v>54</v>
      </c>
      <c r="E382" s="19">
        <v>2031</v>
      </c>
      <c r="F382" s="20" t="s">
        <v>50</v>
      </c>
      <c r="G382" s="26"/>
      <c r="H382" s="34">
        <f t="shared" ref="H382:AF382" ca="1" si="234">SUM(H257,H282,H307,H332,H357)</f>
        <v>0</v>
      </c>
      <c r="I382" s="34">
        <f t="shared" ca="1" si="234"/>
        <v>0</v>
      </c>
      <c r="J382" s="34">
        <f t="shared" ca="1" si="234"/>
        <v>0</v>
      </c>
      <c r="K382" s="34">
        <f t="shared" ca="1" si="234"/>
        <v>0</v>
      </c>
      <c r="L382" s="34">
        <f t="shared" ca="1" si="234"/>
        <v>0</v>
      </c>
      <c r="M382" s="32">
        <f t="shared" ca="1" si="234"/>
        <v>130.0728749813768</v>
      </c>
      <c r="N382" s="32">
        <f t="shared" ca="1" si="234"/>
        <v>128.66891117762211</v>
      </c>
      <c r="O382" s="32">
        <f t="shared" ca="1" si="234"/>
        <v>127.11903565661893</v>
      </c>
      <c r="P382" s="32">
        <f t="shared" ca="1" si="234"/>
        <v>125.60987846530357</v>
      </c>
      <c r="Q382" s="32">
        <f t="shared" ca="1" si="234"/>
        <v>124.12320812291969</v>
      </c>
      <c r="R382" s="32">
        <f t="shared" ca="1" si="234"/>
        <v>122.89456318392268</v>
      </c>
      <c r="S382" s="32">
        <f t="shared" ca="1" si="234"/>
        <v>121.37298600525565</v>
      </c>
      <c r="T382" s="32">
        <f t="shared" ca="1" si="234"/>
        <v>119.73988530549838</v>
      </c>
      <c r="U382" s="32">
        <f t="shared" ca="1" si="234"/>
        <v>118.10976492847013</v>
      </c>
      <c r="V382" s="32">
        <f t="shared" ca="1" si="234"/>
        <v>116.1442684594065</v>
      </c>
      <c r="W382" s="32">
        <f t="shared" ca="1" si="234"/>
        <v>113.93143454459467</v>
      </c>
      <c r="X382" s="32">
        <f t="shared" ca="1" si="234"/>
        <v>111.63233681631002</v>
      </c>
      <c r="Y382" s="32">
        <f t="shared" ca="1" si="234"/>
        <v>109.34191544952624</v>
      </c>
      <c r="Z382" s="32">
        <f t="shared" ca="1" si="234"/>
        <v>106.98847982208716</v>
      </c>
      <c r="AA382" s="32">
        <f t="shared" ca="1" si="234"/>
        <v>104.45426590569757</v>
      </c>
      <c r="AB382" s="32">
        <f t="shared" ca="1" si="234"/>
        <v>101.60245963418593</v>
      </c>
      <c r="AC382" s="32">
        <f t="shared" ca="1" si="234"/>
        <v>98.634631053075523</v>
      </c>
      <c r="AD382" s="32">
        <f t="shared" ca="1" si="234"/>
        <v>95.457336767663691</v>
      </c>
      <c r="AE382" s="32">
        <f t="shared" ca="1" si="234"/>
        <v>92.081328957313985</v>
      </c>
      <c r="AF382" s="32">
        <f t="shared" ca="1" si="234"/>
        <v>88.860838012688305</v>
      </c>
      <c r="AG382" s="21"/>
    </row>
    <row r="383" spans="4:33" ht="15" hidden="1" outlineLevel="1" x14ac:dyDescent="0.25">
      <c r="D383" t="s">
        <v>54</v>
      </c>
      <c r="E383" s="19">
        <v>2032</v>
      </c>
      <c r="F383" s="20" t="s">
        <v>50</v>
      </c>
      <c r="G383" s="26"/>
      <c r="H383" s="34">
        <f t="shared" ref="H383:AF383" ca="1" si="235">SUM(H258,H283,H308,H333,H358)</f>
        <v>0</v>
      </c>
      <c r="I383" s="34">
        <f t="shared" ca="1" si="235"/>
        <v>0</v>
      </c>
      <c r="J383" s="34">
        <f t="shared" ca="1" si="235"/>
        <v>0</v>
      </c>
      <c r="K383" s="34">
        <f t="shared" ca="1" si="235"/>
        <v>0</v>
      </c>
      <c r="L383" s="34">
        <f t="shared" ca="1" si="235"/>
        <v>0</v>
      </c>
      <c r="M383" s="34">
        <f t="shared" ca="1" si="235"/>
        <v>0</v>
      </c>
      <c r="N383" s="32">
        <f t="shared" ca="1" si="235"/>
        <v>110.93358051983137</v>
      </c>
      <c r="O383" s="32">
        <f t="shared" ca="1" si="235"/>
        <v>109.67132488022028</v>
      </c>
      <c r="P383" s="32">
        <f t="shared" ca="1" si="235"/>
        <v>108.44642436857106</v>
      </c>
      <c r="Q383" s="32">
        <f t="shared" ca="1" si="235"/>
        <v>107.24339203424238</v>
      </c>
      <c r="R383" s="32">
        <f t="shared" ca="1" si="235"/>
        <v>106.26615498792486</v>
      </c>
      <c r="S383" s="32">
        <f t="shared" ca="1" si="235"/>
        <v>105.03870606249392</v>
      </c>
      <c r="T383" s="32">
        <f t="shared" ca="1" si="235"/>
        <v>103.71780627625587</v>
      </c>
      <c r="U383" s="32">
        <f t="shared" ca="1" si="235"/>
        <v>102.4027573742905</v>
      </c>
      <c r="V383" s="32">
        <f t="shared" ca="1" si="235"/>
        <v>100.80023299273469</v>
      </c>
      <c r="W383" s="32">
        <f t="shared" ca="1" si="235"/>
        <v>98.986148799605118</v>
      </c>
      <c r="X383" s="32">
        <f t="shared" ca="1" si="235"/>
        <v>97.100219256410014</v>
      </c>
      <c r="Y383" s="32">
        <f t="shared" ca="1" si="235"/>
        <v>95.225197564904462</v>
      </c>
      <c r="Z383" s="32">
        <f t="shared" ca="1" si="235"/>
        <v>93.298975586091572</v>
      </c>
      <c r="AA383" s="32">
        <f t="shared" ca="1" si="235"/>
        <v>91.218917334024923</v>
      </c>
      <c r="AB383" s="32">
        <f t="shared" ca="1" si="235"/>
        <v>88.865125044477523</v>
      </c>
      <c r="AC383" s="32">
        <f t="shared" ca="1" si="235"/>
        <v>86.413318819966065</v>
      </c>
      <c r="AD383" s="32">
        <f t="shared" ca="1" si="235"/>
        <v>83.781416023906516</v>
      </c>
      <c r="AE383" s="32">
        <f t="shared" ca="1" si="235"/>
        <v>80.978303753744967</v>
      </c>
      <c r="AF383" s="32">
        <f t="shared" ca="1" si="235"/>
        <v>78.315557174535712</v>
      </c>
      <c r="AG383" s="21"/>
    </row>
    <row r="384" spans="4:33" ht="15" hidden="1" outlineLevel="1" x14ac:dyDescent="0.25">
      <c r="D384" t="s">
        <v>54</v>
      </c>
      <c r="E384" s="19">
        <v>2033</v>
      </c>
      <c r="F384" s="20" t="s">
        <v>50</v>
      </c>
      <c r="G384" s="26"/>
      <c r="H384" s="34">
        <f t="shared" ref="H384:AF384" ca="1" si="236">SUM(H259,H284,H309,H334,H359)</f>
        <v>0</v>
      </c>
      <c r="I384" s="34">
        <f t="shared" ca="1" si="236"/>
        <v>0</v>
      </c>
      <c r="J384" s="34">
        <f t="shared" ca="1" si="236"/>
        <v>0</v>
      </c>
      <c r="K384" s="34">
        <f t="shared" ca="1" si="236"/>
        <v>0</v>
      </c>
      <c r="L384" s="34">
        <f t="shared" ca="1" si="236"/>
        <v>0</v>
      </c>
      <c r="M384" s="34">
        <f t="shared" ca="1" si="236"/>
        <v>0</v>
      </c>
      <c r="N384" s="34">
        <f t="shared" ca="1" si="236"/>
        <v>0</v>
      </c>
      <c r="O384" s="32">
        <f t="shared" ca="1" si="236"/>
        <v>119.27112656454085</v>
      </c>
      <c r="P384" s="32">
        <f t="shared" ca="1" si="236"/>
        <v>118.0186287595036</v>
      </c>
      <c r="Q384" s="32">
        <f t="shared" ca="1" si="236"/>
        <v>116.79246118797629</v>
      </c>
      <c r="R384" s="32">
        <f t="shared" ca="1" si="236"/>
        <v>115.81514187275531</v>
      </c>
      <c r="S384" s="32">
        <f t="shared" ca="1" si="236"/>
        <v>114.56830461251148</v>
      </c>
      <c r="T384" s="32">
        <f t="shared" ca="1" si="236"/>
        <v>113.22269180664708</v>
      </c>
      <c r="U384" s="32">
        <f t="shared" ca="1" si="236"/>
        <v>111.88682813418635</v>
      </c>
      <c r="V384" s="32">
        <f t="shared" ca="1" si="236"/>
        <v>110.24025481268922</v>
      </c>
      <c r="W384" s="32">
        <f t="shared" ca="1" si="236"/>
        <v>108.36549207930543</v>
      </c>
      <c r="X384" s="32">
        <f t="shared" ca="1" si="236"/>
        <v>106.41525723931311</v>
      </c>
      <c r="Y384" s="32">
        <f t="shared" ca="1" si="236"/>
        <v>104.48041852121274</v>
      </c>
      <c r="Z384" s="32">
        <f t="shared" ca="1" si="236"/>
        <v>102.49316554384825</v>
      </c>
      <c r="AA384" s="32">
        <f t="shared" ca="1" si="236"/>
        <v>100.34080906742744</v>
      </c>
      <c r="AB384" s="32">
        <f t="shared" ca="1" si="236"/>
        <v>97.89103382350487</v>
      </c>
      <c r="AC384" s="32">
        <f t="shared" ca="1" si="236"/>
        <v>95.33681664096666</v>
      </c>
      <c r="AD384" s="32">
        <f t="shared" ca="1" si="236"/>
        <v>92.587377623015016</v>
      </c>
      <c r="AE384" s="32">
        <f t="shared" ca="1" si="236"/>
        <v>89.651979844701671</v>
      </c>
      <c r="AF384" s="32">
        <f t="shared" ca="1" si="236"/>
        <v>86.875629702915219</v>
      </c>
      <c r="AG384" s="21"/>
    </row>
    <row r="385" spans="4:33" ht="15" hidden="1" outlineLevel="1" x14ac:dyDescent="0.25">
      <c r="D385" t="s">
        <v>54</v>
      </c>
      <c r="E385" s="19">
        <v>2034</v>
      </c>
      <c r="F385" s="20" t="s">
        <v>50</v>
      </c>
      <c r="G385" s="26"/>
      <c r="H385" s="34">
        <f t="shared" ref="H385:AF385" ca="1" si="237">SUM(H260,H285,H310,H335,H360)</f>
        <v>0</v>
      </c>
      <c r="I385" s="34">
        <f t="shared" ca="1" si="237"/>
        <v>0</v>
      </c>
      <c r="J385" s="34">
        <f t="shared" ca="1" si="237"/>
        <v>0</v>
      </c>
      <c r="K385" s="34">
        <f t="shared" ca="1" si="237"/>
        <v>0</v>
      </c>
      <c r="L385" s="34">
        <f t="shared" ca="1" si="237"/>
        <v>0</v>
      </c>
      <c r="M385" s="34">
        <f t="shared" ca="1" si="237"/>
        <v>0</v>
      </c>
      <c r="N385" s="34">
        <f t="shared" ca="1" si="237"/>
        <v>0</v>
      </c>
      <c r="O385" s="34">
        <f t="shared" ca="1" si="237"/>
        <v>0</v>
      </c>
      <c r="P385" s="32">
        <f t="shared" ca="1" si="237"/>
        <v>127.93786170841557</v>
      </c>
      <c r="Q385" s="32">
        <f t="shared" ca="1" si="237"/>
        <v>126.6941113566173</v>
      </c>
      <c r="R385" s="32">
        <f t="shared" ca="1" si="237"/>
        <v>125.72333829557309</v>
      </c>
      <c r="S385" s="32">
        <f t="shared" ca="1" si="237"/>
        <v>124.46325518361598</v>
      </c>
      <c r="T385" s="32">
        <f t="shared" ca="1" si="237"/>
        <v>123.09910380728158</v>
      </c>
      <c r="U385" s="32">
        <f t="shared" ca="1" si="237"/>
        <v>121.74900138284876</v>
      </c>
      <c r="V385" s="32">
        <f t="shared" ca="1" si="237"/>
        <v>120.06427752023508</v>
      </c>
      <c r="W385" s="32">
        <f t="shared" ca="1" si="237"/>
        <v>118.13428905920085</v>
      </c>
      <c r="X385" s="32">
        <f t="shared" ca="1" si="237"/>
        <v>116.12527916495408</v>
      </c>
      <c r="Y385" s="32">
        <f t="shared" ca="1" si="237"/>
        <v>114.13658767779427</v>
      </c>
      <c r="Z385" s="32">
        <f t="shared" ca="1" si="237"/>
        <v>112.09447830416238</v>
      </c>
      <c r="AA385" s="32">
        <f t="shared" ca="1" si="237"/>
        <v>109.87576759630474</v>
      </c>
      <c r="AB385" s="32">
        <f t="shared" ca="1" si="237"/>
        <v>107.33513142627089</v>
      </c>
      <c r="AC385" s="32">
        <f t="shared" ca="1" si="237"/>
        <v>104.68356337047318</v>
      </c>
      <c r="AD385" s="32">
        <f t="shared" ca="1" si="237"/>
        <v>101.8211592188413</v>
      </c>
      <c r="AE385" s="32">
        <f t="shared" ca="1" si="237"/>
        <v>98.757540222344986</v>
      </c>
      <c r="AF385" s="32">
        <f t="shared" ca="1" si="237"/>
        <v>95.872812317850247</v>
      </c>
      <c r="AG385" s="21"/>
    </row>
    <row r="386" spans="4:33" ht="15" hidden="1" outlineLevel="1" x14ac:dyDescent="0.25">
      <c r="D386" t="s">
        <v>54</v>
      </c>
      <c r="E386" s="19">
        <v>2035</v>
      </c>
      <c r="F386" s="20" t="s">
        <v>50</v>
      </c>
      <c r="G386" s="26"/>
      <c r="H386" s="34">
        <f t="shared" ref="H386:AF386" ca="1" si="238">SUM(H261,H286,H311,H336,H361)</f>
        <v>0</v>
      </c>
      <c r="I386" s="34">
        <f t="shared" ca="1" si="238"/>
        <v>0</v>
      </c>
      <c r="J386" s="34">
        <f t="shared" ca="1" si="238"/>
        <v>0</v>
      </c>
      <c r="K386" s="34">
        <f t="shared" ca="1" si="238"/>
        <v>0</v>
      </c>
      <c r="L386" s="34">
        <f t="shared" ca="1" si="238"/>
        <v>0</v>
      </c>
      <c r="M386" s="34">
        <f t="shared" ca="1" si="238"/>
        <v>0</v>
      </c>
      <c r="N386" s="34">
        <f t="shared" ca="1" si="238"/>
        <v>0</v>
      </c>
      <c r="O386" s="34">
        <f t="shared" ca="1" si="238"/>
        <v>0</v>
      </c>
      <c r="P386" s="34">
        <f t="shared" ca="1" si="238"/>
        <v>0</v>
      </c>
      <c r="Q386" s="32">
        <f t="shared" ca="1" si="238"/>
        <v>133.46660501795782</v>
      </c>
      <c r="R386" s="32">
        <f t="shared" ca="1" si="238"/>
        <v>132.53335245324996</v>
      </c>
      <c r="S386" s="32">
        <f t="shared" ca="1" si="238"/>
        <v>131.29838257811738</v>
      </c>
      <c r="T386" s="32">
        <f t="shared" ca="1" si="238"/>
        <v>129.95686323718922</v>
      </c>
      <c r="U386" s="32">
        <f t="shared" ca="1" si="238"/>
        <v>128.63361753247412</v>
      </c>
      <c r="V386" s="32">
        <f t="shared" ca="1" si="238"/>
        <v>126.96029345989675</v>
      </c>
      <c r="W386" s="32">
        <f t="shared" ca="1" si="238"/>
        <v>125.03086500015692</v>
      </c>
      <c r="X386" s="32">
        <f t="shared" ca="1" si="238"/>
        <v>123.02104049858723</v>
      </c>
      <c r="Y386" s="32">
        <f t="shared" ca="1" si="238"/>
        <v>121.03623795749695</v>
      </c>
      <c r="Z386" s="32">
        <f t="shared" ca="1" si="238"/>
        <v>118.99860249753313</v>
      </c>
      <c r="AA386" s="32">
        <f t="shared" ca="1" si="238"/>
        <v>116.77742530402999</v>
      </c>
      <c r="AB386" s="32">
        <f t="shared" ca="1" si="238"/>
        <v>114.21782248363725</v>
      </c>
      <c r="AC386" s="32">
        <f t="shared" ca="1" si="238"/>
        <v>111.54372276250717</v>
      </c>
      <c r="AD386" s="32">
        <f t="shared" ca="1" si="238"/>
        <v>108.64845333312981</v>
      </c>
      <c r="AE386" s="32">
        <f t="shared" ca="1" si="238"/>
        <v>105.54172255904757</v>
      </c>
      <c r="AF386" s="32">
        <f t="shared" ca="1" si="238"/>
        <v>102.62980573918804</v>
      </c>
      <c r="AG386" s="21"/>
    </row>
    <row r="387" spans="4:33" ht="15" hidden="1" outlineLevel="1" x14ac:dyDescent="0.25">
      <c r="D387" t="s">
        <v>54</v>
      </c>
      <c r="E387" s="19">
        <v>2036</v>
      </c>
      <c r="F387" s="20" t="s">
        <v>50</v>
      </c>
      <c r="G387" s="26"/>
      <c r="H387" s="34">
        <f t="shared" ref="H387:AF387" ca="1" si="239">SUM(H262,H287,H312,H337,H362)</f>
        <v>0</v>
      </c>
      <c r="I387" s="34">
        <f t="shared" ca="1" si="239"/>
        <v>0</v>
      </c>
      <c r="J387" s="34">
        <f t="shared" ca="1" si="239"/>
        <v>0</v>
      </c>
      <c r="K387" s="34">
        <f t="shared" ca="1" si="239"/>
        <v>0</v>
      </c>
      <c r="L387" s="34">
        <f t="shared" ca="1" si="239"/>
        <v>0</v>
      </c>
      <c r="M387" s="34">
        <f t="shared" ca="1" si="239"/>
        <v>0</v>
      </c>
      <c r="N387" s="34">
        <f t="shared" ca="1" si="239"/>
        <v>0</v>
      </c>
      <c r="O387" s="34">
        <f t="shared" ca="1" si="239"/>
        <v>0</v>
      </c>
      <c r="P387" s="34">
        <f t="shared" ca="1" si="239"/>
        <v>0</v>
      </c>
      <c r="Q387" s="34">
        <f t="shared" ca="1" si="239"/>
        <v>0</v>
      </c>
      <c r="R387" s="32">
        <f t="shared" ca="1" si="239"/>
        <v>119.42220431671161</v>
      </c>
      <c r="S387" s="32">
        <f t="shared" ca="1" si="239"/>
        <v>118.38927783304567</v>
      </c>
      <c r="T387" s="32">
        <f t="shared" ca="1" si="239"/>
        <v>117.26304217054299</v>
      </c>
      <c r="U387" s="32">
        <f t="shared" ca="1" si="239"/>
        <v>116.15623540317596</v>
      </c>
      <c r="V387" s="32">
        <f t="shared" ca="1" si="239"/>
        <v>114.7362652049048</v>
      </c>
      <c r="W387" s="32">
        <f t="shared" ca="1" si="239"/>
        <v>113.08761819417178</v>
      </c>
      <c r="X387" s="32">
        <f t="shared" ca="1" si="239"/>
        <v>111.36901418781802</v>
      </c>
      <c r="Y387" s="32">
        <f t="shared" ca="1" si="239"/>
        <v>109.67603894975396</v>
      </c>
      <c r="Z387" s="32">
        <f t="shared" ca="1" si="239"/>
        <v>107.93843302805463</v>
      </c>
      <c r="AA387" s="32">
        <f t="shared" ca="1" si="239"/>
        <v>106.03768862168441</v>
      </c>
      <c r="AB387" s="32">
        <f t="shared" ca="1" si="239"/>
        <v>103.83280002745909</v>
      </c>
      <c r="AC387" s="32">
        <f t="shared" ca="1" si="239"/>
        <v>101.52683192786621</v>
      </c>
      <c r="AD387" s="32">
        <f t="shared" ca="1" si="239"/>
        <v>99.022503406978842</v>
      </c>
      <c r="AE387" s="32">
        <f t="shared" ca="1" si="239"/>
        <v>96.3281911097326</v>
      </c>
      <c r="AF387" s="32">
        <f t="shared" ca="1" si="239"/>
        <v>93.81475232698449</v>
      </c>
      <c r="AG387" s="21"/>
    </row>
    <row r="388" spans="4:33" ht="15" hidden="1" outlineLevel="1" x14ac:dyDescent="0.25">
      <c r="D388" t="s">
        <v>54</v>
      </c>
      <c r="E388" s="19">
        <v>2037</v>
      </c>
      <c r="F388" s="20" t="s">
        <v>50</v>
      </c>
      <c r="G388" s="26"/>
      <c r="H388" s="34">
        <f t="shared" ref="H388:AF388" ca="1" si="240">SUM(H263,H288,H313,H338,H363)</f>
        <v>0</v>
      </c>
      <c r="I388" s="34">
        <f t="shared" ca="1" si="240"/>
        <v>0</v>
      </c>
      <c r="J388" s="34">
        <f t="shared" ca="1" si="240"/>
        <v>0</v>
      </c>
      <c r="K388" s="34">
        <f t="shared" ca="1" si="240"/>
        <v>0</v>
      </c>
      <c r="L388" s="34">
        <f t="shared" ca="1" si="240"/>
        <v>0</v>
      </c>
      <c r="M388" s="34">
        <f t="shared" ca="1" si="240"/>
        <v>0</v>
      </c>
      <c r="N388" s="34">
        <f t="shared" ca="1" si="240"/>
        <v>0</v>
      </c>
      <c r="O388" s="34">
        <f t="shared" ca="1" si="240"/>
        <v>0</v>
      </c>
      <c r="P388" s="34">
        <f t="shared" ca="1" si="240"/>
        <v>0</v>
      </c>
      <c r="Q388" s="34">
        <f t="shared" ca="1" si="240"/>
        <v>0</v>
      </c>
      <c r="R388" s="34">
        <f t="shared" ca="1" si="240"/>
        <v>0</v>
      </c>
      <c r="S388" s="32">
        <f t="shared" ca="1" si="240"/>
        <v>122.66694107993854</v>
      </c>
      <c r="T388" s="32">
        <f t="shared" ca="1" si="240"/>
        <v>121.58203738712142</v>
      </c>
      <c r="U388" s="32">
        <f t="shared" ca="1" si="240"/>
        <v>120.52016829435726</v>
      </c>
      <c r="V388" s="32">
        <f t="shared" ca="1" si="240"/>
        <v>119.13627537522258</v>
      </c>
      <c r="W388" s="32">
        <f t="shared" ca="1" si="240"/>
        <v>117.51765403389182</v>
      </c>
      <c r="X388" s="32">
        <f t="shared" ca="1" si="240"/>
        <v>115.8290412079006</v>
      </c>
      <c r="Y388" s="32">
        <f t="shared" ca="1" si="240"/>
        <v>114.17000002781701</v>
      </c>
      <c r="Z388" s="32">
        <f t="shared" ca="1" si="240"/>
        <v>112.46767420650671</v>
      </c>
      <c r="AA388" s="32">
        <f t="shared" ca="1" si="240"/>
        <v>110.59863448838566</v>
      </c>
      <c r="AB388" s="32">
        <f t="shared" ca="1" si="240"/>
        <v>108.41545255426254</v>
      </c>
      <c r="AC388" s="32">
        <f t="shared" ca="1" si="240"/>
        <v>106.1296638078685</v>
      </c>
      <c r="AD388" s="32">
        <f t="shared" ca="1" si="240"/>
        <v>103.639394204892</v>
      </c>
      <c r="AE388" s="32">
        <f t="shared" ca="1" si="240"/>
        <v>100.95295201300203</v>
      </c>
      <c r="AF388" s="32">
        <f t="shared" ca="1" si="240"/>
        <v>98.459046996637198</v>
      </c>
      <c r="AG388" s="21"/>
    </row>
    <row r="389" spans="4:33" ht="15" hidden="1" outlineLevel="1" x14ac:dyDescent="0.25">
      <c r="D389" t="s">
        <v>54</v>
      </c>
      <c r="E389" s="19">
        <v>2038</v>
      </c>
      <c r="F389" s="20" t="s">
        <v>50</v>
      </c>
      <c r="G389" s="26"/>
      <c r="H389" s="34">
        <f t="shared" ref="H389:AF389" ca="1" si="241">SUM(H264,H289,H314,H339,H364)</f>
        <v>0</v>
      </c>
      <c r="I389" s="34">
        <f t="shared" ca="1" si="241"/>
        <v>0</v>
      </c>
      <c r="J389" s="34">
        <f t="shared" ca="1" si="241"/>
        <v>0</v>
      </c>
      <c r="K389" s="34">
        <f t="shared" ca="1" si="241"/>
        <v>0</v>
      </c>
      <c r="L389" s="34">
        <f t="shared" ca="1" si="241"/>
        <v>0</v>
      </c>
      <c r="M389" s="34">
        <f t="shared" ca="1" si="241"/>
        <v>0</v>
      </c>
      <c r="N389" s="34">
        <f t="shared" ca="1" si="241"/>
        <v>0</v>
      </c>
      <c r="O389" s="34">
        <f t="shared" ca="1" si="241"/>
        <v>0</v>
      </c>
      <c r="P389" s="34">
        <f t="shared" ca="1" si="241"/>
        <v>0</v>
      </c>
      <c r="Q389" s="34">
        <f t="shared" ca="1" si="241"/>
        <v>0</v>
      </c>
      <c r="R389" s="34">
        <f t="shared" ca="1" si="241"/>
        <v>0</v>
      </c>
      <c r="S389" s="34">
        <f t="shared" ca="1" si="241"/>
        <v>0</v>
      </c>
      <c r="T389" s="32">
        <f t="shared" ca="1" si="241"/>
        <v>145.53001444822107</v>
      </c>
      <c r="U389" s="32">
        <f t="shared" ca="1" si="241"/>
        <v>144.35637935701902</v>
      </c>
      <c r="V389" s="32">
        <f t="shared" ca="1" si="241"/>
        <v>142.80033007304075</v>
      </c>
      <c r="W389" s="32">
        <f t="shared" ca="1" si="241"/>
        <v>140.96601223314252</v>
      </c>
      <c r="X389" s="32">
        <f t="shared" ca="1" si="241"/>
        <v>139.05080550803524</v>
      </c>
      <c r="Y389" s="32">
        <f t="shared" ca="1" si="241"/>
        <v>137.17440301849652</v>
      </c>
      <c r="Z389" s="32">
        <f t="shared" ca="1" si="241"/>
        <v>135.24958769961958</v>
      </c>
      <c r="AA389" s="32">
        <f t="shared" ca="1" si="241"/>
        <v>133.12798595824196</v>
      </c>
      <c r="AB389" s="32">
        <f t="shared" ca="1" si="241"/>
        <v>130.63173381538189</v>
      </c>
      <c r="AC389" s="32">
        <f t="shared" ca="1" si="241"/>
        <v>128.01515945186395</v>
      </c>
      <c r="AD389" s="32">
        <f t="shared" ca="1" si="241"/>
        <v>125.15517487315903</v>
      </c>
      <c r="AE389" s="32">
        <f t="shared" ca="1" si="241"/>
        <v>122.06129652481154</v>
      </c>
      <c r="AF389" s="32">
        <f t="shared" ca="1" si="241"/>
        <v>119.20356318775258</v>
      </c>
      <c r="AG389" s="21"/>
    </row>
    <row r="390" spans="4:33" ht="15" hidden="1" outlineLevel="1" x14ac:dyDescent="0.25">
      <c r="D390" t="s">
        <v>54</v>
      </c>
      <c r="E390" s="19">
        <v>2039</v>
      </c>
      <c r="F390" s="20" t="s">
        <v>50</v>
      </c>
      <c r="G390" s="26"/>
      <c r="H390" s="34">
        <f t="shared" ref="H390:AF390" ca="1" si="242">SUM(H265,H290,H315,H340,H365)</f>
        <v>0</v>
      </c>
      <c r="I390" s="34">
        <f t="shared" ca="1" si="242"/>
        <v>0</v>
      </c>
      <c r="J390" s="34">
        <f t="shared" ca="1" si="242"/>
        <v>0</v>
      </c>
      <c r="K390" s="34">
        <f t="shared" ca="1" si="242"/>
        <v>0</v>
      </c>
      <c r="L390" s="34">
        <f t="shared" ca="1" si="242"/>
        <v>0</v>
      </c>
      <c r="M390" s="34">
        <f t="shared" ca="1" si="242"/>
        <v>0</v>
      </c>
      <c r="N390" s="34">
        <f t="shared" ca="1" si="242"/>
        <v>0</v>
      </c>
      <c r="O390" s="34">
        <f t="shared" ca="1" si="242"/>
        <v>0</v>
      </c>
      <c r="P390" s="34">
        <f t="shared" ca="1" si="242"/>
        <v>0</v>
      </c>
      <c r="Q390" s="34">
        <f t="shared" ca="1" si="242"/>
        <v>0</v>
      </c>
      <c r="R390" s="34">
        <f t="shared" ca="1" si="242"/>
        <v>0</v>
      </c>
      <c r="S390" s="34">
        <f t="shared" ca="1" si="242"/>
        <v>0</v>
      </c>
      <c r="T390" s="34">
        <f t="shared" ca="1" si="242"/>
        <v>0</v>
      </c>
      <c r="U390" s="32">
        <f t="shared" ca="1" si="242"/>
        <v>126.94791060338966</v>
      </c>
      <c r="V390" s="32">
        <f t="shared" ca="1" si="242"/>
        <v>125.66429046427589</v>
      </c>
      <c r="W390" s="32">
        <f t="shared" ca="1" si="242"/>
        <v>124.13836693720968</v>
      </c>
      <c r="X390" s="32">
        <f t="shared" ca="1" si="242"/>
        <v>122.54376823444558</v>
      </c>
      <c r="Y390" s="32">
        <f t="shared" ca="1" si="242"/>
        <v>120.9861194324628</v>
      </c>
      <c r="Z390" s="32">
        <f t="shared" ca="1" si="242"/>
        <v>119.38876184998405</v>
      </c>
      <c r="AA390" s="32">
        <f t="shared" ca="1" si="242"/>
        <v>117.62077001145776</v>
      </c>
      <c r="AB390" s="32">
        <f t="shared" ca="1" si="242"/>
        <v>115.52466255782073</v>
      </c>
      <c r="AC390" s="32">
        <f t="shared" ca="1" si="242"/>
        <v>113.32489525246974</v>
      </c>
      <c r="AD390" s="32">
        <f t="shared" ca="1" si="242"/>
        <v>110.91233414909495</v>
      </c>
      <c r="AE390" s="32">
        <f t="shared" ca="1" si="242"/>
        <v>108.29498488667491</v>
      </c>
      <c r="AF390" s="32">
        <f t="shared" ca="1" si="242"/>
        <v>105.88991846808152</v>
      </c>
      <c r="AG390" s="21"/>
    </row>
    <row r="391" spans="4:33" ht="15" hidden="1" outlineLevel="1" x14ac:dyDescent="0.25">
      <c r="D391" t="s">
        <v>54</v>
      </c>
      <c r="E391" s="19">
        <v>2040</v>
      </c>
      <c r="F391" s="20" t="s">
        <v>50</v>
      </c>
      <c r="G391" s="26"/>
      <c r="H391" s="34">
        <f t="shared" ref="H391:AF391" ca="1" si="243">SUM(H266,H291,H316,H341,H366)</f>
        <v>0</v>
      </c>
      <c r="I391" s="34">
        <f t="shared" ca="1" si="243"/>
        <v>0</v>
      </c>
      <c r="J391" s="34">
        <f t="shared" ca="1" si="243"/>
        <v>0</v>
      </c>
      <c r="K391" s="34">
        <f t="shared" ca="1" si="243"/>
        <v>0</v>
      </c>
      <c r="L391" s="34">
        <f t="shared" ca="1" si="243"/>
        <v>0</v>
      </c>
      <c r="M391" s="34">
        <f t="shared" ca="1" si="243"/>
        <v>0</v>
      </c>
      <c r="N391" s="34">
        <f t="shared" ca="1" si="243"/>
        <v>0</v>
      </c>
      <c r="O391" s="34">
        <f t="shared" ca="1" si="243"/>
        <v>0</v>
      </c>
      <c r="P391" s="34">
        <f t="shared" ca="1" si="243"/>
        <v>0</v>
      </c>
      <c r="Q391" s="34">
        <f t="shared" ca="1" si="243"/>
        <v>0</v>
      </c>
      <c r="R391" s="34">
        <f t="shared" ca="1" si="243"/>
        <v>0</v>
      </c>
      <c r="S391" s="34">
        <f t="shared" ca="1" si="243"/>
        <v>0</v>
      </c>
      <c r="T391" s="34">
        <f t="shared" ca="1" si="243"/>
        <v>0</v>
      </c>
      <c r="U391" s="34">
        <f t="shared" ca="1" si="243"/>
        <v>0</v>
      </c>
      <c r="V391" s="32">
        <f t="shared" ca="1" si="243"/>
        <v>126.40029216549269</v>
      </c>
      <c r="W391" s="32">
        <f t="shared" ca="1" si="243"/>
        <v>124.94972881261629</v>
      </c>
      <c r="X391" s="32">
        <f t="shared" ca="1" si="243"/>
        <v>123.43248210560594</v>
      </c>
      <c r="Y391" s="32">
        <f t="shared" ca="1" si="243"/>
        <v>121.95507758312324</v>
      </c>
      <c r="Z391" s="32">
        <f t="shared" ca="1" si="243"/>
        <v>120.44049575659092</v>
      </c>
      <c r="AA391" s="32">
        <f t="shared" ca="1" si="243"/>
        <v>118.75670369901357</v>
      </c>
      <c r="AB391" s="32">
        <f t="shared" ca="1" si="243"/>
        <v>116.74437996039202</v>
      </c>
      <c r="AC391" s="32">
        <f t="shared" ca="1" si="243"/>
        <v>114.62991272036312</v>
      </c>
      <c r="AD391" s="32">
        <f t="shared" ca="1" si="243"/>
        <v>112.30274913842787</v>
      </c>
      <c r="AE391" s="32">
        <f t="shared" ca="1" si="243"/>
        <v>109.77058953285427</v>
      </c>
      <c r="AF391" s="32">
        <f t="shared" ca="1" si="243"/>
        <v>107.45622961157224</v>
      </c>
      <c r="AG391" s="21"/>
    </row>
    <row r="392" spans="4:33" ht="15" hidden="1" outlineLevel="1" x14ac:dyDescent="0.25">
      <c r="D392" t="s">
        <v>54</v>
      </c>
      <c r="E392" s="19">
        <v>2041</v>
      </c>
      <c r="F392" s="20" t="s">
        <v>50</v>
      </c>
      <c r="G392" s="26"/>
      <c r="H392" s="34">
        <f t="shared" ref="H392:AF392" ca="1" si="244">SUM(H267,H292,H317,H342,H367)</f>
        <v>0</v>
      </c>
      <c r="I392" s="34">
        <f t="shared" ca="1" si="244"/>
        <v>0</v>
      </c>
      <c r="J392" s="34">
        <f t="shared" ca="1" si="244"/>
        <v>0</v>
      </c>
      <c r="K392" s="34">
        <f t="shared" ca="1" si="244"/>
        <v>0</v>
      </c>
      <c r="L392" s="34">
        <f t="shared" ca="1" si="244"/>
        <v>0</v>
      </c>
      <c r="M392" s="34">
        <f t="shared" ca="1" si="244"/>
        <v>0</v>
      </c>
      <c r="N392" s="34">
        <f t="shared" ca="1" si="244"/>
        <v>0</v>
      </c>
      <c r="O392" s="34">
        <f t="shared" ca="1" si="244"/>
        <v>0</v>
      </c>
      <c r="P392" s="34">
        <f t="shared" ca="1" si="244"/>
        <v>0</v>
      </c>
      <c r="Q392" s="34">
        <f t="shared" ca="1" si="244"/>
        <v>0</v>
      </c>
      <c r="R392" s="34">
        <f t="shared" ca="1" si="244"/>
        <v>0</v>
      </c>
      <c r="S392" s="34">
        <f t="shared" ca="1" si="244"/>
        <v>0</v>
      </c>
      <c r="T392" s="34">
        <f t="shared" ca="1" si="244"/>
        <v>0</v>
      </c>
      <c r="U392" s="34">
        <f t="shared" ca="1" si="244"/>
        <v>0</v>
      </c>
      <c r="V392" s="34">
        <f t="shared" ca="1" si="244"/>
        <v>0</v>
      </c>
      <c r="W392" s="32">
        <f t="shared" ca="1" si="244"/>
        <v>132.04103160366995</v>
      </c>
      <c r="X392" s="32">
        <f t="shared" ca="1" si="244"/>
        <v>130.52573541060809</v>
      </c>
      <c r="Y392" s="32">
        <f t="shared" ca="1" si="244"/>
        <v>129.0552019629626</v>
      </c>
      <c r="Z392" s="32">
        <f t="shared" ca="1" si="244"/>
        <v>127.54818135124043</v>
      </c>
      <c r="AA392" s="32">
        <f t="shared" ca="1" si="244"/>
        <v>125.86489480447625</v>
      </c>
      <c r="AB392" s="32">
        <f t="shared" ca="1" si="244"/>
        <v>123.83616542962777</v>
      </c>
      <c r="AC392" s="32">
        <f t="shared" ca="1" si="244"/>
        <v>121.70169656665014</v>
      </c>
      <c r="AD392" s="32">
        <f t="shared" ca="1" si="244"/>
        <v>119.34395325107535</v>
      </c>
      <c r="AE392" s="32">
        <f t="shared" ca="1" si="244"/>
        <v>116.77071401290023</v>
      </c>
      <c r="AF392" s="32">
        <f t="shared" ca="1" si="244"/>
        <v>114.43177807618787</v>
      </c>
      <c r="AG392" s="21"/>
    </row>
    <row r="393" spans="4:33" ht="15" hidden="1" outlineLevel="1" x14ac:dyDescent="0.25">
      <c r="D393" t="s">
        <v>54</v>
      </c>
      <c r="E393" s="19">
        <v>2042</v>
      </c>
      <c r="F393" s="20" t="s">
        <v>50</v>
      </c>
      <c r="G393" s="26"/>
      <c r="H393" s="34">
        <f t="shared" ref="H393:AF393" ca="1" si="245">SUM(H268,H293,H318,H343,H368)</f>
        <v>0</v>
      </c>
      <c r="I393" s="34">
        <f t="shared" ca="1" si="245"/>
        <v>0</v>
      </c>
      <c r="J393" s="34">
        <f t="shared" ca="1" si="245"/>
        <v>0</v>
      </c>
      <c r="K393" s="34">
        <f t="shared" ca="1" si="245"/>
        <v>0</v>
      </c>
      <c r="L393" s="34">
        <f t="shared" ca="1" si="245"/>
        <v>0</v>
      </c>
      <c r="M393" s="34">
        <f t="shared" ca="1" si="245"/>
        <v>0</v>
      </c>
      <c r="N393" s="34">
        <f t="shared" ca="1" si="245"/>
        <v>0</v>
      </c>
      <c r="O393" s="34">
        <f t="shared" ca="1" si="245"/>
        <v>0</v>
      </c>
      <c r="P393" s="34">
        <f t="shared" ca="1" si="245"/>
        <v>0</v>
      </c>
      <c r="Q393" s="34">
        <f t="shared" ca="1" si="245"/>
        <v>0</v>
      </c>
      <c r="R393" s="34">
        <f t="shared" ca="1" si="245"/>
        <v>0</v>
      </c>
      <c r="S393" s="34">
        <f t="shared" ca="1" si="245"/>
        <v>0</v>
      </c>
      <c r="T393" s="34">
        <f t="shared" ca="1" si="245"/>
        <v>0</v>
      </c>
      <c r="U393" s="34">
        <f t="shared" ca="1" si="245"/>
        <v>0</v>
      </c>
      <c r="V393" s="34">
        <f t="shared" ca="1" si="245"/>
        <v>0</v>
      </c>
      <c r="W393" s="34">
        <f t="shared" ca="1" si="245"/>
        <v>0</v>
      </c>
      <c r="X393" s="32">
        <f t="shared" ca="1" si="245"/>
        <v>156.01865738148592</v>
      </c>
      <c r="Y393" s="32">
        <f t="shared" ca="1" si="245"/>
        <v>154.36505710521354</v>
      </c>
      <c r="Z393" s="32">
        <f t="shared" ca="1" si="245"/>
        <v>152.6710509590589</v>
      </c>
      <c r="AA393" s="32">
        <f t="shared" ca="1" si="245"/>
        <v>150.76938034831286</v>
      </c>
      <c r="AB393" s="32">
        <f t="shared" ca="1" si="245"/>
        <v>148.45703242724477</v>
      </c>
      <c r="AC393" s="32">
        <f t="shared" ca="1" si="245"/>
        <v>146.02087343455489</v>
      </c>
      <c r="AD393" s="32">
        <f t="shared" ca="1" si="245"/>
        <v>143.31969890046986</v>
      </c>
      <c r="AE393" s="32">
        <f t="shared" ca="1" si="245"/>
        <v>140.36239317315793</v>
      </c>
      <c r="AF393" s="32">
        <f t="shared" ca="1" si="245"/>
        <v>137.68967726499767</v>
      </c>
      <c r="AG393" s="21"/>
    </row>
    <row r="394" spans="4:33" ht="15" hidden="1" outlineLevel="1" x14ac:dyDescent="0.25">
      <c r="D394" t="s">
        <v>54</v>
      </c>
      <c r="E394" s="19">
        <v>2043</v>
      </c>
      <c r="F394" s="20" t="s">
        <v>50</v>
      </c>
      <c r="G394" s="26"/>
      <c r="H394" s="34">
        <f t="shared" ref="H394:AF394" ca="1" si="246">SUM(H269,H294,H319,H344,H369)</f>
        <v>0</v>
      </c>
      <c r="I394" s="34">
        <f t="shared" ca="1" si="246"/>
        <v>0</v>
      </c>
      <c r="J394" s="34">
        <f t="shared" ca="1" si="246"/>
        <v>0</v>
      </c>
      <c r="K394" s="34">
        <f t="shared" ca="1" si="246"/>
        <v>0</v>
      </c>
      <c r="L394" s="34">
        <f t="shared" ca="1" si="246"/>
        <v>0</v>
      </c>
      <c r="M394" s="34">
        <f t="shared" ca="1" si="246"/>
        <v>0</v>
      </c>
      <c r="N394" s="34">
        <f t="shared" ca="1" si="246"/>
        <v>0</v>
      </c>
      <c r="O394" s="34">
        <f t="shared" ca="1" si="246"/>
        <v>0</v>
      </c>
      <c r="P394" s="34">
        <f t="shared" ca="1" si="246"/>
        <v>0</v>
      </c>
      <c r="Q394" s="34">
        <f t="shared" ca="1" si="246"/>
        <v>0</v>
      </c>
      <c r="R394" s="34">
        <f t="shared" ca="1" si="246"/>
        <v>0</v>
      </c>
      <c r="S394" s="34">
        <f t="shared" ca="1" si="246"/>
        <v>0</v>
      </c>
      <c r="T394" s="34">
        <f t="shared" ca="1" si="246"/>
        <v>0</v>
      </c>
      <c r="U394" s="34">
        <f t="shared" ca="1" si="246"/>
        <v>0</v>
      </c>
      <c r="V394" s="34">
        <f t="shared" ca="1" si="246"/>
        <v>0</v>
      </c>
      <c r="W394" s="34">
        <f t="shared" ca="1" si="246"/>
        <v>0</v>
      </c>
      <c r="X394" s="34">
        <f t="shared" ca="1" si="246"/>
        <v>0</v>
      </c>
      <c r="Y394" s="32">
        <f t="shared" ca="1" si="246"/>
        <v>137.25793389355348</v>
      </c>
      <c r="Z394" s="32">
        <f t="shared" ca="1" si="246"/>
        <v>135.84330845334929</v>
      </c>
      <c r="AA394" s="32">
        <f t="shared" ca="1" si="246"/>
        <v>134.24670852931965</v>
      </c>
      <c r="AB394" s="32">
        <f t="shared" ca="1" si="246"/>
        <v>132.28706457601433</v>
      </c>
      <c r="AC394" s="32">
        <f t="shared" ca="1" si="246"/>
        <v>130.21958085033251</v>
      </c>
      <c r="AD394" s="32">
        <f t="shared" ca="1" si="246"/>
        <v>127.91817901862832</v>
      </c>
      <c r="AE394" s="32">
        <f t="shared" ca="1" si="246"/>
        <v>125.39040456802108</v>
      </c>
      <c r="AF394" s="32">
        <f t="shared" ca="1" si="246"/>
        <v>123.11934104647939</v>
      </c>
      <c r="AG394" s="21"/>
    </row>
    <row r="395" spans="4:33" ht="15" hidden="1" outlineLevel="1" x14ac:dyDescent="0.25">
      <c r="D395" t="s">
        <v>54</v>
      </c>
      <c r="E395" s="19">
        <v>2044</v>
      </c>
      <c r="F395" s="20" t="s">
        <v>50</v>
      </c>
      <c r="G395" s="26"/>
      <c r="H395" s="34">
        <f t="shared" ref="H395:AF395" ca="1" si="247">SUM(H270,H295,H320,H345,H370)</f>
        <v>0</v>
      </c>
      <c r="I395" s="34">
        <f t="shared" ca="1" si="247"/>
        <v>0</v>
      </c>
      <c r="J395" s="34">
        <f t="shared" ca="1" si="247"/>
        <v>0</v>
      </c>
      <c r="K395" s="34">
        <f t="shared" ca="1" si="247"/>
        <v>0</v>
      </c>
      <c r="L395" s="34">
        <f t="shared" ca="1" si="247"/>
        <v>0</v>
      </c>
      <c r="M395" s="34">
        <f t="shared" ca="1" si="247"/>
        <v>0</v>
      </c>
      <c r="N395" s="34">
        <f t="shared" ca="1" si="247"/>
        <v>0</v>
      </c>
      <c r="O395" s="34">
        <f t="shared" ca="1" si="247"/>
        <v>0</v>
      </c>
      <c r="P395" s="34">
        <f t="shared" ca="1" si="247"/>
        <v>0</v>
      </c>
      <c r="Q395" s="34">
        <f t="shared" ca="1" si="247"/>
        <v>0</v>
      </c>
      <c r="R395" s="34">
        <f t="shared" ca="1" si="247"/>
        <v>0</v>
      </c>
      <c r="S395" s="34">
        <f t="shared" ca="1" si="247"/>
        <v>0</v>
      </c>
      <c r="T395" s="34">
        <f t="shared" ca="1" si="247"/>
        <v>0</v>
      </c>
      <c r="U395" s="34">
        <f t="shared" ca="1" si="247"/>
        <v>0</v>
      </c>
      <c r="V395" s="34">
        <f t="shared" ca="1" si="247"/>
        <v>0</v>
      </c>
      <c r="W395" s="34">
        <f t="shared" ca="1" si="247"/>
        <v>0</v>
      </c>
      <c r="X395" s="34">
        <f t="shared" ca="1" si="247"/>
        <v>0</v>
      </c>
      <c r="Y395" s="34">
        <f t="shared" ca="1" si="247"/>
        <v>0</v>
      </c>
      <c r="Z395" s="32">
        <f t="shared" ca="1" si="247"/>
        <v>144.73215630918784</v>
      </c>
      <c r="AA395" s="32">
        <f t="shared" ca="1" si="247"/>
        <v>143.12764463202853</v>
      </c>
      <c r="AB395" s="32">
        <f t="shared" ca="1" si="247"/>
        <v>141.13872801181722</v>
      </c>
      <c r="AC395" s="32">
        <f t="shared" ca="1" si="247"/>
        <v>139.03726644420661</v>
      </c>
      <c r="AD395" s="32">
        <f t="shared" ca="1" si="247"/>
        <v>136.68848895134366</v>
      </c>
      <c r="AE395" s="32">
        <f t="shared" ca="1" si="247"/>
        <v>134.10007101620167</v>
      </c>
      <c r="AF395" s="32">
        <f t="shared" ca="1" si="247"/>
        <v>131.78869109649776</v>
      </c>
      <c r="AG395" s="21"/>
    </row>
    <row r="396" spans="4:33" ht="15" hidden="1" outlineLevel="1" x14ac:dyDescent="0.25">
      <c r="D396" t="s">
        <v>54</v>
      </c>
      <c r="E396" s="19">
        <v>2045</v>
      </c>
      <c r="F396" s="20" t="s">
        <v>50</v>
      </c>
      <c r="G396" s="26"/>
      <c r="H396" s="34">
        <f t="shared" ref="H396:AF396" ca="1" si="248">SUM(H271,H296,H321,H346,H371)</f>
        <v>0</v>
      </c>
      <c r="I396" s="34">
        <f t="shared" ca="1" si="248"/>
        <v>0</v>
      </c>
      <c r="J396" s="34">
        <f t="shared" ca="1" si="248"/>
        <v>0</v>
      </c>
      <c r="K396" s="34">
        <f t="shared" ca="1" si="248"/>
        <v>0</v>
      </c>
      <c r="L396" s="34">
        <f t="shared" ca="1" si="248"/>
        <v>0</v>
      </c>
      <c r="M396" s="34">
        <f t="shared" ca="1" si="248"/>
        <v>0</v>
      </c>
      <c r="N396" s="34">
        <f t="shared" ca="1" si="248"/>
        <v>0</v>
      </c>
      <c r="O396" s="34">
        <f t="shared" ca="1" si="248"/>
        <v>0</v>
      </c>
      <c r="P396" s="34">
        <f t="shared" ca="1" si="248"/>
        <v>0</v>
      </c>
      <c r="Q396" s="34">
        <f t="shared" ca="1" si="248"/>
        <v>0</v>
      </c>
      <c r="R396" s="34">
        <f t="shared" ca="1" si="248"/>
        <v>0</v>
      </c>
      <c r="S396" s="34">
        <f t="shared" ca="1" si="248"/>
        <v>0</v>
      </c>
      <c r="T396" s="34">
        <f t="shared" ca="1" si="248"/>
        <v>0</v>
      </c>
      <c r="U396" s="34">
        <f t="shared" ca="1" si="248"/>
        <v>0</v>
      </c>
      <c r="V396" s="34">
        <f t="shared" ca="1" si="248"/>
        <v>0</v>
      </c>
      <c r="W396" s="34">
        <f t="shared" ca="1" si="248"/>
        <v>0</v>
      </c>
      <c r="X396" s="34">
        <f t="shared" ca="1" si="248"/>
        <v>0</v>
      </c>
      <c r="Y396" s="34">
        <f t="shared" ca="1" si="248"/>
        <v>0</v>
      </c>
      <c r="Z396" s="34">
        <f t="shared" ca="1" si="248"/>
        <v>0</v>
      </c>
      <c r="AA396" s="32">
        <f t="shared" ca="1" si="248"/>
        <v>145.48556758953069</v>
      </c>
      <c r="AB396" s="32">
        <f t="shared" ca="1" si="248"/>
        <v>143.56073828263732</v>
      </c>
      <c r="AC396" s="32">
        <f t="shared" ca="1" si="248"/>
        <v>141.52385378167912</v>
      </c>
      <c r="AD396" s="32">
        <f t="shared" ca="1" si="248"/>
        <v>139.23758309845402</v>
      </c>
      <c r="AE396" s="32">
        <f t="shared" ca="1" si="248"/>
        <v>136.70937191493346</v>
      </c>
      <c r="AF396" s="32">
        <f t="shared" ca="1" si="248"/>
        <v>134.4659903766505</v>
      </c>
      <c r="AG396" s="21"/>
    </row>
    <row r="397" spans="4:33" ht="15" hidden="1" outlineLevel="1" x14ac:dyDescent="0.25">
      <c r="D397" t="s">
        <v>54</v>
      </c>
      <c r="E397" s="19">
        <v>2046</v>
      </c>
      <c r="F397" s="20" t="s">
        <v>50</v>
      </c>
      <c r="G397" s="26"/>
      <c r="H397" s="34">
        <f t="shared" ref="H397:AF397" ca="1" si="249">SUM(H272,H297,H322,H347,H372)</f>
        <v>0</v>
      </c>
      <c r="I397" s="34">
        <f t="shared" ca="1" si="249"/>
        <v>0</v>
      </c>
      <c r="J397" s="34">
        <f t="shared" ca="1" si="249"/>
        <v>0</v>
      </c>
      <c r="K397" s="34">
        <f t="shared" ca="1" si="249"/>
        <v>0</v>
      </c>
      <c r="L397" s="34">
        <f t="shared" ca="1" si="249"/>
        <v>0</v>
      </c>
      <c r="M397" s="34">
        <f t="shared" ca="1" si="249"/>
        <v>0</v>
      </c>
      <c r="N397" s="34">
        <f t="shared" ca="1" si="249"/>
        <v>0</v>
      </c>
      <c r="O397" s="34">
        <f t="shared" ca="1" si="249"/>
        <v>0</v>
      </c>
      <c r="P397" s="34">
        <f t="shared" ca="1" si="249"/>
        <v>0</v>
      </c>
      <c r="Q397" s="34">
        <f t="shared" ca="1" si="249"/>
        <v>0</v>
      </c>
      <c r="R397" s="34">
        <f t="shared" ca="1" si="249"/>
        <v>0</v>
      </c>
      <c r="S397" s="34">
        <f t="shared" ca="1" si="249"/>
        <v>0</v>
      </c>
      <c r="T397" s="34">
        <f t="shared" ca="1" si="249"/>
        <v>0</v>
      </c>
      <c r="U397" s="34">
        <f t="shared" ca="1" si="249"/>
        <v>0</v>
      </c>
      <c r="V397" s="34">
        <f t="shared" ca="1" si="249"/>
        <v>0</v>
      </c>
      <c r="W397" s="34">
        <f t="shared" ca="1" si="249"/>
        <v>0</v>
      </c>
      <c r="X397" s="34">
        <f t="shared" ca="1" si="249"/>
        <v>0</v>
      </c>
      <c r="Y397" s="34">
        <f t="shared" ca="1" si="249"/>
        <v>0</v>
      </c>
      <c r="Z397" s="34">
        <f t="shared" ca="1" si="249"/>
        <v>0</v>
      </c>
      <c r="AA397" s="34">
        <f t="shared" ca="1" si="249"/>
        <v>0</v>
      </c>
      <c r="AB397" s="32">
        <f t="shared" ca="1" si="249"/>
        <v>155.54881789648053</v>
      </c>
      <c r="AC397" s="32">
        <f t="shared" ca="1" si="249"/>
        <v>153.44536470459687</v>
      </c>
      <c r="AD397" s="32">
        <f t="shared" ca="1" si="249"/>
        <v>151.07393634098037</v>
      </c>
      <c r="AE397" s="32">
        <f t="shared" ca="1" si="249"/>
        <v>148.44222836992049</v>
      </c>
      <c r="AF397" s="32">
        <f t="shared" ca="1" si="249"/>
        <v>146.12225935146512</v>
      </c>
      <c r="AG397" s="21"/>
    </row>
    <row r="398" spans="4:33" ht="15" hidden="1" outlineLevel="1" x14ac:dyDescent="0.25">
      <c r="D398" t="s">
        <v>54</v>
      </c>
      <c r="E398" s="19">
        <v>2047</v>
      </c>
      <c r="F398" s="20" t="s">
        <v>50</v>
      </c>
      <c r="G398" s="26"/>
      <c r="H398" s="34">
        <f t="shared" ref="H398:AF398" ca="1" si="250">SUM(H273,H298,H323,H348,H373)</f>
        <v>0</v>
      </c>
      <c r="I398" s="34">
        <f t="shared" ca="1" si="250"/>
        <v>0</v>
      </c>
      <c r="J398" s="34">
        <f t="shared" ca="1" si="250"/>
        <v>0</v>
      </c>
      <c r="K398" s="34">
        <f t="shared" ca="1" si="250"/>
        <v>0</v>
      </c>
      <c r="L398" s="34">
        <f t="shared" ca="1" si="250"/>
        <v>0</v>
      </c>
      <c r="M398" s="34">
        <f t="shared" ca="1" si="250"/>
        <v>0</v>
      </c>
      <c r="N398" s="34">
        <f t="shared" ca="1" si="250"/>
        <v>0</v>
      </c>
      <c r="O398" s="34">
        <f t="shared" ca="1" si="250"/>
        <v>0</v>
      </c>
      <c r="P398" s="34">
        <f t="shared" ca="1" si="250"/>
        <v>0</v>
      </c>
      <c r="Q398" s="34">
        <f t="shared" ca="1" si="250"/>
        <v>0</v>
      </c>
      <c r="R398" s="34">
        <f t="shared" ca="1" si="250"/>
        <v>0</v>
      </c>
      <c r="S398" s="34">
        <f t="shared" ca="1" si="250"/>
        <v>0</v>
      </c>
      <c r="T398" s="34">
        <f t="shared" ca="1" si="250"/>
        <v>0</v>
      </c>
      <c r="U398" s="34">
        <f t="shared" ca="1" si="250"/>
        <v>0</v>
      </c>
      <c r="V398" s="34">
        <f t="shared" ca="1" si="250"/>
        <v>0</v>
      </c>
      <c r="W398" s="34">
        <f t="shared" ca="1" si="250"/>
        <v>0</v>
      </c>
      <c r="X398" s="34">
        <f t="shared" ca="1" si="250"/>
        <v>0</v>
      </c>
      <c r="Y398" s="34">
        <f t="shared" ca="1" si="250"/>
        <v>0</v>
      </c>
      <c r="Z398" s="34">
        <f t="shared" ca="1" si="250"/>
        <v>0</v>
      </c>
      <c r="AA398" s="34">
        <f t="shared" ca="1" si="250"/>
        <v>0</v>
      </c>
      <c r="AB398" s="34">
        <f t="shared" ca="1" si="250"/>
        <v>0</v>
      </c>
      <c r="AC398" s="32">
        <f t="shared" ca="1" si="250"/>
        <v>158.82415291686004</v>
      </c>
      <c r="AD398" s="32">
        <f t="shared" ca="1" si="250"/>
        <v>156.47516379954283</v>
      </c>
      <c r="AE398" s="32">
        <f t="shared" ca="1" si="250"/>
        <v>153.85877713211542</v>
      </c>
      <c r="AF398" s="32">
        <f t="shared" ca="1" si="250"/>
        <v>151.56792251313632</v>
      </c>
      <c r="AG398" s="21"/>
    </row>
    <row r="399" spans="4:33" ht="15" hidden="1" outlineLevel="1" x14ac:dyDescent="0.25">
      <c r="D399" t="s">
        <v>54</v>
      </c>
      <c r="E399" s="19">
        <v>2048</v>
      </c>
      <c r="F399" s="20" t="s">
        <v>50</v>
      </c>
      <c r="G399" s="26"/>
      <c r="H399" s="34">
        <f t="shared" ref="H399:AF399" ca="1" si="251">SUM(H274,H299,H324,H349,H374)</f>
        <v>0</v>
      </c>
      <c r="I399" s="34">
        <f t="shared" ca="1" si="251"/>
        <v>0</v>
      </c>
      <c r="J399" s="34">
        <f t="shared" ca="1" si="251"/>
        <v>0</v>
      </c>
      <c r="K399" s="34">
        <f t="shared" ca="1" si="251"/>
        <v>0</v>
      </c>
      <c r="L399" s="34">
        <f t="shared" ca="1" si="251"/>
        <v>0</v>
      </c>
      <c r="M399" s="34">
        <f t="shared" ca="1" si="251"/>
        <v>0</v>
      </c>
      <c r="N399" s="34">
        <f t="shared" ca="1" si="251"/>
        <v>0</v>
      </c>
      <c r="O399" s="34">
        <f t="shared" ca="1" si="251"/>
        <v>0</v>
      </c>
      <c r="P399" s="34">
        <f t="shared" ca="1" si="251"/>
        <v>0</v>
      </c>
      <c r="Q399" s="34">
        <f t="shared" ca="1" si="251"/>
        <v>0</v>
      </c>
      <c r="R399" s="34">
        <f t="shared" ca="1" si="251"/>
        <v>0</v>
      </c>
      <c r="S399" s="34">
        <f t="shared" ca="1" si="251"/>
        <v>0</v>
      </c>
      <c r="T399" s="34">
        <f t="shared" ca="1" si="251"/>
        <v>0</v>
      </c>
      <c r="U399" s="34">
        <f t="shared" ca="1" si="251"/>
        <v>0</v>
      </c>
      <c r="V399" s="34">
        <f t="shared" ca="1" si="251"/>
        <v>0</v>
      </c>
      <c r="W399" s="34">
        <f t="shared" ca="1" si="251"/>
        <v>0</v>
      </c>
      <c r="X399" s="34">
        <f t="shared" ca="1" si="251"/>
        <v>0</v>
      </c>
      <c r="Y399" s="34">
        <f t="shared" ca="1" si="251"/>
        <v>0</v>
      </c>
      <c r="Z399" s="34">
        <f t="shared" ca="1" si="251"/>
        <v>0</v>
      </c>
      <c r="AA399" s="34">
        <f t="shared" ca="1" si="251"/>
        <v>0</v>
      </c>
      <c r="AB399" s="34">
        <f t="shared" ca="1" si="251"/>
        <v>0</v>
      </c>
      <c r="AC399" s="34">
        <f t="shared" ca="1" si="251"/>
        <v>0</v>
      </c>
      <c r="AD399" s="32">
        <f t="shared" ca="1" si="251"/>
        <v>159.13121294583263</v>
      </c>
      <c r="AE399" s="32">
        <f t="shared" ca="1" si="251"/>
        <v>156.57604910251885</v>
      </c>
      <c r="AF399" s="32">
        <f t="shared" ca="1" si="251"/>
        <v>154.35449931492792</v>
      </c>
      <c r="AG399" s="21"/>
    </row>
    <row r="400" spans="4:33" ht="15" hidden="1" outlineLevel="1" x14ac:dyDescent="0.25">
      <c r="D400" t="s">
        <v>54</v>
      </c>
      <c r="E400" s="19">
        <v>2049</v>
      </c>
      <c r="F400" s="20" t="s">
        <v>50</v>
      </c>
      <c r="G400" s="26"/>
      <c r="H400" s="34">
        <f t="shared" ref="H400:AF400" ca="1" si="252">SUM(H275,H300,H325,H350,H375)</f>
        <v>0</v>
      </c>
      <c r="I400" s="34">
        <f t="shared" ca="1" si="252"/>
        <v>0</v>
      </c>
      <c r="J400" s="34">
        <f t="shared" ca="1" si="252"/>
        <v>0</v>
      </c>
      <c r="K400" s="34">
        <f t="shared" ca="1" si="252"/>
        <v>0</v>
      </c>
      <c r="L400" s="34">
        <f t="shared" ca="1" si="252"/>
        <v>0</v>
      </c>
      <c r="M400" s="34">
        <f t="shared" ca="1" si="252"/>
        <v>0</v>
      </c>
      <c r="N400" s="34">
        <f t="shared" ca="1" si="252"/>
        <v>0</v>
      </c>
      <c r="O400" s="34">
        <f t="shared" ca="1" si="252"/>
        <v>0</v>
      </c>
      <c r="P400" s="34">
        <f t="shared" ca="1" si="252"/>
        <v>0</v>
      </c>
      <c r="Q400" s="34">
        <f t="shared" ca="1" si="252"/>
        <v>0</v>
      </c>
      <c r="R400" s="34">
        <f t="shared" ca="1" si="252"/>
        <v>0</v>
      </c>
      <c r="S400" s="34">
        <f t="shared" ca="1" si="252"/>
        <v>0</v>
      </c>
      <c r="T400" s="34">
        <f t="shared" ca="1" si="252"/>
        <v>0</v>
      </c>
      <c r="U400" s="34">
        <f t="shared" ca="1" si="252"/>
        <v>0</v>
      </c>
      <c r="V400" s="34">
        <f t="shared" ca="1" si="252"/>
        <v>0</v>
      </c>
      <c r="W400" s="34">
        <f t="shared" ca="1" si="252"/>
        <v>0</v>
      </c>
      <c r="X400" s="34">
        <f t="shared" ca="1" si="252"/>
        <v>0</v>
      </c>
      <c r="Y400" s="34">
        <f t="shared" ca="1" si="252"/>
        <v>0</v>
      </c>
      <c r="Z400" s="34">
        <f t="shared" ca="1" si="252"/>
        <v>0</v>
      </c>
      <c r="AA400" s="34">
        <f t="shared" ca="1" si="252"/>
        <v>0</v>
      </c>
      <c r="AB400" s="34">
        <f t="shared" ca="1" si="252"/>
        <v>0</v>
      </c>
      <c r="AC400" s="34">
        <f t="shared" ca="1" si="252"/>
        <v>0</v>
      </c>
      <c r="AD400" s="34">
        <f t="shared" ca="1" si="252"/>
        <v>0</v>
      </c>
      <c r="AE400" s="32">
        <f t="shared" ca="1" si="252"/>
        <v>152.11324480675691</v>
      </c>
      <c r="AF400" s="32">
        <f t="shared" ca="1" si="252"/>
        <v>150.05625013046503</v>
      </c>
      <c r="AG400" s="21"/>
    </row>
    <row r="401" spans="3:33" ht="15" hidden="1" outlineLevel="1" x14ac:dyDescent="0.25">
      <c r="D401" t="s">
        <v>54</v>
      </c>
      <c r="E401" s="19">
        <v>2050</v>
      </c>
      <c r="F401" s="20" t="s">
        <v>50</v>
      </c>
      <c r="G401" s="26"/>
      <c r="H401" s="34">
        <f t="shared" ref="H401:AF401" ca="1" si="253">SUM(H276,H301,H326,H351,H376)</f>
        <v>0</v>
      </c>
      <c r="I401" s="34">
        <f t="shared" ca="1" si="253"/>
        <v>0</v>
      </c>
      <c r="J401" s="34">
        <f t="shared" ca="1" si="253"/>
        <v>0</v>
      </c>
      <c r="K401" s="34">
        <f t="shared" ca="1" si="253"/>
        <v>0</v>
      </c>
      <c r="L401" s="34">
        <f t="shared" ca="1" si="253"/>
        <v>0</v>
      </c>
      <c r="M401" s="34">
        <f t="shared" ca="1" si="253"/>
        <v>0</v>
      </c>
      <c r="N401" s="34">
        <f t="shared" ca="1" si="253"/>
        <v>0</v>
      </c>
      <c r="O401" s="34">
        <f t="shared" ca="1" si="253"/>
        <v>0</v>
      </c>
      <c r="P401" s="34">
        <f t="shared" ca="1" si="253"/>
        <v>0</v>
      </c>
      <c r="Q401" s="34">
        <f t="shared" ca="1" si="253"/>
        <v>0</v>
      </c>
      <c r="R401" s="34">
        <f t="shared" ca="1" si="253"/>
        <v>0</v>
      </c>
      <c r="S401" s="34">
        <f t="shared" ca="1" si="253"/>
        <v>0</v>
      </c>
      <c r="T401" s="34">
        <f t="shared" ca="1" si="253"/>
        <v>0</v>
      </c>
      <c r="U401" s="34">
        <f t="shared" ca="1" si="253"/>
        <v>0</v>
      </c>
      <c r="V401" s="34">
        <f t="shared" ca="1" si="253"/>
        <v>0</v>
      </c>
      <c r="W401" s="34">
        <f t="shared" ca="1" si="253"/>
        <v>0</v>
      </c>
      <c r="X401" s="34">
        <f t="shared" ca="1" si="253"/>
        <v>0</v>
      </c>
      <c r="Y401" s="34">
        <f t="shared" ca="1" si="253"/>
        <v>0</v>
      </c>
      <c r="Z401" s="34">
        <f t="shared" ca="1" si="253"/>
        <v>0</v>
      </c>
      <c r="AA401" s="34">
        <f t="shared" ca="1" si="253"/>
        <v>0</v>
      </c>
      <c r="AB401" s="34">
        <f t="shared" ca="1" si="253"/>
        <v>0</v>
      </c>
      <c r="AC401" s="34">
        <f t="shared" ca="1" si="253"/>
        <v>0</v>
      </c>
      <c r="AD401" s="34">
        <f t="shared" ca="1" si="253"/>
        <v>0</v>
      </c>
      <c r="AE401" s="34">
        <f t="shared" ca="1" si="253"/>
        <v>0</v>
      </c>
      <c r="AF401" s="32">
        <f t="shared" ca="1" si="253"/>
        <v>152.51499436733999</v>
      </c>
      <c r="AG401" s="21"/>
    </row>
    <row r="402" spans="3:33" ht="15" hidden="1" outlineLevel="1" x14ac:dyDescent="0.25">
      <c r="E402" s="19"/>
      <c r="F402" s="20"/>
      <c r="G402" s="25"/>
      <c r="H402" s="25"/>
      <c r="I402" s="25"/>
      <c r="J402" s="25"/>
      <c r="K402" s="25"/>
      <c r="L402" s="25"/>
      <c r="M402" s="25"/>
      <c r="N402" s="25"/>
      <c r="O402" s="25"/>
      <c r="P402" s="25"/>
      <c r="Q402" s="25"/>
      <c r="R402" s="25"/>
      <c r="S402" s="25"/>
      <c r="T402" s="25"/>
      <c r="U402" s="25"/>
      <c r="V402" s="25"/>
      <c r="W402" s="25"/>
      <c r="X402" s="25"/>
      <c r="Y402" s="25"/>
      <c r="Z402" s="25"/>
      <c r="AA402" s="25"/>
      <c r="AB402" s="25"/>
      <c r="AC402" s="25"/>
      <c r="AD402" s="25"/>
      <c r="AE402" s="25"/>
      <c r="AF402" s="25"/>
      <c r="AG402" s="21"/>
    </row>
    <row r="403" spans="3:33" ht="15" hidden="1" outlineLevel="1" x14ac:dyDescent="0.25">
      <c r="C403" s="1" t="s">
        <v>58</v>
      </c>
      <c r="D403" s="1"/>
      <c r="E403" s="1"/>
      <c r="F403" s="8"/>
      <c r="G403" s="1"/>
      <c r="H403" s="2"/>
      <c r="I403" s="1"/>
      <c r="J403" s="2"/>
      <c r="K403" s="2"/>
      <c r="L403" s="2"/>
      <c r="M403" s="2"/>
      <c r="N403" s="2"/>
      <c r="O403" s="2"/>
      <c r="P403" s="2"/>
      <c r="Q403" s="2"/>
      <c r="R403" s="2"/>
      <c r="S403" s="2"/>
      <c r="T403" s="2"/>
      <c r="U403" s="2"/>
      <c r="V403" s="2"/>
      <c r="W403" s="2"/>
      <c r="X403" s="2"/>
      <c r="Y403" s="2"/>
      <c r="Z403" s="2"/>
      <c r="AA403" s="2"/>
      <c r="AB403" s="2"/>
      <c r="AC403" s="2"/>
      <c r="AD403" s="2"/>
      <c r="AE403" s="2"/>
      <c r="AF403" s="2"/>
      <c r="AG403" s="21"/>
    </row>
    <row r="404" spans="3:33" ht="15" hidden="1" outlineLevel="1" x14ac:dyDescent="0.25">
      <c r="E404" s="19"/>
      <c r="F404" s="20"/>
      <c r="H404" s="22"/>
      <c r="I404" s="22"/>
      <c r="J404" s="22"/>
      <c r="K404" s="22"/>
      <c r="L404" s="22"/>
      <c r="M404" s="22"/>
      <c r="N404" s="22"/>
      <c r="O404" s="22"/>
      <c r="P404" s="22"/>
      <c r="Q404" s="22"/>
      <c r="R404" s="22"/>
      <c r="S404" s="22"/>
      <c r="T404" s="22"/>
      <c r="U404" s="22"/>
      <c r="V404" s="22"/>
      <c r="W404" s="22"/>
      <c r="X404" s="22"/>
      <c r="Y404" s="22"/>
      <c r="Z404" s="22"/>
      <c r="AA404" s="22"/>
      <c r="AB404" s="22"/>
      <c r="AC404" s="22"/>
      <c r="AD404" s="22"/>
      <c r="AE404" s="22"/>
      <c r="AF404" s="22"/>
      <c r="AG404" s="21"/>
    </row>
    <row r="405" spans="3:33" ht="15" hidden="1" outlineLevel="1" x14ac:dyDescent="0.25">
      <c r="D405" t="s">
        <v>48</v>
      </c>
      <c r="E405" s="19">
        <v>2026</v>
      </c>
      <c r="F405" s="20" t="s">
        <v>49</v>
      </c>
      <c r="G405" s="26"/>
      <c r="H405" s="32">
        <f t="shared" ref="H405:Q414" si="254">MAX($G$29
-MAX(H$2-$E405-0.5,0),0)
*($E405&lt;=H$2)</f>
        <v>10</v>
      </c>
      <c r="I405" s="32">
        <f t="shared" si="254"/>
        <v>9.5</v>
      </c>
      <c r="J405" s="32">
        <f t="shared" si="254"/>
        <v>8.5</v>
      </c>
      <c r="K405" s="32">
        <f t="shared" si="254"/>
        <v>7.5</v>
      </c>
      <c r="L405" s="32">
        <f t="shared" si="254"/>
        <v>6.5</v>
      </c>
      <c r="M405" s="32">
        <f t="shared" si="254"/>
        <v>5.5</v>
      </c>
      <c r="N405" s="32">
        <f t="shared" si="254"/>
        <v>4.5</v>
      </c>
      <c r="O405" s="32">
        <f t="shared" si="254"/>
        <v>3.5</v>
      </c>
      <c r="P405" s="32">
        <f t="shared" si="254"/>
        <v>2.5</v>
      </c>
      <c r="Q405" s="32">
        <f t="shared" si="254"/>
        <v>1.5</v>
      </c>
      <c r="R405" s="32">
        <f t="shared" ref="R405:AF414" si="255">MAX($G$29
-MAX(R$2-$E405-0.5,0),0)
*($E405&lt;=R$2)</f>
        <v>0.5</v>
      </c>
      <c r="S405" s="32">
        <f t="shared" si="255"/>
        <v>0</v>
      </c>
      <c r="T405" s="32">
        <f t="shared" si="255"/>
        <v>0</v>
      </c>
      <c r="U405" s="32">
        <f t="shared" si="255"/>
        <v>0</v>
      </c>
      <c r="V405" s="32">
        <f t="shared" si="255"/>
        <v>0</v>
      </c>
      <c r="W405" s="32">
        <f t="shared" si="255"/>
        <v>0</v>
      </c>
      <c r="X405" s="32">
        <f t="shared" si="255"/>
        <v>0</v>
      </c>
      <c r="Y405" s="32">
        <f t="shared" si="255"/>
        <v>0</v>
      </c>
      <c r="Z405" s="32">
        <f t="shared" si="255"/>
        <v>0</v>
      </c>
      <c r="AA405" s="32">
        <f t="shared" si="255"/>
        <v>0</v>
      </c>
      <c r="AB405" s="32">
        <f t="shared" si="255"/>
        <v>0</v>
      </c>
      <c r="AC405" s="32">
        <f t="shared" si="255"/>
        <v>0</v>
      </c>
      <c r="AD405" s="32">
        <f t="shared" si="255"/>
        <v>0</v>
      </c>
      <c r="AE405" s="32">
        <f t="shared" si="255"/>
        <v>0</v>
      </c>
      <c r="AF405" s="32">
        <f t="shared" si="255"/>
        <v>0</v>
      </c>
      <c r="AG405" s="21"/>
    </row>
    <row r="406" spans="3:33" ht="15" hidden="1" outlineLevel="1" x14ac:dyDescent="0.25">
      <c r="D406" t="s">
        <v>48</v>
      </c>
      <c r="E406" s="19">
        <v>2027</v>
      </c>
      <c r="F406" s="20" t="s">
        <v>49</v>
      </c>
      <c r="G406" s="26"/>
      <c r="H406" s="34">
        <f t="shared" si="254"/>
        <v>0</v>
      </c>
      <c r="I406" s="32">
        <f t="shared" si="254"/>
        <v>10</v>
      </c>
      <c r="J406" s="32">
        <f t="shared" si="254"/>
        <v>9.5</v>
      </c>
      <c r="K406" s="32">
        <f t="shared" si="254"/>
        <v>8.5</v>
      </c>
      <c r="L406" s="32">
        <f t="shared" si="254"/>
        <v>7.5</v>
      </c>
      <c r="M406" s="32">
        <f t="shared" si="254"/>
        <v>6.5</v>
      </c>
      <c r="N406" s="32">
        <f t="shared" si="254"/>
        <v>5.5</v>
      </c>
      <c r="O406" s="32">
        <f t="shared" si="254"/>
        <v>4.5</v>
      </c>
      <c r="P406" s="32">
        <f t="shared" si="254"/>
        <v>3.5</v>
      </c>
      <c r="Q406" s="32">
        <f t="shared" si="254"/>
        <v>2.5</v>
      </c>
      <c r="R406" s="32">
        <f t="shared" si="255"/>
        <v>1.5</v>
      </c>
      <c r="S406" s="32">
        <f t="shared" si="255"/>
        <v>0.5</v>
      </c>
      <c r="T406" s="32">
        <f t="shared" si="255"/>
        <v>0</v>
      </c>
      <c r="U406" s="32">
        <f t="shared" si="255"/>
        <v>0</v>
      </c>
      <c r="V406" s="32">
        <f t="shared" si="255"/>
        <v>0</v>
      </c>
      <c r="W406" s="32">
        <f t="shared" si="255"/>
        <v>0</v>
      </c>
      <c r="X406" s="32">
        <f t="shared" si="255"/>
        <v>0</v>
      </c>
      <c r="Y406" s="32">
        <f t="shared" si="255"/>
        <v>0</v>
      </c>
      <c r="Z406" s="32">
        <f t="shared" si="255"/>
        <v>0</v>
      </c>
      <c r="AA406" s="32">
        <f t="shared" si="255"/>
        <v>0</v>
      </c>
      <c r="AB406" s="32">
        <f t="shared" si="255"/>
        <v>0</v>
      </c>
      <c r="AC406" s="32">
        <f t="shared" si="255"/>
        <v>0</v>
      </c>
      <c r="AD406" s="32">
        <f t="shared" si="255"/>
        <v>0</v>
      </c>
      <c r="AE406" s="32">
        <f t="shared" si="255"/>
        <v>0</v>
      </c>
      <c r="AF406" s="32">
        <f t="shared" si="255"/>
        <v>0</v>
      </c>
      <c r="AG406" s="21"/>
    </row>
    <row r="407" spans="3:33" ht="15" hidden="1" outlineLevel="1" x14ac:dyDescent="0.25">
      <c r="D407" t="s">
        <v>48</v>
      </c>
      <c r="E407" s="19">
        <v>2028</v>
      </c>
      <c r="F407" s="20" t="s">
        <v>49</v>
      </c>
      <c r="G407" s="26"/>
      <c r="H407" s="34">
        <f t="shared" si="254"/>
        <v>0</v>
      </c>
      <c r="I407" s="34">
        <f t="shared" si="254"/>
        <v>0</v>
      </c>
      <c r="J407" s="32">
        <f t="shared" si="254"/>
        <v>10</v>
      </c>
      <c r="K407" s="32">
        <f t="shared" si="254"/>
        <v>9.5</v>
      </c>
      <c r="L407" s="32">
        <f t="shared" si="254"/>
        <v>8.5</v>
      </c>
      <c r="M407" s="32">
        <f t="shared" si="254"/>
        <v>7.5</v>
      </c>
      <c r="N407" s="32">
        <f t="shared" si="254"/>
        <v>6.5</v>
      </c>
      <c r="O407" s="32">
        <f t="shared" si="254"/>
        <v>5.5</v>
      </c>
      <c r="P407" s="32">
        <f t="shared" si="254"/>
        <v>4.5</v>
      </c>
      <c r="Q407" s="32">
        <f t="shared" si="254"/>
        <v>3.5</v>
      </c>
      <c r="R407" s="32">
        <f t="shared" si="255"/>
        <v>2.5</v>
      </c>
      <c r="S407" s="32">
        <f t="shared" si="255"/>
        <v>1.5</v>
      </c>
      <c r="T407" s="32">
        <f t="shared" si="255"/>
        <v>0.5</v>
      </c>
      <c r="U407" s="32">
        <f t="shared" si="255"/>
        <v>0</v>
      </c>
      <c r="V407" s="32">
        <f t="shared" si="255"/>
        <v>0</v>
      </c>
      <c r="W407" s="32">
        <f t="shared" si="255"/>
        <v>0</v>
      </c>
      <c r="X407" s="32">
        <f t="shared" si="255"/>
        <v>0</v>
      </c>
      <c r="Y407" s="32">
        <f t="shared" si="255"/>
        <v>0</v>
      </c>
      <c r="Z407" s="32">
        <f t="shared" si="255"/>
        <v>0</v>
      </c>
      <c r="AA407" s="32">
        <f t="shared" si="255"/>
        <v>0</v>
      </c>
      <c r="AB407" s="32">
        <f t="shared" si="255"/>
        <v>0</v>
      </c>
      <c r="AC407" s="32">
        <f t="shared" si="255"/>
        <v>0</v>
      </c>
      <c r="AD407" s="32">
        <f t="shared" si="255"/>
        <v>0</v>
      </c>
      <c r="AE407" s="32">
        <f t="shared" si="255"/>
        <v>0</v>
      </c>
      <c r="AF407" s="32">
        <f t="shared" si="255"/>
        <v>0</v>
      </c>
      <c r="AG407" s="21"/>
    </row>
    <row r="408" spans="3:33" ht="15" hidden="1" outlineLevel="1" x14ac:dyDescent="0.25">
      <c r="D408" t="s">
        <v>48</v>
      </c>
      <c r="E408" s="19">
        <v>2029</v>
      </c>
      <c r="F408" s="20" t="s">
        <v>49</v>
      </c>
      <c r="G408" s="26"/>
      <c r="H408" s="34">
        <f t="shared" si="254"/>
        <v>0</v>
      </c>
      <c r="I408" s="34">
        <f t="shared" si="254"/>
        <v>0</v>
      </c>
      <c r="J408" s="34">
        <f t="shared" si="254"/>
        <v>0</v>
      </c>
      <c r="K408" s="32">
        <f t="shared" si="254"/>
        <v>10</v>
      </c>
      <c r="L408" s="32">
        <f t="shared" si="254"/>
        <v>9.5</v>
      </c>
      <c r="M408" s="32">
        <f t="shared" si="254"/>
        <v>8.5</v>
      </c>
      <c r="N408" s="32">
        <f t="shared" si="254"/>
        <v>7.5</v>
      </c>
      <c r="O408" s="32">
        <f t="shared" si="254"/>
        <v>6.5</v>
      </c>
      <c r="P408" s="32">
        <f t="shared" si="254"/>
        <v>5.5</v>
      </c>
      <c r="Q408" s="32">
        <f t="shared" si="254"/>
        <v>4.5</v>
      </c>
      <c r="R408" s="32">
        <f t="shared" si="255"/>
        <v>3.5</v>
      </c>
      <c r="S408" s="32">
        <f t="shared" si="255"/>
        <v>2.5</v>
      </c>
      <c r="T408" s="32">
        <f t="shared" si="255"/>
        <v>1.5</v>
      </c>
      <c r="U408" s="32">
        <f t="shared" si="255"/>
        <v>0.5</v>
      </c>
      <c r="V408" s="32">
        <f t="shared" si="255"/>
        <v>0</v>
      </c>
      <c r="W408" s="32">
        <f t="shared" si="255"/>
        <v>0</v>
      </c>
      <c r="X408" s="32">
        <f t="shared" si="255"/>
        <v>0</v>
      </c>
      <c r="Y408" s="32">
        <f t="shared" si="255"/>
        <v>0</v>
      </c>
      <c r="Z408" s="32">
        <f t="shared" si="255"/>
        <v>0</v>
      </c>
      <c r="AA408" s="32">
        <f t="shared" si="255"/>
        <v>0</v>
      </c>
      <c r="AB408" s="32">
        <f t="shared" si="255"/>
        <v>0</v>
      </c>
      <c r="AC408" s="32">
        <f t="shared" si="255"/>
        <v>0</v>
      </c>
      <c r="AD408" s="32">
        <f t="shared" si="255"/>
        <v>0</v>
      </c>
      <c r="AE408" s="32">
        <f t="shared" si="255"/>
        <v>0</v>
      </c>
      <c r="AF408" s="32">
        <f t="shared" si="255"/>
        <v>0</v>
      </c>
      <c r="AG408" s="21"/>
    </row>
    <row r="409" spans="3:33" ht="15" hidden="1" outlineLevel="1" x14ac:dyDescent="0.25">
      <c r="D409" t="s">
        <v>48</v>
      </c>
      <c r="E409" s="19">
        <v>2030</v>
      </c>
      <c r="F409" s="20" t="s">
        <v>49</v>
      </c>
      <c r="G409" s="26"/>
      <c r="H409" s="34">
        <f t="shared" si="254"/>
        <v>0</v>
      </c>
      <c r="I409" s="34">
        <f t="shared" si="254"/>
        <v>0</v>
      </c>
      <c r="J409" s="34">
        <f t="shared" si="254"/>
        <v>0</v>
      </c>
      <c r="K409" s="34">
        <f t="shared" si="254"/>
        <v>0</v>
      </c>
      <c r="L409" s="32">
        <f t="shared" si="254"/>
        <v>10</v>
      </c>
      <c r="M409" s="32">
        <f t="shared" si="254"/>
        <v>9.5</v>
      </c>
      <c r="N409" s="32">
        <f t="shared" si="254"/>
        <v>8.5</v>
      </c>
      <c r="O409" s="32">
        <f t="shared" si="254"/>
        <v>7.5</v>
      </c>
      <c r="P409" s="32">
        <f t="shared" si="254"/>
        <v>6.5</v>
      </c>
      <c r="Q409" s="32">
        <f t="shared" si="254"/>
        <v>5.5</v>
      </c>
      <c r="R409" s="32">
        <f t="shared" si="255"/>
        <v>4.5</v>
      </c>
      <c r="S409" s="32">
        <f t="shared" si="255"/>
        <v>3.5</v>
      </c>
      <c r="T409" s="32">
        <f t="shared" si="255"/>
        <v>2.5</v>
      </c>
      <c r="U409" s="32">
        <f t="shared" si="255"/>
        <v>1.5</v>
      </c>
      <c r="V409" s="32">
        <f t="shared" si="255"/>
        <v>0.5</v>
      </c>
      <c r="W409" s="32">
        <f t="shared" si="255"/>
        <v>0</v>
      </c>
      <c r="X409" s="32">
        <f t="shared" si="255"/>
        <v>0</v>
      </c>
      <c r="Y409" s="32">
        <f t="shared" si="255"/>
        <v>0</v>
      </c>
      <c r="Z409" s="32">
        <f t="shared" si="255"/>
        <v>0</v>
      </c>
      <c r="AA409" s="32">
        <f t="shared" si="255"/>
        <v>0</v>
      </c>
      <c r="AB409" s="32">
        <f t="shared" si="255"/>
        <v>0</v>
      </c>
      <c r="AC409" s="32">
        <f t="shared" si="255"/>
        <v>0</v>
      </c>
      <c r="AD409" s="32">
        <f t="shared" si="255"/>
        <v>0</v>
      </c>
      <c r="AE409" s="32">
        <f t="shared" si="255"/>
        <v>0</v>
      </c>
      <c r="AF409" s="32">
        <f t="shared" si="255"/>
        <v>0</v>
      </c>
      <c r="AG409" s="21"/>
    </row>
    <row r="410" spans="3:33" ht="15" hidden="1" outlineLevel="1" x14ac:dyDescent="0.25">
      <c r="D410" t="s">
        <v>48</v>
      </c>
      <c r="E410" s="19">
        <v>2031</v>
      </c>
      <c r="F410" s="20" t="s">
        <v>49</v>
      </c>
      <c r="G410" s="26"/>
      <c r="H410" s="34">
        <f t="shared" si="254"/>
        <v>0</v>
      </c>
      <c r="I410" s="34">
        <f t="shared" si="254"/>
        <v>0</v>
      </c>
      <c r="J410" s="34">
        <f t="shared" si="254"/>
        <v>0</v>
      </c>
      <c r="K410" s="34">
        <f t="shared" si="254"/>
        <v>0</v>
      </c>
      <c r="L410" s="34">
        <f t="shared" si="254"/>
        <v>0</v>
      </c>
      <c r="M410" s="32">
        <f t="shared" si="254"/>
        <v>10</v>
      </c>
      <c r="N410" s="32">
        <f t="shared" si="254"/>
        <v>9.5</v>
      </c>
      <c r="O410" s="32">
        <f t="shared" si="254"/>
        <v>8.5</v>
      </c>
      <c r="P410" s="32">
        <f t="shared" si="254"/>
        <v>7.5</v>
      </c>
      <c r="Q410" s="32">
        <f t="shared" si="254"/>
        <v>6.5</v>
      </c>
      <c r="R410" s="32">
        <f t="shared" si="255"/>
        <v>5.5</v>
      </c>
      <c r="S410" s="32">
        <f t="shared" si="255"/>
        <v>4.5</v>
      </c>
      <c r="T410" s="32">
        <f t="shared" si="255"/>
        <v>3.5</v>
      </c>
      <c r="U410" s="32">
        <f t="shared" si="255"/>
        <v>2.5</v>
      </c>
      <c r="V410" s="32">
        <f t="shared" si="255"/>
        <v>1.5</v>
      </c>
      <c r="W410" s="32">
        <f t="shared" si="255"/>
        <v>0.5</v>
      </c>
      <c r="X410" s="32">
        <f t="shared" si="255"/>
        <v>0</v>
      </c>
      <c r="Y410" s="32">
        <f t="shared" si="255"/>
        <v>0</v>
      </c>
      <c r="Z410" s="32">
        <f t="shared" si="255"/>
        <v>0</v>
      </c>
      <c r="AA410" s="32">
        <f t="shared" si="255"/>
        <v>0</v>
      </c>
      <c r="AB410" s="32">
        <f t="shared" si="255"/>
        <v>0</v>
      </c>
      <c r="AC410" s="32">
        <f t="shared" si="255"/>
        <v>0</v>
      </c>
      <c r="AD410" s="32">
        <f t="shared" si="255"/>
        <v>0</v>
      </c>
      <c r="AE410" s="32">
        <f t="shared" si="255"/>
        <v>0</v>
      </c>
      <c r="AF410" s="32">
        <f t="shared" si="255"/>
        <v>0</v>
      </c>
      <c r="AG410" s="21"/>
    </row>
    <row r="411" spans="3:33" ht="15" hidden="1" outlineLevel="1" x14ac:dyDescent="0.25">
      <c r="D411" t="s">
        <v>48</v>
      </c>
      <c r="E411" s="19">
        <v>2032</v>
      </c>
      <c r="F411" s="20" t="s">
        <v>49</v>
      </c>
      <c r="G411" s="26"/>
      <c r="H411" s="34">
        <f t="shared" si="254"/>
        <v>0</v>
      </c>
      <c r="I411" s="34">
        <f t="shared" si="254"/>
        <v>0</v>
      </c>
      <c r="J411" s="34">
        <f t="shared" si="254"/>
        <v>0</v>
      </c>
      <c r="K411" s="34">
        <f t="shared" si="254"/>
        <v>0</v>
      </c>
      <c r="L411" s="34">
        <f t="shared" si="254"/>
        <v>0</v>
      </c>
      <c r="M411" s="34">
        <f t="shared" si="254"/>
        <v>0</v>
      </c>
      <c r="N411" s="32">
        <f t="shared" si="254"/>
        <v>10</v>
      </c>
      <c r="O411" s="32">
        <f t="shared" si="254"/>
        <v>9.5</v>
      </c>
      <c r="P411" s="32">
        <f t="shared" si="254"/>
        <v>8.5</v>
      </c>
      <c r="Q411" s="32">
        <f t="shared" si="254"/>
        <v>7.5</v>
      </c>
      <c r="R411" s="32">
        <f t="shared" si="255"/>
        <v>6.5</v>
      </c>
      <c r="S411" s="32">
        <f t="shared" si="255"/>
        <v>5.5</v>
      </c>
      <c r="T411" s="32">
        <f t="shared" si="255"/>
        <v>4.5</v>
      </c>
      <c r="U411" s="32">
        <f t="shared" si="255"/>
        <v>3.5</v>
      </c>
      <c r="V411" s="32">
        <f t="shared" si="255"/>
        <v>2.5</v>
      </c>
      <c r="W411" s="32">
        <f t="shared" si="255"/>
        <v>1.5</v>
      </c>
      <c r="X411" s="32">
        <f t="shared" si="255"/>
        <v>0.5</v>
      </c>
      <c r="Y411" s="32">
        <f t="shared" si="255"/>
        <v>0</v>
      </c>
      <c r="Z411" s="32">
        <f t="shared" si="255"/>
        <v>0</v>
      </c>
      <c r="AA411" s="32">
        <f t="shared" si="255"/>
        <v>0</v>
      </c>
      <c r="AB411" s="32">
        <f t="shared" si="255"/>
        <v>0</v>
      </c>
      <c r="AC411" s="32">
        <f t="shared" si="255"/>
        <v>0</v>
      </c>
      <c r="AD411" s="32">
        <f t="shared" si="255"/>
        <v>0</v>
      </c>
      <c r="AE411" s="32">
        <f t="shared" si="255"/>
        <v>0</v>
      </c>
      <c r="AF411" s="32">
        <f t="shared" si="255"/>
        <v>0</v>
      </c>
      <c r="AG411" s="21"/>
    </row>
    <row r="412" spans="3:33" ht="15" hidden="1" outlineLevel="1" x14ac:dyDescent="0.25">
      <c r="D412" t="s">
        <v>48</v>
      </c>
      <c r="E412" s="19">
        <v>2033</v>
      </c>
      <c r="F412" s="20" t="s">
        <v>49</v>
      </c>
      <c r="G412" s="26"/>
      <c r="H412" s="34">
        <f t="shared" si="254"/>
        <v>0</v>
      </c>
      <c r="I412" s="34">
        <f t="shared" si="254"/>
        <v>0</v>
      </c>
      <c r="J412" s="34">
        <f t="shared" si="254"/>
        <v>0</v>
      </c>
      <c r="K412" s="34">
        <f t="shared" si="254"/>
        <v>0</v>
      </c>
      <c r="L412" s="34">
        <f t="shared" si="254"/>
        <v>0</v>
      </c>
      <c r="M412" s="34">
        <f t="shared" si="254"/>
        <v>0</v>
      </c>
      <c r="N412" s="34">
        <f t="shared" si="254"/>
        <v>0</v>
      </c>
      <c r="O412" s="32">
        <f t="shared" si="254"/>
        <v>10</v>
      </c>
      <c r="P412" s="32">
        <f t="shared" si="254"/>
        <v>9.5</v>
      </c>
      <c r="Q412" s="32">
        <f t="shared" si="254"/>
        <v>8.5</v>
      </c>
      <c r="R412" s="32">
        <f t="shared" si="255"/>
        <v>7.5</v>
      </c>
      <c r="S412" s="32">
        <f t="shared" si="255"/>
        <v>6.5</v>
      </c>
      <c r="T412" s="32">
        <f t="shared" si="255"/>
        <v>5.5</v>
      </c>
      <c r="U412" s="32">
        <f t="shared" si="255"/>
        <v>4.5</v>
      </c>
      <c r="V412" s="32">
        <f t="shared" si="255"/>
        <v>3.5</v>
      </c>
      <c r="W412" s="32">
        <f t="shared" si="255"/>
        <v>2.5</v>
      </c>
      <c r="X412" s="32">
        <f t="shared" si="255"/>
        <v>1.5</v>
      </c>
      <c r="Y412" s="32">
        <f t="shared" si="255"/>
        <v>0.5</v>
      </c>
      <c r="Z412" s="32">
        <f t="shared" si="255"/>
        <v>0</v>
      </c>
      <c r="AA412" s="32">
        <f t="shared" si="255"/>
        <v>0</v>
      </c>
      <c r="AB412" s="32">
        <f t="shared" si="255"/>
        <v>0</v>
      </c>
      <c r="AC412" s="32">
        <f t="shared" si="255"/>
        <v>0</v>
      </c>
      <c r="AD412" s="32">
        <f t="shared" si="255"/>
        <v>0</v>
      </c>
      <c r="AE412" s="32">
        <f t="shared" si="255"/>
        <v>0</v>
      </c>
      <c r="AF412" s="32">
        <f t="shared" si="255"/>
        <v>0</v>
      </c>
      <c r="AG412" s="21"/>
    </row>
    <row r="413" spans="3:33" ht="15" hidden="1" outlineLevel="1" x14ac:dyDescent="0.25">
      <c r="D413" t="s">
        <v>48</v>
      </c>
      <c r="E413" s="19">
        <v>2034</v>
      </c>
      <c r="F413" s="20" t="s">
        <v>49</v>
      </c>
      <c r="G413" s="26"/>
      <c r="H413" s="34">
        <f t="shared" si="254"/>
        <v>0</v>
      </c>
      <c r="I413" s="34">
        <f t="shared" si="254"/>
        <v>0</v>
      </c>
      <c r="J413" s="34">
        <f t="shared" si="254"/>
        <v>0</v>
      </c>
      <c r="K413" s="34">
        <f t="shared" si="254"/>
        <v>0</v>
      </c>
      <c r="L413" s="34">
        <f t="shared" si="254"/>
        <v>0</v>
      </c>
      <c r="M413" s="34">
        <f t="shared" si="254"/>
        <v>0</v>
      </c>
      <c r="N413" s="34">
        <f t="shared" si="254"/>
        <v>0</v>
      </c>
      <c r="O413" s="34">
        <f t="shared" si="254"/>
        <v>0</v>
      </c>
      <c r="P413" s="32">
        <f t="shared" si="254"/>
        <v>10</v>
      </c>
      <c r="Q413" s="32">
        <f t="shared" si="254"/>
        <v>9.5</v>
      </c>
      <c r="R413" s="32">
        <f t="shared" si="255"/>
        <v>8.5</v>
      </c>
      <c r="S413" s="32">
        <f t="shared" si="255"/>
        <v>7.5</v>
      </c>
      <c r="T413" s="32">
        <f t="shared" si="255"/>
        <v>6.5</v>
      </c>
      <c r="U413" s="32">
        <f t="shared" si="255"/>
        <v>5.5</v>
      </c>
      <c r="V413" s="32">
        <f t="shared" si="255"/>
        <v>4.5</v>
      </c>
      <c r="W413" s="32">
        <f t="shared" si="255"/>
        <v>3.5</v>
      </c>
      <c r="X413" s="32">
        <f t="shared" si="255"/>
        <v>2.5</v>
      </c>
      <c r="Y413" s="32">
        <f t="shared" si="255"/>
        <v>1.5</v>
      </c>
      <c r="Z413" s="32">
        <f t="shared" si="255"/>
        <v>0.5</v>
      </c>
      <c r="AA413" s="32">
        <f t="shared" si="255"/>
        <v>0</v>
      </c>
      <c r="AB413" s="32">
        <f t="shared" si="255"/>
        <v>0</v>
      </c>
      <c r="AC413" s="32">
        <f t="shared" si="255"/>
        <v>0</v>
      </c>
      <c r="AD413" s="32">
        <f t="shared" si="255"/>
        <v>0</v>
      </c>
      <c r="AE413" s="32">
        <f t="shared" si="255"/>
        <v>0</v>
      </c>
      <c r="AF413" s="32">
        <f t="shared" si="255"/>
        <v>0</v>
      </c>
      <c r="AG413" s="21"/>
    </row>
    <row r="414" spans="3:33" ht="15" hidden="1" outlineLevel="1" x14ac:dyDescent="0.25">
      <c r="D414" t="s">
        <v>48</v>
      </c>
      <c r="E414" s="19">
        <v>2035</v>
      </c>
      <c r="F414" s="20" t="s">
        <v>49</v>
      </c>
      <c r="G414" s="26"/>
      <c r="H414" s="34">
        <f t="shared" si="254"/>
        <v>0</v>
      </c>
      <c r="I414" s="34">
        <f t="shared" si="254"/>
        <v>0</v>
      </c>
      <c r="J414" s="34">
        <f t="shared" si="254"/>
        <v>0</v>
      </c>
      <c r="K414" s="34">
        <f t="shared" si="254"/>
        <v>0</v>
      </c>
      <c r="L414" s="34">
        <f t="shared" si="254"/>
        <v>0</v>
      </c>
      <c r="M414" s="34">
        <f t="shared" si="254"/>
        <v>0</v>
      </c>
      <c r="N414" s="34">
        <f t="shared" si="254"/>
        <v>0</v>
      </c>
      <c r="O414" s="34">
        <f t="shared" si="254"/>
        <v>0</v>
      </c>
      <c r="P414" s="34">
        <f t="shared" si="254"/>
        <v>0</v>
      </c>
      <c r="Q414" s="32">
        <f t="shared" si="254"/>
        <v>10</v>
      </c>
      <c r="R414" s="32">
        <f t="shared" si="255"/>
        <v>9.5</v>
      </c>
      <c r="S414" s="32">
        <f t="shared" si="255"/>
        <v>8.5</v>
      </c>
      <c r="T414" s="32">
        <f t="shared" si="255"/>
        <v>7.5</v>
      </c>
      <c r="U414" s="32">
        <f t="shared" si="255"/>
        <v>6.5</v>
      </c>
      <c r="V414" s="32">
        <f t="shared" si="255"/>
        <v>5.5</v>
      </c>
      <c r="W414" s="32">
        <f t="shared" si="255"/>
        <v>4.5</v>
      </c>
      <c r="X414" s="32">
        <f t="shared" si="255"/>
        <v>3.5</v>
      </c>
      <c r="Y414" s="32">
        <f t="shared" si="255"/>
        <v>2.5</v>
      </c>
      <c r="Z414" s="32">
        <f t="shared" si="255"/>
        <v>1.5</v>
      </c>
      <c r="AA414" s="32">
        <f t="shared" si="255"/>
        <v>0.5</v>
      </c>
      <c r="AB414" s="32">
        <f t="shared" si="255"/>
        <v>0</v>
      </c>
      <c r="AC414" s="32">
        <f t="shared" si="255"/>
        <v>0</v>
      </c>
      <c r="AD414" s="32">
        <f t="shared" si="255"/>
        <v>0</v>
      </c>
      <c r="AE414" s="32">
        <f t="shared" si="255"/>
        <v>0</v>
      </c>
      <c r="AF414" s="32">
        <f t="shared" si="255"/>
        <v>0</v>
      </c>
      <c r="AG414" s="21"/>
    </row>
    <row r="415" spans="3:33" ht="15" hidden="1" outlineLevel="1" x14ac:dyDescent="0.25">
      <c r="D415" t="s">
        <v>48</v>
      </c>
      <c r="E415" s="19">
        <v>2036</v>
      </c>
      <c r="F415" s="20" t="s">
        <v>49</v>
      </c>
      <c r="G415" s="26"/>
      <c r="H415" s="34">
        <f t="shared" ref="H415:Q429" si="256">MAX($G$29
-MAX(H$2-$E415-0.5,0),0)
*($E415&lt;=H$2)</f>
        <v>0</v>
      </c>
      <c r="I415" s="34">
        <f t="shared" si="256"/>
        <v>0</v>
      </c>
      <c r="J415" s="34">
        <f t="shared" si="256"/>
        <v>0</v>
      </c>
      <c r="K415" s="34">
        <f t="shared" si="256"/>
        <v>0</v>
      </c>
      <c r="L415" s="34">
        <f t="shared" si="256"/>
        <v>0</v>
      </c>
      <c r="M415" s="34">
        <f t="shared" si="256"/>
        <v>0</v>
      </c>
      <c r="N415" s="34">
        <f t="shared" si="256"/>
        <v>0</v>
      </c>
      <c r="O415" s="34">
        <f t="shared" si="256"/>
        <v>0</v>
      </c>
      <c r="P415" s="34">
        <f t="shared" si="256"/>
        <v>0</v>
      </c>
      <c r="Q415" s="34">
        <f t="shared" si="256"/>
        <v>0</v>
      </c>
      <c r="R415" s="32">
        <f t="shared" ref="R415:AF429" si="257">MAX($G$29
-MAX(R$2-$E415-0.5,0),0)
*($E415&lt;=R$2)</f>
        <v>10</v>
      </c>
      <c r="S415" s="32">
        <f t="shared" si="257"/>
        <v>9.5</v>
      </c>
      <c r="T415" s="32">
        <f t="shared" si="257"/>
        <v>8.5</v>
      </c>
      <c r="U415" s="32">
        <f t="shared" si="257"/>
        <v>7.5</v>
      </c>
      <c r="V415" s="32">
        <f t="shared" si="257"/>
        <v>6.5</v>
      </c>
      <c r="W415" s="32">
        <f t="shared" si="257"/>
        <v>5.5</v>
      </c>
      <c r="X415" s="32">
        <f t="shared" si="257"/>
        <v>4.5</v>
      </c>
      <c r="Y415" s="32">
        <f t="shared" si="257"/>
        <v>3.5</v>
      </c>
      <c r="Z415" s="32">
        <f t="shared" si="257"/>
        <v>2.5</v>
      </c>
      <c r="AA415" s="32">
        <f t="shared" si="257"/>
        <v>1.5</v>
      </c>
      <c r="AB415" s="32">
        <f t="shared" si="257"/>
        <v>0.5</v>
      </c>
      <c r="AC415" s="32">
        <f t="shared" si="257"/>
        <v>0</v>
      </c>
      <c r="AD415" s="32">
        <f t="shared" si="257"/>
        <v>0</v>
      </c>
      <c r="AE415" s="32">
        <f t="shared" si="257"/>
        <v>0</v>
      </c>
      <c r="AF415" s="32">
        <f t="shared" si="257"/>
        <v>0</v>
      </c>
      <c r="AG415" s="21"/>
    </row>
    <row r="416" spans="3:33" ht="15" hidden="1" outlineLevel="1" x14ac:dyDescent="0.25">
      <c r="D416" t="s">
        <v>48</v>
      </c>
      <c r="E416" s="19">
        <v>2037</v>
      </c>
      <c r="F416" s="20" t="s">
        <v>49</v>
      </c>
      <c r="G416" s="26"/>
      <c r="H416" s="34">
        <f t="shared" si="256"/>
        <v>0</v>
      </c>
      <c r="I416" s="34">
        <f t="shared" si="256"/>
        <v>0</v>
      </c>
      <c r="J416" s="34">
        <f t="shared" si="256"/>
        <v>0</v>
      </c>
      <c r="K416" s="34">
        <f t="shared" si="256"/>
        <v>0</v>
      </c>
      <c r="L416" s="34">
        <f t="shared" si="256"/>
        <v>0</v>
      </c>
      <c r="M416" s="34">
        <f t="shared" si="256"/>
        <v>0</v>
      </c>
      <c r="N416" s="34">
        <f t="shared" si="256"/>
        <v>0</v>
      </c>
      <c r="O416" s="34">
        <f t="shared" si="256"/>
        <v>0</v>
      </c>
      <c r="P416" s="34">
        <f t="shared" si="256"/>
        <v>0</v>
      </c>
      <c r="Q416" s="34">
        <f t="shared" si="256"/>
        <v>0</v>
      </c>
      <c r="R416" s="34">
        <f t="shared" si="257"/>
        <v>0</v>
      </c>
      <c r="S416" s="32">
        <f t="shared" si="257"/>
        <v>10</v>
      </c>
      <c r="T416" s="32">
        <f t="shared" si="257"/>
        <v>9.5</v>
      </c>
      <c r="U416" s="32">
        <f t="shared" si="257"/>
        <v>8.5</v>
      </c>
      <c r="V416" s="32">
        <f t="shared" si="257"/>
        <v>7.5</v>
      </c>
      <c r="W416" s="32">
        <f t="shared" si="257"/>
        <v>6.5</v>
      </c>
      <c r="X416" s="32">
        <f t="shared" si="257"/>
        <v>5.5</v>
      </c>
      <c r="Y416" s="32">
        <f t="shared" si="257"/>
        <v>4.5</v>
      </c>
      <c r="Z416" s="32">
        <f t="shared" si="257"/>
        <v>3.5</v>
      </c>
      <c r="AA416" s="32">
        <f t="shared" si="257"/>
        <v>2.5</v>
      </c>
      <c r="AB416" s="32">
        <f t="shared" si="257"/>
        <v>1.5</v>
      </c>
      <c r="AC416" s="32">
        <f t="shared" si="257"/>
        <v>0.5</v>
      </c>
      <c r="AD416" s="32">
        <f t="shared" si="257"/>
        <v>0</v>
      </c>
      <c r="AE416" s="32">
        <f t="shared" si="257"/>
        <v>0</v>
      </c>
      <c r="AF416" s="32">
        <f t="shared" si="257"/>
        <v>0</v>
      </c>
      <c r="AG416" s="21"/>
    </row>
    <row r="417" spans="4:33" ht="15" hidden="1" outlineLevel="1" x14ac:dyDescent="0.25">
      <c r="D417" t="s">
        <v>48</v>
      </c>
      <c r="E417" s="19">
        <v>2038</v>
      </c>
      <c r="F417" s="20" t="s">
        <v>49</v>
      </c>
      <c r="G417" s="26"/>
      <c r="H417" s="34">
        <f t="shared" si="256"/>
        <v>0</v>
      </c>
      <c r="I417" s="34">
        <f t="shared" si="256"/>
        <v>0</v>
      </c>
      <c r="J417" s="34">
        <f t="shared" si="256"/>
        <v>0</v>
      </c>
      <c r="K417" s="34">
        <f t="shared" si="256"/>
        <v>0</v>
      </c>
      <c r="L417" s="34">
        <f t="shared" si="256"/>
        <v>0</v>
      </c>
      <c r="M417" s="34">
        <f t="shared" si="256"/>
        <v>0</v>
      </c>
      <c r="N417" s="34">
        <f t="shared" si="256"/>
        <v>0</v>
      </c>
      <c r="O417" s="34">
        <f t="shared" si="256"/>
        <v>0</v>
      </c>
      <c r="P417" s="34">
        <f t="shared" si="256"/>
        <v>0</v>
      </c>
      <c r="Q417" s="34">
        <f t="shared" si="256"/>
        <v>0</v>
      </c>
      <c r="R417" s="34">
        <f t="shared" si="257"/>
        <v>0</v>
      </c>
      <c r="S417" s="34">
        <f t="shared" si="257"/>
        <v>0</v>
      </c>
      <c r="T417" s="32">
        <f t="shared" si="257"/>
        <v>10</v>
      </c>
      <c r="U417" s="32">
        <f t="shared" si="257"/>
        <v>9.5</v>
      </c>
      <c r="V417" s="32">
        <f t="shared" si="257"/>
        <v>8.5</v>
      </c>
      <c r="W417" s="32">
        <f t="shared" si="257"/>
        <v>7.5</v>
      </c>
      <c r="X417" s="32">
        <f t="shared" si="257"/>
        <v>6.5</v>
      </c>
      <c r="Y417" s="32">
        <f t="shared" si="257"/>
        <v>5.5</v>
      </c>
      <c r="Z417" s="32">
        <f t="shared" si="257"/>
        <v>4.5</v>
      </c>
      <c r="AA417" s="32">
        <f t="shared" si="257"/>
        <v>3.5</v>
      </c>
      <c r="AB417" s="32">
        <f t="shared" si="257"/>
        <v>2.5</v>
      </c>
      <c r="AC417" s="32">
        <f t="shared" si="257"/>
        <v>1.5</v>
      </c>
      <c r="AD417" s="32">
        <f t="shared" si="257"/>
        <v>0.5</v>
      </c>
      <c r="AE417" s="32">
        <f t="shared" si="257"/>
        <v>0</v>
      </c>
      <c r="AF417" s="32">
        <f t="shared" si="257"/>
        <v>0</v>
      </c>
      <c r="AG417" s="21"/>
    </row>
    <row r="418" spans="4:33" ht="15" hidden="1" outlineLevel="1" x14ac:dyDescent="0.25">
      <c r="D418" t="s">
        <v>48</v>
      </c>
      <c r="E418" s="19">
        <v>2039</v>
      </c>
      <c r="F418" s="20" t="s">
        <v>49</v>
      </c>
      <c r="G418" s="26"/>
      <c r="H418" s="34">
        <f t="shared" si="256"/>
        <v>0</v>
      </c>
      <c r="I418" s="34">
        <f t="shared" si="256"/>
        <v>0</v>
      </c>
      <c r="J418" s="34">
        <f t="shared" si="256"/>
        <v>0</v>
      </c>
      <c r="K418" s="34">
        <f t="shared" si="256"/>
        <v>0</v>
      </c>
      <c r="L418" s="34">
        <f t="shared" si="256"/>
        <v>0</v>
      </c>
      <c r="M418" s="34">
        <f t="shared" si="256"/>
        <v>0</v>
      </c>
      <c r="N418" s="34">
        <f t="shared" si="256"/>
        <v>0</v>
      </c>
      <c r="O418" s="34">
        <f t="shared" si="256"/>
        <v>0</v>
      </c>
      <c r="P418" s="34">
        <f t="shared" si="256"/>
        <v>0</v>
      </c>
      <c r="Q418" s="34">
        <f t="shared" si="256"/>
        <v>0</v>
      </c>
      <c r="R418" s="34">
        <f t="shared" si="257"/>
        <v>0</v>
      </c>
      <c r="S418" s="34">
        <f t="shared" si="257"/>
        <v>0</v>
      </c>
      <c r="T418" s="34">
        <f t="shared" si="257"/>
        <v>0</v>
      </c>
      <c r="U418" s="32">
        <f t="shared" si="257"/>
        <v>10</v>
      </c>
      <c r="V418" s="32">
        <f t="shared" si="257"/>
        <v>9.5</v>
      </c>
      <c r="W418" s="32">
        <f t="shared" si="257"/>
        <v>8.5</v>
      </c>
      <c r="X418" s="32">
        <f t="shared" si="257"/>
        <v>7.5</v>
      </c>
      <c r="Y418" s="32">
        <f t="shared" si="257"/>
        <v>6.5</v>
      </c>
      <c r="Z418" s="32">
        <f t="shared" si="257"/>
        <v>5.5</v>
      </c>
      <c r="AA418" s="32">
        <f t="shared" si="257"/>
        <v>4.5</v>
      </c>
      <c r="AB418" s="32">
        <f t="shared" si="257"/>
        <v>3.5</v>
      </c>
      <c r="AC418" s="32">
        <f t="shared" si="257"/>
        <v>2.5</v>
      </c>
      <c r="AD418" s="32">
        <f t="shared" si="257"/>
        <v>1.5</v>
      </c>
      <c r="AE418" s="32">
        <f t="shared" si="257"/>
        <v>0.5</v>
      </c>
      <c r="AF418" s="32">
        <f t="shared" si="257"/>
        <v>0</v>
      </c>
      <c r="AG418" s="21"/>
    </row>
    <row r="419" spans="4:33" ht="15" hidden="1" outlineLevel="1" x14ac:dyDescent="0.25">
      <c r="D419" t="s">
        <v>48</v>
      </c>
      <c r="E419" s="19">
        <v>2040</v>
      </c>
      <c r="F419" s="20" t="s">
        <v>49</v>
      </c>
      <c r="G419" s="26"/>
      <c r="H419" s="34">
        <f t="shared" si="256"/>
        <v>0</v>
      </c>
      <c r="I419" s="34">
        <f t="shared" si="256"/>
        <v>0</v>
      </c>
      <c r="J419" s="34">
        <f t="shared" si="256"/>
        <v>0</v>
      </c>
      <c r="K419" s="34">
        <f t="shared" si="256"/>
        <v>0</v>
      </c>
      <c r="L419" s="34">
        <f t="shared" si="256"/>
        <v>0</v>
      </c>
      <c r="M419" s="34">
        <f t="shared" si="256"/>
        <v>0</v>
      </c>
      <c r="N419" s="34">
        <f t="shared" si="256"/>
        <v>0</v>
      </c>
      <c r="O419" s="34">
        <f t="shared" si="256"/>
        <v>0</v>
      </c>
      <c r="P419" s="34">
        <f t="shared" si="256"/>
        <v>0</v>
      </c>
      <c r="Q419" s="34">
        <f t="shared" si="256"/>
        <v>0</v>
      </c>
      <c r="R419" s="34">
        <f t="shared" si="257"/>
        <v>0</v>
      </c>
      <c r="S419" s="34">
        <f t="shared" si="257"/>
        <v>0</v>
      </c>
      <c r="T419" s="34">
        <f t="shared" si="257"/>
        <v>0</v>
      </c>
      <c r="U419" s="34">
        <f t="shared" si="257"/>
        <v>0</v>
      </c>
      <c r="V419" s="32">
        <f t="shared" si="257"/>
        <v>10</v>
      </c>
      <c r="W419" s="32">
        <f t="shared" si="257"/>
        <v>9.5</v>
      </c>
      <c r="X419" s="32">
        <f t="shared" si="257"/>
        <v>8.5</v>
      </c>
      <c r="Y419" s="32">
        <f t="shared" si="257"/>
        <v>7.5</v>
      </c>
      <c r="Z419" s="32">
        <f t="shared" si="257"/>
        <v>6.5</v>
      </c>
      <c r="AA419" s="32">
        <f t="shared" si="257"/>
        <v>5.5</v>
      </c>
      <c r="AB419" s="32">
        <f t="shared" si="257"/>
        <v>4.5</v>
      </c>
      <c r="AC419" s="32">
        <f t="shared" si="257"/>
        <v>3.5</v>
      </c>
      <c r="AD419" s="32">
        <f t="shared" si="257"/>
        <v>2.5</v>
      </c>
      <c r="AE419" s="32">
        <f t="shared" si="257"/>
        <v>1.5</v>
      </c>
      <c r="AF419" s="32">
        <f t="shared" si="257"/>
        <v>0.5</v>
      </c>
      <c r="AG419" s="21"/>
    </row>
    <row r="420" spans="4:33" ht="15" hidden="1" outlineLevel="1" x14ac:dyDescent="0.25">
      <c r="D420" t="s">
        <v>48</v>
      </c>
      <c r="E420" s="19">
        <v>2041</v>
      </c>
      <c r="F420" s="20" t="s">
        <v>49</v>
      </c>
      <c r="G420" s="26"/>
      <c r="H420" s="34">
        <f t="shared" si="256"/>
        <v>0</v>
      </c>
      <c r="I420" s="34">
        <f t="shared" si="256"/>
        <v>0</v>
      </c>
      <c r="J420" s="34">
        <f t="shared" si="256"/>
        <v>0</v>
      </c>
      <c r="K420" s="34">
        <f t="shared" si="256"/>
        <v>0</v>
      </c>
      <c r="L420" s="34">
        <f t="shared" si="256"/>
        <v>0</v>
      </c>
      <c r="M420" s="34">
        <f t="shared" si="256"/>
        <v>0</v>
      </c>
      <c r="N420" s="34">
        <f t="shared" si="256"/>
        <v>0</v>
      </c>
      <c r="O420" s="34">
        <f t="shared" si="256"/>
        <v>0</v>
      </c>
      <c r="P420" s="34">
        <f t="shared" si="256"/>
        <v>0</v>
      </c>
      <c r="Q420" s="34">
        <f t="shared" si="256"/>
        <v>0</v>
      </c>
      <c r="R420" s="34">
        <f t="shared" si="257"/>
        <v>0</v>
      </c>
      <c r="S420" s="34">
        <f t="shared" si="257"/>
        <v>0</v>
      </c>
      <c r="T420" s="34">
        <f t="shared" si="257"/>
        <v>0</v>
      </c>
      <c r="U420" s="34">
        <f t="shared" si="257"/>
        <v>0</v>
      </c>
      <c r="V420" s="34">
        <f t="shared" si="257"/>
        <v>0</v>
      </c>
      <c r="W420" s="32">
        <f t="shared" si="257"/>
        <v>10</v>
      </c>
      <c r="X420" s="32">
        <f t="shared" si="257"/>
        <v>9.5</v>
      </c>
      <c r="Y420" s="32">
        <f t="shared" si="257"/>
        <v>8.5</v>
      </c>
      <c r="Z420" s="32">
        <f t="shared" si="257"/>
        <v>7.5</v>
      </c>
      <c r="AA420" s="32">
        <f t="shared" si="257"/>
        <v>6.5</v>
      </c>
      <c r="AB420" s="32">
        <f t="shared" si="257"/>
        <v>5.5</v>
      </c>
      <c r="AC420" s="32">
        <f t="shared" si="257"/>
        <v>4.5</v>
      </c>
      <c r="AD420" s="32">
        <f t="shared" si="257"/>
        <v>3.5</v>
      </c>
      <c r="AE420" s="32">
        <f t="shared" si="257"/>
        <v>2.5</v>
      </c>
      <c r="AF420" s="32">
        <f t="shared" si="257"/>
        <v>1.5</v>
      </c>
      <c r="AG420" s="21"/>
    </row>
    <row r="421" spans="4:33" ht="15" hidden="1" outlineLevel="1" x14ac:dyDescent="0.25">
      <c r="D421" t="s">
        <v>48</v>
      </c>
      <c r="E421" s="19">
        <v>2042</v>
      </c>
      <c r="F421" s="20" t="s">
        <v>49</v>
      </c>
      <c r="G421" s="26"/>
      <c r="H421" s="34">
        <f t="shared" si="256"/>
        <v>0</v>
      </c>
      <c r="I421" s="34">
        <f t="shared" si="256"/>
        <v>0</v>
      </c>
      <c r="J421" s="34">
        <f t="shared" si="256"/>
        <v>0</v>
      </c>
      <c r="K421" s="34">
        <f t="shared" si="256"/>
        <v>0</v>
      </c>
      <c r="L421" s="34">
        <f t="shared" si="256"/>
        <v>0</v>
      </c>
      <c r="M421" s="34">
        <f t="shared" si="256"/>
        <v>0</v>
      </c>
      <c r="N421" s="34">
        <f t="shared" si="256"/>
        <v>0</v>
      </c>
      <c r="O421" s="34">
        <f t="shared" si="256"/>
        <v>0</v>
      </c>
      <c r="P421" s="34">
        <f t="shared" si="256"/>
        <v>0</v>
      </c>
      <c r="Q421" s="34">
        <f t="shared" si="256"/>
        <v>0</v>
      </c>
      <c r="R421" s="34">
        <f t="shared" si="257"/>
        <v>0</v>
      </c>
      <c r="S421" s="34">
        <f t="shared" si="257"/>
        <v>0</v>
      </c>
      <c r="T421" s="34">
        <f t="shared" si="257"/>
        <v>0</v>
      </c>
      <c r="U421" s="34">
        <f t="shared" si="257"/>
        <v>0</v>
      </c>
      <c r="V421" s="34">
        <f t="shared" si="257"/>
        <v>0</v>
      </c>
      <c r="W421" s="34">
        <f t="shared" si="257"/>
        <v>0</v>
      </c>
      <c r="X421" s="32">
        <f t="shared" si="257"/>
        <v>10</v>
      </c>
      <c r="Y421" s="32">
        <f t="shared" si="257"/>
        <v>9.5</v>
      </c>
      <c r="Z421" s="32">
        <f t="shared" si="257"/>
        <v>8.5</v>
      </c>
      <c r="AA421" s="32">
        <f t="shared" si="257"/>
        <v>7.5</v>
      </c>
      <c r="AB421" s="32">
        <f t="shared" si="257"/>
        <v>6.5</v>
      </c>
      <c r="AC421" s="32">
        <f t="shared" si="257"/>
        <v>5.5</v>
      </c>
      <c r="AD421" s="32">
        <f t="shared" si="257"/>
        <v>4.5</v>
      </c>
      <c r="AE421" s="32">
        <f t="shared" si="257"/>
        <v>3.5</v>
      </c>
      <c r="AF421" s="32">
        <f t="shared" si="257"/>
        <v>2.5</v>
      </c>
      <c r="AG421" s="21"/>
    </row>
    <row r="422" spans="4:33" ht="15" hidden="1" outlineLevel="1" x14ac:dyDescent="0.25">
      <c r="D422" t="s">
        <v>48</v>
      </c>
      <c r="E422" s="19">
        <v>2043</v>
      </c>
      <c r="F422" s="20" t="s">
        <v>49</v>
      </c>
      <c r="G422" s="26"/>
      <c r="H422" s="34">
        <f t="shared" si="256"/>
        <v>0</v>
      </c>
      <c r="I422" s="34">
        <f t="shared" si="256"/>
        <v>0</v>
      </c>
      <c r="J422" s="34">
        <f t="shared" si="256"/>
        <v>0</v>
      </c>
      <c r="K422" s="34">
        <f t="shared" si="256"/>
        <v>0</v>
      </c>
      <c r="L422" s="34">
        <f t="shared" si="256"/>
        <v>0</v>
      </c>
      <c r="M422" s="34">
        <f t="shared" si="256"/>
        <v>0</v>
      </c>
      <c r="N422" s="34">
        <f t="shared" si="256"/>
        <v>0</v>
      </c>
      <c r="O422" s="34">
        <f t="shared" si="256"/>
        <v>0</v>
      </c>
      <c r="P422" s="34">
        <f t="shared" si="256"/>
        <v>0</v>
      </c>
      <c r="Q422" s="34">
        <f t="shared" si="256"/>
        <v>0</v>
      </c>
      <c r="R422" s="34">
        <f t="shared" si="257"/>
        <v>0</v>
      </c>
      <c r="S422" s="34">
        <f t="shared" si="257"/>
        <v>0</v>
      </c>
      <c r="T422" s="34">
        <f t="shared" si="257"/>
        <v>0</v>
      </c>
      <c r="U422" s="34">
        <f t="shared" si="257"/>
        <v>0</v>
      </c>
      <c r="V422" s="34">
        <f t="shared" si="257"/>
        <v>0</v>
      </c>
      <c r="W422" s="34">
        <f t="shared" si="257"/>
        <v>0</v>
      </c>
      <c r="X422" s="34">
        <f t="shared" si="257"/>
        <v>0</v>
      </c>
      <c r="Y422" s="32">
        <f t="shared" si="257"/>
        <v>10</v>
      </c>
      <c r="Z422" s="32">
        <f t="shared" si="257"/>
        <v>9.5</v>
      </c>
      <c r="AA422" s="32">
        <f t="shared" si="257"/>
        <v>8.5</v>
      </c>
      <c r="AB422" s="32">
        <f t="shared" si="257"/>
        <v>7.5</v>
      </c>
      <c r="AC422" s="32">
        <f t="shared" si="257"/>
        <v>6.5</v>
      </c>
      <c r="AD422" s="32">
        <f t="shared" si="257"/>
        <v>5.5</v>
      </c>
      <c r="AE422" s="32">
        <f t="shared" si="257"/>
        <v>4.5</v>
      </c>
      <c r="AF422" s="32">
        <f t="shared" si="257"/>
        <v>3.5</v>
      </c>
      <c r="AG422" s="21"/>
    </row>
    <row r="423" spans="4:33" ht="15" hidden="1" outlineLevel="1" x14ac:dyDescent="0.25">
      <c r="D423" t="s">
        <v>48</v>
      </c>
      <c r="E423" s="19">
        <v>2044</v>
      </c>
      <c r="F423" s="20" t="s">
        <v>49</v>
      </c>
      <c r="G423" s="26"/>
      <c r="H423" s="34">
        <f t="shared" si="256"/>
        <v>0</v>
      </c>
      <c r="I423" s="34">
        <f t="shared" si="256"/>
        <v>0</v>
      </c>
      <c r="J423" s="34">
        <f t="shared" si="256"/>
        <v>0</v>
      </c>
      <c r="K423" s="34">
        <f t="shared" si="256"/>
        <v>0</v>
      </c>
      <c r="L423" s="34">
        <f t="shared" si="256"/>
        <v>0</v>
      </c>
      <c r="M423" s="34">
        <f t="shared" si="256"/>
        <v>0</v>
      </c>
      <c r="N423" s="34">
        <f t="shared" si="256"/>
        <v>0</v>
      </c>
      <c r="O423" s="34">
        <f t="shared" si="256"/>
        <v>0</v>
      </c>
      <c r="P423" s="34">
        <f t="shared" si="256"/>
        <v>0</v>
      </c>
      <c r="Q423" s="34">
        <f t="shared" si="256"/>
        <v>0</v>
      </c>
      <c r="R423" s="34">
        <f t="shared" si="257"/>
        <v>0</v>
      </c>
      <c r="S423" s="34">
        <f t="shared" si="257"/>
        <v>0</v>
      </c>
      <c r="T423" s="34">
        <f t="shared" si="257"/>
        <v>0</v>
      </c>
      <c r="U423" s="34">
        <f t="shared" si="257"/>
        <v>0</v>
      </c>
      <c r="V423" s="34">
        <f t="shared" si="257"/>
        <v>0</v>
      </c>
      <c r="W423" s="34">
        <f t="shared" si="257"/>
        <v>0</v>
      </c>
      <c r="X423" s="34">
        <f t="shared" si="257"/>
        <v>0</v>
      </c>
      <c r="Y423" s="34">
        <f t="shared" si="257"/>
        <v>0</v>
      </c>
      <c r="Z423" s="32">
        <f t="shared" si="257"/>
        <v>10</v>
      </c>
      <c r="AA423" s="32">
        <f t="shared" si="257"/>
        <v>9.5</v>
      </c>
      <c r="AB423" s="32">
        <f t="shared" si="257"/>
        <v>8.5</v>
      </c>
      <c r="AC423" s="32">
        <f t="shared" si="257"/>
        <v>7.5</v>
      </c>
      <c r="AD423" s="32">
        <f t="shared" si="257"/>
        <v>6.5</v>
      </c>
      <c r="AE423" s="32">
        <f t="shared" si="257"/>
        <v>5.5</v>
      </c>
      <c r="AF423" s="32">
        <f t="shared" si="257"/>
        <v>4.5</v>
      </c>
      <c r="AG423" s="21"/>
    </row>
    <row r="424" spans="4:33" ht="15" hidden="1" outlineLevel="1" x14ac:dyDescent="0.25">
      <c r="D424" t="s">
        <v>48</v>
      </c>
      <c r="E424" s="19">
        <v>2045</v>
      </c>
      <c r="F424" s="20" t="s">
        <v>49</v>
      </c>
      <c r="G424" s="26"/>
      <c r="H424" s="34">
        <f t="shared" si="256"/>
        <v>0</v>
      </c>
      <c r="I424" s="34">
        <f t="shared" si="256"/>
        <v>0</v>
      </c>
      <c r="J424" s="34">
        <f t="shared" si="256"/>
        <v>0</v>
      </c>
      <c r="K424" s="34">
        <f t="shared" si="256"/>
        <v>0</v>
      </c>
      <c r="L424" s="34">
        <f t="shared" si="256"/>
        <v>0</v>
      </c>
      <c r="M424" s="34">
        <f t="shared" si="256"/>
        <v>0</v>
      </c>
      <c r="N424" s="34">
        <f t="shared" si="256"/>
        <v>0</v>
      </c>
      <c r="O424" s="34">
        <f t="shared" si="256"/>
        <v>0</v>
      </c>
      <c r="P424" s="34">
        <f t="shared" si="256"/>
        <v>0</v>
      </c>
      <c r="Q424" s="34">
        <f t="shared" si="256"/>
        <v>0</v>
      </c>
      <c r="R424" s="34">
        <f t="shared" si="257"/>
        <v>0</v>
      </c>
      <c r="S424" s="34">
        <f t="shared" si="257"/>
        <v>0</v>
      </c>
      <c r="T424" s="34">
        <f t="shared" si="257"/>
        <v>0</v>
      </c>
      <c r="U424" s="34">
        <f t="shared" si="257"/>
        <v>0</v>
      </c>
      <c r="V424" s="34">
        <f t="shared" si="257"/>
        <v>0</v>
      </c>
      <c r="W424" s="34">
        <f t="shared" si="257"/>
        <v>0</v>
      </c>
      <c r="X424" s="34">
        <f t="shared" si="257"/>
        <v>0</v>
      </c>
      <c r="Y424" s="34">
        <f t="shared" si="257"/>
        <v>0</v>
      </c>
      <c r="Z424" s="34">
        <f t="shared" si="257"/>
        <v>0</v>
      </c>
      <c r="AA424" s="32">
        <f t="shared" si="257"/>
        <v>10</v>
      </c>
      <c r="AB424" s="32">
        <f t="shared" si="257"/>
        <v>9.5</v>
      </c>
      <c r="AC424" s="32">
        <f t="shared" si="257"/>
        <v>8.5</v>
      </c>
      <c r="AD424" s="32">
        <f t="shared" si="257"/>
        <v>7.5</v>
      </c>
      <c r="AE424" s="32">
        <f t="shared" si="257"/>
        <v>6.5</v>
      </c>
      <c r="AF424" s="32">
        <f t="shared" si="257"/>
        <v>5.5</v>
      </c>
      <c r="AG424" s="21"/>
    </row>
    <row r="425" spans="4:33" ht="15" hidden="1" outlineLevel="1" x14ac:dyDescent="0.25">
      <c r="D425" t="s">
        <v>48</v>
      </c>
      <c r="E425" s="19">
        <v>2046</v>
      </c>
      <c r="F425" s="20" t="s">
        <v>49</v>
      </c>
      <c r="G425" s="26"/>
      <c r="H425" s="34">
        <f t="shared" si="256"/>
        <v>0</v>
      </c>
      <c r="I425" s="34">
        <f t="shared" si="256"/>
        <v>0</v>
      </c>
      <c r="J425" s="34">
        <f t="shared" si="256"/>
        <v>0</v>
      </c>
      <c r="K425" s="34">
        <f t="shared" si="256"/>
        <v>0</v>
      </c>
      <c r="L425" s="34">
        <f t="shared" si="256"/>
        <v>0</v>
      </c>
      <c r="M425" s="34">
        <f t="shared" si="256"/>
        <v>0</v>
      </c>
      <c r="N425" s="34">
        <f t="shared" si="256"/>
        <v>0</v>
      </c>
      <c r="O425" s="34">
        <f t="shared" si="256"/>
        <v>0</v>
      </c>
      <c r="P425" s="34">
        <f t="shared" si="256"/>
        <v>0</v>
      </c>
      <c r="Q425" s="34">
        <f t="shared" si="256"/>
        <v>0</v>
      </c>
      <c r="R425" s="34">
        <f t="shared" si="257"/>
        <v>0</v>
      </c>
      <c r="S425" s="34">
        <f t="shared" si="257"/>
        <v>0</v>
      </c>
      <c r="T425" s="34">
        <f t="shared" si="257"/>
        <v>0</v>
      </c>
      <c r="U425" s="34">
        <f t="shared" si="257"/>
        <v>0</v>
      </c>
      <c r="V425" s="34">
        <f t="shared" si="257"/>
        <v>0</v>
      </c>
      <c r="W425" s="34">
        <f t="shared" si="257"/>
        <v>0</v>
      </c>
      <c r="X425" s="34">
        <f t="shared" si="257"/>
        <v>0</v>
      </c>
      <c r="Y425" s="34">
        <f t="shared" si="257"/>
        <v>0</v>
      </c>
      <c r="Z425" s="34">
        <f t="shared" si="257"/>
        <v>0</v>
      </c>
      <c r="AA425" s="34">
        <f t="shared" si="257"/>
        <v>0</v>
      </c>
      <c r="AB425" s="32">
        <f t="shared" si="257"/>
        <v>10</v>
      </c>
      <c r="AC425" s="32">
        <f t="shared" si="257"/>
        <v>9.5</v>
      </c>
      <c r="AD425" s="32">
        <f t="shared" si="257"/>
        <v>8.5</v>
      </c>
      <c r="AE425" s="32">
        <f t="shared" si="257"/>
        <v>7.5</v>
      </c>
      <c r="AF425" s="32">
        <f t="shared" si="257"/>
        <v>6.5</v>
      </c>
      <c r="AG425" s="21"/>
    </row>
    <row r="426" spans="4:33" ht="15" hidden="1" outlineLevel="1" x14ac:dyDescent="0.25">
      <c r="D426" t="s">
        <v>48</v>
      </c>
      <c r="E426" s="19">
        <v>2047</v>
      </c>
      <c r="F426" s="20" t="s">
        <v>49</v>
      </c>
      <c r="G426" s="26"/>
      <c r="H426" s="34">
        <f t="shared" si="256"/>
        <v>0</v>
      </c>
      <c r="I426" s="34">
        <f t="shared" si="256"/>
        <v>0</v>
      </c>
      <c r="J426" s="34">
        <f t="shared" si="256"/>
        <v>0</v>
      </c>
      <c r="K426" s="34">
        <f t="shared" si="256"/>
        <v>0</v>
      </c>
      <c r="L426" s="34">
        <f t="shared" si="256"/>
        <v>0</v>
      </c>
      <c r="M426" s="34">
        <f t="shared" si="256"/>
        <v>0</v>
      </c>
      <c r="N426" s="34">
        <f t="shared" si="256"/>
        <v>0</v>
      </c>
      <c r="O426" s="34">
        <f t="shared" si="256"/>
        <v>0</v>
      </c>
      <c r="P426" s="34">
        <f t="shared" si="256"/>
        <v>0</v>
      </c>
      <c r="Q426" s="34">
        <f t="shared" si="256"/>
        <v>0</v>
      </c>
      <c r="R426" s="34">
        <f t="shared" si="257"/>
        <v>0</v>
      </c>
      <c r="S426" s="34">
        <f t="shared" si="257"/>
        <v>0</v>
      </c>
      <c r="T426" s="34">
        <f t="shared" si="257"/>
        <v>0</v>
      </c>
      <c r="U426" s="34">
        <f t="shared" si="257"/>
        <v>0</v>
      </c>
      <c r="V426" s="34">
        <f t="shared" si="257"/>
        <v>0</v>
      </c>
      <c r="W426" s="34">
        <f t="shared" si="257"/>
        <v>0</v>
      </c>
      <c r="X426" s="34">
        <f t="shared" si="257"/>
        <v>0</v>
      </c>
      <c r="Y426" s="34">
        <f t="shared" si="257"/>
        <v>0</v>
      </c>
      <c r="Z426" s="34">
        <f t="shared" si="257"/>
        <v>0</v>
      </c>
      <c r="AA426" s="34">
        <f t="shared" si="257"/>
        <v>0</v>
      </c>
      <c r="AB426" s="34">
        <f t="shared" si="257"/>
        <v>0</v>
      </c>
      <c r="AC426" s="32">
        <f t="shared" si="257"/>
        <v>10</v>
      </c>
      <c r="AD426" s="32">
        <f t="shared" si="257"/>
        <v>9.5</v>
      </c>
      <c r="AE426" s="32">
        <f t="shared" si="257"/>
        <v>8.5</v>
      </c>
      <c r="AF426" s="32">
        <f t="shared" si="257"/>
        <v>7.5</v>
      </c>
      <c r="AG426" s="21"/>
    </row>
    <row r="427" spans="4:33" ht="15" hidden="1" outlineLevel="1" x14ac:dyDescent="0.25">
      <c r="D427" t="s">
        <v>48</v>
      </c>
      <c r="E427" s="19">
        <v>2048</v>
      </c>
      <c r="F427" s="20" t="s">
        <v>49</v>
      </c>
      <c r="G427" s="26"/>
      <c r="H427" s="34">
        <f t="shared" si="256"/>
        <v>0</v>
      </c>
      <c r="I427" s="34">
        <f t="shared" si="256"/>
        <v>0</v>
      </c>
      <c r="J427" s="34">
        <f t="shared" si="256"/>
        <v>0</v>
      </c>
      <c r="K427" s="34">
        <f t="shared" si="256"/>
        <v>0</v>
      </c>
      <c r="L427" s="34">
        <f t="shared" si="256"/>
        <v>0</v>
      </c>
      <c r="M427" s="34">
        <f t="shared" si="256"/>
        <v>0</v>
      </c>
      <c r="N427" s="34">
        <f t="shared" si="256"/>
        <v>0</v>
      </c>
      <c r="O427" s="34">
        <f t="shared" si="256"/>
        <v>0</v>
      </c>
      <c r="P427" s="34">
        <f t="shared" si="256"/>
        <v>0</v>
      </c>
      <c r="Q427" s="34">
        <f t="shared" si="256"/>
        <v>0</v>
      </c>
      <c r="R427" s="34">
        <f t="shared" si="257"/>
        <v>0</v>
      </c>
      <c r="S427" s="34">
        <f t="shared" si="257"/>
        <v>0</v>
      </c>
      <c r="T427" s="34">
        <f t="shared" si="257"/>
        <v>0</v>
      </c>
      <c r="U427" s="34">
        <f t="shared" si="257"/>
        <v>0</v>
      </c>
      <c r="V427" s="34">
        <f t="shared" si="257"/>
        <v>0</v>
      </c>
      <c r="W427" s="34">
        <f t="shared" si="257"/>
        <v>0</v>
      </c>
      <c r="X427" s="34">
        <f t="shared" si="257"/>
        <v>0</v>
      </c>
      <c r="Y427" s="34">
        <f t="shared" si="257"/>
        <v>0</v>
      </c>
      <c r="Z427" s="34">
        <f t="shared" si="257"/>
        <v>0</v>
      </c>
      <c r="AA427" s="34">
        <f t="shared" si="257"/>
        <v>0</v>
      </c>
      <c r="AB427" s="34">
        <f t="shared" si="257"/>
        <v>0</v>
      </c>
      <c r="AC427" s="34">
        <f t="shared" si="257"/>
        <v>0</v>
      </c>
      <c r="AD427" s="32">
        <f t="shared" si="257"/>
        <v>10</v>
      </c>
      <c r="AE427" s="32">
        <f t="shared" si="257"/>
        <v>9.5</v>
      </c>
      <c r="AF427" s="32">
        <f t="shared" si="257"/>
        <v>8.5</v>
      </c>
      <c r="AG427" s="21"/>
    </row>
    <row r="428" spans="4:33" ht="15" hidden="1" outlineLevel="1" x14ac:dyDescent="0.25">
      <c r="D428" t="s">
        <v>48</v>
      </c>
      <c r="E428" s="19">
        <v>2049</v>
      </c>
      <c r="F428" s="20" t="s">
        <v>49</v>
      </c>
      <c r="G428" s="26"/>
      <c r="H428" s="34">
        <f t="shared" si="256"/>
        <v>0</v>
      </c>
      <c r="I428" s="34">
        <f t="shared" si="256"/>
        <v>0</v>
      </c>
      <c r="J428" s="34">
        <f t="shared" si="256"/>
        <v>0</v>
      </c>
      <c r="K428" s="34">
        <f t="shared" si="256"/>
        <v>0</v>
      </c>
      <c r="L428" s="34">
        <f t="shared" si="256"/>
        <v>0</v>
      </c>
      <c r="M428" s="34">
        <f t="shared" si="256"/>
        <v>0</v>
      </c>
      <c r="N428" s="34">
        <f t="shared" si="256"/>
        <v>0</v>
      </c>
      <c r="O428" s="34">
        <f t="shared" si="256"/>
        <v>0</v>
      </c>
      <c r="P428" s="34">
        <f t="shared" si="256"/>
        <v>0</v>
      </c>
      <c r="Q428" s="34">
        <f t="shared" si="256"/>
        <v>0</v>
      </c>
      <c r="R428" s="34">
        <f t="shared" si="257"/>
        <v>0</v>
      </c>
      <c r="S428" s="34">
        <f t="shared" si="257"/>
        <v>0</v>
      </c>
      <c r="T428" s="34">
        <f t="shared" si="257"/>
        <v>0</v>
      </c>
      <c r="U428" s="34">
        <f t="shared" si="257"/>
        <v>0</v>
      </c>
      <c r="V428" s="34">
        <f t="shared" si="257"/>
        <v>0</v>
      </c>
      <c r="W428" s="34">
        <f t="shared" si="257"/>
        <v>0</v>
      </c>
      <c r="X428" s="34">
        <f t="shared" si="257"/>
        <v>0</v>
      </c>
      <c r="Y428" s="34">
        <f t="shared" si="257"/>
        <v>0</v>
      </c>
      <c r="Z428" s="34">
        <f t="shared" si="257"/>
        <v>0</v>
      </c>
      <c r="AA428" s="34">
        <f t="shared" si="257"/>
        <v>0</v>
      </c>
      <c r="AB428" s="34">
        <f t="shared" si="257"/>
        <v>0</v>
      </c>
      <c r="AC428" s="34">
        <f t="shared" si="257"/>
        <v>0</v>
      </c>
      <c r="AD428" s="34">
        <f t="shared" si="257"/>
        <v>0</v>
      </c>
      <c r="AE428" s="32">
        <f t="shared" si="257"/>
        <v>10</v>
      </c>
      <c r="AF428" s="32">
        <f t="shared" si="257"/>
        <v>9.5</v>
      </c>
      <c r="AG428" s="21"/>
    </row>
    <row r="429" spans="4:33" ht="15" hidden="1" outlineLevel="1" x14ac:dyDescent="0.25">
      <c r="D429" t="s">
        <v>48</v>
      </c>
      <c r="E429" s="19">
        <v>2050</v>
      </c>
      <c r="F429" s="20" t="s">
        <v>49</v>
      </c>
      <c r="G429" s="26"/>
      <c r="H429" s="34">
        <f t="shared" si="256"/>
        <v>0</v>
      </c>
      <c r="I429" s="34">
        <f t="shared" si="256"/>
        <v>0</v>
      </c>
      <c r="J429" s="34">
        <f t="shared" si="256"/>
        <v>0</v>
      </c>
      <c r="K429" s="34">
        <f t="shared" si="256"/>
        <v>0</v>
      </c>
      <c r="L429" s="34">
        <f t="shared" si="256"/>
        <v>0</v>
      </c>
      <c r="M429" s="34">
        <f t="shared" si="256"/>
        <v>0</v>
      </c>
      <c r="N429" s="34">
        <f t="shared" si="256"/>
        <v>0</v>
      </c>
      <c r="O429" s="34">
        <f t="shared" si="256"/>
        <v>0</v>
      </c>
      <c r="P429" s="34">
        <f t="shared" si="256"/>
        <v>0</v>
      </c>
      <c r="Q429" s="34">
        <f t="shared" si="256"/>
        <v>0</v>
      </c>
      <c r="R429" s="34">
        <f t="shared" si="257"/>
        <v>0</v>
      </c>
      <c r="S429" s="34">
        <f t="shared" si="257"/>
        <v>0</v>
      </c>
      <c r="T429" s="34">
        <f t="shared" si="257"/>
        <v>0</v>
      </c>
      <c r="U429" s="34">
        <f t="shared" si="257"/>
        <v>0</v>
      </c>
      <c r="V429" s="34">
        <f t="shared" si="257"/>
        <v>0</v>
      </c>
      <c r="W429" s="34">
        <f t="shared" si="257"/>
        <v>0</v>
      </c>
      <c r="X429" s="34">
        <f t="shared" si="257"/>
        <v>0</v>
      </c>
      <c r="Y429" s="34">
        <f t="shared" si="257"/>
        <v>0</v>
      </c>
      <c r="Z429" s="34">
        <f t="shared" si="257"/>
        <v>0</v>
      </c>
      <c r="AA429" s="34">
        <f t="shared" si="257"/>
        <v>0</v>
      </c>
      <c r="AB429" s="34">
        <f t="shared" si="257"/>
        <v>0</v>
      </c>
      <c r="AC429" s="34">
        <f t="shared" si="257"/>
        <v>0</v>
      </c>
      <c r="AD429" s="34">
        <f t="shared" si="257"/>
        <v>0</v>
      </c>
      <c r="AE429" s="34">
        <f t="shared" si="257"/>
        <v>0</v>
      </c>
      <c r="AF429" s="32">
        <f t="shared" si="257"/>
        <v>10</v>
      </c>
      <c r="AG429" s="21"/>
    </row>
    <row r="430" spans="4:33" ht="15" hidden="1" outlineLevel="1" x14ac:dyDescent="0.25">
      <c r="D430" s="27" t="s">
        <v>47</v>
      </c>
      <c r="E430" s="28">
        <v>2026</v>
      </c>
      <c r="F430" s="29" t="s">
        <v>50</v>
      </c>
      <c r="G430" s="30"/>
      <c r="H430" s="33">
        <f>G555</f>
        <v>0</v>
      </c>
      <c r="I430" s="33">
        <f t="shared" ref="I430:AF430" ca="1" si="258">H555</f>
        <v>32.299999999999997</v>
      </c>
      <c r="J430" s="33">
        <f t="shared" ca="1" si="258"/>
        <v>29.544469999999997</v>
      </c>
      <c r="K430" s="33">
        <f t="shared" ca="1" si="258"/>
        <v>26.673442679999997</v>
      </c>
      <c r="L430" s="33">
        <f t="shared" ca="1" si="258"/>
        <v>23.602440312776</v>
      </c>
      <c r="M430" s="33">
        <f t="shared" ca="1" si="258"/>
        <v>20.344758877913389</v>
      </c>
      <c r="N430" s="33">
        <f t="shared" ca="1" si="258"/>
        <v>16.935347194681977</v>
      </c>
      <c r="O430" s="33">
        <f t="shared" ca="1" si="258"/>
        <v>13.368198563908798</v>
      </c>
      <c r="P430" s="33">
        <f t="shared" ca="1" si="258"/>
        <v>9.685259859551925</v>
      </c>
      <c r="Q430" s="33">
        <f t="shared" ca="1" si="258"/>
        <v>5.8994854856502688</v>
      </c>
      <c r="R430" s="33">
        <f t="shared" ca="1" si="258"/>
        <v>1.9979590844735575</v>
      </c>
      <c r="S430" s="33">
        <f t="shared" ca="1" si="258"/>
        <v>0</v>
      </c>
      <c r="T430" s="33">
        <f t="shared" ca="1" si="258"/>
        <v>0</v>
      </c>
      <c r="U430" s="33">
        <f t="shared" ca="1" si="258"/>
        <v>0</v>
      </c>
      <c r="V430" s="33">
        <f t="shared" ca="1" si="258"/>
        <v>0</v>
      </c>
      <c r="W430" s="33">
        <f t="shared" ca="1" si="258"/>
        <v>0</v>
      </c>
      <c r="X430" s="33">
        <f t="shared" ca="1" si="258"/>
        <v>0</v>
      </c>
      <c r="Y430" s="33">
        <f t="shared" ca="1" si="258"/>
        <v>0</v>
      </c>
      <c r="Z430" s="33">
        <f t="shared" ca="1" si="258"/>
        <v>0</v>
      </c>
      <c r="AA430" s="33">
        <f t="shared" ca="1" si="258"/>
        <v>0</v>
      </c>
      <c r="AB430" s="33">
        <f t="shared" ca="1" si="258"/>
        <v>0</v>
      </c>
      <c r="AC430" s="33">
        <f t="shared" ca="1" si="258"/>
        <v>0</v>
      </c>
      <c r="AD430" s="33">
        <f t="shared" ca="1" si="258"/>
        <v>0</v>
      </c>
      <c r="AE430" s="33">
        <f t="shared" ca="1" si="258"/>
        <v>0</v>
      </c>
      <c r="AF430" s="33">
        <f t="shared" ca="1" si="258"/>
        <v>0</v>
      </c>
      <c r="AG430" s="21"/>
    </row>
    <row r="431" spans="4:33" ht="15" hidden="1" outlineLevel="1" x14ac:dyDescent="0.25">
      <c r="D431" t="s">
        <v>47</v>
      </c>
      <c r="E431" s="19">
        <v>2027</v>
      </c>
      <c r="F431" s="20" t="s">
        <v>50</v>
      </c>
      <c r="G431" s="26"/>
      <c r="H431" s="34">
        <f t="shared" ref="H431:AF431" si="259">G556</f>
        <v>0</v>
      </c>
      <c r="I431" s="32">
        <f t="shared" ca="1" si="259"/>
        <v>0</v>
      </c>
      <c r="J431" s="32">
        <f t="shared" ca="1" si="259"/>
        <v>30.106734999999997</v>
      </c>
      <c r="K431" s="32">
        <f t="shared" ca="1" si="259"/>
        <v>27.562557435999999</v>
      </c>
      <c r="L431" s="32">
        <f t="shared" ca="1" si="259"/>
        <v>24.830621596019999</v>
      </c>
      <c r="M431" s="32">
        <f t="shared" ca="1" si="259"/>
        <v>21.92229365721683</v>
      </c>
      <c r="N431" s="32">
        <f t="shared" ca="1" si="259"/>
        <v>18.872396710413572</v>
      </c>
      <c r="O431" s="32">
        <f t="shared" ca="1" si="259"/>
        <v>15.671123526598965</v>
      </c>
      <c r="P431" s="32">
        <f t="shared" ca="1" si="259"/>
        <v>12.362949350133922</v>
      </c>
      <c r="Q431" s="32">
        <f t="shared" ca="1" si="259"/>
        <v>8.9649044144685419</v>
      </c>
      <c r="R431" s="32">
        <f t="shared" ca="1" si="259"/>
        <v>5.4650057310600229</v>
      </c>
      <c r="S431" s="32">
        <f t="shared" ca="1" si="259"/>
        <v>1.8559159462679837</v>
      </c>
      <c r="T431" s="32">
        <f t="shared" ca="1" si="259"/>
        <v>0</v>
      </c>
      <c r="U431" s="32">
        <f t="shared" ca="1" si="259"/>
        <v>0</v>
      </c>
      <c r="V431" s="32">
        <f t="shared" ca="1" si="259"/>
        <v>0</v>
      </c>
      <c r="W431" s="32">
        <f t="shared" ca="1" si="259"/>
        <v>0</v>
      </c>
      <c r="X431" s="32">
        <f t="shared" ca="1" si="259"/>
        <v>0</v>
      </c>
      <c r="Y431" s="32">
        <f t="shared" ca="1" si="259"/>
        <v>0</v>
      </c>
      <c r="Z431" s="32">
        <f t="shared" ca="1" si="259"/>
        <v>0</v>
      </c>
      <c r="AA431" s="32">
        <f t="shared" ca="1" si="259"/>
        <v>0</v>
      </c>
      <c r="AB431" s="32">
        <f t="shared" ca="1" si="259"/>
        <v>0</v>
      </c>
      <c r="AC431" s="32">
        <f t="shared" ca="1" si="259"/>
        <v>0</v>
      </c>
      <c r="AD431" s="32">
        <f t="shared" ca="1" si="259"/>
        <v>0</v>
      </c>
      <c r="AE431" s="32">
        <f t="shared" ca="1" si="259"/>
        <v>0</v>
      </c>
      <c r="AF431" s="32">
        <f t="shared" ca="1" si="259"/>
        <v>0</v>
      </c>
      <c r="AG431" s="21"/>
    </row>
    <row r="432" spans="4:33" ht="15" hidden="1" outlineLevel="1" x14ac:dyDescent="0.25">
      <c r="D432" t="s">
        <v>47</v>
      </c>
      <c r="E432" s="19">
        <v>2028</v>
      </c>
      <c r="F432" s="20" t="s">
        <v>50</v>
      </c>
      <c r="G432" s="26"/>
      <c r="H432" s="34">
        <f t="shared" ref="H432:AF432" si="260">G557</f>
        <v>0</v>
      </c>
      <c r="I432" s="34">
        <f t="shared" ca="1" si="260"/>
        <v>0</v>
      </c>
      <c r="J432" s="32">
        <f t="shared" ca="1" si="260"/>
        <v>0</v>
      </c>
      <c r="K432" s="32">
        <f t="shared" ca="1" si="260"/>
        <v>29.811494759999999</v>
      </c>
      <c r="L432" s="32">
        <f t="shared" ca="1" si="260"/>
        <v>27.233584976279996</v>
      </c>
      <c r="M432" s="32">
        <f t="shared" ca="1" si="260"/>
        <v>24.478987954708614</v>
      </c>
      <c r="N432" s="32">
        <f t="shared" ca="1" si="260"/>
        <v>21.584266032437807</v>
      </c>
      <c r="O432" s="32">
        <f t="shared" ca="1" si="260"/>
        <v>18.535737504579416</v>
      </c>
      <c r="P432" s="32">
        <f t="shared" ca="1" si="260"/>
        <v>15.382471541641284</v>
      </c>
      <c r="Q432" s="32">
        <f t="shared" ca="1" si="260"/>
        <v>12.145999529279958</v>
      </c>
      <c r="R432" s="32">
        <f t="shared" ca="1" si="260"/>
        <v>8.8145253726774548</v>
      </c>
      <c r="S432" s="32">
        <f t="shared" ca="1" si="260"/>
        <v>5.3881430698102744</v>
      </c>
      <c r="T432" s="32">
        <f t="shared" ca="1" si="260"/>
        <v>1.8267601054346767</v>
      </c>
      <c r="U432" s="32">
        <f t="shared" ca="1" si="260"/>
        <v>0</v>
      </c>
      <c r="V432" s="32">
        <f t="shared" ca="1" si="260"/>
        <v>0</v>
      </c>
      <c r="W432" s="32">
        <f t="shared" ca="1" si="260"/>
        <v>0</v>
      </c>
      <c r="X432" s="32">
        <f t="shared" ca="1" si="260"/>
        <v>0</v>
      </c>
      <c r="Y432" s="32">
        <f t="shared" ca="1" si="260"/>
        <v>0</v>
      </c>
      <c r="Z432" s="32">
        <f t="shared" ca="1" si="260"/>
        <v>0</v>
      </c>
      <c r="AA432" s="32">
        <f t="shared" ca="1" si="260"/>
        <v>0</v>
      </c>
      <c r="AB432" s="32">
        <f t="shared" ca="1" si="260"/>
        <v>0</v>
      </c>
      <c r="AC432" s="32">
        <f t="shared" ca="1" si="260"/>
        <v>0</v>
      </c>
      <c r="AD432" s="32">
        <f t="shared" ca="1" si="260"/>
        <v>0</v>
      </c>
      <c r="AE432" s="32">
        <f t="shared" ca="1" si="260"/>
        <v>0</v>
      </c>
      <c r="AF432" s="32">
        <f t="shared" ca="1" si="260"/>
        <v>0</v>
      </c>
      <c r="AG432" s="21"/>
    </row>
    <row r="433" spans="4:33" ht="15" hidden="1" outlineLevel="1" x14ac:dyDescent="0.25">
      <c r="D433" t="s">
        <v>47</v>
      </c>
      <c r="E433" s="19">
        <v>2029</v>
      </c>
      <c r="F433" s="20" t="s">
        <v>50</v>
      </c>
      <c r="G433" s="26"/>
      <c r="H433" s="34">
        <f t="shared" ref="H433:AF433" si="261">G558</f>
        <v>0</v>
      </c>
      <c r="I433" s="34">
        <f t="shared" ca="1" si="261"/>
        <v>0</v>
      </c>
      <c r="J433" s="34">
        <f t="shared" ca="1" si="261"/>
        <v>0</v>
      </c>
      <c r="K433" s="32">
        <f t="shared" ca="1" si="261"/>
        <v>0</v>
      </c>
      <c r="L433" s="32">
        <f t="shared" ca="1" si="261"/>
        <v>24.350028919967997</v>
      </c>
      <c r="M433" s="32">
        <f t="shared" ca="1" si="261"/>
        <v>22.194282412269143</v>
      </c>
      <c r="N433" s="32">
        <f t="shared" ca="1" si="261"/>
        <v>19.923937876096431</v>
      </c>
      <c r="O433" s="32">
        <f t="shared" ca="1" si="261"/>
        <v>17.524697277056902</v>
      </c>
      <c r="P433" s="32">
        <f t="shared" ca="1" si="261"/>
        <v>15.040638840715921</v>
      </c>
      <c r="Q433" s="32">
        <f t="shared" ca="1" si="261"/>
        <v>12.493028087259384</v>
      </c>
      <c r="R433" s="32">
        <f t="shared" ca="1" si="261"/>
        <v>9.8722684173987503</v>
      </c>
      <c r="S433" s="32">
        <f t="shared" ca="1" si="261"/>
        <v>7.1841907597470334</v>
      </c>
      <c r="T433" s="32">
        <f t="shared" ca="1" si="261"/>
        <v>4.3842242530432243</v>
      </c>
      <c r="U433" s="32">
        <f t="shared" ca="1" si="261"/>
        <v>1.4861058809732182</v>
      </c>
      <c r="V433" s="32">
        <f t="shared" ca="1" si="261"/>
        <v>0</v>
      </c>
      <c r="W433" s="32">
        <f t="shared" ca="1" si="261"/>
        <v>0</v>
      </c>
      <c r="X433" s="32">
        <f t="shared" ca="1" si="261"/>
        <v>0</v>
      </c>
      <c r="Y433" s="32">
        <f t="shared" ca="1" si="261"/>
        <v>0</v>
      </c>
      <c r="Z433" s="32">
        <f t="shared" ca="1" si="261"/>
        <v>0</v>
      </c>
      <c r="AA433" s="32">
        <f t="shared" ca="1" si="261"/>
        <v>0</v>
      </c>
      <c r="AB433" s="32">
        <f t="shared" ca="1" si="261"/>
        <v>0</v>
      </c>
      <c r="AC433" s="32">
        <f t="shared" ca="1" si="261"/>
        <v>0</v>
      </c>
      <c r="AD433" s="32">
        <f t="shared" ca="1" si="261"/>
        <v>0</v>
      </c>
      <c r="AE433" s="32">
        <f t="shared" ca="1" si="261"/>
        <v>0</v>
      </c>
      <c r="AF433" s="32">
        <f t="shared" ca="1" si="261"/>
        <v>0</v>
      </c>
      <c r="AG433" s="21"/>
    </row>
    <row r="434" spans="4:33" ht="15" hidden="1" outlineLevel="1" x14ac:dyDescent="0.25">
      <c r="D434" t="s">
        <v>47</v>
      </c>
      <c r="E434" s="19">
        <v>2030</v>
      </c>
      <c r="F434" s="20" t="s">
        <v>50</v>
      </c>
      <c r="G434" s="26"/>
      <c r="H434" s="34">
        <f t="shared" ref="H434:AF434" si="262">G559</f>
        <v>0</v>
      </c>
      <c r="I434" s="34">
        <f t="shared" ca="1" si="262"/>
        <v>0</v>
      </c>
      <c r="J434" s="34">
        <f t="shared" ca="1" si="262"/>
        <v>0</v>
      </c>
      <c r="K434" s="34">
        <f t="shared" ca="1" si="262"/>
        <v>0</v>
      </c>
      <c r="L434" s="32">
        <f t="shared" ca="1" si="262"/>
        <v>0</v>
      </c>
      <c r="M434" s="32">
        <f t="shared" ca="1" si="262"/>
        <v>40.308733498753519</v>
      </c>
      <c r="N434" s="32">
        <f t="shared" ca="1" si="262"/>
        <v>36.693252255144266</v>
      </c>
      <c r="O434" s="32">
        <f t="shared" ca="1" si="262"/>
        <v>32.858807394481694</v>
      </c>
      <c r="P434" s="32">
        <f t="shared" ca="1" si="262"/>
        <v>28.88486322819308</v>
      </c>
      <c r="Q434" s="32">
        <f t="shared" ca="1" si="262"/>
        <v>24.812541895529058</v>
      </c>
      <c r="R434" s="32">
        <f t="shared" ca="1" si="262"/>
        <v>20.625989372065249</v>
      </c>
      <c r="S434" s="32">
        <f t="shared" ca="1" si="262"/>
        <v>16.344033978424505</v>
      </c>
      <c r="T434" s="32">
        <f t="shared" ca="1" si="262"/>
        <v>11.873940685325403</v>
      </c>
      <c r="U434" s="32">
        <f t="shared" ca="1" si="262"/>
        <v>7.244766169744441</v>
      </c>
      <c r="V434" s="32">
        <f t="shared" ca="1" si="262"/>
        <v>2.4576661769829728</v>
      </c>
      <c r="W434" s="32">
        <f t="shared" ca="1" si="262"/>
        <v>0</v>
      </c>
      <c r="X434" s="32">
        <f t="shared" ca="1" si="262"/>
        <v>0</v>
      </c>
      <c r="Y434" s="32">
        <f t="shared" ca="1" si="262"/>
        <v>0</v>
      </c>
      <c r="Z434" s="32">
        <f t="shared" ca="1" si="262"/>
        <v>0</v>
      </c>
      <c r="AA434" s="32">
        <f t="shared" ca="1" si="262"/>
        <v>0</v>
      </c>
      <c r="AB434" s="32">
        <f t="shared" ca="1" si="262"/>
        <v>0</v>
      </c>
      <c r="AC434" s="32">
        <f t="shared" ca="1" si="262"/>
        <v>0</v>
      </c>
      <c r="AD434" s="32">
        <f t="shared" ca="1" si="262"/>
        <v>0</v>
      </c>
      <c r="AE434" s="32">
        <f t="shared" ca="1" si="262"/>
        <v>0</v>
      </c>
      <c r="AF434" s="32">
        <f t="shared" ca="1" si="262"/>
        <v>0</v>
      </c>
      <c r="AG434" s="21"/>
    </row>
    <row r="435" spans="4:33" ht="15" hidden="1" outlineLevel="1" x14ac:dyDescent="0.25">
      <c r="D435" t="s">
        <v>47</v>
      </c>
      <c r="E435" s="19">
        <v>2031</v>
      </c>
      <c r="F435" s="20" t="s">
        <v>50</v>
      </c>
      <c r="G435" s="26"/>
      <c r="H435" s="34">
        <f t="shared" ref="H435:AF435" si="263">G560</f>
        <v>0</v>
      </c>
      <c r="I435" s="34">
        <f t="shared" ca="1" si="263"/>
        <v>0</v>
      </c>
      <c r="J435" s="34">
        <f t="shared" ca="1" si="263"/>
        <v>0</v>
      </c>
      <c r="K435" s="34">
        <f t="shared" ca="1" si="263"/>
        <v>0</v>
      </c>
      <c r="L435" s="34">
        <f t="shared" ca="1" si="263"/>
        <v>0</v>
      </c>
      <c r="M435" s="32">
        <f t="shared" ca="1" si="263"/>
        <v>0</v>
      </c>
      <c r="N435" s="32">
        <f t="shared" ca="1" si="263"/>
        <v>31.546234970486026</v>
      </c>
      <c r="O435" s="32">
        <f t="shared" ca="1" si="263"/>
        <v>28.646139779804557</v>
      </c>
      <c r="P435" s="32">
        <f t="shared" ca="1" si="263"/>
        <v>25.637452569402143</v>
      </c>
      <c r="Q435" s="32">
        <f t="shared" ca="1" si="263"/>
        <v>22.556856268662781</v>
      </c>
      <c r="R435" s="32">
        <f t="shared" ca="1" si="263"/>
        <v>19.391955819890402</v>
      </c>
      <c r="S435" s="32">
        <f t="shared" ca="1" si="263"/>
        <v>16.164429209430825</v>
      </c>
      <c r="T435" s="32">
        <f t="shared" ca="1" si="263"/>
        <v>12.787320738042739</v>
      </c>
      <c r="U435" s="32">
        <f t="shared" ca="1" si="263"/>
        <v>9.2881617560826157</v>
      </c>
      <c r="V435" s="32">
        <f t="shared" ca="1" si="263"/>
        <v>5.6715373314991666</v>
      </c>
      <c r="W435" s="32">
        <f t="shared" ca="1" si="263"/>
        <v>1.9200044379568511</v>
      </c>
      <c r="X435" s="32">
        <f t="shared" ca="1" si="263"/>
        <v>0</v>
      </c>
      <c r="Y435" s="32">
        <f t="shared" ca="1" si="263"/>
        <v>0</v>
      </c>
      <c r="Z435" s="32">
        <f t="shared" ca="1" si="263"/>
        <v>0</v>
      </c>
      <c r="AA435" s="32">
        <f t="shared" ca="1" si="263"/>
        <v>0</v>
      </c>
      <c r="AB435" s="32">
        <f t="shared" ca="1" si="263"/>
        <v>0</v>
      </c>
      <c r="AC435" s="32">
        <f t="shared" ca="1" si="263"/>
        <v>0</v>
      </c>
      <c r="AD435" s="32">
        <f t="shared" ca="1" si="263"/>
        <v>0</v>
      </c>
      <c r="AE435" s="32">
        <f t="shared" ca="1" si="263"/>
        <v>0</v>
      </c>
      <c r="AF435" s="32">
        <f t="shared" ca="1" si="263"/>
        <v>0</v>
      </c>
      <c r="AG435" s="21"/>
    </row>
    <row r="436" spans="4:33" ht="15" hidden="1" outlineLevel="1" x14ac:dyDescent="0.25">
      <c r="D436" t="s">
        <v>47</v>
      </c>
      <c r="E436" s="19">
        <v>2032</v>
      </c>
      <c r="F436" s="20" t="s">
        <v>50</v>
      </c>
      <c r="G436" s="26"/>
      <c r="H436" s="34">
        <f t="shared" ref="H436:AF436" si="264">G561</f>
        <v>0</v>
      </c>
      <c r="I436" s="34">
        <f t="shared" ca="1" si="264"/>
        <v>0</v>
      </c>
      <c r="J436" s="34">
        <f t="shared" ca="1" si="264"/>
        <v>0</v>
      </c>
      <c r="K436" s="34">
        <f t="shared" ca="1" si="264"/>
        <v>0</v>
      </c>
      <c r="L436" s="34">
        <f t="shared" ca="1" si="264"/>
        <v>0</v>
      </c>
      <c r="M436" s="34">
        <f t="shared" ca="1" si="264"/>
        <v>0</v>
      </c>
      <c r="N436" s="32">
        <f t="shared" ca="1" si="264"/>
        <v>0</v>
      </c>
      <c r="O436" s="32">
        <f t="shared" ca="1" si="264"/>
        <v>40.553946903958604</v>
      </c>
      <c r="P436" s="32">
        <f t="shared" ca="1" si="264"/>
        <v>36.803987466297293</v>
      </c>
      <c r="Q436" s="32">
        <f t="shared" ca="1" si="264"/>
        <v>32.9677130080456</v>
      </c>
      <c r="R436" s="32">
        <f t="shared" ca="1" si="264"/>
        <v>29.029170227351084</v>
      </c>
      <c r="S436" s="32">
        <f t="shared" ca="1" si="264"/>
        <v>25.024931146452165</v>
      </c>
      <c r="T436" s="32">
        <f t="shared" ca="1" si="264"/>
        <v>20.825065201955315</v>
      </c>
      <c r="U436" s="32">
        <f t="shared" ca="1" si="264"/>
        <v>16.471006847453168</v>
      </c>
      <c r="V436" s="32">
        <f t="shared" ca="1" si="264"/>
        <v>11.97324547760935</v>
      </c>
      <c r="W436" s="32">
        <f t="shared" ca="1" si="264"/>
        <v>7.2960168642360337</v>
      </c>
      <c r="X436" s="32">
        <f t="shared" ca="1" si="264"/>
        <v>2.4665401012360615</v>
      </c>
      <c r="Y436" s="32">
        <f t="shared" ca="1" si="264"/>
        <v>0</v>
      </c>
      <c r="Z436" s="32">
        <f t="shared" ca="1" si="264"/>
        <v>0</v>
      </c>
      <c r="AA436" s="32">
        <f t="shared" ca="1" si="264"/>
        <v>0</v>
      </c>
      <c r="AB436" s="32">
        <f t="shared" ca="1" si="264"/>
        <v>0</v>
      </c>
      <c r="AC436" s="32">
        <f t="shared" ca="1" si="264"/>
        <v>0</v>
      </c>
      <c r="AD436" s="32">
        <f t="shared" ca="1" si="264"/>
        <v>0</v>
      </c>
      <c r="AE436" s="32">
        <f t="shared" ca="1" si="264"/>
        <v>0</v>
      </c>
      <c r="AF436" s="32">
        <f t="shared" ca="1" si="264"/>
        <v>0</v>
      </c>
      <c r="AG436" s="21"/>
    </row>
    <row r="437" spans="4:33" ht="15" hidden="1" outlineLevel="1" x14ac:dyDescent="0.25">
      <c r="D437" t="s">
        <v>47</v>
      </c>
      <c r="E437" s="19">
        <v>2033</v>
      </c>
      <c r="F437" s="20" t="s">
        <v>50</v>
      </c>
      <c r="G437" s="26"/>
      <c r="H437" s="34">
        <f t="shared" ref="H437:AF437" si="265">G562</f>
        <v>0</v>
      </c>
      <c r="I437" s="34">
        <f t="shared" ca="1" si="265"/>
        <v>0</v>
      </c>
      <c r="J437" s="34">
        <f t="shared" ca="1" si="265"/>
        <v>0</v>
      </c>
      <c r="K437" s="34">
        <f t="shared" ca="1" si="265"/>
        <v>0</v>
      </c>
      <c r="L437" s="34">
        <f t="shared" ca="1" si="265"/>
        <v>0</v>
      </c>
      <c r="M437" s="34">
        <f t="shared" ca="1" si="265"/>
        <v>0</v>
      </c>
      <c r="N437" s="34">
        <f t="shared" ca="1" si="265"/>
        <v>0</v>
      </c>
      <c r="O437" s="32">
        <f t="shared" ca="1" si="265"/>
        <v>0</v>
      </c>
      <c r="P437" s="32">
        <f t="shared" ca="1" si="265"/>
        <v>38.968927905491249</v>
      </c>
      <c r="Q437" s="32">
        <f t="shared" ca="1" si="265"/>
        <v>35.396912913901588</v>
      </c>
      <c r="R437" s="32">
        <f t="shared" ca="1" si="265"/>
        <v>31.732291341638835</v>
      </c>
      <c r="S437" s="32">
        <f t="shared" ca="1" si="265"/>
        <v>28.018343963013425</v>
      </c>
      <c r="T437" s="32">
        <f t="shared" ca="1" si="265"/>
        <v>24.113233391737733</v>
      </c>
      <c r="U437" s="32">
        <f t="shared" ca="1" si="265"/>
        <v>20.062429393138444</v>
      </c>
      <c r="V437" s="32">
        <f t="shared" ca="1" si="265"/>
        <v>15.880304528197662</v>
      </c>
      <c r="W437" s="32">
        <f t="shared" ca="1" si="265"/>
        <v>11.520026627741103</v>
      </c>
      <c r="X437" s="32">
        <f t="shared" ca="1" si="265"/>
        <v>7.0101666035130163</v>
      </c>
      <c r="Y437" s="32">
        <f t="shared" ca="1" si="265"/>
        <v>2.3699036564276335</v>
      </c>
      <c r="Z437" s="32">
        <f t="shared" ca="1" si="265"/>
        <v>0</v>
      </c>
      <c r="AA437" s="32">
        <f t="shared" ca="1" si="265"/>
        <v>0</v>
      </c>
      <c r="AB437" s="32">
        <f t="shared" ca="1" si="265"/>
        <v>0</v>
      </c>
      <c r="AC437" s="32">
        <f t="shared" ca="1" si="265"/>
        <v>0</v>
      </c>
      <c r="AD437" s="32">
        <f t="shared" ca="1" si="265"/>
        <v>0</v>
      </c>
      <c r="AE437" s="32">
        <f t="shared" ca="1" si="265"/>
        <v>0</v>
      </c>
      <c r="AF437" s="32">
        <f t="shared" ca="1" si="265"/>
        <v>0</v>
      </c>
      <c r="AG437" s="21"/>
    </row>
    <row r="438" spans="4:33" ht="15" hidden="1" outlineLevel="1" x14ac:dyDescent="0.25">
      <c r="D438" t="s">
        <v>47</v>
      </c>
      <c r="E438" s="19">
        <v>2034</v>
      </c>
      <c r="F438" s="20" t="s">
        <v>50</v>
      </c>
      <c r="G438" s="26"/>
      <c r="H438" s="34">
        <f t="shared" ref="H438:AF438" si="266">G563</f>
        <v>0</v>
      </c>
      <c r="I438" s="34">
        <f t="shared" ca="1" si="266"/>
        <v>0</v>
      </c>
      <c r="J438" s="34">
        <f t="shared" ca="1" si="266"/>
        <v>0</v>
      </c>
      <c r="K438" s="34">
        <f t="shared" ca="1" si="266"/>
        <v>0</v>
      </c>
      <c r="L438" s="34">
        <f t="shared" ca="1" si="266"/>
        <v>0</v>
      </c>
      <c r="M438" s="34">
        <f t="shared" ca="1" si="266"/>
        <v>0</v>
      </c>
      <c r="N438" s="34">
        <f t="shared" ca="1" si="266"/>
        <v>0</v>
      </c>
      <c r="O438" s="34">
        <f t="shared" ca="1" si="266"/>
        <v>0</v>
      </c>
      <c r="P438" s="32">
        <f t="shared" ca="1" si="266"/>
        <v>0</v>
      </c>
      <c r="Q438" s="32">
        <f t="shared" ca="1" si="266"/>
        <v>29.670941707241045</v>
      </c>
      <c r="R438" s="32">
        <f t="shared" ca="1" si="266"/>
        <v>26.972447640393018</v>
      </c>
      <c r="S438" s="32">
        <f t="shared" ca="1" si="266"/>
        <v>24.246643814146239</v>
      </c>
      <c r="T438" s="32">
        <f t="shared" ca="1" si="266"/>
        <v>21.37309323358572</v>
      </c>
      <c r="U438" s="32">
        <f t="shared" ca="1" si="266"/>
        <v>18.39056027704358</v>
      </c>
      <c r="V438" s="32">
        <f t="shared" ca="1" si="266"/>
        <v>15.313150795047752</v>
      </c>
      <c r="W438" s="32">
        <f t="shared" ca="1" si="266"/>
        <v>12.096027959128165</v>
      </c>
      <c r="X438" s="32">
        <f t="shared" ca="1" si="266"/>
        <v>8.7627082543912742</v>
      </c>
      <c r="Y438" s="32">
        <f t="shared" ca="1" si="266"/>
        <v>5.3322832269621783</v>
      </c>
      <c r="Z438" s="32">
        <f t="shared" ca="1" si="266"/>
        <v>1.804266901229769</v>
      </c>
      <c r="AA438" s="32">
        <f t="shared" ca="1" si="266"/>
        <v>0</v>
      </c>
      <c r="AB438" s="32">
        <f t="shared" ca="1" si="266"/>
        <v>0</v>
      </c>
      <c r="AC438" s="32">
        <f t="shared" ca="1" si="266"/>
        <v>0</v>
      </c>
      <c r="AD438" s="32">
        <f t="shared" ca="1" si="266"/>
        <v>0</v>
      </c>
      <c r="AE438" s="32">
        <f t="shared" ca="1" si="266"/>
        <v>0</v>
      </c>
      <c r="AF438" s="32">
        <f t="shared" ca="1" si="266"/>
        <v>0</v>
      </c>
      <c r="AG438" s="21"/>
    </row>
    <row r="439" spans="4:33" ht="15" hidden="1" outlineLevel="1" x14ac:dyDescent="0.25">
      <c r="D439" t="s">
        <v>47</v>
      </c>
      <c r="E439" s="19">
        <v>2035</v>
      </c>
      <c r="F439" s="20" t="s">
        <v>50</v>
      </c>
      <c r="G439" s="26"/>
      <c r="H439" s="34">
        <f t="shared" ref="H439:AF439" si="267">G564</f>
        <v>0</v>
      </c>
      <c r="I439" s="34">
        <f t="shared" ca="1" si="267"/>
        <v>0</v>
      </c>
      <c r="J439" s="34">
        <f t="shared" ca="1" si="267"/>
        <v>0</v>
      </c>
      <c r="K439" s="34">
        <f t="shared" ca="1" si="267"/>
        <v>0</v>
      </c>
      <c r="L439" s="34">
        <f t="shared" ca="1" si="267"/>
        <v>0</v>
      </c>
      <c r="M439" s="34">
        <f t="shared" ca="1" si="267"/>
        <v>0</v>
      </c>
      <c r="N439" s="34">
        <f t="shared" ca="1" si="267"/>
        <v>0</v>
      </c>
      <c r="O439" s="34">
        <f t="shared" ca="1" si="267"/>
        <v>0</v>
      </c>
      <c r="P439" s="34">
        <f t="shared" ca="1" si="267"/>
        <v>0</v>
      </c>
      <c r="Q439" s="32">
        <f t="shared" ca="1" si="267"/>
        <v>0</v>
      </c>
      <c r="R439" s="32">
        <f t="shared" ca="1" si="267"/>
        <v>39.077729152203389</v>
      </c>
      <c r="S439" s="32">
        <f t="shared" ca="1" si="267"/>
        <v>35.621612517079043</v>
      </c>
      <c r="T439" s="32">
        <f t="shared" ca="1" si="267"/>
        <v>31.968301845106847</v>
      </c>
      <c r="U439" s="32">
        <f t="shared" ca="1" si="267"/>
        <v>28.174090660117265</v>
      </c>
      <c r="V439" s="32">
        <f t="shared" ca="1" si="267"/>
        <v>24.261576362524213</v>
      </c>
      <c r="W439" s="32">
        <f t="shared" ca="1" si="267"/>
        <v>20.160046598546938</v>
      </c>
      <c r="X439" s="32">
        <f t="shared" ca="1" si="267"/>
        <v>15.902692757969346</v>
      </c>
      <c r="Y439" s="32">
        <f t="shared" ca="1" si="267"/>
        <v>11.520364996523222</v>
      </c>
      <c r="Z439" s="32">
        <f t="shared" ca="1" si="267"/>
        <v>7.016593504782433</v>
      </c>
      <c r="AA439" s="32">
        <f t="shared" ca="1" si="267"/>
        <v>2.3748830149186939</v>
      </c>
      <c r="AB439" s="32">
        <f t="shared" ca="1" si="267"/>
        <v>0</v>
      </c>
      <c r="AC439" s="32">
        <f t="shared" ca="1" si="267"/>
        <v>0</v>
      </c>
      <c r="AD439" s="32">
        <f t="shared" ca="1" si="267"/>
        <v>0</v>
      </c>
      <c r="AE439" s="32">
        <f t="shared" ca="1" si="267"/>
        <v>0</v>
      </c>
      <c r="AF439" s="32">
        <f t="shared" ca="1" si="267"/>
        <v>0</v>
      </c>
      <c r="AG439" s="21"/>
    </row>
    <row r="440" spans="4:33" ht="15" hidden="1" outlineLevel="1" x14ac:dyDescent="0.25">
      <c r="D440" t="s">
        <v>47</v>
      </c>
      <c r="E440" s="19">
        <v>2036</v>
      </c>
      <c r="F440" s="20" t="s">
        <v>50</v>
      </c>
      <c r="G440" s="26"/>
      <c r="H440" s="34">
        <f t="shared" ref="H440:AF440" si="268">G565</f>
        <v>0</v>
      </c>
      <c r="I440" s="34">
        <f t="shared" ca="1" si="268"/>
        <v>0</v>
      </c>
      <c r="J440" s="34">
        <f t="shared" ca="1" si="268"/>
        <v>0</v>
      </c>
      <c r="K440" s="34">
        <f t="shared" ca="1" si="268"/>
        <v>0</v>
      </c>
      <c r="L440" s="34">
        <f t="shared" ca="1" si="268"/>
        <v>0</v>
      </c>
      <c r="M440" s="34">
        <f t="shared" ca="1" si="268"/>
        <v>0</v>
      </c>
      <c r="N440" s="34">
        <f t="shared" ca="1" si="268"/>
        <v>0</v>
      </c>
      <c r="O440" s="34">
        <f t="shared" ca="1" si="268"/>
        <v>0</v>
      </c>
      <c r="P440" s="34">
        <f t="shared" ca="1" si="268"/>
        <v>0</v>
      </c>
      <c r="Q440" s="34">
        <f t="shared" ca="1" si="268"/>
        <v>0</v>
      </c>
      <c r="R440" s="32">
        <f t="shared" ca="1" si="268"/>
        <v>0</v>
      </c>
      <c r="S440" s="32">
        <f t="shared" ca="1" si="268"/>
        <v>32.987409238505123</v>
      </c>
      <c r="T440" s="32">
        <f t="shared" ca="1" si="268"/>
        <v>30.019757732643189</v>
      </c>
      <c r="U440" s="32">
        <f t="shared" ca="1" si="268"/>
        <v>26.935669092639582</v>
      </c>
      <c r="V440" s="32">
        <f t="shared" ca="1" si="268"/>
        <v>23.757439710835396</v>
      </c>
      <c r="W440" s="32">
        <f t="shared" ca="1" si="268"/>
        <v>20.416047190274515</v>
      </c>
      <c r="X440" s="32">
        <f t="shared" ca="1" si="268"/>
        <v>16.941235958489795</v>
      </c>
      <c r="Y440" s="32">
        <f t="shared" ca="1" si="268"/>
        <v>13.363623395966938</v>
      </c>
      <c r="Z440" s="32">
        <f t="shared" ca="1" si="268"/>
        <v>9.6895815066043127</v>
      </c>
      <c r="AA440" s="32">
        <f t="shared" ca="1" si="268"/>
        <v>5.9032806370836113</v>
      </c>
      <c r="AB440" s="32">
        <f t="shared" ca="1" si="268"/>
        <v>1.9964895114616774</v>
      </c>
      <c r="AC440" s="32">
        <f t="shared" ca="1" si="268"/>
        <v>0</v>
      </c>
      <c r="AD440" s="32">
        <f t="shared" ca="1" si="268"/>
        <v>0</v>
      </c>
      <c r="AE440" s="32">
        <f t="shared" ca="1" si="268"/>
        <v>0</v>
      </c>
      <c r="AF440" s="32">
        <f t="shared" ca="1" si="268"/>
        <v>0</v>
      </c>
      <c r="AG440" s="21"/>
    </row>
    <row r="441" spans="4:33" ht="15" hidden="1" outlineLevel="1" x14ac:dyDescent="0.25">
      <c r="D441" t="s">
        <v>47</v>
      </c>
      <c r="E441" s="19">
        <v>2037</v>
      </c>
      <c r="F441" s="20" t="s">
        <v>50</v>
      </c>
      <c r="G441" s="26"/>
      <c r="H441" s="34">
        <f t="shared" ref="H441:AF441" si="269">G566</f>
        <v>0</v>
      </c>
      <c r="I441" s="34">
        <f t="shared" ca="1" si="269"/>
        <v>0</v>
      </c>
      <c r="J441" s="34">
        <f t="shared" ca="1" si="269"/>
        <v>0</v>
      </c>
      <c r="K441" s="34">
        <f t="shared" ca="1" si="269"/>
        <v>0</v>
      </c>
      <c r="L441" s="34">
        <f t="shared" ca="1" si="269"/>
        <v>0</v>
      </c>
      <c r="M441" s="34">
        <f t="shared" ca="1" si="269"/>
        <v>0</v>
      </c>
      <c r="N441" s="34">
        <f t="shared" ca="1" si="269"/>
        <v>0</v>
      </c>
      <c r="O441" s="34">
        <f t="shared" ca="1" si="269"/>
        <v>0</v>
      </c>
      <c r="P441" s="34">
        <f t="shared" ca="1" si="269"/>
        <v>0</v>
      </c>
      <c r="Q441" s="34">
        <f t="shared" ca="1" si="269"/>
        <v>0</v>
      </c>
      <c r="R441" s="34">
        <f t="shared" ca="1" si="269"/>
        <v>0</v>
      </c>
      <c r="S441" s="32">
        <f t="shared" ca="1" si="269"/>
        <v>0</v>
      </c>
      <c r="T441" s="32">
        <f t="shared" ca="1" si="269"/>
        <v>35.865390070034152</v>
      </c>
      <c r="U441" s="32">
        <f t="shared" ca="1" si="269"/>
        <v>32.632408303036918</v>
      </c>
      <c r="V441" s="32">
        <f t="shared" ca="1" si="269"/>
        <v>29.30294287941236</v>
      </c>
      <c r="W441" s="32">
        <f t="shared" ca="1" si="269"/>
        <v>25.792059616553697</v>
      </c>
      <c r="X441" s="32">
        <f t="shared" ca="1" si="269"/>
        <v>22.133951961092027</v>
      </c>
      <c r="Y441" s="32">
        <f t="shared" ca="1" si="269"/>
        <v>18.366753337314165</v>
      </c>
      <c r="Z441" s="32">
        <f t="shared" ca="1" si="269"/>
        <v>14.500959909883697</v>
      </c>
      <c r="AA441" s="32">
        <f t="shared" ca="1" si="269"/>
        <v>10.517339066068505</v>
      </c>
      <c r="AB441" s="32">
        <f t="shared" ca="1" si="269"/>
        <v>6.4025353298598633</v>
      </c>
      <c r="AC441" s="32">
        <f t="shared" ca="1" si="269"/>
        <v>2.1606422559833751</v>
      </c>
      <c r="AD441" s="32">
        <f t="shared" ca="1" si="269"/>
        <v>0</v>
      </c>
      <c r="AE441" s="32">
        <f t="shared" ca="1" si="269"/>
        <v>0</v>
      </c>
      <c r="AF441" s="32">
        <f t="shared" ca="1" si="269"/>
        <v>0</v>
      </c>
      <c r="AG441" s="21"/>
    </row>
    <row r="442" spans="4:33" ht="15" hidden="1" outlineLevel="1" x14ac:dyDescent="0.25">
      <c r="D442" t="s">
        <v>47</v>
      </c>
      <c r="E442" s="19">
        <v>2038</v>
      </c>
      <c r="F442" s="20" t="s">
        <v>50</v>
      </c>
      <c r="G442" s="26"/>
      <c r="H442" s="34">
        <f t="shared" ref="H442:AF442" si="270">G567</f>
        <v>0</v>
      </c>
      <c r="I442" s="34">
        <f t="shared" ca="1" si="270"/>
        <v>0</v>
      </c>
      <c r="J442" s="34">
        <f t="shared" ca="1" si="270"/>
        <v>0</v>
      </c>
      <c r="K442" s="34">
        <f t="shared" ca="1" si="270"/>
        <v>0</v>
      </c>
      <c r="L442" s="34">
        <f t="shared" ca="1" si="270"/>
        <v>0</v>
      </c>
      <c r="M442" s="34">
        <f t="shared" ca="1" si="270"/>
        <v>0</v>
      </c>
      <c r="N442" s="34">
        <f t="shared" ca="1" si="270"/>
        <v>0</v>
      </c>
      <c r="O442" s="34">
        <f t="shared" ca="1" si="270"/>
        <v>0</v>
      </c>
      <c r="P442" s="34">
        <f t="shared" ca="1" si="270"/>
        <v>0</v>
      </c>
      <c r="Q442" s="34">
        <f t="shared" ca="1" si="270"/>
        <v>0</v>
      </c>
      <c r="R442" s="34">
        <f t="shared" ca="1" si="270"/>
        <v>0</v>
      </c>
      <c r="S442" s="34">
        <f t="shared" ca="1" si="270"/>
        <v>0</v>
      </c>
      <c r="T442" s="32">
        <f t="shared" ca="1" si="270"/>
        <v>0</v>
      </c>
      <c r="U442" s="32">
        <f t="shared" ca="1" si="270"/>
        <v>25.883010760283547</v>
      </c>
      <c r="V442" s="32">
        <f t="shared" ca="1" si="270"/>
        <v>23.568388466452085</v>
      </c>
      <c r="W442" s="32">
        <f t="shared" ca="1" si="270"/>
        <v>21.120048817525355</v>
      </c>
      <c r="X442" s="32">
        <f t="shared" ca="1" si="270"/>
        <v>18.563959709302988</v>
      </c>
      <c r="Y442" s="32">
        <f t="shared" ca="1" si="270"/>
        <v>15.93101902376354</v>
      </c>
      <c r="Z442" s="32">
        <f t="shared" ca="1" si="270"/>
        <v>13.2312906090183</v>
      </c>
      <c r="AA442" s="32">
        <f t="shared" ca="1" si="270"/>
        <v>10.449485265642252</v>
      </c>
      <c r="AB442" s="32">
        <f t="shared" ca="1" si="270"/>
        <v>7.5728912503718782</v>
      </c>
      <c r="AC442" s="32">
        <f t="shared" ca="1" si="270"/>
        <v>4.6000770611258934</v>
      </c>
      <c r="AD442" s="32">
        <f t="shared" ca="1" si="270"/>
        <v>1.5519126645218388</v>
      </c>
      <c r="AE442" s="32">
        <f t="shared" ca="1" si="270"/>
        <v>0</v>
      </c>
      <c r="AF442" s="32">
        <f t="shared" ca="1" si="270"/>
        <v>0</v>
      </c>
      <c r="AG442" s="21"/>
    </row>
    <row r="443" spans="4:33" ht="15" hidden="1" outlineLevel="1" x14ac:dyDescent="0.25">
      <c r="D443" t="s">
        <v>47</v>
      </c>
      <c r="E443" s="19">
        <v>2039</v>
      </c>
      <c r="F443" s="20" t="s">
        <v>50</v>
      </c>
      <c r="G443" s="26"/>
      <c r="H443" s="34">
        <f t="shared" ref="H443:AF443" si="271">G568</f>
        <v>0</v>
      </c>
      <c r="I443" s="34">
        <f t="shared" ca="1" si="271"/>
        <v>0</v>
      </c>
      <c r="J443" s="34">
        <f t="shared" ca="1" si="271"/>
        <v>0</v>
      </c>
      <c r="K443" s="34">
        <f t="shared" ca="1" si="271"/>
        <v>0</v>
      </c>
      <c r="L443" s="34">
        <f t="shared" ca="1" si="271"/>
        <v>0</v>
      </c>
      <c r="M443" s="34">
        <f t="shared" ca="1" si="271"/>
        <v>0</v>
      </c>
      <c r="N443" s="34">
        <f t="shared" ca="1" si="271"/>
        <v>0</v>
      </c>
      <c r="O443" s="34">
        <f t="shared" ca="1" si="271"/>
        <v>0</v>
      </c>
      <c r="P443" s="34">
        <f t="shared" ca="1" si="271"/>
        <v>0</v>
      </c>
      <c r="Q443" s="34">
        <f t="shared" ca="1" si="271"/>
        <v>0</v>
      </c>
      <c r="R443" s="34">
        <f t="shared" ca="1" si="271"/>
        <v>0</v>
      </c>
      <c r="S443" s="34">
        <f t="shared" ca="1" si="271"/>
        <v>0</v>
      </c>
      <c r="T443" s="34">
        <f t="shared" ca="1" si="271"/>
        <v>0</v>
      </c>
      <c r="U443" s="32">
        <f t="shared" ca="1" si="271"/>
        <v>0</v>
      </c>
      <c r="V443" s="32">
        <f t="shared" ca="1" si="271"/>
        <v>40.709034623871787</v>
      </c>
      <c r="W443" s="32">
        <f t="shared" ca="1" si="271"/>
        <v>36.992085504635327</v>
      </c>
      <c r="X443" s="32">
        <f t="shared" ca="1" si="271"/>
        <v>33.103564516589245</v>
      </c>
      <c r="Y443" s="32">
        <f t="shared" ca="1" si="271"/>
        <v>29.097150448361504</v>
      </c>
      <c r="Z443" s="32">
        <f t="shared" ca="1" si="271"/>
        <v>24.99243781703457</v>
      </c>
      <c r="AA443" s="32">
        <f t="shared" ca="1" si="271"/>
        <v>20.76326293043201</v>
      </c>
      <c r="AB443" s="32">
        <f t="shared" ca="1" si="271"/>
        <v>16.384982887168249</v>
      </c>
      <c r="AC443" s="32">
        <f t="shared" ca="1" si="271"/>
        <v>11.848683339263669</v>
      </c>
      <c r="AD443" s="32">
        <f t="shared" ca="1" si="271"/>
        <v>7.195231444601256</v>
      </c>
      <c r="AE443" s="32">
        <f t="shared" ca="1" si="271"/>
        <v>2.4243133147343161</v>
      </c>
      <c r="AF443" s="32">
        <f t="shared" ca="1" si="271"/>
        <v>0</v>
      </c>
      <c r="AG443" s="21"/>
    </row>
    <row r="444" spans="4:33" ht="15" hidden="1" outlineLevel="1" x14ac:dyDescent="0.25">
      <c r="D444" t="s">
        <v>47</v>
      </c>
      <c r="E444" s="19">
        <v>2040</v>
      </c>
      <c r="F444" s="20" t="s">
        <v>50</v>
      </c>
      <c r="G444" s="26"/>
      <c r="H444" s="34">
        <f t="shared" ref="H444:AF444" si="272">G569</f>
        <v>0</v>
      </c>
      <c r="I444" s="34">
        <f t="shared" ca="1" si="272"/>
        <v>0</v>
      </c>
      <c r="J444" s="34">
        <f t="shared" ca="1" si="272"/>
        <v>0</v>
      </c>
      <c r="K444" s="34">
        <f t="shared" ca="1" si="272"/>
        <v>0</v>
      </c>
      <c r="L444" s="34">
        <f t="shared" ca="1" si="272"/>
        <v>0</v>
      </c>
      <c r="M444" s="34">
        <f t="shared" ca="1" si="272"/>
        <v>0</v>
      </c>
      <c r="N444" s="34">
        <f t="shared" ca="1" si="272"/>
        <v>0</v>
      </c>
      <c r="O444" s="34">
        <f t="shared" ca="1" si="272"/>
        <v>0</v>
      </c>
      <c r="P444" s="34">
        <f t="shared" ca="1" si="272"/>
        <v>0</v>
      </c>
      <c r="Q444" s="34">
        <f t="shared" ca="1" si="272"/>
        <v>0</v>
      </c>
      <c r="R444" s="34">
        <f t="shared" ca="1" si="272"/>
        <v>0</v>
      </c>
      <c r="S444" s="34">
        <f t="shared" ca="1" si="272"/>
        <v>0</v>
      </c>
      <c r="T444" s="34">
        <f t="shared" ca="1" si="272"/>
        <v>0</v>
      </c>
      <c r="U444" s="34">
        <f t="shared" ca="1" si="272"/>
        <v>0</v>
      </c>
      <c r="V444" s="32">
        <f t="shared" ca="1" si="272"/>
        <v>0</v>
      </c>
      <c r="W444" s="32">
        <f t="shared" ca="1" si="272"/>
        <v>27.96806464623813</v>
      </c>
      <c r="X444" s="32">
        <f t="shared" ca="1" si="272"/>
        <v>25.379399462718425</v>
      </c>
      <c r="Y444" s="32">
        <f t="shared" ca="1" si="272"/>
        <v>22.711576707431494</v>
      </c>
      <c r="Z444" s="32">
        <f t="shared" ca="1" si="272"/>
        <v>19.980585313618548</v>
      </c>
      <c r="AA444" s="32">
        <f t="shared" ca="1" si="272"/>
        <v>17.167011507840847</v>
      </c>
      <c r="AB444" s="32">
        <f t="shared" ca="1" si="272"/>
        <v>14.250804443881629</v>
      </c>
      <c r="AC444" s="32">
        <f t="shared" ca="1" si="272"/>
        <v>11.221400103655592</v>
      </c>
      <c r="AD444" s="32">
        <f t="shared" ca="1" si="272"/>
        <v>8.1122707463641603</v>
      </c>
      <c r="AE444" s="32">
        <f t="shared" ca="1" si="272"/>
        <v>4.919929962254936</v>
      </c>
      <c r="AF444" s="32">
        <f t="shared" ca="1" si="272"/>
        <v>1.6555564322987859</v>
      </c>
      <c r="AG444" s="21"/>
    </row>
    <row r="445" spans="4:33" ht="15" hidden="1" outlineLevel="1" x14ac:dyDescent="0.25">
      <c r="D445" t="s">
        <v>47</v>
      </c>
      <c r="E445" s="19">
        <v>2041</v>
      </c>
      <c r="F445" s="20" t="s">
        <v>50</v>
      </c>
      <c r="G445" s="26"/>
      <c r="H445" s="34">
        <f t="shared" ref="H445:AF445" si="273">G570</f>
        <v>0</v>
      </c>
      <c r="I445" s="34">
        <f t="shared" ca="1" si="273"/>
        <v>0</v>
      </c>
      <c r="J445" s="34">
        <f t="shared" ca="1" si="273"/>
        <v>0</v>
      </c>
      <c r="K445" s="34">
        <f t="shared" ca="1" si="273"/>
        <v>0</v>
      </c>
      <c r="L445" s="34">
        <f t="shared" ca="1" si="273"/>
        <v>0</v>
      </c>
      <c r="M445" s="34">
        <f t="shared" ca="1" si="273"/>
        <v>0</v>
      </c>
      <c r="N445" s="34">
        <f t="shared" ca="1" si="273"/>
        <v>0</v>
      </c>
      <c r="O445" s="34">
        <f t="shared" ca="1" si="273"/>
        <v>0</v>
      </c>
      <c r="P445" s="34">
        <f t="shared" ca="1" si="273"/>
        <v>0</v>
      </c>
      <c r="Q445" s="34">
        <f t="shared" ca="1" si="273"/>
        <v>0</v>
      </c>
      <c r="R445" s="34">
        <f t="shared" ca="1" si="273"/>
        <v>0</v>
      </c>
      <c r="S445" s="34">
        <f t="shared" ca="1" si="273"/>
        <v>0</v>
      </c>
      <c r="T445" s="34">
        <f t="shared" ca="1" si="273"/>
        <v>0</v>
      </c>
      <c r="U445" s="34">
        <f t="shared" ca="1" si="273"/>
        <v>0</v>
      </c>
      <c r="V445" s="34">
        <f t="shared" ca="1" si="273"/>
        <v>0</v>
      </c>
      <c r="W445" s="32">
        <f t="shared" ca="1" si="273"/>
        <v>0</v>
      </c>
      <c r="X445" s="32">
        <f t="shared" ca="1" si="273"/>
        <v>49.330802024721237</v>
      </c>
      <c r="Y445" s="32">
        <f t="shared" ca="1" si="273"/>
        <v>44.764846843633087</v>
      </c>
      <c r="Z445" s="32">
        <f t="shared" ca="1" si="273"/>
        <v>40.09482002732819</v>
      </c>
      <c r="AA445" s="32">
        <f t="shared" ca="1" si="273"/>
        <v>35.283976221649176</v>
      </c>
      <c r="AB445" s="32">
        <f t="shared" ca="1" si="273"/>
        <v>30.291565001487523</v>
      </c>
      <c r="AC445" s="32">
        <f t="shared" ca="1" si="273"/>
        <v>25.091329424323064</v>
      </c>
      <c r="AD445" s="32">
        <f t="shared" ca="1" si="273"/>
        <v>19.751615730277958</v>
      </c>
      <c r="AE445" s="32">
        <f t="shared" ca="1" si="273"/>
        <v>14.260666557260686</v>
      </c>
      <c r="AF445" s="32">
        <f t="shared" ca="1" si="273"/>
        <v>8.6376857337327984</v>
      </c>
      <c r="AG445" s="21"/>
    </row>
    <row r="446" spans="4:33" ht="15" hidden="1" outlineLevel="1" x14ac:dyDescent="0.25">
      <c r="D446" t="s">
        <v>47</v>
      </c>
      <c r="E446" s="19">
        <v>2042</v>
      </c>
      <c r="F446" s="20" t="s">
        <v>50</v>
      </c>
      <c r="G446" s="26"/>
      <c r="H446" s="34">
        <f t="shared" ref="H446:AF446" si="274">G571</f>
        <v>0</v>
      </c>
      <c r="I446" s="34">
        <f t="shared" ca="1" si="274"/>
        <v>0</v>
      </c>
      <c r="J446" s="34">
        <f t="shared" ca="1" si="274"/>
        <v>0</v>
      </c>
      <c r="K446" s="34">
        <f t="shared" ca="1" si="274"/>
        <v>0</v>
      </c>
      <c r="L446" s="34">
        <f t="shared" ca="1" si="274"/>
        <v>0</v>
      </c>
      <c r="M446" s="34">
        <f t="shared" ca="1" si="274"/>
        <v>0</v>
      </c>
      <c r="N446" s="34">
        <f t="shared" ca="1" si="274"/>
        <v>0</v>
      </c>
      <c r="O446" s="34">
        <f t="shared" ca="1" si="274"/>
        <v>0</v>
      </c>
      <c r="P446" s="34">
        <f t="shared" ca="1" si="274"/>
        <v>0</v>
      </c>
      <c r="Q446" s="34">
        <f t="shared" ca="1" si="274"/>
        <v>0</v>
      </c>
      <c r="R446" s="34">
        <f t="shared" ca="1" si="274"/>
        <v>0</v>
      </c>
      <c r="S446" s="34">
        <f t="shared" ca="1" si="274"/>
        <v>0</v>
      </c>
      <c r="T446" s="34">
        <f t="shared" ca="1" si="274"/>
        <v>0</v>
      </c>
      <c r="U446" s="34">
        <f t="shared" ca="1" si="274"/>
        <v>0</v>
      </c>
      <c r="V446" s="34">
        <f t="shared" ca="1" si="274"/>
        <v>0</v>
      </c>
      <c r="W446" s="34">
        <f t="shared" ca="1" si="274"/>
        <v>0</v>
      </c>
      <c r="X446" s="32">
        <f t="shared" ca="1" si="274"/>
        <v>0</v>
      </c>
      <c r="Y446" s="32">
        <f t="shared" ca="1" si="274"/>
        <v>45.028169472125057</v>
      </c>
      <c r="Z446" s="32">
        <f t="shared" ca="1" si="274"/>
        <v>40.896716427874765</v>
      </c>
      <c r="AA446" s="32">
        <f t="shared" ca="1" si="274"/>
        <v>36.641052230174147</v>
      </c>
      <c r="AB446" s="32">
        <f t="shared" ca="1" si="274"/>
        <v>32.219210047036732</v>
      </c>
      <c r="AC446" s="32">
        <f t="shared" ca="1" si="274"/>
        <v>27.600462366755377</v>
      </c>
      <c r="AD446" s="32">
        <f t="shared" ca="1" si="274"/>
        <v>22.855441059321638</v>
      </c>
      <c r="AE446" s="32">
        <f t="shared" ca="1" si="274"/>
        <v>17.968439862148465</v>
      </c>
      <c r="AF446" s="32">
        <f t="shared" ca="1" si="274"/>
        <v>12.956528600599196</v>
      </c>
      <c r="AG446" s="21"/>
    </row>
    <row r="447" spans="4:33" ht="15" hidden="1" outlineLevel="1" x14ac:dyDescent="0.25">
      <c r="D447" t="s">
        <v>47</v>
      </c>
      <c r="E447" s="19">
        <v>2043</v>
      </c>
      <c r="F447" s="20" t="s">
        <v>50</v>
      </c>
      <c r="G447" s="26"/>
      <c r="H447" s="34">
        <f t="shared" ref="H447:AF447" si="275">G572</f>
        <v>0</v>
      </c>
      <c r="I447" s="34">
        <f t="shared" ca="1" si="275"/>
        <v>0</v>
      </c>
      <c r="J447" s="34">
        <f t="shared" ca="1" si="275"/>
        <v>0</v>
      </c>
      <c r="K447" s="34">
        <f t="shared" ca="1" si="275"/>
        <v>0</v>
      </c>
      <c r="L447" s="34">
        <f t="shared" ca="1" si="275"/>
        <v>0</v>
      </c>
      <c r="M447" s="34">
        <f t="shared" ca="1" si="275"/>
        <v>0</v>
      </c>
      <c r="N447" s="34">
        <f t="shared" ca="1" si="275"/>
        <v>0</v>
      </c>
      <c r="O447" s="34">
        <f t="shared" ca="1" si="275"/>
        <v>0</v>
      </c>
      <c r="P447" s="34">
        <f t="shared" ca="1" si="275"/>
        <v>0</v>
      </c>
      <c r="Q447" s="34">
        <f t="shared" ca="1" si="275"/>
        <v>0</v>
      </c>
      <c r="R447" s="34">
        <f t="shared" ca="1" si="275"/>
        <v>0</v>
      </c>
      <c r="S447" s="34">
        <f t="shared" ca="1" si="275"/>
        <v>0</v>
      </c>
      <c r="T447" s="34">
        <f t="shared" ca="1" si="275"/>
        <v>0</v>
      </c>
      <c r="U447" s="34">
        <f t="shared" ca="1" si="275"/>
        <v>0</v>
      </c>
      <c r="V447" s="34">
        <f t="shared" ca="1" si="275"/>
        <v>0</v>
      </c>
      <c r="W447" s="34">
        <f t="shared" ca="1" si="275"/>
        <v>0</v>
      </c>
      <c r="X447" s="34">
        <f t="shared" ca="1" si="275"/>
        <v>0</v>
      </c>
      <c r="Y447" s="32">
        <f t="shared" ca="1" si="275"/>
        <v>0</v>
      </c>
      <c r="Z447" s="32">
        <f t="shared" ca="1" si="275"/>
        <v>30.472063220769421</v>
      </c>
      <c r="AA447" s="32">
        <f t="shared" ca="1" si="275"/>
        <v>27.684350573909345</v>
      </c>
      <c r="AB447" s="32">
        <f t="shared" ca="1" si="275"/>
        <v>24.784007728489783</v>
      </c>
      <c r="AC447" s="32">
        <f t="shared" ca="1" si="275"/>
        <v>21.745818834413317</v>
      </c>
      <c r="AD447" s="32">
        <f t="shared" ca="1" si="275"/>
        <v>18.622951974262069</v>
      </c>
      <c r="AE447" s="32">
        <f t="shared" ca="1" si="275"/>
        <v>15.401519881841535</v>
      </c>
      <c r="AF447" s="32">
        <f t="shared" ca="1" si="275"/>
        <v>12.092760027225912</v>
      </c>
      <c r="AG447" s="21"/>
    </row>
    <row r="448" spans="4:33" ht="15" hidden="1" outlineLevel="1" x14ac:dyDescent="0.25">
      <c r="D448" t="s">
        <v>47</v>
      </c>
      <c r="E448" s="19">
        <v>2044</v>
      </c>
      <c r="F448" s="20" t="s">
        <v>50</v>
      </c>
      <c r="G448" s="26"/>
      <c r="H448" s="34">
        <f t="shared" ref="H448:AF448" si="276">G573</f>
        <v>0</v>
      </c>
      <c r="I448" s="34">
        <f t="shared" ca="1" si="276"/>
        <v>0</v>
      </c>
      <c r="J448" s="34">
        <f t="shared" ca="1" si="276"/>
        <v>0</v>
      </c>
      <c r="K448" s="34">
        <f t="shared" ca="1" si="276"/>
        <v>0</v>
      </c>
      <c r="L448" s="34">
        <f t="shared" ca="1" si="276"/>
        <v>0</v>
      </c>
      <c r="M448" s="34">
        <f t="shared" ca="1" si="276"/>
        <v>0</v>
      </c>
      <c r="N448" s="34">
        <f t="shared" ca="1" si="276"/>
        <v>0</v>
      </c>
      <c r="O448" s="34">
        <f t="shared" ca="1" si="276"/>
        <v>0</v>
      </c>
      <c r="P448" s="34">
        <f t="shared" ca="1" si="276"/>
        <v>0</v>
      </c>
      <c r="Q448" s="34">
        <f t="shared" ca="1" si="276"/>
        <v>0</v>
      </c>
      <c r="R448" s="34">
        <f t="shared" ca="1" si="276"/>
        <v>0</v>
      </c>
      <c r="S448" s="34">
        <f t="shared" ca="1" si="276"/>
        <v>0</v>
      </c>
      <c r="T448" s="34">
        <f t="shared" ca="1" si="276"/>
        <v>0</v>
      </c>
      <c r="U448" s="34">
        <f t="shared" ca="1" si="276"/>
        <v>0</v>
      </c>
      <c r="V448" s="34">
        <f t="shared" ca="1" si="276"/>
        <v>0</v>
      </c>
      <c r="W448" s="34">
        <f t="shared" ca="1" si="276"/>
        <v>0</v>
      </c>
      <c r="X448" s="34">
        <f t="shared" ca="1" si="276"/>
        <v>0</v>
      </c>
      <c r="Y448" s="34">
        <f t="shared" ca="1" si="276"/>
        <v>0</v>
      </c>
      <c r="Z448" s="32">
        <f t="shared" ca="1" si="276"/>
        <v>0</v>
      </c>
      <c r="AA448" s="32">
        <f t="shared" ca="1" si="276"/>
        <v>51.568888323948798</v>
      </c>
      <c r="AB448" s="32">
        <f t="shared" ca="1" si="276"/>
        <v>46.814236820480716</v>
      </c>
      <c r="AC448" s="32">
        <f t="shared" ca="1" si="276"/>
        <v>41.818882373871773</v>
      </c>
      <c r="AD448" s="32">
        <f t="shared" ca="1" si="276"/>
        <v>36.681572070516204</v>
      </c>
      <c r="AE448" s="32">
        <f t="shared" ca="1" si="276"/>
        <v>31.373466425973504</v>
      </c>
      <c r="AF448" s="32">
        <f t="shared" ca="1" si="276"/>
        <v>25.913057201198388</v>
      </c>
      <c r="AG448" s="21"/>
    </row>
    <row r="449" spans="4:33" ht="15" hidden="1" outlineLevel="1" x14ac:dyDescent="0.25">
      <c r="D449" t="s">
        <v>47</v>
      </c>
      <c r="E449" s="19">
        <v>2045</v>
      </c>
      <c r="F449" s="20" t="s">
        <v>50</v>
      </c>
      <c r="G449" s="26"/>
      <c r="H449" s="34">
        <f t="shared" ref="H449:AF449" si="277">G574</f>
        <v>0</v>
      </c>
      <c r="I449" s="34">
        <f t="shared" ca="1" si="277"/>
        <v>0</v>
      </c>
      <c r="J449" s="34">
        <f t="shared" ca="1" si="277"/>
        <v>0</v>
      </c>
      <c r="K449" s="34">
        <f t="shared" ca="1" si="277"/>
        <v>0</v>
      </c>
      <c r="L449" s="34">
        <f t="shared" ca="1" si="277"/>
        <v>0</v>
      </c>
      <c r="M449" s="34">
        <f t="shared" ca="1" si="277"/>
        <v>0</v>
      </c>
      <c r="N449" s="34">
        <f t="shared" ca="1" si="277"/>
        <v>0</v>
      </c>
      <c r="O449" s="34">
        <f t="shared" ca="1" si="277"/>
        <v>0</v>
      </c>
      <c r="P449" s="34">
        <f t="shared" ca="1" si="277"/>
        <v>0</v>
      </c>
      <c r="Q449" s="34">
        <f t="shared" ca="1" si="277"/>
        <v>0</v>
      </c>
      <c r="R449" s="34">
        <f t="shared" ca="1" si="277"/>
        <v>0</v>
      </c>
      <c r="S449" s="34">
        <f t="shared" ca="1" si="277"/>
        <v>0</v>
      </c>
      <c r="T449" s="34">
        <f t="shared" ca="1" si="277"/>
        <v>0</v>
      </c>
      <c r="U449" s="34">
        <f t="shared" ca="1" si="277"/>
        <v>0</v>
      </c>
      <c r="V449" s="34">
        <f t="shared" ca="1" si="277"/>
        <v>0</v>
      </c>
      <c r="W449" s="34">
        <f t="shared" ca="1" si="277"/>
        <v>0</v>
      </c>
      <c r="X449" s="34">
        <f t="shared" ca="1" si="277"/>
        <v>0</v>
      </c>
      <c r="Y449" s="34">
        <f t="shared" ca="1" si="277"/>
        <v>0</v>
      </c>
      <c r="Z449" s="34">
        <f t="shared" ca="1" si="277"/>
        <v>0</v>
      </c>
      <c r="AA449" s="32">
        <f t="shared" ca="1" si="277"/>
        <v>0</v>
      </c>
      <c r="AB449" s="32">
        <f t="shared" ca="1" si="277"/>
        <v>30.0850316037501</v>
      </c>
      <c r="AC449" s="32">
        <f t="shared" ca="1" si="277"/>
        <v>27.251971680306433</v>
      </c>
      <c r="AD449" s="32">
        <f t="shared" ca="1" si="277"/>
        <v>24.336812239092477</v>
      </c>
      <c r="AE449" s="32">
        <f t="shared" ca="1" si="277"/>
        <v>21.319696503104719</v>
      </c>
      <c r="AF449" s="32">
        <f t="shared" ca="1" si="277"/>
        <v>18.211120755286643</v>
      </c>
      <c r="AG449" s="21"/>
    </row>
    <row r="450" spans="4:33" ht="15" hidden="1" outlineLevel="1" x14ac:dyDescent="0.25">
      <c r="D450" t="s">
        <v>47</v>
      </c>
      <c r="E450" s="19">
        <v>2046</v>
      </c>
      <c r="F450" s="20" t="s">
        <v>50</v>
      </c>
      <c r="G450" s="26"/>
      <c r="H450" s="34">
        <f t="shared" ref="H450:AF450" si="278">G575</f>
        <v>0</v>
      </c>
      <c r="I450" s="34">
        <f t="shared" ca="1" si="278"/>
        <v>0</v>
      </c>
      <c r="J450" s="34">
        <f t="shared" ca="1" si="278"/>
        <v>0</v>
      </c>
      <c r="K450" s="34">
        <f t="shared" ca="1" si="278"/>
        <v>0</v>
      </c>
      <c r="L450" s="34">
        <f t="shared" ca="1" si="278"/>
        <v>0</v>
      </c>
      <c r="M450" s="34">
        <f t="shared" ca="1" si="278"/>
        <v>0</v>
      </c>
      <c r="N450" s="34">
        <f t="shared" ca="1" si="278"/>
        <v>0</v>
      </c>
      <c r="O450" s="34">
        <f t="shared" ca="1" si="278"/>
        <v>0</v>
      </c>
      <c r="P450" s="34">
        <f t="shared" ca="1" si="278"/>
        <v>0</v>
      </c>
      <c r="Q450" s="34">
        <f t="shared" ca="1" si="278"/>
        <v>0</v>
      </c>
      <c r="R450" s="34">
        <f t="shared" ca="1" si="278"/>
        <v>0</v>
      </c>
      <c r="S450" s="34">
        <f t="shared" ca="1" si="278"/>
        <v>0</v>
      </c>
      <c r="T450" s="34">
        <f t="shared" ca="1" si="278"/>
        <v>0</v>
      </c>
      <c r="U450" s="34">
        <f t="shared" ca="1" si="278"/>
        <v>0</v>
      </c>
      <c r="V450" s="34">
        <f t="shared" ca="1" si="278"/>
        <v>0</v>
      </c>
      <c r="W450" s="34">
        <f t="shared" ca="1" si="278"/>
        <v>0</v>
      </c>
      <c r="X450" s="34">
        <f t="shared" ca="1" si="278"/>
        <v>0</v>
      </c>
      <c r="Y450" s="34">
        <f t="shared" ca="1" si="278"/>
        <v>0</v>
      </c>
      <c r="Z450" s="34">
        <f t="shared" ca="1" si="278"/>
        <v>0</v>
      </c>
      <c r="AA450" s="34">
        <f t="shared" ca="1" si="278"/>
        <v>0</v>
      </c>
      <c r="AB450" s="32">
        <f t="shared" ca="1" si="278"/>
        <v>0</v>
      </c>
      <c r="AC450" s="32">
        <f t="shared" ca="1" si="278"/>
        <v>38.403673646672239</v>
      </c>
      <c r="AD450" s="32">
        <f t="shared" ca="1" si="278"/>
        <v>34.776951982239396</v>
      </c>
      <c r="AE450" s="32">
        <f t="shared" ca="1" si="278"/>
        <v>31.016949762041985</v>
      </c>
      <c r="AF450" s="32">
        <f t="shared" ca="1" si="278"/>
        <v>27.136729346810533</v>
      </c>
      <c r="AG450" s="21"/>
    </row>
    <row r="451" spans="4:33" ht="15" hidden="1" outlineLevel="1" x14ac:dyDescent="0.25">
      <c r="D451" t="s">
        <v>47</v>
      </c>
      <c r="E451" s="19">
        <v>2047</v>
      </c>
      <c r="F451" s="20" t="s">
        <v>50</v>
      </c>
      <c r="G451" s="26"/>
      <c r="H451" s="34">
        <f t="shared" ref="H451:AF451" si="279">G576</f>
        <v>0</v>
      </c>
      <c r="I451" s="34">
        <f t="shared" ca="1" si="279"/>
        <v>0</v>
      </c>
      <c r="J451" s="34">
        <f t="shared" ca="1" si="279"/>
        <v>0</v>
      </c>
      <c r="K451" s="34">
        <f t="shared" ca="1" si="279"/>
        <v>0</v>
      </c>
      <c r="L451" s="34">
        <f t="shared" ca="1" si="279"/>
        <v>0</v>
      </c>
      <c r="M451" s="34">
        <f t="shared" ca="1" si="279"/>
        <v>0</v>
      </c>
      <c r="N451" s="34">
        <f t="shared" ca="1" si="279"/>
        <v>0</v>
      </c>
      <c r="O451" s="34">
        <f t="shared" ca="1" si="279"/>
        <v>0</v>
      </c>
      <c r="P451" s="34">
        <f t="shared" ca="1" si="279"/>
        <v>0</v>
      </c>
      <c r="Q451" s="34">
        <f t="shared" ca="1" si="279"/>
        <v>0</v>
      </c>
      <c r="R451" s="34">
        <f t="shared" ca="1" si="279"/>
        <v>0</v>
      </c>
      <c r="S451" s="34">
        <f t="shared" ca="1" si="279"/>
        <v>0</v>
      </c>
      <c r="T451" s="34">
        <f t="shared" ca="1" si="279"/>
        <v>0</v>
      </c>
      <c r="U451" s="34">
        <f t="shared" ca="1" si="279"/>
        <v>0</v>
      </c>
      <c r="V451" s="34">
        <f t="shared" ca="1" si="279"/>
        <v>0</v>
      </c>
      <c r="W451" s="34">
        <f t="shared" ca="1" si="279"/>
        <v>0</v>
      </c>
      <c r="X451" s="34">
        <f t="shared" ca="1" si="279"/>
        <v>0</v>
      </c>
      <c r="Y451" s="34">
        <f t="shared" ca="1" si="279"/>
        <v>0</v>
      </c>
      <c r="Z451" s="34">
        <f t="shared" ca="1" si="279"/>
        <v>0</v>
      </c>
      <c r="AA451" s="34">
        <f t="shared" ca="1" si="279"/>
        <v>0</v>
      </c>
      <c r="AB451" s="34">
        <f t="shared" ca="1" si="279"/>
        <v>0</v>
      </c>
      <c r="AC451" s="32">
        <f t="shared" ca="1" si="279"/>
        <v>0</v>
      </c>
      <c r="AD451" s="32">
        <f t="shared" ca="1" si="279"/>
        <v>53.611528410754445</v>
      </c>
      <c r="AE451" s="32">
        <f t="shared" ca="1" si="279"/>
        <v>48.486266294686324</v>
      </c>
      <c r="AF451" s="32">
        <f t="shared" ca="1" si="279"/>
        <v>43.188428668663981</v>
      </c>
      <c r="AG451" s="21"/>
    </row>
    <row r="452" spans="4:33" ht="15" hidden="1" outlineLevel="1" x14ac:dyDescent="0.25">
      <c r="D452" t="s">
        <v>47</v>
      </c>
      <c r="E452" s="19">
        <v>2048</v>
      </c>
      <c r="F452" s="20" t="s">
        <v>50</v>
      </c>
      <c r="G452" s="26"/>
      <c r="H452" s="34">
        <f t="shared" ref="H452:AF452" si="280">G577</f>
        <v>0</v>
      </c>
      <c r="I452" s="34">
        <f t="shared" ca="1" si="280"/>
        <v>0</v>
      </c>
      <c r="J452" s="34">
        <f t="shared" ca="1" si="280"/>
        <v>0</v>
      </c>
      <c r="K452" s="34">
        <f t="shared" ca="1" si="280"/>
        <v>0</v>
      </c>
      <c r="L452" s="34">
        <f t="shared" ca="1" si="280"/>
        <v>0</v>
      </c>
      <c r="M452" s="34">
        <f t="shared" ca="1" si="280"/>
        <v>0</v>
      </c>
      <c r="N452" s="34">
        <f t="shared" ca="1" si="280"/>
        <v>0</v>
      </c>
      <c r="O452" s="34">
        <f t="shared" ca="1" si="280"/>
        <v>0</v>
      </c>
      <c r="P452" s="34">
        <f t="shared" ca="1" si="280"/>
        <v>0</v>
      </c>
      <c r="Q452" s="34">
        <f t="shared" ca="1" si="280"/>
        <v>0</v>
      </c>
      <c r="R452" s="34">
        <f t="shared" ca="1" si="280"/>
        <v>0</v>
      </c>
      <c r="S452" s="34">
        <f t="shared" ca="1" si="280"/>
        <v>0</v>
      </c>
      <c r="T452" s="34">
        <f t="shared" ca="1" si="280"/>
        <v>0</v>
      </c>
      <c r="U452" s="34">
        <f t="shared" ca="1" si="280"/>
        <v>0</v>
      </c>
      <c r="V452" s="34">
        <f t="shared" ca="1" si="280"/>
        <v>0</v>
      </c>
      <c r="W452" s="34">
        <f t="shared" ca="1" si="280"/>
        <v>0</v>
      </c>
      <c r="X452" s="34">
        <f t="shared" ca="1" si="280"/>
        <v>0</v>
      </c>
      <c r="Y452" s="34">
        <f t="shared" ca="1" si="280"/>
        <v>0</v>
      </c>
      <c r="Z452" s="34">
        <f t="shared" ca="1" si="280"/>
        <v>0</v>
      </c>
      <c r="AA452" s="34">
        <f t="shared" ca="1" si="280"/>
        <v>0</v>
      </c>
      <c r="AB452" s="34">
        <f t="shared" ca="1" si="280"/>
        <v>0</v>
      </c>
      <c r="AC452" s="34">
        <f t="shared" ca="1" si="280"/>
        <v>0</v>
      </c>
      <c r="AD452" s="32">
        <f t="shared" ca="1" si="280"/>
        <v>0</v>
      </c>
      <c r="AE452" s="32">
        <f t="shared" ca="1" si="280"/>
        <v>36.578609719373652</v>
      </c>
      <c r="AF452" s="32">
        <f t="shared" ca="1" si="280"/>
        <v>33.039147931527943</v>
      </c>
      <c r="AG452" s="21"/>
    </row>
    <row r="453" spans="4:33" ht="15" hidden="1" outlineLevel="1" x14ac:dyDescent="0.25">
      <c r="D453" t="s">
        <v>47</v>
      </c>
      <c r="E453" s="19">
        <v>2049</v>
      </c>
      <c r="F453" s="20" t="s">
        <v>50</v>
      </c>
      <c r="G453" s="26"/>
      <c r="H453" s="34">
        <f t="shared" ref="H453:AF453" si="281">G578</f>
        <v>0</v>
      </c>
      <c r="I453" s="34">
        <f t="shared" ca="1" si="281"/>
        <v>0</v>
      </c>
      <c r="J453" s="34">
        <f t="shared" ca="1" si="281"/>
        <v>0</v>
      </c>
      <c r="K453" s="34">
        <f t="shared" ca="1" si="281"/>
        <v>0</v>
      </c>
      <c r="L453" s="34">
        <f t="shared" ca="1" si="281"/>
        <v>0</v>
      </c>
      <c r="M453" s="34">
        <f t="shared" ca="1" si="281"/>
        <v>0</v>
      </c>
      <c r="N453" s="34">
        <f t="shared" ca="1" si="281"/>
        <v>0</v>
      </c>
      <c r="O453" s="34">
        <f t="shared" ca="1" si="281"/>
        <v>0</v>
      </c>
      <c r="P453" s="34">
        <f t="shared" ca="1" si="281"/>
        <v>0</v>
      </c>
      <c r="Q453" s="34">
        <f t="shared" ca="1" si="281"/>
        <v>0</v>
      </c>
      <c r="R453" s="34">
        <f t="shared" ca="1" si="281"/>
        <v>0</v>
      </c>
      <c r="S453" s="34">
        <f t="shared" ca="1" si="281"/>
        <v>0</v>
      </c>
      <c r="T453" s="34">
        <f t="shared" ca="1" si="281"/>
        <v>0</v>
      </c>
      <c r="U453" s="34">
        <f t="shared" ca="1" si="281"/>
        <v>0</v>
      </c>
      <c r="V453" s="34">
        <f t="shared" ca="1" si="281"/>
        <v>0</v>
      </c>
      <c r="W453" s="34">
        <f t="shared" ca="1" si="281"/>
        <v>0</v>
      </c>
      <c r="X453" s="34">
        <f t="shared" ca="1" si="281"/>
        <v>0</v>
      </c>
      <c r="Y453" s="34">
        <f t="shared" ca="1" si="281"/>
        <v>0</v>
      </c>
      <c r="Z453" s="34">
        <f t="shared" ca="1" si="281"/>
        <v>0</v>
      </c>
      <c r="AA453" s="34">
        <f t="shared" ca="1" si="281"/>
        <v>0</v>
      </c>
      <c r="AB453" s="34">
        <f t="shared" ca="1" si="281"/>
        <v>0</v>
      </c>
      <c r="AC453" s="34">
        <f t="shared" ca="1" si="281"/>
        <v>0</v>
      </c>
      <c r="AD453" s="34">
        <f t="shared" ca="1" si="281"/>
        <v>0</v>
      </c>
      <c r="AE453" s="32">
        <f t="shared" ca="1" si="281"/>
        <v>0</v>
      </c>
      <c r="AF453" s="32">
        <f t="shared" ca="1" si="281"/>
        <v>45.131907958753857</v>
      </c>
      <c r="AG453" s="21"/>
    </row>
    <row r="454" spans="4:33" ht="15" hidden="1" outlineLevel="1" x14ac:dyDescent="0.25">
      <c r="D454" t="s">
        <v>47</v>
      </c>
      <c r="E454" s="19">
        <v>2050</v>
      </c>
      <c r="F454" s="20" t="s">
        <v>50</v>
      </c>
      <c r="G454" s="26"/>
      <c r="H454" s="35">
        <f t="shared" ref="H454:AF454" si="282">G579</f>
        <v>0</v>
      </c>
      <c r="I454" s="35">
        <f t="shared" ca="1" si="282"/>
        <v>0</v>
      </c>
      <c r="J454" s="35">
        <f t="shared" ca="1" si="282"/>
        <v>0</v>
      </c>
      <c r="K454" s="35">
        <f t="shared" ca="1" si="282"/>
        <v>0</v>
      </c>
      <c r="L454" s="35">
        <f t="shared" ca="1" si="282"/>
        <v>0</v>
      </c>
      <c r="M454" s="35">
        <f t="shared" ca="1" si="282"/>
        <v>0</v>
      </c>
      <c r="N454" s="35">
        <f t="shared" ca="1" si="282"/>
        <v>0</v>
      </c>
      <c r="O454" s="35">
        <f t="shared" ca="1" si="282"/>
        <v>0</v>
      </c>
      <c r="P454" s="35">
        <f t="shared" ca="1" si="282"/>
        <v>0</v>
      </c>
      <c r="Q454" s="35">
        <f t="shared" ca="1" si="282"/>
        <v>0</v>
      </c>
      <c r="R454" s="35">
        <f t="shared" ca="1" si="282"/>
        <v>0</v>
      </c>
      <c r="S454" s="35">
        <f t="shared" ca="1" si="282"/>
        <v>0</v>
      </c>
      <c r="T454" s="35">
        <f t="shared" ca="1" si="282"/>
        <v>0</v>
      </c>
      <c r="U454" s="35">
        <f t="shared" ca="1" si="282"/>
        <v>0</v>
      </c>
      <c r="V454" s="35">
        <f t="shared" ca="1" si="282"/>
        <v>0</v>
      </c>
      <c r="W454" s="35">
        <f t="shared" ca="1" si="282"/>
        <v>0</v>
      </c>
      <c r="X454" s="35">
        <f t="shared" ca="1" si="282"/>
        <v>0</v>
      </c>
      <c r="Y454" s="35">
        <f t="shared" ca="1" si="282"/>
        <v>0</v>
      </c>
      <c r="Z454" s="35">
        <f t="shared" ca="1" si="282"/>
        <v>0</v>
      </c>
      <c r="AA454" s="35">
        <f t="shared" ca="1" si="282"/>
        <v>0</v>
      </c>
      <c r="AB454" s="35">
        <f t="shared" ca="1" si="282"/>
        <v>0</v>
      </c>
      <c r="AC454" s="35">
        <f t="shared" ca="1" si="282"/>
        <v>0</v>
      </c>
      <c r="AD454" s="35">
        <f t="shared" ca="1" si="282"/>
        <v>0</v>
      </c>
      <c r="AE454" s="35">
        <f t="shared" ca="1" si="282"/>
        <v>0</v>
      </c>
      <c r="AF454" s="36">
        <f t="shared" ca="1" si="282"/>
        <v>0</v>
      </c>
      <c r="AG454" s="21"/>
    </row>
    <row r="455" spans="4:33" ht="15" hidden="1" outlineLevel="1" x14ac:dyDescent="0.25">
      <c r="D455" s="27" t="s">
        <v>51</v>
      </c>
      <c r="E455" s="28">
        <v>2026</v>
      </c>
      <c r="F455" s="29" t="s">
        <v>50</v>
      </c>
      <c r="G455" s="30"/>
      <c r="H455" s="33">
        <f t="shared" ref="H455:Q464" ca="1" si="283">_xlfn.XLOOKUP($E455,$H$2:$AF$2,$H$28:$AF$28)
*($E455=H$2)</f>
        <v>34</v>
      </c>
      <c r="I455" s="33">
        <f t="shared" ca="1" si="283"/>
        <v>0</v>
      </c>
      <c r="J455" s="33">
        <f t="shared" ca="1" si="283"/>
        <v>0</v>
      </c>
      <c r="K455" s="33">
        <f t="shared" ca="1" si="283"/>
        <v>0</v>
      </c>
      <c r="L455" s="33">
        <f t="shared" ca="1" si="283"/>
        <v>0</v>
      </c>
      <c r="M455" s="33">
        <f t="shared" ca="1" si="283"/>
        <v>0</v>
      </c>
      <c r="N455" s="33">
        <f t="shared" ca="1" si="283"/>
        <v>0</v>
      </c>
      <c r="O455" s="33">
        <f t="shared" ca="1" si="283"/>
        <v>0</v>
      </c>
      <c r="P455" s="33">
        <f t="shared" ca="1" si="283"/>
        <v>0</v>
      </c>
      <c r="Q455" s="33">
        <f t="shared" ca="1" si="283"/>
        <v>0</v>
      </c>
      <c r="R455" s="33">
        <f t="shared" ref="R455:AF464" ca="1" si="284">_xlfn.XLOOKUP($E455,$H$2:$AF$2,$H$28:$AF$28)
*($E455=R$2)</f>
        <v>0</v>
      </c>
      <c r="S455" s="33">
        <f t="shared" ca="1" si="284"/>
        <v>0</v>
      </c>
      <c r="T455" s="33">
        <f t="shared" ca="1" si="284"/>
        <v>0</v>
      </c>
      <c r="U455" s="33">
        <f t="shared" ca="1" si="284"/>
        <v>0</v>
      </c>
      <c r="V455" s="33">
        <f t="shared" ca="1" si="284"/>
        <v>0</v>
      </c>
      <c r="W455" s="33">
        <f t="shared" ca="1" si="284"/>
        <v>0</v>
      </c>
      <c r="X455" s="33">
        <f t="shared" ca="1" si="284"/>
        <v>0</v>
      </c>
      <c r="Y455" s="33">
        <f t="shared" ca="1" si="284"/>
        <v>0</v>
      </c>
      <c r="Z455" s="33">
        <f t="shared" ca="1" si="284"/>
        <v>0</v>
      </c>
      <c r="AA455" s="33">
        <f t="shared" ca="1" si="284"/>
        <v>0</v>
      </c>
      <c r="AB455" s="33">
        <f t="shared" ca="1" si="284"/>
        <v>0</v>
      </c>
      <c r="AC455" s="33">
        <f t="shared" ca="1" si="284"/>
        <v>0</v>
      </c>
      <c r="AD455" s="33">
        <f t="shared" ca="1" si="284"/>
        <v>0</v>
      </c>
      <c r="AE455" s="33">
        <f t="shared" ca="1" si="284"/>
        <v>0</v>
      </c>
      <c r="AF455" s="33">
        <f t="shared" ca="1" si="284"/>
        <v>0</v>
      </c>
      <c r="AG455" s="21"/>
    </row>
    <row r="456" spans="4:33" ht="15" hidden="1" outlineLevel="1" x14ac:dyDescent="0.25">
      <c r="D456" t="s">
        <v>51</v>
      </c>
      <c r="E456" s="19">
        <v>2027</v>
      </c>
      <c r="F456" s="20" t="s">
        <v>50</v>
      </c>
      <c r="G456" s="26"/>
      <c r="H456" s="34">
        <f t="shared" ca="1" si="283"/>
        <v>0</v>
      </c>
      <c r="I456" s="32">
        <f t="shared" ca="1" si="283"/>
        <v>31.691299999999998</v>
      </c>
      <c r="J456" s="32">
        <f t="shared" ca="1" si="283"/>
        <v>0</v>
      </c>
      <c r="K456" s="32">
        <f t="shared" ca="1" si="283"/>
        <v>0</v>
      </c>
      <c r="L456" s="32">
        <f t="shared" ca="1" si="283"/>
        <v>0</v>
      </c>
      <c r="M456" s="32">
        <f t="shared" ca="1" si="283"/>
        <v>0</v>
      </c>
      <c r="N456" s="32">
        <f t="shared" ca="1" si="283"/>
        <v>0</v>
      </c>
      <c r="O456" s="32">
        <f t="shared" ca="1" si="283"/>
        <v>0</v>
      </c>
      <c r="P456" s="32">
        <f t="shared" ca="1" si="283"/>
        <v>0</v>
      </c>
      <c r="Q456" s="32">
        <f t="shared" ca="1" si="283"/>
        <v>0</v>
      </c>
      <c r="R456" s="32">
        <f t="shared" ca="1" si="284"/>
        <v>0</v>
      </c>
      <c r="S456" s="32">
        <f t="shared" ca="1" si="284"/>
        <v>0</v>
      </c>
      <c r="T456" s="32">
        <f t="shared" ca="1" si="284"/>
        <v>0</v>
      </c>
      <c r="U456" s="32">
        <f t="shared" ca="1" si="284"/>
        <v>0</v>
      </c>
      <c r="V456" s="32">
        <f t="shared" ca="1" si="284"/>
        <v>0</v>
      </c>
      <c r="W456" s="32">
        <f t="shared" ca="1" si="284"/>
        <v>0</v>
      </c>
      <c r="X456" s="32">
        <f t="shared" ca="1" si="284"/>
        <v>0</v>
      </c>
      <c r="Y456" s="32">
        <f t="shared" ca="1" si="284"/>
        <v>0</v>
      </c>
      <c r="Z456" s="32">
        <f t="shared" ca="1" si="284"/>
        <v>0</v>
      </c>
      <c r="AA456" s="32">
        <f t="shared" ca="1" si="284"/>
        <v>0</v>
      </c>
      <c r="AB456" s="32">
        <f t="shared" ca="1" si="284"/>
        <v>0</v>
      </c>
      <c r="AC456" s="32">
        <f t="shared" ca="1" si="284"/>
        <v>0</v>
      </c>
      <c r="AD456" s="32">
        <f t="shared" ca="1" si="284"/>
        <v>0</v>
      </c>
      <c r="AE456" s="32">
        <f t="shared" ca="1" si="284"/>
        <v>0</v>
      </c>
      <c r="AF456" s="32">
        <f t="shared" ca="1" si="284"/>
        <v>0</v>
      </c>
      <c r="AG456" s="21"/>
    </row>
    <row r="457" spans="4:33" ht="15" hidden="1" outlineLevel="1" x14ac:dyDescent="0.25">
      <c r="D457" t="s">
        <v>51</v>
      </c>
      <c r="E457" s="19">
        <v>2028</v>
      </c>
      <c r="F457" s="20" t="s">
        <v>50</v>
      </c>
      <c r="G457" s="26"/>
      <c r="H457" s="34">
        <f t="shared" ca="1" si="283"/>
        <v>0</v>
      </c>
      <c r="I457" s="34">
        <f t="shared" ca="1" si="283"/>
        <v>0</v>
      </c>
      <c r="J457" s="32">
        <f t="shared" ca="1" si="283"/>
        <v>31.380520799999999</v>
      </c>
      <c r="K457" s="32">
        <f t="shared" ca="1" si="283"/>
        <v>0</v>
      </c>
      <c r="L457" s="32">
        <f t="shared" ca="1" si="283"/>
        <v>0</v>
      </c>
      <c r="M457" s="32">
        <f t="shared" ca="1" si="283"/>
        <v>0</v>
      </c>
      <c r="N457" s="32">
        <f t="shared" ca="1" si="283"/>
        <v>0</v>
      </c>
      <c r="O457" s="32">
        <f t="shared" ca="1" si="283"/>
        <v>0</v>
      </c>
      <c r="P457" s="32">
        <f t="shared" ca="1" si="283"/>
        <v>0</v>
      </c>
      <c r="Q457" s="32">
        <f t="shared" ca="1" si="283"/>
        <v>0</v>
      </c>
      <c r="R457" s="32">
        <f t="shared" ca="1" si="284"/>
        <v>0</v>
      </c>
      <c r="S457" s="32">
        <f t="shared" ca="1" si="284"/>
        <v>0</v>
      </c>
      <c r="T457" s="32">
        <f t="shared" ca="1" si="284"/>
        <v>0</v>
      </c>
      <c r="U457" s="32">
        <f t="shared" ca="1" si="284"/>
        <v>0</v>
      </c>
      <c r="V457" s="32">
        <f t="shared" ca="1" si="284"/>
        <v>0</v>
      </c>
      <c r="W457" s="32">
        <f t="shared" ca="1" si="284"/>
        <v>0</v>
      </c>
      <c r="X457" s="32">
        <f t="shared" ca="1" si="284"/>
        <v>0</v>
      </c>
      <c r="Y457" s="32">
        <f t="shared" ca="1" si="284"/>
        <v>0</v>
      </c>
      <c r="Z457" s="32">
        <f t="shared" ca="1" si="284"/>
        <v>0</v>
      </c>
      <c r="AA457" s="32">
        <f t="shared" ca="1" si="284"/>
        <v>0</v>
      </c>
      <c r="AB457" s="32">
        <f t="shared" ca="1" si="284"/>
        <v>0</v>
      </c>
      <c r="AC457" s="32">
        <f t="shared" ca="1" si="284"/>
        <v>0</v>
      </c>
      <c r="AD457" s="32">
        <f t="shared" ca="1" si="284"/>
        <v>0</v>
      </c>
      <c r="AE457" s="32">
        <f t="shared" ca="1" si="284"/>
        <v>0</v>
      </c>
      <c r="AF457" s="32">
        <f t="shared" ca="1" si="284"/>
        <v>0</v>
      </c>
      <c r="AG457" s="21"/>
    </row>
    <row r="458" spans="4:33" ht="15" hidden="1" outlineLevel="1" x14ac:dyDescent="0.25">
      <c r="D458" t="s">
        <v>51</v>
      </c>
      <c r="E458" s="19">
        <v>2029</v>
      </c>
      <c r="F458" s="20" t="s">
        <v>50</v>
      </c>
      <c r="G458" s="26"/>
      <c r="H458" s="34">
        <f t="shared" ca="1" si="283"/>
        <v>0</v>
      </c>
      <c r="I458" s="34">
        <f t="shared" ca="1" si="283"/>
        <v>0</v>
      </c>
      <c r="J458" s="34">
        <f t="shared" ca="1" si="283"/>
        <v>0</v>
      </c>
      <c r="K458" s="32">
        <f t="shared" ca="1" si="283"/>
        <v>25.631609389439998</v>
      </c>
      <c r="L458" s="32">
        <f t="shared" ca="1" si="283"/>
        <v>0</v>
      </c>
      <c r="M458" s="32">
        <f t="shared" ca="1" si="283"/>
        <v>0</v>
      </c>
      <c r="N458" s="32">
        <f t="shared" ca="1" si="283"/>
        <v>0</v>
      </c>
      <c r="O458" s="32">
        <f t="shared" ca="1" si="283"/>
        <v>0</v>
      </c>
      <c r="P458" s="32">
        <f t="shared" ca="1" si="283"/>
        <v>0</v>
      </c>
      <c r="Q458" s="32">
        <f t="shared" ca="1" si="283"/>
        <v>0</v>
      </c>
      <c r="R458" s="32">
        <f t="shared" ca="1" si="284"/>
        <v>0</v>
      </c>
      <c r="S458" s="32">
        <f t="shared" ca="1" si="284"/>
        <v>0</v>
      </c>
      <c r="T458" s="32">
        <f t="shared" ca="1" si="284"/>
        <v>0</v>
      </c>
      <c r="U458" s="32">
        <f t="shared" ca="1" si="284"/>
        <v>0</v>
      </c>
      <c r="V458" s="32">
        <f t="shared" ca="1" si="284"/>
        <v>0</v>
      </c>
      <c r="W458" s="32">
        <f t="shared" ca="1" si="284"/>
        <v>0</v>
      </c>
      <c r="X458" s="32">
        <f t="shared" ca="1" si="284"/>
        <v>0</v>
      </c>
      <c r="Y458" s="32">
        <f t="shared" ca="1" si="284"/>
        <v>0</v>
      </c>
      <c r="Z458" s="32">
        <f t="shared" ca="1" si="284"/>
        <v>0</v>
      </c>
      <c r="AA458" s="32">
        <f t="shared" ca="1" si="284"/>
        <v>0</v>
      </c>
      <c r="AB458" s="32">
        <f t="shared" ca="1" si="284"/>
        <v>0</v>
      </c>
      <c r="AC458" s="32">
        <f t="shared" ca="1" si="284"/>
        <v>0</v>
      </c>
      <c r="AD458" s="32">
        <f t="shared" ca="1" si="284"/>
        <v>0</v>
      </c>
      <c r="AE458" s="32">
        <f t="shared" ca="1" si="284"/>
        <v>0</v>
      </c>
      <c r="AF458" s="32">
        <f t="shared" ca="1" si="284"/>
        <v>0</v>
      </c>
      <c r="AG458" s="21"/>
    </row>
    <row r="459" spans="4:33" ht="15" hidden="1" outlineLevel="1" x14ac:dyDescent="0.25">
      <c r="D459" t="s">
        <v>51</v>
      </c>
      <c r="E459" s="19">
        <v>2030</v>
      </c>
      <c r="F459" s="20" t="s">
        <v>50</v>
      </c>
      <c r="G459" s="26"/>
      <c r="H459" s="34">
        <f t="shared" ca="1" si="283"/>
        <v>0</v>
      </c>
      <c r="I459" s="34">
        <f t="shared" ca="1" si="283"/>
        <v>0</v>
      </c>
      <c r="J459" s="34">
        <f t="shared" ca="1" si="283"/>
        <v>0</v>
      </c>
      <c r="K459" s="34">
        <f t="shared" ca="1" si="283"/>
        <v>0</v>
      </c>
      <c r="L459" s="32">
        <f t="shared" ca="1" si="283"/>
        <v>42.430245788161599</v>
      </c>
      <c r="M459" s="32">
        <f t="shared" ca="1" si="283"/>
        <v>0</v>
      </c>
      <c r="N459" s="32">
        <f t="shared" ca="1" si="283"/>
        <v>0</v>
      </c>
      <c r="O459" s="32">
        <f t="shared" ca="1" si="283"/>
        <v>0</v>
      </c>
      <c r="P459" s="32">
        <f t="shared" ca="1" si="283"/>
        <v>0</v>
      </c>
      <c r="Q459" s="32">
        <f t="shared" ca="1" si="283"/>
        <v>0</v>
      </c>
      <c r="R459" s="32">
        <f t="shared" ca="1" si="284"/>
        <v>0</v>
      </c>
      <c r="S459" s="32">
        <f t="shared" ca="1" si="284"/>
        <v>0</v>
      </c>
      <c r="T459" s="32">
        <f t="shared" ca="1" si="284"/>
        <v>0</v>
      </c>
      <c r="U459" s="32">
        <f t="shared" ca="1" si="284"/>
        <v>0</v>
      </c>
      <c r="V459" s="32">
        <f t="shared" ca="1" si="284"/>
        <v>0</v>
      </c>
      <c r="W459" s="32">
        <f t="shared" ca="1" si="284"/>
        <v>0</v>
      </c>
      <c r="X459" s="32">
        <f t="shared" ca="1" si="284"/>
        <v>0</v>
      </c>
      <c r="Y459" s="32">
        <f t="shared" ca="1" si="284"/>
        <v>0</v>
      </c>
      <c r="Z459" s="32">
        <f t="shared" ca="1" si="284"/>
        <v>0</v>
      </c>
      <c r="AA459" s="32">
        <f t="shared" ca="1" si="284"/>
        <v>0</v>
      </c>
      <c r="AB459" s="32">
        <f t="shared" ca="1" si="284"/>
        <v>0</v>
      </c>
      <c r="AC459" s="32">
        <f t="shared" ca="1" si="284"/>
        <v>0</v>
      </c>
      <c r="AD459" s="32">
        <f t="shared" ca="1" si="284"/>
        <v>0</v>
      </c>
      <c r="AE459" s="32">
        <f t="shared" ca="1" si="284"/>
        <v>0</v>
      </c>
      <c r="AF459" s="32">
        <f t="shared" ca="1" si="284"/>
        <v>0</v>
      </c>
      <c r="AG459" s="21"/>
    </row>
    <row r="460" spans="4:33" ht="15" hidden="1" outlineLevel="1" x14ac:dyDescent="0.25">
      <c r="D460" t="s">
        <v>51</v>
      </c>
      <c r="E460" s="19">
        <v>2031</v>
      </c>
      <c r="F460" s="20" t="s">
        <v>50</v>
      </c>
      <c r="G460" s="26"/>
      <c r="H460" s="34">
        <f t="shared" ca="1" si="283"/>
        <v>0</v>
      </c>
      <c r="I460" s="34">
        <f t="shared" ca="1" si="283"/>
        <v>0</v>
      </c>
      <c r="J460" s="34">
        <f t="shared" ca="1" si="283"/>
        <v>0</v>
      </c>
      <c r="K460" s="34">
        <f t="shared" ca="1" si="283"/>
        <v>0</v>
      </c>
      <c r="L460" s="34">
        <f t="shared" ca="1" si="283"/>
        <v>0</v>
      </c>
      <c r="M460" s="32">
        <f t="shared" ca="1" si="283"/>
        <v>33.206563126827398</v>
      </c>
      <c r="N460" s="32">
        <f t="shared" ca="1" si="283"/>
        <v>0</v>
      </c>
      <c r="O460" s="32">
        <f t="shared" ca="1" si="283"/>
        <v>0</v>
      </c>
      <c r="P460" s="32">
        <f t="shared" ca="1" si="283"/>
        <v>0</v>
      </c>
      <c r="Q460" s="32">
        <f t="shared" ca="1" si="283"/>
        <v>0</v>
      </c>
      <c r="R460" s="32">
        <f t="shared" ca="1" si="284"/>
        <v>0</v>
      </c>
      <c r="S460" s="32">
        <f t="shared" ca="1" si="284"/>
        <v>0</v>
      </c>
      <c r="T460" s="32">
        <f t="shared" ca="1" si="284"/>
        <v>0</v>
      </c>
      <c r="U460" s="32">
        <f t="shared" ca="1" si="284"/>
        <v>0</v>
      </c>
      <c r="V460" s="32">
        <f t="shared" ca="1" si="284"/>
        <v>0</v>
      </c>
      <c r="W460" s="32">
        <f t="shared" ca="1" si="284"/>
        <v>0</v>
      </c>
      <c r="X460" s="32">
        <f t="shared" ca="1" si="284"/>
        <v>0</v>
      </c>
      <c r="Y460" s="32">
        <f t="shared" ca="1" si="284"/>
        <v>0</v>
      </c>
      <c r="Z460" s="32">
        <f t="shared" ca="1" si="284"/>
        <v>0</v>
      </c>
      <c r="AA460" s="32">
        <f t="shared" ca="1" si="284"/>
        <v>0</v>
      </c>
      <c r="AB460" s="32">
        <f t="shared" ca="1" si="284"/>
        <v>0</v>
      </c>
      <c r="AC460" s="32">
        <f t="shared" ca="1" si="284"/>
        <v>0</v>
      </c>
      <c r="AD460" s="32">
        <f t="shared" ca="1" si="284"/>
        <v>0</v>
      </c>
      <c r="AE460" s="32">
        <f t="shared" ca="1" si="284"/>
        <v>0</v>
      </c>
      <c r="AF460" s="32">
        <f t="shared" ca="1" si="284"/>
        <v>0</v>
      </c>
      <c r="AG460" s="21"/>
    </row>
    <row r="461" spans="4:33" ht="15" hidden="1" outlineLevel="1" x14ac:dyDescent="0.25">
      <c r="D461" t="s">
        <v>51</v>
      </c>
      <c r="E461" s="19">
        <v>2032</v>
      </c>
      <c r="F461" s="20" t="s">
        <v>50</v>
      </c>
      <c r="G461" s="26"/>
      <c r="H461" s="34">
        <f t="shared" ca="1" si="283"/>
        <v>0</v>
      </c>
      <c r="I461" s="34">
        <f t="shared" ca="1" si="283"/>
        <v>0</v>
      </c>
      <c r="J461" s="34">
        <f t="shared" ca="1" si="283"/>
        <v>0</v>
      </c>
      <c r="K461" s="34">
        <f t="shared" ca="1" si="283"/>
        <v>0</v>
      </c>
      <c r="L461" s="34">
        <f t="shared" ca="1" si="283"/>
        <v>0</v>
      </c>
      <c r="M461" s="34">
        <f t="shared" ca="1" si="283"/>
        <v>0</v>
      </c>
      <c r="N461" s="32">
        <f t="shared" ca="1" si="283"/>
        <v>42.688365162061686</v>
      </c>
      <c r="O461" s="32">
        <f t="shared" ca="1" si="283"/>
        <v>0</v>
      </c>
      <c r="P461" s="32">
        <f t="shared" ca="1" si="283"/>
        <v>0</v>
      </c>
      <c r="Q461" s="32">
        <f t="shared" ca="1" si="283"/>
        <v>0</v>
      </c>
      <c r="R461" s="32">
        <f t="shared" ca="1" si="284"/>
        <v>0</v>
      </c>
      <c r="S461" s="32">
        <f t="shared" ca="1" si="284"/>
        <v>0</v>
      </c>
      <c r="T461" s="32">
        <f t="shared" ca="1" si="284"/>
        <v>0</v>
      </c>
      <c r="U461" s="32">
        <f t="shared" ca="1" si="284"/>
        <v>0</v>
      </c>
      <c r="V461" s="32">
        <f t="shared" ca="1" si="284"/>
        <v>0</v>
      </c>
      <c r="W461" s="32">
        <f t="shared" ca="1" si="284"/>
        <v>0</v>
      </c>
      <c r="X461" s="32">
        <f t="shared" ca="1" si="284"/>
        <v>0</v>
      </c>
      <c r="Y461" s="32">
        <f t="shared" ca="1" si="284"/>
        <v>0</v>
      </c>
      <c r="Z461" s="32">
        <f t="shared" ca="1" si="284"/>
        <v>0</v>
      </c>
      <c r="AA461" s="32">
        <f t="shared" ca="1" si="284"/>
        <v>0</v>
      </c>
      <c r="AB461" s="32">
        <f t="shared" ca="1" si="284"/>
        <v>0</v>
      </c>
      <c r="AC461" s="32">
        <f t="shared" ca="1" si="284"/>
        <v>0</v>
      </c>
      <c r="AD461" s="32">
        <f t="shared" ca="1" si="284"/>
        <v>0</v>
      </c>
      <c r="AE461" s="32">
        <f t="shared" ca="1" si="284"/>
        <v>0</v>
      </c>
      <c r="AF461" s="32">
        <f t="shared" ca="1" si="284"/>
        <v>0</v>
      </c>
      <c r="AG461" s="21"/>
    </row>
    <row r="462" spans="4:33" ht="15" hidden="1" outlineLevel="1" x14ac:dyDescent="0.25">
      <c r="D462" t="s">
        <v>51</v>
      </c>
      <c r="E462" s="19">
        <v>2033</v>
      </c>
      <c r="F462" s="20" t="s">
        <v>50</v>
      </c>
      <c r="G462" s="26"/>
      <c r="H462" s="34">
        <f t="shared" ca="1" si="283"/>
        <v>0</v>
      </c>
      <c r="I462" s="34">
        <f t="shared" ca="1" si="283"/>
        <v>0</v>
      </c>
      <c r="J462" s="34">
        <f t="shared" ca="1" si="283"/>
        <v>0</v>
      </c>
      <c r="K462" s="34">
        <f t="shared" ca="1" si="283"/>
        <v>0</v>
      </c>
      <c r="L462" s="34">
        <f t="shared" ca="1" si="283"/>
        <v>0</v>
      </c>
      <c r="M462" s="34">
        <f t="shared" ca="1" si="283"/>
        <v>0</v>
      </c>
      <c r="N462" s="34">
        <f t="shared" ca="1" si="283"/>
        <v>0</v>
      </c>
      <c r="O462" s="32">
        <f t="shared" ca="1" si="283"/>
        <v>41.019924111043423</v>
      </c>
      <c r="P462" s="32">
        <f t="shared" ca="1" si="283"/>
        <v>0</v>
      </c>
      <c r="Q462" s="32">
        <f t="shared" ca="1" si="283"/>
        <v>0</v>
      </c>
      <c r="R462" s="32">
        <f t="shared" ca="1" si="284"/>
        <v>0</v>
      </c>
      <c r="S462" s="32">
        <f t="shared" ca="1" si="284"/>
        <v>0</v>
      </c>
      <c r="T462" s="32">
        <f t="shared" ca="1" si="284"/>
        <v>0</v>
      </c>
      <c r="U462" s="32">
        <f t="shared" ca="1" si="284"/>
        <v>0</v>
      </c>
      <c r="V462" s="32">
        <f t="shared" ca="1" si="284"/>
        <v>0</v>
      </c>
      <c r="W462" s="32">
        <f t="shared" ca="1" si="284"/>
        <v>0</v>
      </c>
      <c r="X462" s="32">
        <f t="shared" ca="1" si="284"/>
        <v>0</v>
      </c>
      <c r="Y462" s="32">
        <f t="shared" ca="1" si="284"/>
        <v>0</v>
      </c>
      <c r="Z462" s="32">
        <f t="shared" ca="1" si="284"/>
        <v>0</v>
      </c>
      <c r="AA462" s="32">
        <f t="shared" ca="1" si="284"/>
        <v>0</v>
      </c>
      <c r="AB462" s="32">
        <f t="shared" ca="1" si="284"/>
        <v>0</v>
      </c>
      <c r="AC462" s="32">
        <f t="shared" ca="1" si="284"/>
        <v>0</v>
      </c>
      <c r="AD462" s="32">
        <f t="shared" ca="1" si="284"/>
        <v>0</v>
      </c>
      <c r="AE462" s="32">
        <f t="shared" ca="1" si="284"/>
        <v>0</v>
      </c>
      <c r="AF462" s="32">
        <f t="shared" ca="1" si="284"/>
        <v>0</v>
      </c>
      <c r="AG462" s="21"/>
    </row>
    <row r="463" spans="4:33" ht="15" hidden="1" outlineLevel="1" x14ac:dyDescent="0.25">
      <c r="D463" t="s">
        <v>51</v>
      </c>
      <c r="E463" s="19">
        <v>2034</v>
      </c>
      <c r="F463" s="20" t="s">
        <v>50</v>
      </c>
      <c r="G463" s="26"/>
      <c r="H463" s="34">
        <f t="shared" ca="1" si="283"/>
        <v>0</v>
      </c>
      <c r="I463" s="34">
        <f t="shared" ca="1" si="283"/>
        <v>0</v>
      </c>
      <c r="J463" s="34">
        <f t="shared" ca="1" si="283"/>
        <v>0</v>
      </c>
      <c r="K463" s="34">
        <f t="shared" ca="1" si="283"/>
        <v>0</v>
      </c>
      <c r="L463" s="34">
        <f t="shared" ca="1" si="283"/>
        <v>0</v>
      </c>
      <c r="M463" s="34">
        <f t="shared" ca="1" si="283"/>
        <v>0</v>
      </c>
      <c r="N463" s="34">
        <f t="shared" ca="1" si="283"/>
        <v>0</v>
      </c>
      <c r="O463" s="34">
        <f t="shared" ca="1" si="283"/>
        <v>0</v>
      </c>
      <c r="P463" s="32">
        <f t="shared" ca="1" si="283"/>
        <v>31.232570218148467</v>
      </c>
      <c r="Q463" s="32">
        <f t="shared" ca="1" si="283"/>
        <v>0</v>
      </c>
      <c r="R463" s="32">
        <f t="shared" ca="1" si="284"/>
        <v>0</v>
      </c>
      <c r="S463" s="32">
        <f t="shared" ca="1" si="284"/>
        <v>0</v>
      </c>
      <c r="T463" s="32">
        <f t="shared" ca="1" si="284"/>
        <v>0</v>
      </c>
      <c r="U463" s="32">
        <f t="shared" ca="1" si="284"/>
        <v>0</v>
      </c>
      <c r="V463" s="32">
        <f t="shared" ca="1" si="284"/>
        <v>0</v>
      </c>
      <c r="W463" s="32">
        <f t="shared" ca="1" si="284"/>
        <v>0</v>
      </c>
      <c r="X463" s="32">
        <f t="shared" ca="1" si="284"/>
        <v>0</v>
      </c>
      <c r="Y463" s="32">
        <f t="shared" ca="1" si="284"/>
        <v>0</v>
      </c>
      <c r="Z463" s="32">
        <f t="shared" ca="1" si="284"/>
        <v>0</v>
      </c>
      <c r="AA463" s="32">
        <f t="shared" ca="1" si="284"/>
        <v>0</v>
      </c>
      <c r="AB463" s="32">
        <f t="shared" ca="1" si="284"/>
        <v>0</v>
      </c>
      <c r="AC463" s="32">
        <f t="shared" ca="1" si="284"/>
        <v>0</v>
      </c>
      <c r="AD463" s="32">
        <f t="shared" ca="1" si="284"/>
        <v>0</v>
      </c>
      <c r="AE463" s="32">
        <f t="shared" ca="1" si="284"/>
        <v>0</v>
      </c>
      <c r="AF463" s="32">
        <f t="shared" ca="1" si="284"/>
        <v>0</v>
      </c>
      <c r="AG463" s="21"/>
    </row>
    <row r="464" spans="4:33" ht="15" hidden="1" outlineLevel="1" x14ac:dyDescent="0.25">
      <c r="D464" t="s">
        <v>51</v>
      </c>
      <c r="E464" s="19">
        <v>2035</v>
      </c>
      <c r="F464" s="20" t="s">
        <v>50</v>
      </c>
      <c r="G464" s="26"/>
      <c r="H464" s="34">
        <f t="shared" ca="1" si="283"/>
        <v>0</v>
      </c>
      <c r="I464" s="34">
        <f t="shared" ca="1" si="283"/>
        <v>0</v>
      </c>
      <c r="J464" s="34">
        <f t="shared" ca="1" si="283"/>
        <v>0</v>
      </c>
      <c r="K464" s="34">
        <f t="shared" ca="1" si="283"/>
        <v>0</v>
      </c>
      <c r="L464" s="34">
        <f t="shared" ca="1" si="283"/>
        <v>0</v>
      </c>
      <c r="M464" s="34">
        <f t="shared" ca="1" si="283"/>
        <v>0</v>
      </c>
      <c r="N464" s="34">
        <f t="shared" ca="1" si="283"/>
        <v>0</v>
      </c>
      <c r="O464" s="34">
        <f t="shared" ca="1" si="283"/>
        <v>0</v>
      </c>
      <c r="P464" s="34">
        <f t="shared" ca="1" si="283"/>
        <v>0</v>
      </c>
      <c r="Q464" s="32">
        <f t="shared" ca="1" si="283"/>
        <v>41.134451739161463</v>
      </c>
      <c r="R464" s="32">
        <f t="shared" ca="1" si="284"/>
        <v>0</v>
      </c>
      <c r="S464" s="32">
        <f t="shared" ca="1" si="284"/>
        <v>0</v>
      </c>
      <c r="T464" s="32">
        <f t="shared" ca="1" si="284"/>
        <v>0</v>
      </c>
      <c r="U464" s="32">
        <f t="shared" ca="1" si="284"/>
        <v>0</v>
      </c>
      <c r="V464" s="32">
        <f t="shared" ca="1" si="284"/>
        <v>0</v>
      </c>
      <c r="W464" s="32">
        <f t="shared" ca="1" si="284"/>
        <v>0</v>
      </c>
      <c r="X464" s="32">
        <f t="shared" ca="1" si="284"/>
        <v>0</v>
      </c>
      <c r="Y464" s="32">
        <f t="shared" ca="1" si="284"/>
        <v>0</v>
      </c>
      <c r="Z464" s="32">
        <f t="shared" ca="1" si="284"/>
        <v>0</v>
      </c>
      <c r="AA464" s="32">
        <f t="shared" ca="1" si="284"/>
        <v>0</v>
      </c>
      <c r="AB464" s="32">
        <f t="shared" ca="1" si="284"/>
        <v>0</v>
      </c>
      <c r="AC464" s="32">
        <f t="shared" ca="1" si="284"/>
        <v>0</v>
      </c>
      <c r="AD464" s="32">
        <f t="shared" ca="1" si="284"/>
        <v>0</v>
      </c>
      <c r="AE464" s="32">
        <f t="shared" ca="1" si="284"/>
        <v>0</v>
      </c>
      <c r="AF464" s="32">
        <f t="shared" ca="1" si="284"/>
        <v>0</v>
      </c>
      <c r="AG464" s="21"/>
    </row>
    <row r="465" spans="4:33" ht="15" hidden="1" outlineLevel="1" x14ac:dyDescent="0.25">
      <c r="D465" t="s">
        <v>51</v>
      </c>
      <c r="E465" s="19">
        <v>2036</v>
      </c>
      <c r="F465" s="20" t="s">
        <v>50</v>
      </c>
      <c r="G465" s="26"/>
      <c r="H465" s="34">
        <f t="shared" ref="H465:Q479" ca="1" si="285">_xlfn.XLOOKUP($E465,$H$2:$AF$2,$H$28:$AF$28)
*($E465=H$2)</f>
        <v>0</v>
      </c>
      <c r="I465" s="34">
        <f t="shared" ca="1" si="285"/>
        <v>0</v>
      </c>
      <c r="J465" s="34">
        <f t="shared" ca="1" si="285"/>
        <v>0</v>
      </c>
      <c r="K465" s="34">
        <f t="shared" ca="1" si="285"/>
        <v>0</v>
      </c>
      <c r="L465" s="34">
        <f t="shared" ca="1" si="285"/>
        <v>0</v>
      </c>
      <c r="M465" s="34">
        <f t="shared" ca="1" si="285"/>
        <v>0</v>
      </c>
      <c r="N465" s="34">
        <f t="shared" ca="1" si="285"/>
        <v>0</v>
      </c>
      <c r="O465" s="34">
        <f t="shared" ca="1" si="285"/>
        <v>0</v>
      </c>
      <c r="P465" s="34">
        <f t="shared" ca="1" si="285"/>
        <v>0</v>
      </c>
      <c r="Q465" s="34">
        <f t="shared" ca="1" si="285"/>
        <v>0</v>
      </c>
      <c r="R465" s="32">
        <f t="shared" ref="R465:AF479" ca="1" si="286">_xlfn.XLOOKUP($E465,$H$2:$AF$2,$H$28:$AF$28)
*($E465=R$2)</f>
        <v>34.723588672110658</v>
      </c>
      <c r="S465" s="32">
        <f t="shared" ca="1" si="286"/>
        <v>0</v>
      </c>
      <c r="T465" s="32">
        <f t="shared" ca="1" si="286"/>
        <v>0</v>
      </c>
      <c r="U465" s="32">
        <f t="shared" ca="1" si="286"/>
        <v>0</v>
      </c>
      <c r="V465" s="32">
        <f t="shared" ca="1" si="286"/>
        <v>0</v>
      </c>
      <c r="W465" s="32">
        <f t="shared" ca="1" si="286"/>
        <v>0</v>
      </c>
      <c r="X465" s="32">
        <f t="shared" ca="1" si="286"/>
        <v>0</v>
      </c>
      <c r="Y465" s="32">
        <f t="shared" ca="1" si="286"/>
        <v>0</v>
      </c>
      <c r="Z465" s="32">
        <f t="shared" ca="1" si="286"/>
        <v>0</v>
      </c>
      <c r="AA465" s="32">
        <f t="shared" ca="1" si="286"/>
        <v>0</v>
      </c>
      <c r="AB465" s="32">
        <f t="shared" ca="1" si="286"/>
        <v>0</v>
      </c>
      <c r="AC465" s="32">
        <f t="shared" ca="1" si="286"/>
        <v>0</v>
      </c>
      <c r="AD465" s="32">
        <f t="shared" ca="1" si="286"/>
        <v>0</v>
      </c>
      <c r="AE465" s="32">
        <f t="shared" ca="1" si="286"/>
        <v>0</v>
      </c>
      <c r="AF465" s="32">
        <f t="shared" ca="1" si="286"/>
        <v>0</v>
      </c>
      <c r="AG465" s="21"/>
    </row>
    <row r="466" spans="4:33" ht="15" hidden="1" outlineLevel="1" x14ac:dyDescent="0.25">
      <c r="D466" t="s">
        <v>51</v>
      </c>
      <c r="E466" s="19">
        <v>2037</v>
      </c>
      <c r="F466" s="20" t="s">
        <v>50</v>
      </c>
      <c r="G466" s="26"/>
      <c r="H466" s="34">
        <f t="shared" ca="1" si="285"/>
        <v>0</v>
      </c>
      <c r="I466" s="34">
        <f t="shared" ca="1" si="285"/>
        <v>0</v>
      </c>
      <c r="J466" s="34">
        <f t="shared" ca="1" si="285"/>
        <v>0</v>
      </c>
      <c r="K466" s="34">
        <f t="shared" ca="1" si="285"/>
        <v>0</v>
      </c>
      <c r="L466" s="34">
        <f t="shared" ca="1" si="285"/>
        <v>0</v>
      </c>
      <c r="M466" s="34">
        <f t="shared" ca="1" si="285"/>
        <v>0</v>
      </c>
      <c r="N466" s="34">
        <f t="shared" ca="1" si="285"/>
        <v>0</v>
      </c>
      <c r="O466" s="34">
        <f t="shared" ca="1" si="285"/>
        <v>0</v>
      </c>
      <c r="P466" s="34">
        <f t="shared" ca="1" si="285"/>
        <v>0</v>
      </c>
      <c r="Q466" s="34">
        <f t="shared" ca="1" si="285"/>
        <v>0</v>
      </c>
      <c r="R466" s="34">
        <f t="shared" ca="1" si="286"/>
        <v>0</v>
      </c>
      <c r="S466" s="32">
        <f t="shared" ca="1" si="286"/>
        <v>37.753042178983321</v>
      </c>
      <c r="T466" s="32">
        <f t="shared" ca="1" si="286"/>
        <v>0</v>
      </c>
      <c r="U466" s="32">
        <f t="shared" ca="1" si="286"/>
        <v>0</v>
      </c>
      <c r="V466" s="32">
        <f t="shared" ca="1" si="286"/>
        <v>0</v>
      </c>
      <c r="W466" s="32">
        <f t="shared" ca="1" si="286"/>
        <v>0</v>
      </c>
      <c r="X466" s="32">
        <f t="shared" ca="1" si="286"/>
        <v>0</v>
      </c>
      <c r="Y466" s="32">
        <f t="shared" ca="1" si="286"/>
        <v>0</v>
      </c>
      <c r="Z466" s="32">
        <f t="shared" ca="1" si="286"/>
        <v>0</v>
      </c>
      <c r="AA466" s="32">
        <f t="shared" ca="1" si="286"/>
        <v>0</v>
      </c>
      <c r="AB466" s="32">
        <f t="shared" ca="1" si="286"/>
        <v>0</v>
      </c>
      <c r="AC466" s="32">
        <f t="shared" ca="1" si="286"/>
        <v>0</v>
      </c>
      <c r="AD466" s="32">
        <f t="shared" ca="1" si="286"/>
        <v>0</v>
      </c>
      <c r="AE466" s="32">
        <f t="shared" ca="1" si="286"/>
        <v>0</v>
      </c>
      <c r="AF466" s="32">
        <f t="shared" ca="1" si="286"/>
        <v>0</v>
      </c>
      <c r="AG466" s="21"/>
    </row>
    <row r="467" spans="4:33" ht="15" hidden="1" outlineLevel="1" x14ac:dyDescent="0.25">
      <c r="D467" t="s">
        <v>51</v>
      </c>
      <c r="E467" s="19">
        <v>2038</v>
      </c>
      <c r="F467" s="20" t="s">
        <v>50</v>
      </c>
      <c r="G467" s="26"/>
      <c r="H467" s="34">
        <f t="shared" ca="1" si="285"/>
        <v>0</v>
      </c>
      <c r="I467" s="34">
        <f t="shared" ca="1" si="285"/>
        <v>0</v>
      </c>
      <c r="J467" s="34">
        <f t="shared" ca="1" si="285"/>
        <v>0</v>
      </c>
      <c r="K467" s="34">
        <f t="shared" ca="1" si="285"/>
        <v>0</v>
      </c>
      <c r="L467" s="34">
        <f t="shared" ca="1" si="285"/>
        <v>0</v>
      </c>
      <c r="M467" s="34">
        <f t="shared" ca="1" si="285"/>
        <v>0</v>
      </c>
      <c r="N467" s="34">
        <f t="shared" ca="1" si="285"/>
        <v>0</v>
      </c>
      <c r="O467" s="34">
        <f t="shared" ca="1" si="285"/>
        <v>0</v>
      </c>
      <c r="P467" s="34">
        <f t="shared" ca="1" si="285"/>
        <v>0</v>
      </c>
      <c r="Q467" s="34">
        <f t="shared" ca="1" si="285"/>
        <v>0</v>
      </c>
      <c r="R467" s="34">
        <f t="shared" ca="1" si="286"/>
        <v>0</v>
      </c>
      <c r="S467" s="34">
        <f t="shared" ca="1" si="286"/>
        <v>0</v>
      </c>
      <c r="T467" s="32">
        <f t="shared" ca="1" si="286"/>
        <v>27.245274484508997</v>
      </c>
      <c r="U467" s="32">
        <f t="shared" ca="1" si="286"/>
        <v>0</v>
      </c>
      <c r="V467" s="32">
        <f t="shared" ca="1" si="286"/>
        <v>0</v>
      </c>
      <c r="W467" s="32">
        <f t="shared" ca="1" si="286"/>
        <v>0</v>
      </c>
      <c r="X467" s="32">
        <f t="shared" ca="1" si="286"/>
        <v>0</v>
      </c>
      <c r="Y467" s="32">
        <f t="shared" ca="1" si="286"/>
        <v>0</v>
      </c>
      <c r="Z467" s="32">
        <f t="shared" ca="1" si="286"/>
        <v>0</v>
      </c>
      <c r="AA467" s="32">
        <f t="shared" ca="1" si="286"/>
        <v>0</v>
      </c>
      <c r="AB467" s="32">
        <f t="shared" ca="1" si="286"/>
        <v>0</v>
      </c>
      <c r="AC467" s="32">
        <f t="shared" ca="1" si="286"/>
        <v>0</v>
      </c>
      <c r="AD467" s="32">
        <f t="shared" ca="1" si="286"/>
        <v>0</v>
      </c>
      <c r="AE467" s="32">
        <f t="shared" ca="1" si="286"/>
        <v>0</v>
      </c>
      <c r="AF467" s="32">
        <f t="shared" ca="1" si="286"/>
        <v>0</v>
      </c>
      <c r="AG467" s="21"/>
    </row>
    <row r="468" spans="4:33" ht="15" hidden="1" outlineLevel="1" x14ac:dyDescent="0.25">
      <c r="D468" t="s">
        <v>51</v>
      </c>
      <c r="E468" s="19">
        <v>2039</v>
      </c>
      <c r="F468" s="20" t="s">
        <v>50</v>
      </c>
      <c r="G468" s="26"/>
      <c r="H468" s="34">
        <f t="shared" ca="1" si="285"/>
        <v>0</v>
      </c>
      <c r="I468" s="34">
        <f t="shared" ca="1" si="285"/>
        <v>0</v>
      </c>
      <c r="J468" s="34">
        <f t="shared" ca="1" si="285"/>
        <v>0</v>
      </c>
      <c r="K468" s="34">
        <f t="shared" ca="1" si="285"/>
        <v>0</v>
      </c>
      <c r="L468" s="34">
        <f t="shared" ca="1" si="285"/>
        <v>0</v>
      </c>
      <c r="M468" s="34">
        <f t="shared" ca="1" si="285"/>
        <v>0</v>
      </c>
      <c r="N468" s="34">
        <f t="shared" ca="1" si="285"/>
        <v>0</v>
      </c>
      <c r="O468" s="34">
        <f t="shared" ca="1" si="285"/>
        <v>0</v>
      </c>
      <c r="P468" s="34">
        <f t="shared" ca="1" si="285"/>
        <v>0</v>
      </c>
      <c r="Q468" s="34">
        <f t="shared" ca="1" si="285"/>
        <v>0</v>
      </c>
      <c r="R468" s="34">
        <f t="shared" ca="1" si="286"/>
        <v>0</v>
      </c>
      <c r="S468" s="34">
        <f t="shared" ca="1" si="286"/>
        <v>0</v>
      </c>
      <c r="T468" s="34">
        <f t="shared" ca="1" si="286"/>
        <v>0</v>
      </c>
      <c r="U468" s="32">
        <f t="shared" ca="1" si="286"/>
        <v>42.851615393549253</v>
      </c>
      <c r="V468" s="32">
        <f t="shared" ca="1" si="286"/>
        <v>0</v>
      </c>
      <c r="W468" s="32">
        <f t="shared" ca="1" si="286"/>
        <v>0</v>
      </c>
      <c r="X468" s="32">
        <f t="shared" ca="1" si="286"/>
        <v>0</v>
      </c>
      <c r="Y468" s="32">
        <f t="shared" ca="1" si="286"/>
        <v>0</v>
      </c>
      <c r="Z468" s="32">
        <f t="shared" ca="1" si="286"/>
        <v>0</v>
      </c>
      <c r="AA468" s="32">
        <f t="shared" ca="1" si="286"/>
        <v>0</v>
      </c>
      <c r="AB468" s="32">
        <f t="shared" ca="1" si="286"/>
        <v>0</v>
      </c>
      <c r="AC468" s="32">
        <f t="shared" ca="1" si="286"/>
        <v>0</v>
      </c>
      <c r="AD468" s="32">
        <f t="shared" ca="1" si="286"/>
        <v>0</v>
      </c>
      <c r="AE468" s="32">
        <f t="shared" ca="1" si="286"/>
        <v>0</v>
      </c>
      <c r="AF468" s="32">
        <f t="shared" ca="1" si="286"/>
        <v>0</v>
      </c>
      <c r="AG468" s="21"/>
    </row>
    <row r="469" spans="4:33" ht="15" hidden="1" outlineLevel="1" x14ac:dyDescent="0.25">
      <c r="D469" t="s">
        <v>51</v>
      </c>
      <c r="E469" s="19">
        <v>2040</v>
      </c>
      <c r="F469" s="20" t="s">
        <v>50</v>
      </c>
      <c r="G469" s="26"/>
      <c r="H469" s="34">
        <f t="shared" ca="1" si="285"/>
        <v>0</v>
      </c>
      <c r="I469" s="34">
        <f t="shared" ca="1" si="285"/>
        <v>0</v>
      </c>
      <c r="J469" s="34">
        <f t="shared" ca="1" si="285"/>
        <v>0</v>
      </c>
      <c r="K469" s="34">
        <f t="shared" ca="1" si="285"/>
        <v>0</v>
      </c>
      <c r="L469" s="34">
        <f t="shared" ca="1" si="285"/>
        <v>0</v>
      </c>
      <c r="M469" s="34">
        <f t="shared" ca="1" si="285"/>
        <v>0</v>
      </c>
      <c r="N469" s="34">
        <f t="shared" ca="1" si="285"/>
        <v>0</v>
      </c>
      <c r="O469" s="34">
        <f t="shared" ca="1" si="285"/>
        <v>0</v>
      </c>
      <c r="P469" s="34">
        <f t="shared" ca="1" si="285"/>
        <v>0</v>
      </c>
      <c r="Q469" s="34">
        <f t="shared" ca="1" si="285"/>
        <v>0</v>
      </c>
      <c r="R469" s="34">
        <f t="shared" ca="1" si="286"/>
        <v>0</v>
      </c>
      <c r="S469" s="34">
        <f t="shared" ca="1" si="286"/>
        <v>0</v>
      </c>
      <c r="T469" s="34">
        <f t="shared" ca="1" si="286"/>
        <v>0</v>
      </c>
      <c r="U469" s="34">
        <f t="shared" ca="1" si="286"/>
        <v>0</v>
      </c>
      <c r="V469" s="32">
        <f t="shared" ca="1" si="286"/>
        <v>29.440068048671716</v>
      </c>
      <c r="W469" s="32">
        <f t="shared" ca="1" si="286"/>
        <v>0</v>
      </c>
      <c r="X469" s="32">
        <f t="shared" ca="1" si="286"/>
        <v>0</v>
      </c>
      <c r="Y469" s="32">
        <f t="shared" ca="1" si="286"/>
        <v>0</v>
      </c>
      <c r="Z469" s="32">
        <f t="shared" ca="1" si="286"/>
        <v>0</v>
      </c>
      <c r="AA469" s="32">
        <f t="shared" ca="1" si="286"/>
        <v>0</v>
      </c>
      <c r="AB469" s="32">
        <f t="shared" ca="1" si="286"/>
        <v>0</v>
      </c>
      <c r="AC469" s="32">
        <f t="shared" ca="1" si="286"/>
        <v>0</v>
      </c>
      <c r="AD469" s="32">
        <f t="shared" ca="1" si="286"/>
        <v>0</v>
      </c>
      <c r="AE469" s="32">
        <f t="shared" ca="1" si="286"/>
        <v>0</v>
      </c>
      <c r="AF469" s="32">
        <f t="shared" ca="1" si="286"/>
        <v>0</v>
      </c>
      <c r="AG469" s="21"/>
    </row>
    <row r="470" spans="4:33" ht="15" hidden="1" outlineLevel="1" x14ac:dyDescent="0.25">
      <c r="D470" t="s">
        <v>51</v>
      </c>
      <c r="E470" s="19">
        <v>2041</v>
      </c>
      <c r="F470" s="20" t="s">
        <v>50</v>
      </c>
      <c r="G470" s="26"/>
      <c r="H470" s="34">
        <f t="shared" ca="1" si="285"/>
        <v>0</v>
      </c>
      <c r="I470" s="34">
        <f t="shared" ca="1" si="285"/>
        <v>0</v>
      </c>
      <c r="J470" s="34">
        <f t="shared" ca="1" si="285"/>
        <v>0</v>
      </c>
      <c r="K470" s="34">
        <f t="shared" ca="1" si="285"/>
        <v>0</v>
      </c>
      <c r="L470" s="34">
        <f t="shared" ca="1" si="285"/>
        <v>0</v>
      </c>
      <c r="M470" s="34">
        <f t="shared" ca="1" si="285"/>
        <v>0</v>
      </c>
      <c r="N470" s="34">
        <f t="shared" ca="1" si="285"/>
        <v>0</v>
      </c>
      <c r="O470" s="34">
        <f t="shared" ca="1" si="285"/>
        <v>0</v>
      </c>
      <c r="P470" s="34">
        <f t="shared" ca="1" si="285"/>
        <v>0</v>
      </c>
      <c r="Q470" s="34">
        <f t="shared" ca="1" si="285"/>
        <v>0</v>
      </c>
      <c r="R470" s="34">
        <f t="shared" ca="1" si="286"/>
        <v>0</v>
      </c>
      <c r="S470" s="34">
        <f t="shared" ca="1" si="286"/>
        <v>0</v>
      </c>
      <c r="T470" s="34">
        <f t="shared" ca="1" si="286"/>
        <v>0</v>
      </c>
      <c r="U470" s="34">
        <f t="shared" ca="1" si="286"/>
        <v>0</v>
      </c>
      <c r="V470" s="34">
        <f t="shared" ca="1" si="286"/>
        <v>0</v>
      </c>
      <c r="W470" s="32">
        <f t="shared" ca="1" si="286"/>
        <v>51.927160026022356</v>
      </c>
      <c r="X470" s="32">
        <f t="shared" ca="1" si="286"/>
        <v>0</v>
      </c>
      <c r="Y470" s="32">
        <f t="shared" ca="1" si="286"/>
        <v>0</v>
      </c>
      <c r="Z470" s="32">
        <f t="shared" ca="1" si="286"/>
        <v>0</v>
      </c>
      <c r="AA470" s="32">
        <f t="shared" ca="1" si="286"/>
        <v>0</v>
      </c>
      <c r="AB470" s="32">
        <f t="shared" ca="1" si="286"/>
        <v>0</v>
      </c>
      <c r="AC470" s="32">
        <f t="shared" ca="1" si="286"/>
        <v>0</v>
      </c>
      <c r="AD470" s="32">
        <f t="shared" ca="1" si="286"/>
        <v>0</v>
      </c>
      <c r="AE470" s="32">
        <f t="shared" ca="1" si="286"/>
        <v>0</v>
      </c>
      <c r="AF470" s="32">
        <f t="shared" ca="1" si="286"/>
        <v>0</v>
      </c>
      <c r="AG470" s="21"/>
    </row>
    <row r="471" spans="4:33" ht="15" hidden="1" outlineLevel="1" x14ac:dyDescent="0.25">
      <c r="D471" t="s">
        <v>51</v>
      </c>
      <c r="E471" s="19">
        <v>2042</v>
      </c>
      <c r="F471" s="20" t="s">
        <v>50</v>
      </c>
      <c r="G471" s="26"/>
      <c r="H471" s="34">
        <f t="shared" ca="1" si="285"/>
        <v>0</v>
      </c>
      <c r="I471" s="34">
        <f t="shared" ca="1" si="285"/>
        <v>0</v>
      </c>
      <c r="J471" s="34">
        <f t="shared" ca="1" si="285"/>
        <v>0</v>
      </c>
      <c r="K471" s="34">
        <f t="shared" ca="1" si="285"/>
        <v>0</v>
      </c>
      <c r="L471" s="34">
        <f t="shared" ca="1" si="285"/>
        <v>0</v>
      </c>
      <c r="M471" s="34">
        <f t="shared" ca="1" si="285"/>
        <v>0</v>
      </c>
      <c r="N471" s="34">
        <f t="shared" ca="1" si="285"/>
        <v>0</v>
      </c>
      <c r="O471" s="34">
        <f t="shared" ca="1" si="285"/>
        <v>0</v>
      </c>
      <c r="P471" s="34">
        <f t="shared" ca="1" si="285"/>
        <v>0</v>
      </c>
      <c r="Q471" s="34">
        <f t="shared" ca="1" si="285"/>
        <v>0</v>
      </c>
      <c r="R471" s="34">
        <f t="shared" ca="1" si="286"/>
        <v>0</v>
      </c>
      <c r="S471" s="34">
        <f t="shared" ca="1" si="286"/>
        <v>0</v>
      </c>
      <c r="T471" s="34">
        <f t="shared" ca="1" si="286"/>
        <v>0</v>
      </c>
      <c r="U471" s="34">
        <f t="shared" ca="1" si="286"/>
        <v>0</v>
      </c>
      <c r="V471" s="34">
        <f t="shared" ca="1" si="286"/>
        <v>0</v>
      </c>
      <c r="W471" s="34">
        <f t="shared" ca="1" si="286"/>
        <v>0</v>
      </c>
      <c r="X471" s="32">
        <f t="shared" ca="1" si="286"/>
        <v>47.398073128552689</v>
      </c>
      <c r="Y471" s="32">
        <f t="shared" ca="1" si="286"/>
        <v>0</v>
      </c>
      <c r="Z471" s="32">
        <f t="shared" ca="1" si="286"/>
        <v>0</v>
      </c>
      <c r="AA471" s="32">
        <f t="shared" ca="1" si="286"/>
        <v>0</v>
      </c>
      <c r="AB471" s="32">
        <f t="shared" ca="1" si="286"/>
        <v>0</v>
      </c>
      <c r="AC471" s="32">
        <f t="shared" ca="1" si="286"/>
        <v>0</v>
      </c>
      <c r="AD471" s="32">
        <f t="shared" ca="1" si="286"/>
        <v>0</v>
      </c>
      <c r="AE471" s="32">
        <f t="shared" ca="1" si="286"/>
        <v>0</v>
      </c>
      <c r="AF471" s="32">
        <f t="shared" ca="1" si="286"/>
        <v>0</v>
      </c>
      <c r="AG471" s="21"/>
    </row>
    <row r="472" spans="4:33" ht="15" hidden="1" outlineLevel="1" x14ac:dyDescent="0.25">
      <c r="D472" t="s">
        <v>51</v>
      </c>
      <c r="E472" s="19">
        <v>2043</v>
      </c>
      <c r="F472" s="20" t="s">
        <v>50</v>
      </c>
      <c r="G472" s="26"/>
      <c r="H472" s="34">
        <f t="shared" ca="1" si="285"/>
        <v>0</v>
      </c>
      <c r="I472" s="34">
        <f t="shared" ca="1" si="285"/>
        <v>0</v>
      </c>
      <c r="J472" s="34">
        <f t="shared" ca="1" si="285"/>
        <v>0</v>
      </c>
      <c r="K472" s="34">
        <f t="shared" ca="1" si="285"/>
        <v>0</v>
      </c>
      <c r="L472" s="34">
        <f t="shared" ca="1" si="285"/>
        <v>0</v>
      </c>
      <c r="M472" s="34">
        <f t="shared" ca="1" si="285"/>
        <v>0</v>
      </c>
      <c r="N472" s="34">
        <f t="shared" ca="1" si="285"/>
        <v>0</v>
      </c>
      <c r="O472" s="34">
        <f t="shared" ca="1" si="285"/>
        <v>0</v>
      </c>
      <c r="P472" s="34">
        <f t="shared" ca="1" si="285"/>
        <v>0</v>
      </c>
      <c r="Q472" s="34">
        <f t="shared" ca="1" si="285"/>
        <v>0</v>
      </c>
      <c r="R472" s="34">
        <f t="shared" ca="1" si="286"/>
        <v>0</v>
      </c>
      <c r="S472" s="34">
        <f t="shared" ca="1" si="286"/>
        <v>0</v>
      </c>
      <c r="T472" s="34">
        <f t="shared" ca="1" si="286"/>
        <v>0</v>
      </c>
      <c r="U472" s="34">
        <f t="shared" ca="1" si="286"/>
        <v>0</v>
      </c>
      <c r="V472" s="34">
        <f t="shared" ca="1" si="286"/>
        <v>0</v>
      </c>
      <c r="W472" s="34">
        <f t="shared" ca="1" si="286"/>
        <v>0</v>
      </c>
      <c r="X472" s="34">
        <f t="shared" ca="1" si="286"/>
        <v>0</v>
      </c>
      <c r="Y472" s="32">
        <f t="shared" ca="1" si="286"/>
        <v>32.075856021862549</v>
      </c>
      <c r="Z472" s="32">
        <f t="shared" ca="1" si="286"/>
        <v>0</v>
      </c>
      <c r="AA472" s="32">
        <f t="shared" ca="1" si="286"/>
        <v>0</v>
      </c>
      <c r="AB472" s="32">
        <f t="shared" ca="1" si="286"/>
        <v>0</v>
      </c>
      <c r="AC472" s="32">
        <f t="shared" ca="1" si="286"/>
        <v>0</v>
      </c>
      <c r="AD472" s="32">
        <f t="shared" ca="1" si="286"/>
        <v>0</v>
      </c>
      <c r="AE472" s="32">
        <f t="shared" ca="1" si="286"/>
        <v>0</v>
      </c>
      <c r="AF472" s="32">
        <f t="shared" ca="1" si="286"/>
        <v>0</v>
      </c>
      <c r="AG472" s="21"/>
    </row>
    <row r="473" spans="4:33" ht="15" hidden="1" outlineLevel="1" x14ac:dyDescent="0.25">
      <c r="D473" t="s">
        <v>51</v>
      </c>
      <c r="E473" s="19">
        <v>2044</v>
      </c>
      <c r="F473" s="20" t="s">
        <v>50</v>
      </c>
      <c r="G473" s="26"/>
      <c r="H473" s="34">
        <f t="shared" ca="1" si="285"/>
        <v>0</v>
      </c>
      <c r="I473" s="34">
        <f t="shared" ca="1" si="285"/>
        <v>0</v>
      </c>
      <c r="J473" s="34">
        <f t="shared" ca="1" si="285"/>
        <v>0</v>
      </c>
      <c r="K473" s="34">
        <f t="shared" ca="1" si="285"/>
        <v>0</v>
      </c>
      <c r="L473" s="34">
        <f t="shared" ca="1" si="285"/>
        <v>0</v>
      </c>
      <c r="M473" s="34">
        <f t="shared" ca="1" si="285"/>
        <v>0</v>
      </c>
      <c r="N473" s="34">
        <f t="shared" ca="1" si="285"/>
        <v>0</v>
      </c>
      <c r="O473" s="34">
        <f t="shared" ca="1" si="285"/>
        <v>0</v>
      </c>
      <c r="P473" s="34">
        <f t="shared" ca="1" si="285"/>
        <v>0</v>
      </c>
      <c r="Q473" s="34">
        <f t="shared" ca="1" si="285"/>
        <v>0</v>
      </c>
      <c r="R473" s="34">
        <f t="shared" ca="1" si="286"/>
        <v>0</v>
      </c>
      <c r="S473" s="34">
        <f t="shared" ca="1" si="286"/>
        <v>0</v>
      </c>
      <c r="T473" s="34">
        <f t="shared" ca="1" si="286"/>
        <v>0</v>
      </c>
      <c r="U473" s="34">
        <f t="shared" ca="1" si="286"/>
        <v>0</v>
      </c>
      <c r="V473" s="34">
        <f t="shared" ca="1" si="286"/>
        <v>0</v>
      </c>
      <c r="W473" s="34">
        <f t="shared" ca="1" si="286"/>
        <v>0</v>
      </c>
      <c r="X473" s="34">
        <f t="shared" ca="1" si="286"/>
        <v>0</v>
      </c>
      <c r="Y473" s="34">
        <f t="shared" ca="1" si="286"/>
        <v>0</v>
      </c>
      <c r="Z473" s="32">
        <f t="shared" ca="1" si="286"/>
        <v>54.283040340998731</v>
      </c>
      <c r="AA473" s="32">
        <f t="shared" ca="1" si="286"/>
        <v>0</v>
      </c>
      <c r="AB473" s="32">
        <f t="shared" ca="1" si="286"/>
        <v>0</v>
      </c>
      <c r="AC473" s="32">
        <f t="shared" ca="1" si="286"/>
        <v>0</v>
      </c>
      <c r="AD473" s="32">
        <f t="shared" ca="1" si="286"/>
        <v>0</v>
      </c>
      <c r="AE473" s="32">
        <f t="shared" ca="1" si="286"/>
        <v>0</v>
      </c>
      <c r="AF473" s="32">
        <f t="shared" ca="1" si="286"/>
        <v>0</v>
      </c>
      <c r="AG473" s="21"/>
    </row>
    <row r="474" spans="4:33" ht="15" hidden="1" outlineLevel="1" x14ac:dyDescent="0.25">
      <c r="D474" t="s">
        <v>51</v>
      </c>
      <c r="E474" s="19">
        <v>2045</v>
      </c>
      <c r="F474" s="20" t="s">
        <v>50</v>
      </c>
      <c r="G474" s="26"/>
      <c r="H474" s="34">
        <f t="shared" ca="1" si="285"/>
        <v>0</v>
      </c>
      <c r="I474" s="34">
        <f t="shared" ca="1" si="285"/>
        <v>0</v>
      </c>
      <c r="J474" s="34">
        <f t="shared" ca="1" si="285"/>
        <v>0</v>
      </c>
      <c r="K474" s="34">
        <f t="shared" ca="1" si="285"/>
        <v>0</v>
      </c>
      <c r="L474" s="34">
        <f t="shared" ca="1" si="285"/>
        <v>0</v>
      </c>
      <c r="M474" s="34">
        <f t="shared" ca="1" si="285"/>
        <v>0</v>
      </c>
      <c r="N474" s="34">
        <f t="shared" ca="1" si="285"/>
        <v>0</v>
      </c>
      <c r="O474" s="34">
        <f t="shared" ca="1" si="285"/>
        <v>0</v>
      </c>
      <c r="P474" s="34">
        <f t="shared" ca="1" si="285"/>
        <v>0</v>
      </c>
      <c r="Q474" s="34">
        <f t="shared" ca="1" si="285"/>
        <v>0</v>
      </c>
      <c r="R474" s="34">
        <f t="shared" ca="1" si="286"/>
        <v>0</v>
      </c>
      <c r="S474" s="34">
        <f t="shared" ca="1" si="286"/>
        <v>0</v>
      </c>
      <c r="T474" s="34">
        <f t="shared" ca="1" si="286"/>
        <v>0</v>
      </c>
      <c r="U474" s="34">
        <f t="shared" ca="1" si="286"/>
        <v>0</v>
      </c>
      <c r="V474" s="34">
        <f t="shared" ca="1" si="286"/>
        <v>0</v>
      </c>
      <c r="W474" s="34">
        <f t="shared" ca="1" si="286"/>
        <v>0</v>
      </c>
      <c r="X474" s="34">
        <f t="shared" ca="1" si="286"/>
        <v>0</v>
      </c>
      <c r="Y474" s="34">
        <f t="shared" ca="1" si="286"/>
        <v>0</v>
      </c>
      <c r="Z474" s="34">
        <f t="shared" ca="1" si="286"/>
        <v>0</v>
      </c>
      <c r="AA474" s="32">
        <f t="shared" ca="1" si="286"/>
        <v>31.668454319736949</v>
      </c>
      <c r="AB474" s="32">
        <f t="shared" ca="1" si="286"/>
        <v>0</v>
      </c>
      <c r="AC474" s="32">
        <f t="shared" ca="1" si="286"/>
        <v>0</v>
      </c>
      <c r="AD474" s="32">
        <f t="shared" ca="1" si="286"/>
        <v>0</v>
      </c>
      <c r="AE474" s="32">
        <f t="shared" ca="1" si="286"/>
        <v>0</v>
      </c>
      <c r="AF474" s="32">
        <f t="shared" ca="1" si="286"/>
        <v>0</v>
      </c>
      <c r="AG474" s="21"/>
    </row>
    <row r="475" spans="4:33" ht="15" hidden="1" outlineLevel="1" x14ac:dyDescent="0.25">
      <c r="D475" t="s">
        <v>51</v>
      </c>
      <c r="E475" s="19">
        <v>2046</v>
      </c>
      <c r="F475" s="20" t="s">
        <v>50</v>
      </c>
      <c r="G475" s="26"/>
      <c r="H475" s="34">
        <f t="shared" ca="1" si="285"/>
        <v>0</v>
      </c>
      <c r="I475" s="34">
        <f t="shared" ca="1" si="285"/>
        <v>0</v>
      </c>
      <c r="J475" s="34">
        <f t="shared" ca="1" si="285"/>
        <v>0</v>
      </c>
      <c r="K475" s="34">
        <f t="shared" ca="1" si="285"/>
        <v>0</v>
      </c>
      <c r="L475" s="34">
        <f t="shared" ca="1" si="285"/>
        <v>0</v>
      </c>
      <c r="M475" s="34">
        <f t="shared" ca="1" si="285"/>
        <v>0</v>
      </c>
      <c r="N475" s="34">
        <f t="shared" ca="1" si="285"/>
        <v>0</v>
      </c>
      <c r="O475" s="34">
        <f t="shared" ca="1" si="285"/>
        <v>0</v>
      </c>
      <c r="P475" s="34">
        <f t="shared" ca="1" si="285"/>
        <v>0</v>
      </c>
      <c r="Q475" s="34">
        <f t="shared" ca="1" si="285"/>
        <v>0</v>
      </c>
      <c r="R475" s="34">
        <f t="shared" ca="1" si="286"/>
        <v>0</v>
      </c>
      <c r="S475" s="34">
        <f t="shared" ca="1" si="286"/>
        <v>0</v>
      </c>
      <c r="T475" s="34">
        <f t="shared" ca="1" si="286"/>
        <v>0</v>
      </c>
      <c r="U475" s="34">
        <f t="shared" ca="1" si="286"/>
        <v>0</v>
      </c>
      <c r="V475" s="34">
        <f t="shared" ca="1" si="286"/>
        <v>0</v>
      </c>
      <c r="W475" s="34">
        <f t="shared" ca="1" si="286"/>
        <v>0</v>
      </c>
      <c r="X475" s="34">
        <f t="shared" ca="1" si="286"/>
        <v>0</v>
      </c>
      <c r="Y475" s="34">
        <f t="shared" ca="1" si="286"/>
        <v>0</v>
      </c>
      <c r="Z475" s="34">
        <f t="shared" ca="1" si="286"/>
        <v>0</v>
      </c>
      <c r="AA475" s="34">
        <f t="shared" ca="1" si="286"/>
        <v>0</v>
      </c>
      <c r="AB475" s="32">
        <f t="shared" ca="1" si="286"/>
        <v>40.42491962807604</v>
      </c>
      <c r="AC475" s="32">
        <f t="shared" ca="1" si="286"/>
        <v>0</v>
      </c>
      <c r="AD475" s="32">
        <f t="shared" ca="1" si="286"/>
        <v>0</v>
      </c>
      <c r="AE475" s="32">
        <f t="shared" ca="1" si="286"/>
        <v>0</v>
      </c>
      <c r="AF475" s="32">
        <f t="shared" ca="1" si="286"/>
        <v>0</v>
      </c>
      <c r="AG475" s="21"/>
    </row>
    <row r="476" spans="4:33" ht="15" hidden="1" outlineLevel="1" x14ac:dyDescent="0.25">
      <c r="D476" t="s">
        <v>51</v>
      </c>
      <c r="E476" s="19">
        <v>2047</v>
      </c>
      <c r="F476" s="20" t="s">
        <v>50</v>
      </c>
      <c r="G476" s="26"/>
      <c r="H476" s="34">
        <f t="shared" ca="1" si="285"/>
        <v>0</v>
      </c>
      <c r="I476" s="34">
        <f t="shared" ca="1" si="285"/>
        <v>0</v>
      </c>
      <c r="J476" s="34">
        <f t="shared" ca="1" si="285"/>
        <v>0</v>
      </c>
      <c r="K476" s="34">
        <f t="shared" ca="1" si="285"/>
        <v>0</v>
      </c>
      <c r="L476" s="34">
        <f t="shared" ca="1" si="285"/>
        <v>0</v>
      </c>
      <c r="M476" s="34">
        <f t="shared" ca="1" si="285"/>
        <v>0</v>
      </c>
      <c r="N476" s="34">
        <f t="shared" ca="1" si="285"/>
        <v>0</v>
      </c>
      <c r="O476" s="34">
        <f t="shared" ca="1" si="285"/>
        <v>0</v>
      </c>
      <c r="P476" s="34">
        <f t="shared" ca="1" si="285"/>
        <v>0</v>
      </c>
      <c r="Q476" s="34">
        <f t="shared" ca="1" si="285"/>
        <v>0</v>
      </c>
      <c r="R476" s="34">
        <f t="shared" ca="1" si="286"/>
        <v>0</v>
      </c>
      <c r="S476" s="34">
        <f t="shared" ca="1" si="286"/>
        <v>0</v>
      </c>
      <c r="T476" s="34">
        <f t="shared" ca="1" si="286"/>
        <v>0</v>
      </c>
      <c r="U476" s="34">
        <f t="shared" ca="1" si="286"/>
        <v>0</v>
      </c>
      <c r="V476" s="34">
        <f t="shared" ca="1" si="286"/>
        <v>0</v>
      </c>
      <c r="W476" s="34">
        <f t="shared" ca="1" si="286"/>
        <v>0</v>
      </c>
      <c r="X476" s="34">
        <f t="shared" ca="1" si="286"/>
        <v>0</v>
      </c>
      <c r="Y476" s="34">
        <f t="shared" ca="1" si="286"/>
        <v>0</v>
      </c>
      <c r="Z476" s="34">
        <f t="shared" ca="1" si="286"/>
        <v>0</v>
      </c>
      <c r="AA476" s="34">
        <f t="shared" ca="1" si="286"/>
        <v>0</v>
      </c>
      <c r="AB476" s="34">
        <f t="shared" ca="1" si="286"/>
        <v>0</v>
      </c>
      <c r="AC476" s="32">
        <f t="shared" ca="1" si="286"/>
        <v>56.433187800794151</v>
      </c>
      <c r="AD476" s="32">
        <f t="shared" ca="1" si="286"/>
        <v>0</v>
      </c>
      <c r="AE476" s="32">
        <f t="shared" ca="1" si="286"/>
        <v>0</v>
      </c>
      <c r="AF476" s="32">
        <f t="shared" ca="1" si="286"/>
        <v>0</v>
      </c>
      <c r="AG476" s="21"/>
    </row>
    <row r="477" spans="4:33" ht="15" hidden="1" outlineLevel="1" x14ac:dyDescent="0.25">
      <c r="D477" t="s">
        <v>51</v>
      </c>
      <c r="E477" s="19">
        <v>2048</v>
      </c>
      <c r="F477" s="20" t="s">
        <v>50</v>
      </c>
      <c r="G477" s="26"/>
      <c r="H477" s="34">
        <f t="shared" ca="1" si="285"/>
        <v>0</v>
      </c>
      <c r="I477" s="34">
        <f t="shared" ca="1" si="285"/>
        <v>0</v>
      </c>
      <c r="J477" s="34">
        <f t="shared" ca="1" si="285"/>
        <v>0</v>
      </c>
      <c r="K477" s="34">
        <f t="shared" ca="1" si="285"/>
        <v>0</v>
      </c>
      <c r="L477" s="34">
        <f t="shared" ca="1" si="285"/>
        <v>0</v>
      </c>
      <c r="M477" s="34">
        <f t="shared" ca="1" si="285"/>
        <v>0</v>
      </c>
      <c r="N477" s="34">
        <f t="shared" ca="1" si="285"/>
        <v>0</v>
      </c>
      <c r="O477" s="34">
        <f t="shared" ca="1" si="285"/>
        <v>0</v>
      </c>
      <c r="P477" s="34">
        <f t="shared" ca="1" si="285"/>
        <v>0</v>
      </c>
      <c r="Q477" s="34">
        <f t="shared" ca="1" si="285"/>
        <v>0</v>
      </c>
      <c r="R477" s="34">
        <f t="shared" ca="1" si="286"/>
        <v>0</v>
      </c>
      <c r="S477" s="34">
        <f t="shared" ca="1" si="286"/>
        <v>0</v>
      </c>
      <c r="T477" s="34">
        <f t="shared" ca="1" si="286"/>
        <v>0</v>
      </c>
      <c r="U477" s="34">
        <f t="shared" ca="1" si="286"/>
        <v>0</v>
      </c>
      <c r="V477" s="34">
        <f t="shared" ca="1" si="286"/>
        <v>0</v>
      </c>
      <c r="W477" s="34">
        <f t="shared" ca="1" si="286"/>
        <v>0</v>
      </c>
      <c r="X477" s="34">
        <f t="shared" ca="1" si="286"/>
        <v>0</v>
      </c>
      <c r="Y477" s="34">
        <f t="shared" ca="1" si="286"/>
        <v>0</v>
      </c>
      <c r="Z477" s="34">
        <f t="shared" ca="1" si="286"/>
        <v>0</v>
      </c>
      <c r="AA477" s="34">
        <f t="shared" ca="1" si="286"/>
        <v>0</v>
      </c>
      <c r="AB477" s="34">
        <f t="shared" ca="1" si="286"/>
        <v>0</v>
      </c>
      <c r="AC477" s="34">
        <f t="shared" ca="1" si="286"/>
        <v>0</v>
      </c>
      <c r="AD477" s="32">
        <f t="shared" ca="1" si="286"/>
        <v>38.503799704603843</v>
      </c>
      <c r="AE477" s="32">
        <f t="shared" ca="1" si="286"/>
        <v>0</v>
      </c>
      <c r="AF477" s="32">
        <f t="shared" ca="1" si="286"/>
        <v>0</v>
      </c>
      <c r="AG477" s="21"/>
    </row>
    <row r="478" spans="4:33" ht="15" hidden="1" outlineLevel="1" x14ac:dyDescent="0.25">
      <c r="D478" t="s">
        <v>51</v>
      </c>
      <c r="E478" s="19">
        <v>2049</v>
      </c>
      <c r="F478" s="20" t="s">
        <v>50</v>
      </c>
      <c r="G478" s="26"/>
      <c r="H478" s="34">
        <f t="shared" ca="1" si="285"/>
        <v>0</v>
      </c>
      <c r="I478" s="34">
        <f t="shared" ca="1" si="285"/>
        <v>0</v>
      </c>
      <c r="J478" s="34">
        <f t="shared" ca="1" si="285"/>
        <v>0</v>
      </c>
      <c r="K478" s="34">
        <f t="shared" ca="1" si="285"/>
        <v>0</v>
      </c>
      <c r="L478" s="34">
        <f t="shared" ca="1" si="285"/>
        <v>0</v>
      </c>
      <c r="M478" s="34">
        <f t="shared" ca="1" si="285"/>
        <v>0</v>
      </c>
      <c r="N478" s="34">
        <f t="shared" ca="1" si="285"/>
        <v>0</v>
      </c>
      <c r="O478" s="34">
        <f t="shared" ca="1" si="285"/>
        <v>0</v>
      </c>
      <c r="P478" s="34">
        <f t="shared" ca="1" si="285"/>
        <v>0</v>
      </c>
      <c r="Q478" s="34">
        <f t="shared" ca="1" si="285"/>
        <v>0</v>
      </c>
      <c r="R478" s="34">
        <f t="shared" ca="1" si="286"/>
        <v>0</v>
      </c>
      <c r="S478" s="34">
        <f t="shared" ca="1" si="286"/>
        <v>0</v>
      </c>
      <c r="T478" s="34">
        <f t="shared" ca="1" si="286"/>
        <v>0</v>
      </c>
      <c r="U478" s="34">
        <f t="shared" ca="1" si="286"/>
        <v>0</v>
      </c>
      <c r="V478" s="34">
        <f t="shared" ca="1" si="286"/>
        <v>0</v>
      </c>
      <c r="W478" s="34">
        <f t="shared" ca="1" si="286"/>
        <v>0</v>
      </c>
      <c r="X478" s="34">
        <f t="shared" ca="1" si="286"/>
        <v>0</v>
      </c>
      <c r="Y478" s="34">
        <f t="shared" ca="1" si="286"/>
        <v>0</v>
      </c>
      <c r="Z478" s="34">
        <f t="shared" ca="1" si="286"/>
        <v>0</v>
      </c>
      <c r="AA478" s="34">
        <f t="shared" ca="1" si="286"/>
        <v>0</v>
      </c>
      <c r="AB478" s="34">
        <f t="shared" ca="1" si="286"/>
        <v>0</v>
      </c>
      <c r="AC478" s="34">
        <f t="shared" ca="1" si="286"/>
        <v>0</v>
      </c>
      <c r="AD478" s="34">
        <f t="shared" ca="1" si="286"/>
        <v>0</v>
      </c>
      <c r="AE478" s="32">
        <f t="shared" ca="1" si="286"/>
        <v>47.507271535530379</v>
      </c>
      <c r="AF478" s="32">
        <f t="shared" ca="1" si="286"/>
        <v>0</v>
      </c>
      <c r="AG478" s="21"/>
    </row>
    <row r="479" spans="4:33" ht="15" hidden="1" outlineLevel="1" x14ac:dyDescent="0.25">
      <c r="D479" t="s">
        <v>51</v>
      </c>
      <c r="E479" s="19">
        <v>2050</v>
      </c>
      <c r="F479" s="20" t="s">
        <v>50</v>
      </c>
      <c r="G479" s="26"/>
      <c r="H479" s="35">
        <f t="shared" ca="1" si="285"/>
        <v>0</v>
      </c>
      <c r="I479" s="35">
        <f t="shared" ca="1" si="285"/>
        <v>0</v>
      </c>
      <c r="J479" s="35">
        <f t="shared" ca="1" si="285"/>
        <v>0</v>
      </c>
      <c r="K479" s="35">
        <f t="shared" ca="1" si="285"/>
        <v>0</v>
      </c>
      <c r="L479" s="35">
        <f t="shared" ca="1" si="285"/>
        <v>0</v>
      </c>
      <c r="M479" s="35">
        <f t="shared" ca="1" si="285"/>
        <v>0</v>
      </c>
      <c r="N479" s="35">
        <f t="shared" ca="1" si="285"/>
        <v>0</v>
      </c>
      <c r="O479" s="35">
        <f t="shared" ca="1" si="285"/>
        <v>0</v>
      </c>
      <c r="P479" s="35">
        <f t="shared" ca="1" si="285"/>
        <v>0</v>
      </c>
      <c r="Q479" s="35">
        <f t="shared" ca="1" si="285"/>
        <v>0</v>
      </c>
      <c r="R479" s="35">
        <f t="shared" ca="1" si="286"/>
        <v>0</v>
      </c>
      <c r="S479" s="35">
        <f t="shared" ca="1" si="286"/>
        <v>0</v>
      </c>
      <c r="T479" s="35">
        <f t="shared" ca="1" si="286"/>
        <v>0</v>
      </c>
      <c r="U479" s="35">
        <f t="shared" ca="1" si="286"/>
        <v>0</v>
      </c>
      <c r="V479" s="35">
        <f t="shared" ca="1" si="286"/>
        <v>0</v>
      </c>
      <c r="W479" s="35">
        <f t="shared" ca="1" si="286"/>
        <v>0</v>
      </c>
      <c r="X479" s="35">
        <f t="shared" ca="1" si="286"/>
        <v>0</v>
      </c>
      <c r="Y479" s="35">
        <f t="shared" ca="1" si="286"/>
        <v>0</v>
      </c>
      <c r="Z479" s="35">
        <f t="shared" ca="1" si="286"/>
        <v>0</v>
      </c>
      <c r="AA479" s="35">
        <f t="shared" ca="1" si="286"/>
        <v>0</v>
      </c>
      <c r="AB479" s="35">
        <f t="shared" ca="1" si="286"/>
        <v>0</v>
      </c>
      <c r="AC479" s="35">
        <f t="shared" ca="1" si="286"/>
        <v>0</v>
      </c>
      <c r="AD479" s="35">
        <f t="shared" ca="1" si="286"/>
        <v>0</v>
      </c>
      <c r="AE479" s="35">
        <f t="shared" ca="1" si="286"/>
        <v>0</v>
      </c>
      <c r="AF479" s="36">
        <f t="shared" ca="1" si="286"/>
        <v>53.910244008517608</v>
      </c>
      <c r="AG479" s="21"/>
    </row>
    <row r="480" spans="4:33" ht="15" hidden="1" outlineLevel="1" x14ac:dyDescent="0.25">
      <c r="D480" s="27" t="s">
        <v>56</v>
      </c>
      <c r="E480" s="28">
        <v>2026</v>
      </c>
      <c r="F480" s="29" t="s">
        <v>50</v>
      </c>
      <c r="G480" s="30"/>
      <c r="H480" s="33">
        <f ca="1">-IFERROR(H455/H405/2,0)</f>
        <v>-1.7</v>
      </c>
      <c r="I480" s="33">
        <f t="shared" ref="I480:AF480" ca="1" si="287">-IFERROR(I455/I405/2,0)</f>
        <v>0</v>
      </c>
      <c r="J480" s="33">
        <f t="shared" ca="1" si="287"/>
        <v>0</v>
      </c>
      <c r="K480" s="33">
        <f t="shared" ca="1" si="287"/>
        <v>0</v>
      </c>
      <c r="L480" s="33">
        <f t="shared" ca="1" si="287"/>
        <v>0</v>
      </c>
      <c r="M480" s="33">
        <f t="shared" ca="1" si="287"/>
        <v>0</v>
      </c>
      <c r="N480" s="33">
        <f t="shared" ca="1" si="287"/>
        <v>0</v>
      </c>
      <c r="O480" s="33">
        <f t="shared" ca="1" si="287"/>
        <v>0</v>
      </c>
      <c r="P480" s="33">
        <f t="shared" ca="1" si="287"/>
        <v>0</v>
      </c>
      <c r="Q480" s="33">
        <f t="shared" ca="1" si="287"/>
        <v>0</v>
      </c>
      <c r="R480" s="33">
        <f t="shared" ca="1" si="287"/>
        <v>0</v>
      </c>
      <c r="S480" s="33">
        <f t="shared" ca="1" si="287"/>
        <v>0</v>
      </c>
      <c r="T480" s="33">
        <f t="shared" ca="1" si="287"/>
        <v>0</v>
      </c>
      <c r="U480" s="33">
        <f t="shared" ca="1" si="287"/>
        <v>0</v>
      </c>
      <c r="V480" s="33">
        <f t="shared" ca="1" si="287"/>
        <v>0</v>
      </c>
      <c r="W480" s="33">
        <f t="shared" ca="1" si="287"/>
        <v>0</v>
      </c>
      <c r="X480" s="33">
        <f t="shared" ca="1" si="287"/>
        <v>0</v>
      </c>
      <c r="Y480" s="33">
        <f t="shared" ca="1" si="287"/>
        <v>0</v>
      </c>
      <c r="Z480" s="33">
        <f t="shared" ca="1" si="287"/>
        <v>0</v>
      </c>
      <c r="AA480" s="33">
        <f t="shared" ca="1" si="287"/>
        <v>0</v>
      </c>
      <c r="AB480" s="33">
        <f t="shared" ca="1" si="287"/>
        <v>0</v>
      </c>
      <c r="AC480" s="33">
        <f t="shared" ca="1" si="287"/>
        <v>0</v>
      </c>
      <c r="AD480" s="33">
        <f t="shared" ca="1" si="287"/>
        <v>0</v>
      </c>
      <c r="AE480" s="33">
        <f t="shared" ca="1" si="287"/>
        <v>0</v>
      </c>
      <c r="AF480" s="33">
        <f t="shared" ca="1" si="287"/>
        <v>0</v>
      </c>
      <c r="AG480" s="21"/>
    </row>
    <row r="481" spans="4:33" ht="15" hidden="1" outlineLevel="1" x14ac:dyDescent="0.25">
      <c r="D481" t="s">
        <v>56</v>
      </c>
      <c r="E481" s="19">
        <v>2027</v>
      </c>
      <c r="F481" s="20" t="s">
        <v>50</v>
      </c>
      <c r="G481" s="26"/>
      <c r="H481" s="34">
        <f t="shared" ref="H481:AF481" ca="1" si="288">-IFERROR(H456/H406/2,0)</f>
        <v>0</v>
      </c>
      <c r="I481" s="32">
        <f t="shared" ca="1" si="288"/>
        <v>-1.584565</v>
      </c>
      <c r="J481" s="32">
        <f t="shared" ca="1" si="288"/>
        <v>0</v>
      </c>
      <c r="K481" s="32">
        <f t="shared" ca="1" si="288"/>
        <v>0</v>
      </c>
      <c r="L481" s="32">
        <f t="shared" ca="1" si="288"/>
        <v>0</v>
      </c>
      <c r="M481" s="32">
        <f t="shared" ca="1" si="288"/>
        <v>0</v>
      </c>
      <c r="N481" s="32">
        <f t="shared" ca="1" si="288"/>
        <v>0</v>
      </c>
      <c r="O481" s="32">
        <f t="shared" ca="1" si="288"/>
        <v>0</v>
      </c>
      <c r="P481" s="32">
        <f t="shared" ca="1" si="288"/>
        <v>0</v>
      </c>
      <c r="Q481" s="32">
        <f t="shared" ca="1" si="288"/>
        <v>0</v>
      </c>
      <c r="R481" s="32">
        <f t="shared" ca="1" si="288"/>
        <v>0</v>
      </c>
      <c r="S481" s="32">
        <f t="shared" ca="1" si="288"/>
        <v>0</v>
      </c>
      <c r="T481" s="32">
        <f t="shared" ca="1" si="288"/>
        <v>0</v>
      </c>
      <c r="U481" s="32">
        <f t="shared" ca="1" si="288"/>
        <v>0</v>
      </c>
      <c r="V481" s="32">
        <f t="shared" ca="1" si="288"/>
        <v>0</v>
      </c>
      <c r="W481" s="32">
        <f t="shared" ca="1" si="288"/>
        <v>0</v>
      </c>
      <c r="X481" s="32">
        <f t="shared" ca="1" si="288"/>
        <v>0</v>
      </c>
      <c r="Y481" s="32">
        <f t="shared" ca="1" si="288"/>
        <v>0</v>
      </c>
      <c r="Z481" s="32">
        <f t="shared" ca="1" si="288"/>
        <v>0</v>
      </c>
      <c r="AA481" s="32">
        <f t="shared" ca="1" si="288"/>
        <v>0</v>
      </c>
      <c r="AB481" s="32">
        <f t="shared" ca="1" si="288"/>
        <v>0</v>
      </c>
      <c r="AC481" s="32">
        <f t="shared" ca="1" si="288"/>
        <v>0</v>
      </c>
      <c r="AD481" s="32">
        <f t="shared" ca="1" si="288"/>
        <v>0</v>
      </c>
      <c r="AE481" s="32">
        <f t="shared" ca="1" si="288"/>
        <v>0</v>
      </c>
      <c r="AF481" s="32">
        <f t="shared" ca="1" si="288"/>
        <v>0</v>
      </c>
      <c r="AG481" s="21"/>
    </row>
    <row r="482" spans="4:33" ht="15" hidden="1" outlineLevel="1" x14ac:dyDescent="0.25">
      <c r="D482" t="s">
        <v>56</v>
      </c>
      <c r="E482" s="19">
        <v>2028</v>
      </c>
      <c r="F482" s="20" t="s">
        <v>50</v>
      </c>
      <c r="G482" s="26"/>
      <c r="H482" s="34">
        <f t="shared" ref="H482:AF482" ca="1" si="289">-IFERROR(H457/H407/2,0)</f>
        <v>0</v>
      </c>
      <c r="I482" s="34">
        <f t="shared" ca="1" si="289"/>
        <v>0</v>
      </c>
      <c r="J482" s="32">
        <f t="shared" ca="1" si="289"/>
        <v>-1.56902604</v>
      </c>
      <c r="K482" s="32">
        <f t="shared" ca="1" si="289"/>
        <v>0</v>
      </c>
      <c r="L482" s="32">
        <f t="shared" ca="1" si="289"/>
        <v>0</v>
      </c>
      <c r="M482" s="32">
        <f t="shared" ca="1" si="289"/>
        <v>0</v>
      </c>
      <c r="N482" s="32">
        <f t="shared" ca="1" si="289"/>
        <v>0</v>
      </c>
      <c r="O482" s="32">
        <f t="shared" ca="1" si="289"/>
        <v>0</v>
      </c>
      <c r="P482" s="32">
        <f t="shared" ca="1" si="289"/>
        <v>0</v>
      </c>
      <c r="Q482" s="32">
        <f t="shared" ca="1" si="289"/>
        <v>0</v>
      </c>
      <c r="R482" s="32">
        <f t="shared" ca="1" si="289"/>
        <v>0</v>
      </c>
      <c r="S482" s="32">
        <f t="shared" ca="1" si="289"/>
        <v>0</v>
      </c>
      <c r="T482" s="32">
        <f t="shared" ca="1" si="289"/>
        <v>0</v>
      </c>
      <c r="U482" s="32">
        <f t="shared" ca="1" si="289"/>
        <v>0</v>
      </c>
      <c r="V482" s="32">
        <f t="shared" ca="1" si="289"/>
        <v>0</v>
      </c>
      <c r="W482" s="32">
        <f t="shared" ca="1" si="289"/>
        <v>0</v>
      </c>
      <c r="X482" s="32">
        <f t="shared" ca="1" si="289"/>
        <v>0</v>
      </c>
      <c r="Y482" s="32">
        <f t="shared" ca="1" si="289"/>
        <v>0</v>
      </c>
      <c r="Z482" s="32">
        <f t="shared" ca="1" si="289"/>
        <v>0</v>
      </c>
      <c r="AA482" s="32">
        <f t="shared" ca="1" si="289"/>
        <v>0</v>
      </c>
      <c r="AB482" s="32">
        <f t="shared" ca="1" si="289"/>
        <v>0</v>
      </c>
      <c r="AC482" s="32">
        <f t="shared" ca="1" si="289"/>
        <v>0</v>
      </c>
      <c r="AD482" s="32">
        <f t="shared" ca="1" si="289"/>
        <v>0</v>
      </c>
      <c r="AE482" s="32">
        <f t="shared" ca="1" si="289"/>
        <v>0</v>
      </c>
      <c r="AF482" s="32">
        <f t="shared" ca="1" si="289"/>
        <v>0</v>
      </c>
      <c r="AG482" s="21"/>
    </row>
    <row r="483" spans="4:33" ht="15" hidden="1" outlineLevel="1" x14ac:dyDescent="0.25">
      <c r="D483" t="s">
        <v>56</v>
      </c>
      <c r="E483" s="19">
        <v>2029</v>
      </c>
      <c r="F483" s="20" t="s">
        <v>50</v>
      </c>
      <c r="G483" s="26"/>
      <c r="H483" s="34">
        <f t="shared" ref="H483:AF483" ca="1" si="290">-IFERROR(H458/H408/2,0)</f>
        <v>0</v>
      </c>
      <c r="I483" s="34">
        <f t="shared" ca="1" si="290"/>
        <v>0</v>
      </c>
      <c r="J483" s="34">
        <f t="shared" ca="1" si="290"/>
        <v>0</v>
      </c>
      <c r="K483" s="32">
        <f t="shared" ca="1" si="290"/>
        <v>-1.2815804694719999</v>
      </c>
      <c r="L483" s="32">
        <f t="shared" ca="1" si="290"/>
        <v>0</v>
      </c>
      <c r="M483" s="32">
        <f t="shared" ca="1" si="290"/>
        <v>0</v>
      </c>
      <c r="N483" s="32">
        <f t="shared" ca="1" si="290"/>
        <v>0</v>
      </c>
      <c r="O483" s="32">
        <f t="shared" ca="1" si="290"/>
        <v>0</v>
      </c>
      <c r="P483" s="32">
        <f t="shared" ca="1" si="290"/>
        <v>0</v>
      </c>
      <c r="Q483" s="32">
        <f t="shared" ca="1" si="290"/>
        <v>0</v>
      </c>
      <c r="R483" s="32">
        <f t="shared" ca="1" si="290"/>
        <v>0</v>
      </c>
      <c r="S483" s="32">
        <f t="shared" ca="1" si="290"/>
        <v>0</v>
      </c>
      <c r="T483" s="32">
        <f t="shared" ca="1" si="290"/>
        <v>0</v>
      </c>
      <c r="U483" s="32">
        <f t="shared" ca="1" si="290"/>
        <v>0</v>
      </c>
      <c r="V483" s="32">
        <f t="shared" ca="1" si="290"/>
        <v>0</v>
      </c>
      <c r="W483" s="32">
        <f t="shared" ca="1" si="290"/>
        <v>0</v>
      </c>
      <c r="X483" s="32">
        <f t="shared" ca="1" si="290"/>
        <v>0</v>
      </c>
      <c r="Y483" s="32">
        <f t="shared" ca="1" si="290"/>
        <v>0</v>
      </c>
      <c r="Z483" s="32">
        <f t="shared" ca="1" si="290"/>
        <v>0</v>
      </c>
      <c r="AA483" s="32">
        <f t="shared" ca="1" si="290"/>
        <v>0</v>
      </c>
      <c r="AB483" s="32">
        <f t="shared" ca="1" si="290"/>
        <v>0</v>
      </c>
      <c r="AC483" s="32">
        <f t="shared" ca="1" si="290"/>
        <v>0</v>
      </c>
      <c r="AD483" s="32">
        <f t="shared" ca="1" si="290"/>
        <v>0</v>
      </c>
      <c r="AE483" s="32">
        <f t="shared" ca="1" si="290"/>
        <v>0</v>
      </c>
      <c r="AF483" s="32">
        <f t="shared" ca="1" si="290"/>
        <v>0</v>
      </c>
      <c r="AG483" s="21"/>
    </row>
    <row r="484" spans="4:33" ht="15" hidden="1" outlineLevel="1" x14ac:dyDescent="0.25">
      <c r="D484" t="s">
        <v>56</v>
      </c>
      <c r="E484" s="19">
        <v>2030</v>
      </c>
      <c r="F484" s="20" t="s">
        <v>50</v>
      </c>
      <c r="G484" s="26"/>
      <c r="H484" s="34">
        <f t="shared" ref="H484:AF484" ca="1" si="291">-IFERROR(H459/H409/2,0)</f>
        <v>0</v>
      </c>
      <c r="I484" s="34">
        <f t="shared" ca="1" si="291"/>
        <v>0</v>
      </c>
      <c r="J484" s="34">
        <f t="shared" ca="1" si="291"/>
        <v>0</v>
      </c>
      <c r="K484" s="34">
        <f t="shared" ca="1" si="291"/>
        <v>0</v>
      </c>
      <c r="L484" s="32">
        <f t="shared" ca="1" si="291"/>
        <v>-2.1215122894080798</v>
      </c>
      <c r="M484" s="32">
        <f t="shared" ca="1" si="291"/>
        <v>0</v>
      </c>
      <c r="N484" s="32">
        <f t="shared" ca="1" si="291"/>
        <v>0</v>
      </c>
      <c r="O484" s="32">
        <f t="shared" ca="1" si="291"/>
        <v>0</v>
      </c>
      <c r="P484" s="32">
        <f t="shared" ca="1" si="291"/>
        <v>0</v>
      </c>
      <c r="Q484" s="32">
        <f t="shared" ca="1" si="291"/>
        <v>0</v>
      </c>
      <c r="R484" s="32">
        <f t="shared" ca="1" si="291"/>
        <v>0</v>
      </c>
      <c r="S484" s="32">
        <f t="shared" ca="1" si="291"/>
        <v>0</v>
      </c>
      <c r="T484" s="32">
        <f t="shared" ca="1" si="291"/>
        <v>0</v>
      </c>
      <c r="U484" s="32">
        <f t="shared" ca="1" si="291"/>
        <v>0</v>
      </c>
      <c r="V484" s="32">
        <f t="shared" ca="1" si="291"/>
        <v>0</v>
      </c>
      <c r="W484" s="32">
        <f t="shared" ca="1" si="291"/>
        <v>0</v>
      </c>
      <c r="X484" s="32">
        <f t="shared" ca="1" si="291"/>
        <v>0</v>
      </c>
      <c r="Y484" s="32">
        <f t="shared" ca="1" si="291"/>
        <v>0</v>
      </c>
      <c r="Z484" s="32">
        <f t="shared" ca="1" si="291"/>
        <v>0</v>
      </c>
      <c r="AA484" s="32">
        <f t="shared" ca="1" si="291"/>
        <v>0</v>
      </c>
      <c r="AB484" s="32">
        <f t="shared" ca="1" si="291"/>
        <v>0</v>
      </c>
      <c r="AC484" s="32">
        <f t="shared" ca="1" si="291"/>
        <v>0</v>
      </c>
      <c r="AD484" s="32">
        <f t="shared" ca="1" si="291"/>
        <v>0</v>
      </c>
      <c r="AE484" s="32">
        <f t="shared" ca="1" si="291"/>
        <v>0</v>
      </c>
      <c r="AF484" s="32">
        <f t="shared" ca="1" si="291"/>
        <v>0</v>
      </c>
      <c r="AG484" s="21"/>
    </row>
    <row r="485" spans="4:33" ht="15" hidden="1" outlineLevel="1" x14ac:dyDescent="0.25">
      <c r="D485" t="s">
        <v>56</v>
      </c>
      <c r="E485" s="19">
        <v>2031</v>
      </c>
      <c r="F485" s="20" t="s">
        <v>50</v>
      </c>
      <c r="G485" s="26"/>
      <c r="H485" s="34">
        <f t="shared" ref="H485:AF485" ca="1" si="292">-IFERROR(H460/H410/2,0)</f>
        <v>0</v>
      </c>
      <c r="I485" s="34">
        <f t="shared" ca="1" si="292"/>
        <v>0</v>
      </c>
      <c r="J485" s="34">
        <f t="shared" ca="1" si="292"/>
        <v>0</v>
      </c>
      <c r="K485" s="34">
        <f t="shared" ca="1" si="292"/>
        <v>0</v>
      </c>
      <c r="L485" s="34">
        <f t="shared" ca="1" si="292"/>
        <v>0</v>
      </c>
      <c r="M485" s="32">
        <f t="shared" ca="1" si="292"/>
        <v>-1.6603281563413699</v>
      </c>
      <c r="N485" s="32">
        <f t="shared" ca="1" si="292"/>
        <v>0</v>
      </c>
      <c r="O485" s="32">
        <f t="shared" ca="1" si="292"/>
        <v>0</v>
      </c>
      <c r="P485" s="32">
        <f t="shared" ca="1" si="292"/>
        <v>0</v>
      </c>
      <c r="Q485" s="32">
        <f t="shared" ca="1" si="292"/>
        <v>0</v>
      </c>
      <c r="R485" s="32">
        <f t="shared" ca="1" si="292"/>
        <v>0</v>
      </c>
      <c r="S485" s="32">
        <f t="shared" ca="1" si="292"/>
        <v>0</v>
      </c>
      <c r="T485" s="32">
        <f t="shared" ca="1" si="292"/>
        <v>0</v>
      </c>
      <c r="U485" s="32">
        <f t="shared" ca="1" si="292"/>
        <v>0</v>
      </c>
      <c r="V485" s="32">
        <f t="shared" ca="1" si="292"/>
        <v>0</v>
      </c>
      <c r="W485" s="32">
        <f t="shared" ca="1" si="292"/>
        <v>0</v>
      </c>
      <c r="X485" s="32">
        <f t="shared" ca="1" si="292"/>
        <v>0</v>
      </c>
      <c r="Y485" s="32">
        <f t="shared" ca="1" si="292"/>
        <v>0</v>
      </c>
      <c r="Z485" s="32">
        <f t="shared" ca="1" si="292"/>
        <v>0</v>
      </c>
      <c r="AA485" s="32">
        <f t="shared" ca="1" si="292"/>
        <v>0</v>
      </c>
      <c r="AB485" s="32">
        <f t="shared" ca="1" si="292"/>
        <v>0</v>
      </c>
      <c r="AC485" s="32">
        <f t="shared" ca="1" si="292"/>
        <v>0</v>
      </c>
      <c r="AD485" s="32">
        <f t="shared" ca="1" si="292"/>
        <v>0</v>
      </c>
      <c r="AE485" s="32">
        <f t="shared" ca="1" si="292"/>
        <v>0</v>
      </c>
      <c r="AF485" s="32">
        <f t="shared" ca="1" si="292"/>
        <v>0</v>
      </c>
      <c r="AG485" s="21"/>
    </row>
    <row r="486" spans="4:33" ht="15" hidden="1" outlineLevel="1" x14ac:dyDescent="0.25">
      <c r="D486" t="s">
        <v>56</v>
      </c>
      <c r="E486" s="19">
        <v>2032</v>
      </c>
      <c r="F486" s="20" t="s">
        <v>50</v>
      </c>
      <c r="G486" s="26"/>
      <c r="H486" s="34">
        <f t="shared" ref="H486:AF486" ca="1" si="293">-IFERROR(H461/H411/2,0)</f>
        <v>0</v>
      </c>
      <c r="I486" s="34">
        <f t="shared" ca="1" si="293"/>
        <v>0</v>
      </c>
      <c r="J486" s="34">
        <f t="shared" ca="1" si="293"/>
        <v>0</v>
      </c>
      <c r="K486" s="34">
        <f t="shared" ca="1" si="293"/>
        <v>0</v>
      </c>
      <c r="L486" s="34">
        <f t="shared" ca="1" si="293"/>
        <v>0</v>
      </c>
      <c r="M486" s="34">
        <f t="shared" ca="1" si="293"/>
        <v>0</v>
      </c>
      <c r="N486" s="32">
        <f t="shared" ca="1" si="293"/>
        <v>-2.1344182581030844</v>
      </c>
      <c r="O486" s="32">
        <f t="shared" ca="1" si="293"/>
        <v>0</v>
      </c>
      <c r="P486" s="32">
        <f t="shared" ca="1" si="293"/>
        <v>0</v>
      </c>
      <c r="Q486" s="32">
        <f t="shared" ca="1" si="293"/>
        <v>0</v>
      </c>
      <c r="R486" s="32">
        <f t="shared" ca="1" si="293"/>
        <v>0</v>
      </c>
      <c r="S486" s="32">
        <f t="shared" ca="1" si="293"/>
        <v>0</v>
      </c>
      <c r="T486" s="32">
        <f t="shared" ca="1" si="293"/>
        <v>0</v>
      </c>
      <c r="U486" s="32">
        <f t="shared" ca="1" si="293"/>
        <v>0</v>
      </c>
      <c r="V486" s="32">
        <f t="shared" ca="1" si="293"/>
        <v>0</v>
      </c>
      <c r="W486" s="32">
        <f t="shared" ca="1" si="293"/>
        <v>0</v>
      </c>
      <c r="X486" s="32">
        <f t="shared" ca="1" si="293"/>
        <v>0</v>
      </c>
      <c r="Y486" s="32">
        <f t="shared" ca="1" si="293"/>
        <v>0</v>
      </c>
      <c r="Z486" s="32">
        <f t="shared" ca="1" si="293"/>
        <v>0</v>
      </c>
      <c r="AA486" s="32">
        <f t="shared" ca="1" si="293"/>
        <v>0</v>
      </c>
      <c r="AB486" s="32">
        <f t="shared" ca="1" si="293"/>
        <v>0</v>
      </c>
      <c r="AC486" s="32">
        <f t="shared" ca="1" si="293"/>
        <v>0</v>
      </c>
      <c r="AD486" s="32">
        <f t="shared" ca="1" si="293"/>
        <v>0</v>
      </c>
      <c r="AE486" s="32">
        <f t="shared" ca="1" si="293"/>
        <v>0</v>
      </c>
      <c r="AF486" s="32">
        <f t="shared" ca="1" si="293"/>
        <v>0</v>
      </c>
      <c r="AG486" s="21"/>
    </row>
    <row r="487" spans="4:33" ht="15" hidden="1" outlineLevel="1" x14ac:dyDescent="0.25">
      <c r="D487" t="s">
        <v>56</v>
      </c>
      <c r="E487" s="19">
        <v>2033</v>
      </c>
      <c r="F487" s="20" t="s">
        <v>50</v>
      </c>
      <c r="G487" s="26"/>
      <c r="H487" s="34">
        <f t="shared" ref="H487:AF487" ca="1" si="294">-IFERROR(H462/H412/2,0)</f>
        <v>0</v>
      </c>
      <c r="I487" s="34">
        <f t="shared" ca="1" si="294"/>
        <v>0</v>
      </c>
      <c r="J487" s="34">
        <f t="shared" ca="1" si="294"/>
        <v>0</v>
      </c>
      <c r="K487" s="34">
        <f t="shared" ca="1" si="294"/>
        <v>0</v>
      </c>
      <c r="L487" s="34">
        <f t="shared" ca="1" si="294"/>
        <v>0</v>
      </c>
      <c r="M487" s="34">
        <f t="shared" ca="1" si="294"/>
        <v>0</v>
      </c>
      <c r="N487" s="34">
        <f t="shared" ca="1" si="294"/>
        <v>0</v>
      </c>
      <c r="O487" s="32">
        <f t="shared" ca="1" si="294"/>
        <v>-2.0509962055521713</v>
      </c>
      <c r="P487" s="32">
        <f t="shared" ca="1" si="294"/>
        <v>0</v>
      </c>
      <c r="Q487" s="32">
        <f t="shared" ca="1" si="294"/>
        <v>0</v>
      </c>
      <c r="R487" s="32">
        <f t="shared" ca="1" si="294"/>
        <v>0</v>
      </c>
      <c r="S487" s="32">
        <f t="shared" ca="1" si="294"/>
        <v>0</v>
      </c>
      <c r="T487" s="32">
        <f t="shared" ca="1" si="294"/>
        <v>0</v>
      </c>
      <c r="U487" s="32">
        <f t="shared" ca="1" si="294"/>
        <v>0</v>
      </c>
      <c r="V487" s="32">
        <f t="shared" ca="1" si="294"/>
        <v>0</v>
      </c>
      <c r="W487" s="32">
        <f t="shared" ca="1" si="294"/>
        <v>0</v>
      </c>
      <c r="X487" s="32">
        <f t="shared" ca="1" si="294"/>
        <v>0</v>
      </c>
      <c r="Y487" s="32">
        <f t="shared" ca="1" si="294"/>
        <v>0</v>
      </c>
      <c r="Z487" s="32">
        <f t="shared" ca="1" si="294"/>
        <v>0</v>
      </c>
      <c r="AA487" s="32">
        <f t="shared" ca="1" si="294"/>
        <v>0</v>
      </c>
      <c r="AB487" s="32">
        <f t="shared" ca="1" si="294"/>
        <v>0</v>
      </c>
      <c r="AC487" s="32">
        <f t="shared" ca="1" si="294"/>
        <v>0</v>
      </c>
      <c r="AD487" s="32">
        <f t="shared" ca="1" si="294"/>
        <v>0</v>
      </c>
      <c r="AE487" s="32">
        <f t="shared" ca="1" si="294"/>
        <v>0</v>
      </c>
      <c r="AF487" s="32">
        <f t="shared" ca="1" si="294"/>
        <v>0</v>
      </c>
      <c r="AG487" s="21"/>
    </row>
    <row r="488" spans="4:33" ht="15" hidden="1" outlineLevel="1" x14ac:dyDescent="0.25">
      <c r="D488" t="s">
        <v>56</v>
      </c>
      <c r="E488" s="19">
        <v>2034</v>
      </c>
      <c r="F488" s="20" t="s">
        <v>50</v>
      </c>
      <c r="G488" s="26"/>
      <c r="H488" s="34">
        <f t="shared" ref="H488:AF488" ca="1" si="295">-IFERROR(H463/H413/2,0)</f>
        <v>0</v>
      </c>
      <c r="I488" s="34">
        <f t="shared" ca="1" si="295"/>
        <v>0</v>
      </c>
      <c r="J488" s="34">
        <f t="shared" ca="1" si="295"/>
        <v>0</v>
      </c>
      <c r="K488" s="34">
        <f t="shared" ca="1" si="295"/>
        <v>0</v>
      </c>
      <c r="L488" s="34">
        <f t="shared" ca="1" si="295"/>
        <v>0</v>
      </c>
      <c r="M488" s="34">
        <f t="shared" ca="1" si="295"/>
        <v>0</v>
      </c>
      <c r="N488" s="34">
        <f t="shared" ca="1" si="295"/>
        <v>0</v>
      </c>
      <c r="O488" s="34">
        <f t="shared" ca="1" si="295"/>
        <v>0</v>
      </c>
      <c r="P488" s="32">
        <f t="shared" ca="1" si="295"/>
        <v>-1.5616285109074233</v>
      </c>
      <c r="Q488" s="32">
        <f t="shared" ca="1" si="295"/>
        <v>0</v>
      </c>
      <c r="R488" s="32">
        <f t="shared" ca="1" si="295"/>
        <v>0</v>
      </c>
      <c r="S488" s="32">
        <f t="shared" ca="1" si="295"/>
        <v>0</v>
      </c>
      <c r="T488" s="32">
        <f t="shared" ca="1" si="295"/>
        <v>0</v>
      </c>
      <c r="U488" s="32">
        <f t="shared" ca="1" si="295"/>
        <v>0</v>
      </c>
      <c r="V488" s="32">
        <f t="shared" ca="1" si="295"/>
        <v>0</v>
      </c>
      <c r="W488" s="32">
        <f t="shared" ca="1" si="295"/>
        <v>0</v>
      </c>
      <c r="X488" s="32">
        <f t="shared" ca="1" si="295"/>
        <v>0</v>
      </c>
      <c r="Y488" s="32">
        <f t="shared" ca="1" si="295"/>
        <v>0</v>
      </c>
      <c r="Z488" s="32">
        <f t="shared" ca="1" si="295"/>
        <v>0</v>
      </c>
      <c r="AA488" s="32">
        <f t="shared" ca="1" si="295"/>
        <v>0</v>
      </c>
      <c r="AB488" s="32">
        <f t="shared" ca="1" si="295"/>
        <v>0</v>
      </c>
      <c r="AC488" s="32">
        <f t="shared" ca="1" si="295"/>
        <v>0</v>
      </c>
      <c r="AD488" s="32">
        <f t="shared" ca="1" si="295"/>
        <v>0</v>
      </c>
      <c r="AE488" s="32">
        <f t="shared" ca="1" si="295"/>
        <v>0</v>
      </c>
      <c r="AF488" s="32">
        <f t="shared" ca="1" si="295"/>
        <v>0</v>
      </c>
      <c r="AG488" s="21"/>
    </row>
    <row r="489" spans="4:33" ht="15" hidden="1" outlineLevel="1" x14ac:dyDescent="0.25">
      <c r="D489" t="s">
        <v>56</v>
      </c>
      <c r="E489" s="19">
        <v>2035</v>
      </c>
      <c r="F489" s="20" t="s">
        <v>50</v>
      </c>
      <c r="G489" s="26"/>
      <c r="H489" s="34">
        <f t="shared" ref="H489:AF489" ca="1" si="296">-IFERROR(H464/H414/2,0)</f>
        <v>0</v>
      </c>
      <c r="I489" s="34">
        <f t="shared" ca="1" si="296"/>
        <v>0</v>
      </c>
      <c r="J489" s="34">
        <f t="shared" ca="1" si="296"/>
        <v>0</v>
      </c>
      <c r="K489" s="34">
        <f t="shared" ca="1" si="296"/>
        <v>0</v>
      </c>
      <c r="L489" s="34">
        <f t="shared" ca="1" si="296"/>
        <v>0</v>
      </c>
      <c r="M489" s="34">
        <f t="shared" ca="1" si="296"/>
        <v>0</v>
      </c>
      <c r="N489" s="34">
        <f t="shared" ca="1" si="296"/>
        <v>0</v>
      </c>
      <c r="O489" s="34">
        <f t="shared" ca="1" si="296"/>
        <v>0</v>
      </c>
      <c r="P489" s="34">
        <f t="shared" ca="1" si="296"/>
        <v>0</v>
      </c>
      <c r="Q489" s="32">
        <f t="shared" ca="1" si="296"/>
        <v>-2.056722586958073</v>
      </c>
      <c r="R489" s="32">
        <f t="shared" ca="1" si="296"/>
        <v>0</v>
      </c>
      <c r="S489" s="32">
        <f t="shared" ca="1" si="296"/>
        <v>0</v>
      </c>
      <c r="T489" s="32">
        <f t="shared" ca="1" si="296"/>
        <v>0</v>
      </c>
      <c r="U489" s="32">
        <f t="shared" ca="1" si="296"/>
        <v>0</v>
      </c>
      <c r="V489" s="32">
        <f t="shared" ca="1" si="296"/>
        <v>0</v>
      </c>
      <c r="W489" s="32">
        <f t="shared" ca="1" si="296"/>
        <v>0</v>
      </c>
      <c r="X489" s="32">
        <f t="shared" ca="1" si="296"/>
        <v>0</v>
      </c>
      <c r="Y489" s="32">
        <f t="shared" ca="1" si="296"/>
        <v>0</v>
      </c>
      <c r="Z489" s="32">
        <f t="shared" ca="1" si="296"/>
        <v>0</v>
      </c>
      <c r="AA489" s="32">
        <f t="shared" ca="1" si="296"/>
        <v>0</v>
      </c>
      <c r="AB489" s="32">
        <f t="shared" ca="1" si="296"/>
        <v>0</v>
      </c>
      <c r="AC489" s="32">
        <f t="shared" ca="1" si="296"/>
        <v>0</v>
      </c>
      <c r="AD489" s="32">
        <f t="shared" ca="1" si="296"/>
        <v>0</v>
      </c>
      <c r="AE489" s="32">
        <f t="shared" ca="1" si="296"/>
        <v>0</v>
      </c>
      <c r="AF489" s="32">
        <f t="shared" ca="1" si="296"/>
        <v>0</v>
      </c>
      <c r="AG489" s="21"/>
    </row>
    <row r="490" spans="4:33" ht="15" hidden="1" outlineLevel="1" x14ac:dyDescent="0.25">
      <c r="D490" t="s">
        <v>56</v>
      </c>
      <c r="E490" s="19">
        <v>2036</v>
      </c>
      <c r="F490" s="20" t="s">
        <v>50</v>
      </c>
      <c r="G490" s="26"/>
      <c r="H490" s="34">
        <f t="shared" ref="H490:AF490" ca="1" si="297">-IFERROR(H465/H415/2,0)</f>
        <v>0</v>
      </c>
      <c r="I490" s="34">
        <f t="shared" ca="1" si="297"/>
        <v>0</v>
      </c>
      <c r="J490" s="34">
        <f t="shared" ca="1" si="297"/>
        <v>0</v>
      </c>
      <c r="K490" s="34">
        <f t="shared" ca="1" si="297"/>
        <v>0</v>
      </c>
      <c r="L490" s="34">
        <f t="shared" ca="1" si="297"/>
        <v>0</v>
      </c>
      <c r="M490" s="34">
        <f t="shared" ca="1" si="297"/>
        <v>0</v>
      </c>
      <c r="N490" s="34">
        <f t="shared" ca="1" si="297"/>
        <v>0</v>
      </c>
      <c r="O490" s="34">
        <f t="shared" ca="1" si="297"/>
        <v>0</v>
      </c>
      <c r="P490" s="34">
        <f t="shared" ca="1" si="297"/>
        <v>0</v>
      </c>
      <c r="Q490" s="34">
        <f t="shared" ca="1" si="297"/>
        <v>0</v>
      </c>
      <c r="R490" s="32">
        <f t="shared" ca="1" si="297"/>
        <v>-1.736179433605533</v>
      </c>
      <c r="S490" s="32">
        <f t="shared" ca="1" si="297"/>
        <v>0</v>
      </c>
      <c r="T490" s="32">
        <f t="shared" ca="1" si="297"/>
        <v>0</v>
      </c>
      <c r="U490" s="32">
        <f t="shared" ca="1" si="297"/>
        <v>0</v>
      </c>
      <c r="V490" s="32">
        <f t="shared" ca="1" si="297"/>
        <v>0</v>
      </c>
      <c r="W490" s="32">
        <f t="shared" ca="1" si="297"/>
        <v>0</v>
      </c>
      <c r="X490" s="32">
        <f t="shared" ca="1" si="297"/>
        <v>0</v>
      </c>
      <c r="Y490" s="32">
        <f t="shared" ca="1" si="297"/>
        <v>0</v>
      </c>
      <c r="Z490" s="32">
        <f t="shared" ca="1" si="297"/>
        <v>0</v>
      </c>
      <c r="AA490" s="32">
        <f t="shared" ca="1" si="297"/>
        <v>0</v>
      </c>
      <c r="AB490" s="32">
        <f t="shared" ca="1" si="297"/>
        <v>0</v>
      </c>
      <c r="AC490" s="32">
        <f t="shared" ca="1" si="297"/>
        <v>0</v>
      </c>
      <c r="AD490" s="32">
        <f t="shared" ca="1" si="297"/>
        <v>0</v>
      </c>
      <c r="AE490" s="32">
        <f t="shared" ca="1" si="297"/>
        <v>0</v>
      </c>
      <c r="AF490" s="32">
        <f t="shared" ca="1" si="297"/>
        <v>0</v>
      </c>
      <c r="AG490" s="21"/>
    </row>
    <row r="491" spans="4:33" ht="15" hidden="1" outlineLevel="1" x14ac:dyDescent="0.25">
      <c r="D491" t="s">
        <v>56</v>
      </c>
      <c r="E491" s="19">
        <v>2037</v>
      </c>
      <c r="F491" s="20" t="s">
        <v>50</v>
      </c>
      <c r="G491" s="26"/>
      <c r="H491" s="34">
        <f t="shared" ref="H491:AF491" ca="1" si="298">-IFERROR(H466/H416/2,0)</f>
        <v>0</v>
      </c>
      <c r="I491" s="34">
        <f t="shared" ca="1" si="298"/>
        <v>0</v>
      </c>
      <c r="J491" s="34">
        <f t="shared" ca="1" si="298"/>
        <v>0</v>
      </c>
      <c r="K491" s="34">
        <f t="shared" ca="1" si="298"/>
        <v>0</v>
      </c>
      <c r="L491" s="34">
        <f t="shared" ca="1" si="298"/>
        <v>0</v>
      </c>
      <c r="M491" s="34">
        <f t="shared" ca="1" si="298"/>
        <v>0</v>
      </c>
      <c r="N491" s="34">
        <f t="shared" ca="1" si="298"/>
        <v>0</v>
      </c>
      <c r="O491" s="34">
        <f t="shared" ca="1" si="298"/>
        <v>0</v>
      </c>
      <c r="P491" s="34">
        <f t="shared" ca="1" si="298"/>
        <v>0</v>
      </c>
      <c r="Q491" s="34">
        <f t="shared" ca="1" si="298"/>
        <v>0</v>
      </c>
      <c r="R491" s="34">
        <f t="shared" ca="1" si="298"/>
        <v>0</v>
      </c>
      <c r="S491" s="32">
        <f t="shared" ca="1" si="298"/>
        <v>-1.887652108949166</v>
      </c>
      <c r="T491" s="32">
        <f t="shared" ca="1" si="298"/>
        <v>0</v>
      </c>
      <c r="U491" s="32">
        <f t="shared" ca="1" si="298"/>
        <v>0</v>
      </c>
      <c r="V491" s="32">
        <f t="shared" ca="1" si="298"/>
        <v>0</v>
      </c>
      <c r="W491" s="32">
        <f t="shared" ca="1" si="298"/>
        <v>0</v>
      </c>
      <c r="X491" s="32">
        <f t="shared" ca="1" si="298"/>
        <v>0</v>
      </c>
      <c r="Y491" s="32">
        <f t="shared" ca="1" si="298"/>
        <v>0</v>
      </c>
      <c r="Z491" s="32">
        <f t="shared" ca="1" si="298"/>
        <v>0</v>
      </c>
      <c r="AA491" s="32">
        <f t="shared" ca="1" si="298"/>
        <v>0</v>
      </c>
      <c r="AB491" s="32">
        <f t="shared" ca="1" si="298"/>
        <v>0</v>
      </c>
      <c r="AC491" s="32">
        <f t="shared" ca="1" si="298"/>
        <v>0</v>
      </c>
      <c r="AD491" s="32">
        <f t="shared" ca="1" si="298"/>
        <v>0</v>
      </c>
      <c r="AE491" s="32">
        <f t="shared" ca="1" si="298"/>
        <v>0</v>
      </c>
      <c r="AF491" s="32">
        <f t="shared" ca="1" si="298"/>
        <v>0</v>
      </c>
      <c r="AG491" s="21"/>
    </row>
    <row r="492" spans="4:33" ht="15" hidden="1" outlineLevel="1" x14ac:dyDescent="0.25">
      <c r="D492" t="s">
        <v>56</v>
      </c>
      <c r="E492" s="19">
        <v>2038</v>
      </c>
      <c r="F492" s="20" t="s">
        <v>50</v>
      </c>
      <c r="G492" s="26"/>
      <c r="H492" s="34">
        <f t="shared" ref="H492:AF492" ca="1" si="299">-IFERROR(H467/H417/2,0)</f>
        <v>0</v>
      </c>
      <c r="I492" s="34">
        <f t="shared" ca="1" si="299"/>
        <v>0</v>
      </c>
      <c r="J492" s="34">
        <f t="shared" ca="1" si="299"/>
        <v>0</v>
      </c>
      <c r="K492" s="34">
        <f t="shared" ca="1" si="299"/>
        <v>0</v>
      </c>
      <c r="L492" s="34">
        <f t="shared" ca="1" si="299"/>
        <v>0</v>
      </c>
      <c r="M492" s="34">
        <f t="shared" ca="1" si="299"/>
        <v>0</v>
      </c>
      <c r="N492" s="34">
        <f t="shared" ca="1" si="299"/>
        <v>0</v>
      </c>
      <c r="O492" s="34">
        <f t="shared" ca="1" si="299"/>
        <v>0</v>
      </c>
      <c r="P492" s="34">
        <f t="shared" ca="1" si="299"/>
        <v>0</v>
      </c>
      <c r="Q492" s="34">
        <f t="shared" ca="1" si="299"/>
        <v>0</v>
      </c>
      <c r="R492" s="34">
        <f t="shared" ca="1" si="299"/>
        <v>0</v>
      </c>
      <c r="S492" s="34">
        <f t="shared" ca="1" si="299"/>
        <v>0</v>
      </c>
      <c r="T492" s="32">
        <f t="shared" ca="1" si="299"/>
        <v>-1.3622637242254498</v>
      </c>
      <c r="U492" s="32">
        <f t="shared" ca="1" si="299"/>
        <v>0</v>
      </c>
      <c r="V492" s="32">
        <f t="shared" ca="1" si="299"/>
        <v>0</v>
      </c>
      <c r="W492" s="32">
        <f t="shared" ca="1" si="299"/>
        <v>0</v>
      </c>
      <c r="X492" s="32">
        <f t="shared" ca="1" si="299"/>
        <v>0</v>
      </c>
      <c r="Y492" s="32">
        <f t="shared" ca="1" si="299"/>
        <v>0</v>
      </c>
      <c r="Z492" s="32">
        <f t="shared" ca="1" si="299"/>
        <v>0</v>
      </c>
      <c r="AA492" s="32">
        <f t="shared" ca="1" si="299"/>
        <v>0</v>
      </c>
      <c r="AB492" s="32">
        <f t="shared" ca="1" si="299"/>
        <v>0</v>
      </c>
      <c r="AC492" s="32">
        <f t="shared" ca="1" si="299"/>
        <v>0</v>
      </c>
      <c r="AD492" s="32">
        <f t="shared" ca="1" si="299"/>
        <v>0</v>
      </c>
      <c r="AE492" s="32">
        <f t="shared" ca="1" si="299"/>
        <v>0</v>
      </c>
      <c r="AF492" s="32">
        <f t="shared" ca="1" si="299"/>
        <v>0</v>
      </c>
      <c r="AG492" s="21"/>
    </row>
    <row r="493" spans="4:33" ht="15" hidden="1" outlineLevel="1" x14ac:dyDescent="0.25">
      <c r="D493" t="s">
        <v>56</v>
      </c>
      <c r="E493" s="19">
        <v>2039</v>
      </c>
      <c r="F493" s="20" t="s">
        <v>50</v>
      </c>
      <c r="G493" s="26"/>
      <c r="H493" s="34">
        <f t="shared" ref="H493:AF493" ca="1" si="300">-IFERROR(H468/H418/2,0)</f>
        <v>0</v>
      </c>
      <c r="I493" s="34">
        <f t="shared" ca="1" si="300"/>
        <v>0</v>
      </c>
      <c r="J493" s="34">
        <f t="shared" ca="1" si="300"/>
        <v>0</v>
      </c>
      <c r="K493" s="34">
        <f t="shared" ca="1" si="300"/>
        <v>0</v>
      </c>
      <c r="L493" s="34">
        <f t="shared" ca="1" si="300"/>
        <v>0</v>
      </c>
      <c r="M493" s="34">
        <f t="shared" ca="1" si="300"/>
        <v>0</v>
      </c>
      <c r="N493" s="34">
        <f t="shared" ca="1" si="300"/>
        <v>0</v>
      </c>
      <c r="O493" s="34">
        <f t="shared" ca="1" si="300"/>
        <v>0</v>
      </c>
      <c r="P493" s="34">
        <f t="shared" ca="1" si="300"/>
        <v>0</v>
      </c>
      <c r="Q493" s="34">
        <f t="shared" ca="1" si="300"/>
        <v>0</v>
      </c>
      <c r="R493" s="34">
        <f t="shared" ca="1" si="300"/>
        <v>0</v>
      </c>
      <c r="S493" s="34">
        <f t="shared" ca="1" si="300"/>
        <v>0</v>
      </c>
      <c r="T493" s="34">
        <f t="shared" ca="1" si="300"/>
        <v>0</v>
      </c>
      <c r="U493" s="32">
        <f t="shared" ca="1" si="300"/>
        <v>-2.1425807696774628</v>
      </c>
      <c r="V493" s="32">
        <f t="shared" ca="1" si="300"/>
        <v>0</v>
      </c>
      <c r="W493" s="32">
        <f t="shared" ca="1" si="300"/>
        <v>0</v>
      </c>
      <c r="X493" s="32">
        <f t="shared" ca="1" si="300"/>
        <v>0</v>
      </c>
      <c r="Y493" s="32">
        <f t="shared" ca="1" si="300"/>
        <v>0</v>
      </c>
      <c r="Z493" s="32">
        <f t="shared" ca="1" si="300"/>
        <v>0</v>
      </c>
      <c r="AA493" s="32">
        <f t="shared" ca="1" si="300"/>
        <v>0</v>
      </c>
      <c r="AB493" s="32">
        <f t="shared" ca="1" si="300"/>
        <v>0</v>
      </c>
      <c r="AC493" s="32">
        <f t="shared" ca="1" si="300"/>
        <v>0</v>
      </c>
      <c r="AD493" s="32">
        <f t="shared" ca="1" si="300"/>
        <v>0</v>
      </c>
      <c r="AE493" s="32">
        <f t="shared" ca="1" si="300"/>
        <v>0</v>
      </c>
      <c r="AF493" s="32">
        <f t="shared" ca="1" si="300"/>
        <v>0</v>
      </c>
      <c r="AG493" s="21"/>
    </row>
    <row r="494" spans="4:33" ht="15" hidden="1" outlineLevel="1" x14ac:dyDescent="0.25">
      <c r="D494" t="s">
        <v>56</v>
      </c>
      <c r="E494" s="19">
        <v>2040</v>
      </c>
      <c r="F494" s="20" t="s">
        <v>50</v>
      </c>
      <c r="G494" s="26"/>
      <c r="H494" s="34">
        <f t="shared" ref="H494:AF494" ca="1" si="301">-IFERROR(H469/H419/2,0)</f>
        <v>0</v>
      </c>
      <c r="I494" s="34">
        <f t="shared" ca="1" si="301"/>
        <v>0</v>
      </c>
      <c r="J494" s="34">
        <f t="shared" ca="1" si="301"/>
        <v>0</v>
      </c>
      <c r="K494" s="34">
        <f t="shared" ca="1" si="301"/>
        <v>0</v>
      </c>
      <c r="L494" s="34">
        <f t="shared" ca="1" si="301"/>
        <v>0</v>
      </c>
      <c r="M494" s="34">
        <f t="shared" ca="1" si="301"/>
        <v>0</v>
      </c>
      <c r="N494" s="34">
        <f t="shared" ca="1" si="301"/>
        <v>0</v>
      </c>
      <c r="O494" s="34">
        <f t="shared" ca="1" si="301"/>
        <v>0</v>
      </c>
      <c r="P494" s="34">
        <f t="shared" ca="1" si="301"/>
        <v>0</v>
      </c>
      <c r="Q494" s="34">
        <f t="shared" ca="1" si="301"/>
        <v>0</v>
      </c>
      <c r="R494" s="34">
        <f t="shared" ca="1" si="301"/>
        <v>0</v>
      </c>
      <c r="S494" s="34">
        <f t="shared" ca="1" si="301"/>
        <v>0</v>
      </c>
      <c r="T494" s="34">
        <f t="shared" ca="1" si="301"/>
        <v>0</v>
      </c>
      <c r="U494" s="34">
        <f t="shared" ca="1" si="301"/>
        <v>0</v>
      </c>
      <c r="V494" s="32">
        <f t="shared" ca="1" si="301"/>
        <v>-1.4720034024335857</v>
      </c>
      <c r="W494" s="32">
        <f t="shared" ca="1" si="301"/>
        <v>0</v>
      </c>
      <c r="X494" s="32">
        <f t="shared" ca="1" si="301"/>
        <v>0</v>
      </c>
      <c r="Y494" s="32">
        <f t="shared" ca="1" si="301"/>
        <v>0</v>
      </c>
      <c r="Z494" s="32">
        <f t="shared" ca="1" si="301"/>
        <v>0</v>
      </c>
      <c r="AA494" s="32">
        <f t="shared" ca="1" si="301"/>
        <v>0</v>
      </c>
      <c r="AB494" s="32">
        <f t="shared" ca="1" si="301"/>
        <v>0</v>
      </c>
      <c r="AC494" s="32">
        <f t="shared" ca="1" si="301"/>
        <v>0</v>
      </c>
      <c r="AD494" s="32">
        <f t="shared" ca="1" si="301"/>
        <v>0</v>
      </c>
      <c r="AE494" s="32">
        <f t="shared" ca="1" si="301"/>
        <v>0</v>
      </c>
      <c r="AF494" s="32">
        <f t="shared" ca="1" si="301"/>
        <v>0</v>
      </c>
      <c r="AG494" s="21"/>
    </row>
    <row r="495" spans="4:33" ht="15" hidden="1" outlineLevel="1" x14ac:dyDescent="0.25">
      <c r="D495" t="s">
        <v>56</v>
      </c>
      <c r="E495" s="19">
        <v>2041</v>
      </c>
      <c r="F495" s="20" t="s">
        <v>50</v>
      </c>
      <c r="G495" s="26"/>
      <c r="H495" s="34">
        <f t="shared" ref="H495:AF495" ca="1" si="302">-IFERROR(H470/H420/2,0)</f>
        <v>0</v>
      </c>
      <c r="I495" s="34">
        <f t="shared" ca="1" si="302"/>
        <v>0</v>
      </c>
      <c r="J495" s="34">
        <f t="shared" ca="1" si="302"/>
        <v>0</v>
      </c>
      <c r="K495" s="34">
        <f t="shared" ca="1" si="302"/>
        <v>0</v>
      </c>
      <c r="L495" s="34">
        <f t="shared" ca="1" si="302"/>
        <v>0</v>
      </c>
      <c r="M495" s="34">
        <f t="shared" ca="1" si="302"/>
        <v>0</v>
      </c>
      <c r="N495" s="34">
        <f t="shared" ca="1" si="302"/>
        <v>0</v>
      </c>
      <c r="O495" s="34">
        <f t="shared" ca="1" si="302"/>
        <v>0</v>
      </c>
      <c r="P495" s="34">
        <f t="shared" ca="1" si="302"/>
        <v>0</v>
      </c>
      <c r="Q495" s="34">
        <f t="shared" ca="1" si="302"/>
        <v>0</v>
      </c>
      <c r="R495" s="34">
        <f t="shared" ca="1" si="302"/>
        <v>0</v>
      </c>
      <c r="S495" s="34">
        <f t="shared" ca="1" si="302"/>
        <v>0</v>
      </c>
      <c r="T495" s="34">
        <f t="shared" ca="1" si="302"/>
        <v>0</v>
      </c>
      <c r="U495" s="34">
        <f t="shared" ca="1" si="302"/>
        <v>0</v>
      </c>
      <c r="V495" s="34">
        <f t="shared" ca="1" si="302"/>
        <v>0</v>
      </c>
      <c r="W495" s="32">
        <f t="shared" ca="1" si="302"/>
        <v>-2.5963580013011178</v>
      </c>
      <c r="X495" s="32">
        <f t="shared" ca="1" si="302"/>
        <v>0</v>
      </c>
      <c r="Y495" s="32">
        <f t="shared" ca="1" si="302"/>
        <v>0</v>
      </c>
      <c r="Z495" s="32">
        <f t="shared" ca="1" si="302"/>
        <v>0</v>
      </c>
      <c r="AA495" s="32">
        <f t="shared" ca="1" si="302"/>
        <v>0</v>
      </c>
      <c r="AB495" s="32">
        <f t="shared" ca="1" si="302"/>
        <v>0</v>
      </c>
      <c r="AC495" s="32">
        <f t="shared" ca="1" si="302"/>
        <v>0</v>
      </c>
      <c r="AD495" s="32">
        <f t="shared" ca="1" si="302"/>
        <v>0</v>
      </c>
      <c r="AE495" s="32">
        <f t="shared" ca="1" si="302"/>
        <v>0</v>
      </c>
      <c r="AF495" s="32">
        <f t="shared" ca="1" si="302"/>
        <v>0</v>
      </c>
      <c r="AG495" s="21"/>
    </row>
    <row r="496" spans="4:33" ht="15" hidden="1" outlineLevel="1" x14ac:dyDescent="0.25">
      <c r="D496" t="s">
        <v>56</v>
      </c>
      <c r="E496" s="19">
        <v>2042</v>
      </c>
      <c r="F496" s="20" t="s">
        <v>50</v>
      </c>
      <c r="G496" s="26"/>
      <c r="H496" s="34">
        <f t="shared" ref="H496:AF496" ca="1" si="303">-IFERROR(H471/H421/2,0)</f>
        <v>0</v>
      </c>
      <c r="I496" s="34">
        <f t="shared" ca="1" si="303"/>
        <v>0</v>
      </c>
      <c r="J496" s="34">
        <f t="shared" ca="1" si="303"/>
        <v>0</v>
      </c>
      <c r="K496" s="34">
        <f t="shared" ca="1" si="303"/>
        <v>0</v>
      </c>
      <c r="L496" s="34">
        <f t="shared" ca="1" si="303"/>
        <v>0</v>
      </c>
      <c r="M496" s="34">
        <f t="shared" ca="1" si="303"/>
        <v>0</v>
      </c>
      <c r="N496" s="34">
        <f t="shared" ca="1" si="303"/>
        <v>0</v>
      </c>
      <c r="O496" s="34">
        <f t="shared" ca="1" si="303"/>
        <v>0</v>
      </c>
      <c r="P496" s="34">
        <f t="shared" ca="1" si="303"/>
        <v>0</v>
      </c>
      <c r="Q496" s="34">
        <f t="shared" ca="1" si="303"/>
        <v>0</v>
      </c>
      <c r="R496" s="34">
        <f t="shared" ca="1" si="303"/>
        <v>0</v>
      </c>
      <c r="S496" s="34">
        <f t="shared" ca="1" si="303"/>
        <v>0</v>
      </c>
      <c r="T496" s="34">
        <f t="shared" ca="1" si="303"/>
        <v>0</v>
      </c>
      <c r="U496" s="34">
        <f t="shared" ca="1" si="303"/>
        <v>0</v>
      </c>
      <c r="V496" s="34">
        <f t="shared" ca="1" si="303"/>
        <v>0</v>
      </c>
      <c r="W496" s="34">
        <f t="shared" ca="1" si="303"/>
        <v>0</v>
      </c>
      <c r="X496" s="32">
        <f t="shared" ca="1" si="303"/>
        <v>-2.3699036564276343</v>
      </c>
      <c r="Y496" s="32">
        <f t="shared" ca="1" si="303"/>
        <v>0</v>
      </c>
      <c r="Z496" s="32">
        <f t="shared" ca="1" si="303"/>
        <v>0</v>
      </c>
      <c r="AA496" s="32">
        <f t="shared" ca="1" si="303"/>
        <v>0</v>
      </c>
      <c r="AB496" s="32">
        <f t="shared" ca="1" si="303"/>
        <v>0</v>
      </c>
      <c r="AC496" s="32">
        <f t="shared" ca="1" si="303"/>
        <v>0</v>
      </c>
      <c r="AD496" s="32">
        <f t="shared" ca="1" si="303"/>
        <v>0</v>
      </c>
      <c r="AE496" s="32">
        <f t="shared" ca="1" si="303"/>
        <v>0</v>
      </c>
      <c r="AF496" s="32">
        <f t="shared" ca="1" si="303"/>
        <v>0</v>
      </c>
      <c r="AG496" s="21"/>
    </row>
    <row r="497" spans="4:33" ht="15" hidden="1" outlineLevel="1" x14ac:dyDescent="0.25">
      <c r="D497" t="s">
        <v>56</v>
      </c>
      <c r="E497" s="19">
        <v>2043</v>
      </c>
      <c r="F497" s="20" t="s">
        <v>50</v>
      </c>
      <c r="G497" s="26"/>
      <c r="H497" s="34">
        <f t="shared" ref="H497:AF497" ca="1" si="304">-IFERROR(H472/H422/2,0)</f>
        <v>0</v>
      </c>
      <c r="I497" s="34">
        <f t="shared" ca="1" si="304"/>
        <v>0</v>
      </c>
      <c r="J497" s="34">
        <f t="shared" ca="1" si="304"/>
        <v>0</v>
      </c>
      <c r="K497" s="34">
        <f t="shared" ca="1" si="304"/>
        <v>0</v>
      </c>
      <c r="L497" s="34">
        <f t="shared" ca="1" si="304"/>
        <v>0</v>
      </c>
      <c r="M497" s="34">
        <f t="shared" ca="1" si="304"/>
        <v>0</v>
      </c>
      <c r="N497" s="34">
        <f t="shared" ca="1" si="304"/>
        <v>0</v>
      </c>
      <c r="O497" s="34">
        <f t="shared" ca="1" si="304"/>
        <v>0</v>
      </c>
      <c r="P497" s="34">
        <f t="shared" ca="1" si="304"/>
        <v>0</v>
      </c>
      <c r="Q497" s="34">
        <f t="shared" ca="1" si="304"/>
        <v>0</v>
      </c>
      <c r="R497" s="34">
        <f t="shared" ca="1" si="304"/>
        <v>0</v>
      </c>
      <c r="S497" s="34">
        <f t="shared" ca="1" si="304"/>
        <v>0</v>
      </c>
      <c r="T497" s="34">
        <f t="shared" ca="1" si="304"/>
        <v>0</v>
      </c>
      <c r="U497" s="34">
        <f t="shared" ca="1" si="304"/>
        <v>0</v>
      </c>
      <c r="V497" s="34">
        <f t="shared" ca="1" si="304"/>
        <v>0</v>
      </c>
      <c r="W497" s="34">
        <f t="shared" ca="1" si="304"/>
        <v>0</v>
      </c>
      <c r="X497" s="34">
        <f t="shared" ca="1" si="304"/>
        <v>0</v>
      </c>
      <c r="Y497" s="32">
        <f t="shared" ca="1" si="304"/>
        <v>-1.6037928010931275</v>
      </c>
      <c r="Z497" s="32">
        <f t="shared" ca="1" si="304"/>
        <v>0</v>
      </c>
      <c r="AA497" s="32">
        <f t="shared" ca="1" si="304"/>
        <v>0</v>
      </c>
      <c r="AB497" s="32">
        <f t="shared" ca="1" si="304"/>
        <v>0</v>
      </c>
      <c r="AC497" s="32">
        <f t="shared" ca="1" si="304"/>
        <v>0</v>
      </c>
      <c r="AD497" s="32">
        <f t="shared" ca="1" si="304"/>
        <v>0</v>
      </c>
      <c r="AE497" s="32">
        <f t="shared" ca="1" si="304"/>
        <v>0</v>
      </c>
      <c r="AF497" s="32">
        <f t="shared" ca="1" si="304"/>
        <v>0</v>
      </c>
      <c r="AG497" s="21"/>
    </row>
    <row r="498" spans="4:33" ht="15" hidden="1" outlineLevel="1" x14ac:dyDescent="0.25">
      <c r="D498" t="s">
        <v>56</v>
      </c>
      <c r="E498" s="19">
        <v>2044</v>
      </c>
      <c r="F498" s="20" t="s">
        <v>50</v>
      </c>
      <c r="G498" s="26"/>
      <c r="H498" s="34">
        <f t="shared" ref="H498:AF498" ca="1" si="305">-IFERROR(H473/H423/2,0)</f>
        <v>0</v>
      </c>
      <c r="I498" s="34">
        <f t="shared" ca="1" si="305"/>
        <v>0</v>
      </c>
      <c r="J498" s="34">
        <f t="shared" ca="1" si="305"/>
        <v>0</v>
      </c>
      <c r="K498" s="34">
        <f t="shared" ca="1" si="305"/>
        <v>0</v>
      </c>
      <c r="L498" s="34">
        <f t="shared" ca="1" si="305"/>
        <v>0</v>
      </c>
      <c r="M498" s="34">
        <f t="shared" ca="1" si="305"/>
        <v>0</v>
      </c>
      <c r="N498" s="34">
        <f t="shared" ca="1" si="305"/>
        <v>0</v>
      </c>
      <c r="O498" s="34">
        <f t="shared" ca="1" si="305"/>
        <v>0</v>
      </c>
      <c r="P498" s="34">
        <f t="shared" ca="1" si="305"/>
        <v>0</v>
      </c>
      <c r="Q498" s="34">
        <f t="shared" ca="1" si="305"/>
        <v>0</v>
      </c>
      <c r="R498" s="34">
        <f t="shared" ca="1" si="305"/>
        <v>0</v>
      </c>
      <c r="S498" s="34">
        <f t="shared" ca="1" si="305"/>
        <v>0</v>
      </c>
      <c r="T498" s="34">
        <f t="shared" ca="1" si="305"/>
        <v>0</v>
      </c>
      <c r="U498" s="34">
        <f t="shared" ca="1" si="305"/>
        <v>0</v>
      </c>
      <c r="V498" s="34">
        <f t="shared" ca="1" si="305"/>
        <v>0</v>
      </c>
      <c r="W498" s="34">
        <f t="shared" ca="1" si="305"/>
        <v>0</v>
      </c>
      <c r="X498" s="34">
        <f t="shared" ca="1" si="305"/>
        <v>0</v>
      </c>
      <c r="Y498" s="34">
        <f t="shared" ca="1" si="305"/>
        <v>0</v>
      </c>
      <c r="Z498" s="32">
        <f t="shared" ca="1" si="305"/>
        <v>-2.7141520170499365</v>
      </c>
      <c r="AA498" s="32">
        <f t="shared" ca="1" si="305"/>
        <v>0</v>
      </c>
      <c r="AB498" s="32">
        <f t="shared" ca="1" si="305"/>
        <v>0</v>
      </c>
      <c r="AC498" s="32">
        <f t="shared" ca="1" si="305"/>
        <v>0</v>
      </c>
      <c r="AD498" s="32">
        <f t="shared" ca="1" si="305"/>
        <v>0</v>
      </c>
      <c r="AE498" s="32">
        <f t="shared" ca="1" si="305"/>
        <v>0</v>
      </c>
      <c r="AF498" s="32">
        <f t="shared" ca="1" si="305"/>
        <v>0</v>
      </c>
      <c r="AG498" s="21"/>
    </row>
    <row r="499" spans="4:33" ht="15" hidden="1" outlineLevel="1" x14ac:dyDescent="0.25">
      <c r="D499" t="s">
        <v>56</v>
      </c>
      <c r="E499" s="19">
        <v>2045</v>
      </c>
      <c r="F499" s="20" t="s">
        <v>50</v>
      </c>
      <c r="G499" s="26"/>
      <c r="H499" s="34">
        <f t="shared" ref="H499:AF499" ca="1" si="306">-IFERROR(H474/H424/2,0)</f>
        <v>0</v>
      </c>
      <c r="I499" s="34">
        <f t="shared" ca="1" si="306"/>
        <v>0</v>
      </c>
      <c r="J499" s="34">
        <f t="shared" ca="1" si="306"/>
        <v>0</v>
      </c>
      <c r="K499" s="34">
        <f t="shared" ca="1" si="306"/>
        <v>0</v>
      </c>
      <c r="L499" s="34">
        <f t="shared" ca="1" si="306"/>
        <v>0</v>
      </c>
      <c r="M499" s="34">
        <f t="shared" ca="1" si="306"/>
        <v>0</v>
      </c>
      <c r="N499" s="34">
        <f t="shared" ca="1" si="306"/>
        <v>0</v>
      </c>
      <c r="O499" s="34">
        <f t="shared" ca="1" si="306"/>
        <v>0</v>
      </c>
      <c r="P499" s="34">
        <f t="shared" ca="1" si="306"/>
        <v>0</v>
      </c>
      <c r="Q499" s="34">
        <f t="shared" ca="1" si="306"/>
        <v>0</v>
      </c>
      <c r="R499" s="34">
        <f t="shared" ca="1" si="306"/>
        <v>0</v>
      </c>
      <c r="S499" s="34">
        <f t="shared" ca="1" si="306"/>
        <v>0</v>
      </c>
      <c r="T499" s="34">
        <f t="shared" ca="1" si="306"/>
        <v>0</v>
      </c>
      <c r="U499" s="34">
        <f t="shared" ca="1" si="306"/>
        <v>0</v>
      </c>
      <c r="V499" s="34">
        <f t="shared" ca="1" si="306"/>
        <v>0</v>
      </c>
      <c r="W499" s="34">
        <f t="shared" ca="1" si="306"/>
        <v>0</v>
      </c>
      <c r="X499" s="34">
        <f t="shared" ca="1" si="306"/>
        <v>0</v>
      </c>
      <c r="Y499" s="34">
        <f t="shared" ca="1" si="306"/>
        <v>0</v>
      </c>
      <c r="Z499" s="34">
        <f t="shared" ca="1" si="306"/>
        <v>0</v>
      </c>
      <c r="AA499" s="32">
        <f t="shared" ca="1" si="306"/>
        <v>-1.5834227159868475</v>
      </c>
      <c r="AB499" s="32">
        <f t="shared" ca="1" si="306"/>
        <v>0</v>
      </c>
      <c r="AC499" s="32">
        <f t="shared" ca="1" si="306"/>
        <v>0</v>
      </c>
      <c r="AD499" s="32">
        <f t="shared" ca="1" si="306"/>
        <v>0</v>
      </c>
      <c r="AE499" s="32">
        <f t="shared" ca="1" si="306"/>
        <v>0</v>
      </c>
      <c r="AF499" s="32">
        <f t="shared" ca="1" si="306"/>
        <v>0</v>
      </c>
      <c r="AG499" s="21"/>
    </row>
    <row r="500" spans="4:33" ht="15" hidden="1" outlineLevel="1" x14ac:dyDescent="0.25">
      <c r="D500" t="s">
        <v>56</v>
      </c>
      <c r="E500" s="19">
        <v>2046</v>
      </c>
      <c r="F500" s="20" t="s">
        <v>50</v>
      </c>
      <c r="G500" s="26"/>
      <c r="H500" s="34">
        <f t="shared" ref="H500:AF500" ca="1" si="307">-IFERROR(H475/H425/2,0)</f>
        <v>0</v>
      </c>
      <c r="I500" s="34">
        <f t="shared" ca="1" si="307"/>
        <v>0</v>
      </c>
      <c r="J500" s="34">
        <f t="shared" ca="1" si="307"/>
        <v>0</v>
      </c>
      <c r="K500" s="34">
        <f t="shared" ca="1" si="307"/>
        <v>0</v>
      </c>
      <c r="L500" s="34">
        <f t="shared" ca="1" si="307"/>
        <v>0</v>
      </c>
      <c r="M500" s="34">
        <f t="shared" ca="1" si="307"/>
        <v>0</v>
      </c>
      <c r="N500" s="34">
        <f t="shared" ca="1" si="307"/>
        <v>0</v>
      </c>
      <c r="O500" s="34">
        <f t="shared" ca="1" si="307"/>
        <v>0</v>
      </c>
      <c r="P500" s="34">
        <f t="shared" ca="1" si="307"/>
        <v>0</v>
      </c>
      <c r="Q500" s="34">
        <f t="shared" ca="1" si="307"/>
        <v>0</v>
      </c>
      <c r="R500" s="34">
        <f t="shared" ca="1" si="307"/>
        <v>0</v>
      </c>
      <c r="S500" s="34">
        <f t="shared" ca="1" si="307"/>
        <v>0</v>
      </c>
      <c r="T500" s="34">
        <f t="shared" ca="1" si="307"/>
        <v>0</v>
      </c>
      <c r="U500" s="34">
        <f t="shared" ca="1" si="307"/>
        <v>0</v>
      </c>
      <c r="V500" s="34">
        <f t="shared" ca="1" si="307"/>
        <v>0</v>
      </c>
      <c r="W500" s="34">
        <f t="shared" ca="1" si="307"/>
        <v>0</v>
      </c>
      <c r="X500" s="34">
        <f t="shared" ca="1" si="307"/>
        <v>0</v>
      </c>
      <c r="Y500" s="34">
        <f t="shared" ca="1" si="307"/>
        <v>0</v>
      </c>
      <c r="Z500" s="34">
        <f t="shared" ca="1" si="307"/>
        <v>0</v>
      </c>
      <c r="AA500" s="34">
        <f t="shared" ca="1" si="307"/>
        <v>0</v>
      </c>
      <c r="AB500" s="32">
        <f t="shared" ca="1" si="307"/>
        <v>-2.0212459814038022</v>
      </c>
      <c r="AC500" s="32">
        <f t="shared" ca="1" si="307"/>
        <v>0</v>
      </c>
      <c r="AD500" s="32">
        <f t="shared" ca="1" si="307"/>
        <v>0</v>
      </c>
      <c r="AE500" s="32">
        <f t="shared" ca="1" si="307"/>
        <v>0</v>
      </c>
      <c r="AF500" s="32">
        <f t="shared" ca="1" si="307"/>
        <v>0</v>
      </c>
      <c r="AG500" s="21"/>
    </row>
    <row r="501" spans="4:33" ht="15" hidden="1" outlineLevel="1" x14ac:dyDescent="0.25">
      <c r="D501" t="s">
        <v>56</v>
      </c>
      <c r="E501" s="19">
        <v>2047</v>
      </c>
      <c r="F501" s="20" t="s">
        <v>50</v>
      </c>
      <c r="G501" s="26"/>
      <c r="H501" s="34">
        <f t="shared" ref="H501:AF501" ca="1" si="308">-IFERROR(H476/H426/2,0)</f>
        <v>0</v>
      </c>
      <c r="I501" s="34">
        <f t="shared" ca="1" si="308"/>
        <v>0</v>
      </c>
      <c r="J501" s="34">
        <f t="shared" ca="1" si="308"/>
        <v>0</v>
      </c>
      <c r="K501" s="34">
        <f t="shared" ca="1" si="308"/>
        <v>0</v>
      </c>
      <c r="L501" s="34">
        <f t="shared" ca="1" si="308"/>
        <v>0</v>
      </c>
      <c r="M501" s="34">
        <f t="shared" ca="1" si="308"/>
        <v>0</v>
      </c>
      <c r="N501" s="34">
        <f t="shared" ca="1" si="308"/>
        <v>0</v>
      </c>
      <c r="O501" s="34">
        <f t="shared" ca="1" si="308"/>
        <v>0</v>
      </c>
      <c r="P501" s="34">
        <f t="shared" ca="1" si="308"/>
        <v>0</v>
      </c>
      <c r="Q501" s="34">
        <f t="shared" ca="1" si="308"/>
        <v>0</v>
      </c>
      <c r="R501" s="34">
        <f t="shared" ca="1" si="308"/>
        <v>0</v>
      </c>
      <c r="S501" s="34">
        <f t="shared" ca="1" si="308"/>
        <v>0</v>
      </c>
      <c r="T501" s="34">
        <f t="shared" ca="1" si="308"/>
        <v>0</v>
      </c>
      <c r="U501" s="34">
        <f t="shared" ca="1" si="308"/>
        <v>0</v>
      </c>
      <c r="V501" s="34">
        <f t="shared" ca="1" si="308"/>
        <v>0</v>
      </c>
      <c r="W501" s="34">
        <f t="shared" ca="1" si="308"/>
        <v>0</v>
      </c>
      <c r="X501" s="34">
        <f t="shared" ca="1" si="308"/>
        <v>0</v>
      </c>
      <c r="Y501" s="34">
        <f t="shared" ca="1" si="308"/>
        <v>0</v>
      </c>
      <c r="Z501" s="34">
        <f t="shared" ca="1" si="308"/>
        <v>0</v>
      </c>
      <c r="AA501" s="34">
        <f t="shared" ca="1" si="308"/>
        <v>0</v>
      </c>
      <c r="AB501" s="34">
        <f t="shared" ca="1" si="308"/>
        <v>0</v>
      </c>
      <c r="AC501" s="32">
        <f t="shared" ca="1" si="308"/>
        <v>-2.8216593900397076</v>
      </c>
      <c r="AD501" s="32">
        <f t="shared" ca="1" si="308"/>
        <v>0</v>
      </c>
      <c r="AE501" s="32">
        <f t="shared" ca="1" si="308"/>
        <v>0</v>
      </c>
      <c r="AF501" s="32">
        <f t="shared" ca="1" si="308"/>
        <v>0</v>
      </c>
      <c r="AG501" s="21"/>
    </row>
    <row r="502" spans="4:33" ht="15" hidden="1" outlineLevel="1" x14ac:dyDescent="0.25">
      <c r="D502" t="s">
        <v>56</v>
      </c>
      <c r="E502" s="19">
        <v>2048</v>
      </c>
      <c r="F502" s="20" t="s">
        <v>50</v>
      </c>
      <c r="G502" s="26"/>
      <c r="H502" s="34">
        <f t="shared" ref="H502:AF502" ca="1" si="309">-IFERROR(H477/H427/2,0)</f>
        <v>0</v>
      </c>
      <c r="I502" s="34">
        <f t="shared" ca="1" si="309"/>
        <v>0</v>
      </c>
      <c r="J502" s="34">
        <f t="shared" ca="1" si="309"/>
        <v>0</v>
      </c>
      <c r="K502" s="34">
        <f t="shared" ca="1" si="309"/>
        <v>0</v>
      </c>
      <c r="L502" s="34">
        <f t="shared" ca="1" si="309"/>
        <v>0</v>
      </c>
      <c r="M502" s="34">
        <f t="shared" ca="1" si="309"/>
        <v>0</v>
      </c>
      <c r="N502" s="34">
        <f t="shared" ca="1" si="309"/>
        <v>0</v>
      </c>
      <c r="O502" s="34">
        <f t="shared" ca="1" si="309"/>
        <v>0</v>
      </c>
      <c r="P502" s="34">
        <f t="shared" ca="1" si="309"/>
        <v>0</v>
      </c>
      <c r="Q502" s="34">
        <f t="shared" ca="1" si="309"/>
        <v>0</v>
      </c>
      <c r="R502" s="34">
        <f t="shared" ca="1" si="309"/>
        <v>0</v>
      </c>
      <c r="S502" s="34">
        <f t="shared" ca="1" si="309"/>
        <v>0</v>
      </c>
      <c r="T502" s="34">
        <f t="shared" ca="1" si="309"/>
        <v>0</v>
      </c>
      <c r="U502" s="34">
        <f t="shared" ca="1" si="309"/>
        <v>0</v>
      </c>
      <c r="V502" s="34">
        <f t="shared" ca="1" si="309"/>
        <v>0</v>
      </c>
      <c r="W502" s="34">
        <f t="shared" ca="1" si="309"/>
        <v>0</v>
      </c>
      <c r="X502" s="34">
        <f t="shared" ca="1" si="309"/>
        <v>0</v>
      </c>
      <c r="Y502" s="34">
        <f t="shared" ca="1" si="309"/>
        <v>0</v>
      </c>
      <c r="Z502" s="34">
        <f t="shared" ca="1" si="309"/>
        <v>0</v>
      </c>
      <c r="AA502" s="34">
        <f t="shared" ca="1" si="309"/>
        <v>0</v>
      </c>
      <c r="AB502" s="34">
        <f t="shared" ca="1" si="309"/>
        <v>0</v>
      </c>
      <c r="AC502" s="34">
        <f t="shared" ca="1" si="309"/>
        <v>0</v>
      </c>
      <c r="AD502" s="32">
        <f t="shared" ca="1" si="309"/>
        <v>-1.9251899852301921</v>
      </c>
      <c r="AE502" s="32">
        <f t="shared" ca="1" si="309"/>
        <v>0</v>
      </c>
      <c r="AF502" s="32">
        <f t="shared" ca="1" si="309"/>
        <v>0</v>
      </c>
      <c r="AG502" s="21"/>
    </row>
    <row r="503" spans="4:33" ht="15" hidden="1" outlineLevel="1" x14ac:dyDescent="0.25">
      <c r="D503" t="s">
        <v>56</v>
      </c>
      <c r="E503" s="19">
        <v>2049</v>
      </c>
      <c r="F503" s="20" t="s">
        <v>50</v>
      </c>
      <c r="G503" s="26"/>
      <c r="H503" s="34">
        <f t="shared" ref="H503:AF503" ca="1" si="310">-IFERROR(H478/H428/2,0)</f>
        <v>0</v>
      </c>
      <c r="I503" s="34">
        <f t="shared" ca="1" si="310"/>
        <v>0</v>
      </c>
      <c r="J503" s="34">
        <f t="shared" ca="1" si="310"/>
        <v>0</v>
      </c>
      <c r="K503" s="34">
        <f t="shared" ca="1" si="310"/>
        <v>0</v>
      </c>
      <c r="L503" s="34">
        <f t="shared" ca="1" si="310"/>
        <v>0</v>
      </c>
      <c r="M503" s="34">
        <f t="shared" ca="1" si="310"/>
        <v>0</v>
      </c>
      <c r="N503" s="34">
        <f t="shared" ca="1" si="310"/>
        <v>0</v>
      </c>
      <c r="O503" s="34">
        <f t="shared" ca="1" si="310"/>
        <v>0</v>
      </c>
      <c r="P503" s="34">
        <f t="shared" ca="1" si="310"/>
        <v>0</v>
      </c>
      <c r="Q503" s="34">
        <f t="shared" ca="1" si="310"/>
        <v>0</v>
      </c>
      <c r="R503" s="34">
        <f t="shared" ca="1" si="310"/>
        <v>0</v>
      </c>
      <c r="S503" s="34">
        <f t="shared" ca="1" si="310"/>
        <v>0</v>
      </c>
      <c r="T503" s="34">
        <f t="shared" ca="1" si="310"/>
        <v>0</v>
      </c>
      <c r="U503" s="34">
        <f t="shared" ca="1" si="310"/>
        <v>0</v>
      </c>
      <c r="V503" s="34">
        <f t="shared" ca="1" si="310"/>
        <v>0</v>
      </c>
      <c r="W503" s="34">
        <f t="shared" ca="1" si="310"/>
        <v>0</v>
      </c>
      <c r="X503" s="34">
        <f t="shared" ca="1" si="310"/>
        <v>0</v>
      </c>
      <c r="Y503" s="34">
        <f t="shared" ca="1" si="310"/>
        <v>0</v>
      </c>
      <c r="Z503" s="34">
        <f t="shared" ca="1" si="310"/>
        <v>0</v>
      </c>
      <c r="AA503" s="34">
        <f t="shared" ca="1" si="310"/>
        <v>0</v>
      </c>
      <c r="AB503" s="34">
        <f t="shared" ca="1" si="310"/>
        <v>0</v>
      </c>
      <c r="AC503" s="34">
        <f t="shared" ca="1" si="310"/>
        <v>0</v>
      </c>
      <c r="AD503" s="34">
        <f t="shared" ca="1" si="310"/>
        <v>0</v>
      </c>
      <c r="AE503" s="32">
        <f t="shared" ca="1" si="310"/>
        <v>-2.3753635767765191</v>
      </c>
      <c r="AF503" s="32">
        <f t="shared" ca="1" si="310"/>
        <v>0</v>
      </c>
      <c r="AG503" s="21"/>
    </row>
    <row r="504" spans="4:33" ht="15" hidden="1" outlineLevel="1" x14ac:dyDescent="0.25">
      <c r="D504" t="s">
        <v>56</v>
      </c>
      <c r="E504" s="19">
        <v>2050</v>
      </c>
      <c r="F504" s="20" t="s">
        <v>50</v>
      </c>
      <c r="G504" s="26"/>
      <c r="H504" s="35">
        <f t="shared" ref="H504:AF504" ca="1" si="311">-IFERROR(H479/H429/2,0)</f>
        <v>0</v>
      </c>
      <c r="I504" s="35">
        <f t="shared" ca="1" si="311"/>
        <v>0</v>
      </c>
      <c r="J504" s="35">
        <f t="shared" ca="1" si="311"/>
        <v>0</v>
      </c>
      <c r="K504" s="35">
        <f t="shared" ca="1" si="311"/>
        <v>0</v>
      </c>
      <c r="L504" s="35">
        <f t="shared" ca="1" si="311"/>
        <v>0</v>
      </c>
      <c r="M504" s="35">
        <f t="shared" ca="1" si="311"/>
        <v>0</v>
      </c>
      <c r="N504" s="35">
        <f t="shared" ca="1" si="311"/>
        <v>0</v>
      </c>
      <c r="O504" s="35">
        <f t="shared" ca="1" si="311"/>
        <v>0</v>
      </c>
      <c r="P504" s="35">
        <f t="shared" ca="1" si="311"/>
        <v>0</v>
      </c>
      <c r="Q504" s="35">
        <f t="shared" ca="1" si="311"/>
        <v>0</v>
      </c>
      <c r="R504" s="35">
        <f t="shared" ca="1" si="311"/>
        <v>0</v>
      </c>
      <c r="S504" s="35">
        <f t="shared" ca="1" si="311"/>
        <v>0</v>
      </c>
      <c r="T504" s="35">
        <f t="shared" ca="1" si="311"/>
        <v>0</v>
      </c>
      <c r="U504" s="35">
        <f t="shared" ca="1" si="311"/>
        <v>0</v>
      </c>
      <c r="V504" s="35">
        <f t="shared" ca="1" si="311"/>
        <v>0</v>
      </c>
      <c r="W504" s="35">
        <f t="shared" ca="1" si="311"/>
        <v>0</v>
      </c>
      <c r="X504" s="35">
        <f t="shared" ca="1" si="311"/>
        <v>0</v>
      </c>
      <c r="Y504" s="35">
        <f t="shared" ca="1" si="311"/>
        <v>0</v>
      </c>
      <c r="Z504" s="35">
        <f t="shared" ca="1" si="311"/>
        <v>0</v>
      </c>
      <c r="AA504" s="35">
        <f t="shared" ca="1" si="311"/>
        <v>0</v>
      </c>
      <c r="AB504" s="35">
        <f t="shared" ca="1" si="311"/>
        <v>0</v>
      </c>
      <c r="AC504" s="35">
        <f t="shared" ca="1" si="311"/>
        <v>0</v>
      </c>
      <c r="AD504" s="35">
        <f t="shared" ca="1" si="311"/>
        <v>0</v>
      </c>
      <c r="AE504" s="35">
        <f t="shared" ca="1" si="311"/>
        <v>0</v>
      </c>
      <c r="AF504" s="36">
        <f t="shared" ca="1" si="311"/>
        <v>-2.6955122004258802</v>
      </c>
      <c r="AG504" s="21"/>
    </row>
    <row r="505" spans="4:33" ht="15" hidden="1" outlineLevel="1" x14ac:dyDescent="0.25">
      <c r="D505" s="27" t="s">
        <v>53</v>
      </c>
      <c r="E505" s="28">
        <v>2026</v>
      </c>
      <c r="F505" s="29" t="s">
        <v>50</v>
      </c>
      <c r="G505" s="30"/>
      <c r="H505" s="33">
        <f>-(H430/MAX(H405,1))</f>
        <v>0</v>
      </c>
      <c r="I505" s="33">
        <f t="shared" ref="I505:AF505" ca="1" si="312">-(I430/MAX(I405,1))</f>
        <v>-3.4</v>
      </c>
      <c r="J505" s="33">
        <f t="shared" ca="1" si="312"/>
        <v>-3.4758199999999997</v>
      </c>
      <c r="K505" s="33">
        <f t="shared" ca="1" si="312"/>
        <v>-3.5564590239999996</v>
      </c>
      <c r="L505" s="33">
        <f t="shared" ca="1" si="312"/>
        <v>-3.6311446635040001</v>
      </c>
      <c r="M505" s="33">
        <f t="shared" ca="1" si="312"/>
        <v>-3.6990470687115251</v>
      </c>
      <c r="N505" s="33">
        <f t="shared" ca="1" si="312"/>
        <v>-3.7634104877071062</v>
      </c>
      <c r="O505" s="33">
        <f t="shared" ca="1" si="312"/>
        <v>-3.8194853039739423</v>
      </c>
      <c r="P505" s="33">
        <f t="shared" ca="1" si="312"/>
        <v>-3.8741039438207698</v>
      </c>
      <c r="Q505" s="33">
        <f t="shared" ca="1" si="312"/>
        <v>-3.932990323766846</v>
      </c>
      <c r="R505" s="33">
        <f t="shared" ca="1" si="312"/>
        <v>-1.9979590844735575</v>
      </c>
      <c r="S505" s="33">
        <f t="shared" ca="1" si="312"/>
        <v>0</v>
      </c>
      <c r="T505" s="33">
        <f t="shared" ca="1" si="312"/>
        <v>0</v>
      </c>
      <c r="U505" s="33">
        <f t="shared" ca="1" si="312"/>
        <v>0</v>
      </c>
      <c r="V505" s="33">
        <f t="shared" ca="1" si="312"/>
        <v>0</v>
      </c>
      <c r="W505" s="33">
        <f t="shared" ca="1" si="312"/>
        <v>0</v>
      </c>
      <c r="X505" s="33">
        <f t="shared" ca="1" si="312"/>
        <v>0</v>
      </c>
      <c r="Y505" s="33">
        <f t="shared" ca="1" si="312"/>
        <v>0</v>
      </c>
      <c r="Z505" s="33">
        <f t="shared" ca="1" si="312"/>
        <v>0</v>
      </c>
      <c r="AA505" s="33">
        <f t="shared" ca="1" si="312"/>
        <v>0</v>
      </c>
      <c r="AB505" s="33">
        <f t="shared" ca="1" si="312"/>
        <v>0</v>
      </c>
      <c r="AC505" s="33">
        <f t="shared" ca="1" si="312"/>
        <v>0</v>
      </c>
      <c r="AD505" s="33">
        <f t="shared" ca="1" si="312"/>
        <v>0</v>
      </c>
      <c r="AE505" s="33">
        <f t="shared" ca="1" si="312"/>
        <v>0</v>
      </c>
      <c r="AF505" s="33">
        <f t="shared" ca="1" si="312"/>
        <v>0</v>
      </c>
      <c r="AG505" s="21"/>
    </row>
    <row r="506" spans="4:33" ht="15" hidden="1" outlineLevel="1" x14ac:dyDescent="0.25">
      <c r="D506" t="s">
        <v>53</v>
      </c>
      <c r="E506" s="19">
        <v>2027</v>
      </c>
      <c r="F506" s="20" t="s">
        <v>50</v>
      </c>
      <c r="G506" s="26"/>
      <c r="H506" s="34">
        <f t="shared" ref="H506:AF506" si="313">-(H431/MAX(H406,1))</f>
        <v>0</v>
      </c>
      <c r="I506" s="32">
        <f t="shared" ca="1" si="313"/>
        <v>0</v>
      </c>
      <c r="J506" s="32">
        <f t="shared" ca="1" si="313"/>
        <v>-3.1691299999999996</v>
      </c>
      <c r="K506" s="32">
        <f t="shared" ca="1" si="313"/>
        <v>-3.2426538159999998</v>
      </c>
      <c r="L506" s="32">
        <f t="shared" ca="1" si="313"/>
        <v>-3.3107495461359999</v>
      </c>
      <c r="M506" s="32">
        <f t="shared" ca="1" si="313"/>
        <v>-3.3726605626487429</v>
      </c>
      <c r="N506" s="32">
        <f t="shared" ca="1" si="313"/>
        <v>-3.4313448564388311</v>
      </c>
      <c r="O506" s="32">
        <f t="shared" ca="1" si="313"/>
        <v>-3.4824718947997702</v>
      </c>
      <c r="P506" s="32">
        <f t="shared" ca="1" si="313"/>
        <v>-3.5322712428954062</v>
      </c>
      <c r="Q506" s="32">
        <f t="shared" ca="1" si="313"/>
        <v>-3.5859617657874168</v>
      </c>
      <c r="R506" s="32">
        <f t="shared" ca="1" si="313"/>
        <v>-3.6433371540400152</v>
      </c>
      <c r="S506" s="32">
        <f t="shared" ca="1" si="313"/>
        <v>-1.8559159462679837</v>
      </c>
      <c r="T506" s="32">
        <f t="shared" ca="1" si="313"/>
        <v>0</v>
      </c>
      <c r="U506" s="32">
        <f t="shared" ca="1" si="313"/>
        <v>0</v>
      </c>
      <c r="V506" s="32">
        <f t="shared" ca="1" si="313"/>
        <v>0</v>
      </c>
      <c r="W506" s="32">
        <f t="shared" ca="1" si="313"/>
        <v>0</v>
      </c>
      <c r="X506" s="32">
        <f t="shared" ca="1" si="313"/>
        <v>0</v>
      </c>
      <c r="Y506" s="32">
        <f t="shared" ca="1" si="313"/>
        <v>0</v>
      </c>
      <c r="Z506" s="32">
        <f t="shared" ca="1" si="313"/>
        <v>0</v>
      </c>
      <c r="AA506" s="32">
        <f t="shared" ca="1" si="313"/>
        <v>0</v>
      </c>
      <c r="AB506" s="32">
        <f t="shared" ca="1" si="313"/>
        <v>0</v>
      </c>
      <c r="AC506" s="32">
        <f t="shared" ca="1" si="313"/>
        <v>0</v>
      </c>
      <c r="AD506" s="32">
        <f t="shared" ca="1" si="313"/>
        <v>0</v>
      </c>
      <c r="AE506" s="32">
        <f t="shared" ca="1" si="313"/>
        <v>0</v>
      </c>
      <c r="AF506" s="32">
        <f t="shared" ca="1" si="313"/>
        <v>0</v>
      </c>
      <c r="AG506" s="21"/>
    </row>
    <row r="507" spans="4:33" ht="15" hidden="1" outlineLevel="1" x14ac:dyDescent="0.25">
      <c r="D507" t="s">
        <v>53</v>
      </c>
      <c r="E507" s="19">
        <v>2028</v>
      </c>
      <c r="F507" s="20" t="s">
        <v>50</v>
      </c>
      <c r="G507" s="26"/>
      <c r="H507" s="34">
        <f t="shared" ref="H507:AF507" si="314">-(H432/MAX(H407,1))</f>
        <v>0</v>
      </c>
      <c r="I507" s="34">
        <f t="shared" ca="1" si="314"/>
        <v>0</v>
      </c>
      <c r="J507" s="32">
        <f t="shared" ca="1" si="314"/>
        <v>0</v>
      </c>
      <c r="K507" s="32">
        <f t="shared" ca="1" si="314"/>
        <v>-3.13805208</v>
      </c>
      <c r="L507" s="32">
        <f t="shared" ca="1" si="314"/>
        <v>-3.2039511736799997</v>
      </c>
      <c r="M507" s="32">
        <f t="shared" ca="1" si="314"/>
        <v>-3.2638650606278152</v>
      </c>
      <c r="N507" s="32">
        <f t="shared" ca="1" si="314"/>
        <v>-3.3206563126827393</v>
      </c>
      <c r="O507" s="32">
        <f t="shared" ca="1" si="314"/>
        <v>-3.3701340917417117</v>
      </c>
      <c r="P507" s="32">
        <f t="shared" ca="1" si="314"/>
        <v>-3.4183270092536184</v>
      </c>
      <c r="Q507" s="32">
        <f t="shared" ca="1" si="314"/>
        <v>-3.470285579794274</v>
      </c>
      <c r="R507" s="32">
        <f t="shared" ca="1" si="314"/>
        <v>-3.5258101490709821</v>
      </c>
      <c r="S507" s="32">
        <f t="shared" ca="1" si="314"/>
        <v>-3.5920953798735162</v>
      </c>
      <c r="T507" s="32">
        <f t="shared" ca="1" si="314"/>
        <v>-1.8267601054346767</v>
      </c>
      <c r="U507" s="32">
        <f t="shared" ca="1" si="314"/>
        <v>0</v>
      </c>
      <c r="V507" s="32">
        <f t="shared" ca="1" si="314"/>
        <v>0</v>
      </c>
      <c r="W507" s="32">
        <f t="shared" ca="1" si="314"/>
        <v>0</v>
      </c>
      <c r="X507" s="32">
        <f t="shared" ca="1" si="314"/>
        <v>0</v>
      </c>
      <c r="Y507" s="32">
        <f t="shared" ca="1" si="314"/>
        <v>0</v>
      </c>
      <c r="Z507" s="32">
        <f t="shared" ca="1" si="314"/>
        <v>0</v>
      </c>
      <c r="AA507" s="32">
        <f t="shared" ca="1" si="314"/>
        <v>0</v>
      </c>
      <c r="AB507" s="32">
        <f t="shared" ca="1" si="314"/>
        <v>0</v>
      </c>
      <c r="AC507" s="32">
        <f t="shared" ca="1" si="314"/>
        <v>0</v>
      </c>
      <c r="AD507" s="32">
        <f t="shared" ca="1" si="314"/>
        <v>0</v>
      </c>
      <c r="AE507" s="32">
        <f t="shared" ca="1" si="314"/>
        <v>0</v>
      </c>
      <c r="AF507" s="32">
        <f t="shared" ca="1" si="314"/>
        <v>0</v>
      </c>
      <c r="AG507" s="21"/>
    </row>
    <row r="508" spans="4:33" ht="15" hidden="1" outlineLevel="1" x14ac:dyDescent="0.25">
      <c r="D508" t="s">
        <v>53</v>
      </c>
      <c r="E508" s="19">
        <v>2029</v>
      </c>
      <c r="F508" s="20" t="s">
        <v>50</v>
      </c>
      <c r="G508" s="26"/>
      <c r="H508" s="34">
        <f t="shared" ref="H508:AF508" si="315">-(H433/MAX(H408,1))</f>
        <v>0</v>
      </c>
      <c r="I508" s="34">
        <f t="shared" ca="1" si="315"/>
        <v>0</v>
      </c>
      <c r="J508" s="34">
        <f t="shared" ca="1" si="315"/>
        <v>0</v>
      </c>
      <c r="K508" s="32">
        <f t="shared" ca="1" si="315"/>
        <v>0</v>
      </c>
      <c r="L508" s="32">
        <f t="shared" ca="1" si="315"/>
        <v>-2.5631609389439998</v>
      </c>
      <c r="M508" s="32">
        <f t="shared" ca="1" si="315"/>
        <v>-2.6110920485022522</v>
      </c>
      <c r="N508" s="32">
        <f t="shared" ca="1" si="315"/>
        <v>-2.656525050146191</v>
      </c>
      <c r="O508" s="32">
        <f t="shared" ca="1" si="315"/>
        <v>-2.6961072733933693</v>
      </c>
      <c r="P508" s="32">
        <f t="shared" ca="1" si="315"/>
        <v>-2.7346616074028947</v>
      </c>
      <c r="Q508" s="32">
        <f t="shared" ca="1" si="315"/>
        <v>-2.7762284638354187</v>
      </c>
      <c r="R508" s="32">
        <f t="shared" ca="1" si="315"/>
        <v>-2.8206481192567856</v>
      </c>
      <c r="S508" s="32">
        <f t="shared" ca="1" si="315"/>
        <v>-2.8736763038988133</v>
      </c>
      <c r="T508" s="32">
        <f t="shared" ca="1" si="315"/>
        <v>-2.922816168695483</v>
      </c>
      <c r="U508" s="32">
        <f t="shared" ca="1" si="315"/>
        <v>-1.4861058809732182</v>
      </c>
      <c r="V508" s="32">
        <f t="shared" ca="1" si="315"/>
        <v>0</v>
      </c>
      <c r="W508" s="32">
        <f t="shared" ca="1" si="315"/>
        <v>0</v>
      </c>
      <c r="X508" s="32">
        <f t="shared" ca="1" si="315"/>
        <v>0</v>
      </c>
      <c r="Y508" s="32">
        <f t="shared" ca="1" si="315"/>
        <v>0</v>
      </c>
      <c r="Z508" s="32">
        <f t="shared" ca="1" si="315"/>
        <v>0</v>
      </c>
      <c r="AA508" s="32">
        <f t="shared" ca="1" si="315"/>
        <v>0</v>
      </c>
      <c r="AB508" s="32">
        <f t="shared" ca="1" si="315"/>
        <v>0</v>
      </c>
      <c r="AC508" s="32">
        <f t="shared" ca="1" si="315"/>
        <v>0</v>
      </c>
      <c r="AD508" s="32">
        <f t="shared" ca="1" si="315"/>
        <v>0</v>
      </c>
      <c r="AE508" s="32">
        <f t="shared" ca="1" si="315"/>
        <v>0</v>
      </c>
      <c r="AF508" s="32">
        <f t="shared" ca="1" si="315"/>
        <v>0</v>
      </c>
      <c r="AG508" s="21"/>
    </row>
    <row r="509" spans="4:33" ht="15" hidden="1" outlineLevel="1" x14ac:dyDescent="0.25">
      <c r="D509" t="s">
        <v>53</v>
      </c>
      <c r="E509" s="19">
        <v>2030</v>
      </c>
      <c r="F509" s="20" t="s">
        <v>50</v>
      </c>
      <c r="G509" s="26"/>
      <c r="H509" s="34">
        <f t="shared" ref="H509:AF509" si="316">-(H434/MAX(H409,1))</f>
        <v>0</v>
      </c>
      <c r="I509" s="34">
        <f t="shared" ca="1" si="316"/>
        <v>0</v>
      </c>
      <c r="J509" s="34">
        <f t="shared" ca="1" si="316"/>
        <v>0</v>
      </c>
      <c r="K509" s="34">
        <f t="shared" ca="1" si="316"/>
        <v>0</v>
      </c>
      <c r="L509" s="32">
        <f t="shared" ca="1" si="316"/>
        <v>0</v>
      </c>
      <c r="M509" s="32">
        <f t="shared" ca="1" si="316"/>
        <v>-4.2430245788161596</v>
      </c>
      <c r="N509" s="32">
        <f t="shared" ca="1" si="316"/>
        <v>-4.3168532064875604</v>
      </c>
      <c r="O509" s="32">
        <f t="shared" ca="1" si="316"/>
        <v>-4.3811743192642263</v>
      </c>
      <c r="P509" s="32">
        <f t="shared" ca="1" si="316"/>
        <v>-4.443825112029705</v>
      </c>
      <c r="Q509" s="32">
        <f t="shared" ca="1" si="316"/>
        <v>-4.5113712537325563</v>
      </c>
      <c r="R509" s="32">
        <f t="shared" ca="1" si="316"/>
        <v>-4.5835531937922775</v>
      </c>
      <c r="S509" s="32">
        <f t="shared" ca="1" si="316"/>
        <v>-4.6697239938355732</v>
      </c>
      <c r="T509" s="32">
        <f t="shared" ca="1" si="316"/>
        <v>-4.7495762741301615</v>
      </c>
      <c r="U509" s="32">
        <f t="shared" ca="1" si="316"/>
        <v>-4.8298441131629604</v>
      </c>
      <c r="V509" s="32">
        <f t="shared" ca="1" si="316"/>
        <v>-2.4576661769829728</v>
      </c>
      <c r="W509" s="32">
        <f t="shared" ca="1" si="316"/>
        <v>0</v>
      </c>
      <c r="X509" s="32">
        <f t="shared" ca="1" si="316"/>
        <v>0</v>
      </c>
      <c r="Y509" s="32">
        <f t="shared" ca="1" si="316"/>
        <v>0</v>
      </c>
      <c r="Z509" s="32">
        <f t="shared" ca="1" si="316"/>
        <v>0</v>
      </c>
      <c r="AA509" s="32">
        <f t="shared" ca="1" si="316"/>
        <v>0</v>
      </c>
      <c r="AB509" s="32">
        <f t="shared" ca="1" si="316"/>
        <v>0</v>
      </c>
      <c r="AC509" s="32">
        <f t="shared" ca="1" si="316"/>
        <v>0</v>
      </c>
      <c r="AD509" s="32">
        <f t="shared" ca="1" si="316"/>
        <v>0</v>
      </c>
      <c r="AE509" s="32">
        <f t="shared" ca="1" si="316"/>
        <v>0</v>
      </c>
      <c r="AF509" s="32">
        <f t="shared" ca="1" si="316"/>
        <v>0</v>
      </c>
      <c r="AG509" s="21"/>
    </row>
    <row r="510" spans="4:33" ht="15" hidden="1" outlineLevel="1" x14ac:dyDescent="0.25">
      <c r="D510" t="s">
        <v>53</v>
      </c>
      <c r="E510" s="19">
        <v>2031</v>
      </c>
      <c r="F510" s="20" t="s">
        <v>50</v>
      </c>
      <c r="G510" s="26"/>
      <c r="H510" s="34">
        <f t="shared" ref="H510:AF510" si="317">-(H435/MAX(H410,1))</f>
        <v>0</v>
      </c>
      <c r="I510" s="34">
        <f t="shared" ca="1" si="317"/>
        <v>0</v>
      </c>
      <c r="J510" s="34">
        <f t="shared" ca="1" si="317"/>
        <v>0</v>
      </c>
      <c r="K510" s="34">
        <f t="shared" ca="1" si="317"/>
        <v>0</v>
      </c>
      <c r="L510" s="34">
        <f t="shared" ca="1" si="317"/>
        <v>0</v>
      </c>
      <c r="M510" s="32">
        <f t="shared" ca="1" si="317"/>
        <v>0</v>
      </c>
      <c r="N510" s="32">
        <f t="shared" ca="1" si="317"/>
        <v>-3.3206563126827398</v>
      </c>
      <c r="O510" s="32">
        <f t="shared" ca="1" si="317"/>
        <v>-3.3701340917417126</v>
      </c>
      <c r="P510" s="32">
        <f t="shared" ca="1" si="317"/>
        <v>-3.4183270092536189</v>
      </c>
      <c r="Q510" s="32">
        <f t="shared" ca="1" si="317"/>
        <v>-3.470285579794274</v>
      </c>
      <c r="R510" s="32">
        <f t="shared" ca="1" si="317"/>
        <v>-3.5258101490709821</v>
      </c>
      <c r="S510" s="32">
        <f t="shared" ca="1" si="317"/>
        <v>-3.5920953798735167</v>
      </c>
      <c r="T510" s="32">
        <f t="shared" ca="1" si="317"/>
        <v>-3.6535202108693539</v>
      </c>
      <c r="U510" s="32">
        <f t="shared" ca="1" si="317"/>
        <v>-3.7152647024330463</v>
      </c>
      <c r="V510" s="32">
        <f t="shared" ca="1" si="317"/>
        <v>-3.7810248876661112</v>
      </c>
      <c r="W510" s="32">
        <f t="shared" ca="1" si="317"/>
        <v>-1.9200044379568511</v>
      </c>
      <c r="X510" s="32">
        <f t="shared" ca="1" si="317"/>
        <v>0</v>
      </c>
      <c r="Y510" s="32">
        <f t="shared" ca="1" si="317"/>
        <v>0</v>
      </c>
      <c r="Z510" s="32">
        <f t="shared" ca="1" si="317"/>
        <v>0</v>
      </c>
      <c r="AA510" s="32">
        <f t="shared" ca="1" si="317"/>
        <v>0</v>
      </c>
      <c r="AB510" s="32">
        <f t="shared" ca="1" si="317"/>
        <v>0</v>
      </c>
      <c r="AC510" s="32">
        <f t="shared" ca="1" si="317"/>
        <v>0</v>
      </c>
      <c r="AD510" s="32">
        <f t="shared" ca="1" si="317"/>
        <v>0</v>
      </c>
      <c r="AE510" s="32">
        <f t="shared" ca="1" si="317"/>
        <v>0</v>
      </c>
      <c r="AF510" s="32">
        <f t="shared" ca="1" si="317"/>
        <v>0</v>
      </c>
      <c r="AG510" s="21"/>
    </row>
    <row r="511" spans="4:33" ht="15" hidden="1" outlineLevel="1" x14ac:dyDescent="0.25">
      <c r="D511" t="s">
        <v>53</v>
      </c>
      <c r="E511" s="19">
        <v>2032</v>
      </c>
      <c r="F511" s="20" t="s">
        <v>50</v>
      </c>
      <c r="G511" s="26"/>
      <c r="H511" s="34">
        <f t="shared" ref="H511:AF511" si="318">-(H436/MAX(H411,1))</f>
        <v>0</v>
      </c>
      <c r="I511" s="34">
        <f t="shared" ca="1" si="318"/>
        <v>0</v>
      </c>
      <c r="J511" s="34">
        <f t="shared" ca="1" si="318"/>
        <v>0</v>
      </c>
      <c r="K511" s="34">
        <f t="shared" ca="1" si="318"/>
        <v>0</v>
      </c>
      <c r="L511" s="34">
        <f t="shared" ca="1" si="318"/>
        <v>0</v>
      </c>
      <c r="M511" s="34">
        <f t="shared" ca="1" si="318"/>
        <v>0</v>
      </c>
      <c r="N511" s="32">
        <f t="shared" ca="1" si="318"/>
        <v>0</v>
      </c>
      <c r="O511" s="32">
        <f t="shared" ca="1" si="318"/>
        <v>-4.2688365162061688</v>
      </c>
      <c r="P511" s="32">
        <f t="shared" ca="1" si="318"/>
        <v>-4.3298808783879172</v>
      </c>
      <c r="Q511" s="32">
        <f t="shared" ca="1" si="318"/>
        <v>-4.3956950677394131</v>
      </c>
      <c r="R511" s="32">
        <f t="shared" ca="1" si="318"/>
        <v>-4.4660261888232435</v>
      </c>
      <c r="S511" s="32">
        <f t="shared" ca="1" si="318"/>
        <v>-4.5499874811731207</v>
      </c>
      <c r="T511" s="32">
        <f t="shared" ca="1" si="318"/>
        <v>-4.6277922671011815</v>
      </c>
      <c r="U511" s="32">
        <f t="shared" ca="1" si="318"/>
        <v>-4.7060019564151911</v>
      </c>
      <c r="V511" s="32">
        <f t="shared" ca="1" si="318"/>
        <v>-4.7892981910437395</v>
      </c>
      <c r="W511" s="32">
        <f t="shared" ca="1" si="318"/>
        <v>-4.8640112428240228</v>
      </c>
      <c r="X511" s="32">
        <f t="shared" ca="1" si="318"/>
        <v>-2.4665401012360615</v>
      </c>
      <c r="Y511" s="32">
        <f t="shared" ca="1" si="318"/>
        <v>0</v>
      </c>
      <c r="Z511" s="32">
        <f t="shared" ca="1" si="318"/>
        <v>0</v>
      </c>
      <c r="AA511" s="32">
        <f t="shared" ca="1" si="318"/>
        <v>0</v>
      </c>
      <c r="AB511" s="32">
        <f t="shared" ca="1" si="318"/>
        <v>0</v>
      </c>
      <c r="AC511" s="32">
        <f t="shared" ca="1" si="318"/>
        <v>0</v>
      </c>
      <c r="AD511" s="32">
        <f t="shared" ca="1" si="318"/>
        <v>0</v>
      </c>
      <c r="AE511" s="32">
        <f t="shared" ca="1" si="318"/>
        <v>0</v>
      </c>
      <c r="AF511" s="32">
        <f t="shared" ca="1" si="318"/>
        <v>0</v>
      </c>
      <c r="AG511" s="21"/>
    </row>
    <row r="512" spans="4:33" ht="15" hidden="1" outlineLevel="1" x14ac:dyDescent="0.25">
      <c r="D512" t="s">
        <v>53</v>
      </c>
      <c r="E512" s="19">
        <v>2033</v>
      </c>
      <c r="F512" s="20" t="s">
        <v>50</v>
      </c>
      <c r="G512" s="26"/>
      <c r="H512" s="34">
        <f t="shared" ref="H512:AF512" si="319">-(H437/MAX(H412,1))</f>
        <v>0</v>
      </c>
      <c r="I512" s="34">
        <f t="shared" ca="1" si="319"/>
        <v>0</v>
      </c>
      <c r="J512" s="34">
        <f t="shared" ca="1" si="319"/>
        <v>0</v>
      </c>
      <c r="K512" s="34">
        <f t="shared" ca="1" si="319"/>
        <v>0</v>
      </c>
      <c r="L512" s="34">
        <f t="shared" ca="1" si="319"/>
        <v>0</v>
      </c>
      <c r="M512" s="34">
        <f t="shared" ca="1" si="319"/>
        <v>0</v>
      </c>
      <c r="N512" s="34">
        <f t="shared" ca="1" si="319"/>
        <v>0</v>
      </c>
      <c r="O512" s="32">
        <f t="shared" ca="1" si="319"/>
        <v>0</v>
      </c>
      <c r="P512" s="32">
        <f t="shared" ca="1" si="319"/>
        <v>-4.1019924111043418</v>
      </c>
      <c r="Q512" s="32">
        <f t="shared" ca="1" si="319"/>
        <v>-4.1643426957531275</v>
      </c>
      <c r="R512" s="32">
        <f t="shared" ca="1" si="319"/>
        <v>-4.2309721788851782</v>
      </c>
      <c r="S512" s="32">
        <f t="shared" ca="1" si="319"/>
        <v>-4.3105144558482191</v>
      </c>
      <c r="T512" s="32">
        <f t="shared" ca="1" si="319"/>
        <v>-4.3842242530432243</v>
      </c>
      <c r="U512" s="32">
        <f t="shared" ca="1" si="319"/>
        <v>-4.4583176429196545</v>
      </c>
      <c r="V512" s="32">
        <f t="shared" ca="1" si="319"/>
        <v>-4.5372298651993317</v>
      </c>
      <c r="W512" s="32">
        <f t="shared" ca="1" si="319"/>
        <v>-4.6080106510964409</v>
      </c>
      <c r="X512" s="32">
        <f t="shared" ca="1" si="319"/>
        <v>-4.6734444023420112</v>
      </c>
      <c r="Y512" s="32">
        <f t="shared" ca="1" si="319"/>
        <v>-2.3699036564276335</v>
      </c>
      <c r="Z512" s="32">
        <f t="shared" ca="1" si="319"/>
        <v>0</v>
      </c>
      <c r="AA512" s="32">
        <f t="shared" ca="1" si="319"/>
        <v>0</v>
      </c>
      <c r="AB512" s="32">
        <f t="shared" ca="1" si="319"/>
        <v>0</v>
      </c>
      <c r="AC512" s="32">
        <f t="shared" ca="1" si="319"/>
        <v>0</v>
      </c>
      <c r="AD512" s="32">
        <f t="shared" ca="1" si="319"/>
        <v>0</v>
      </c>
      <c r="AE512" s="32">
        <f t="shared" ca="1" si="319"/>
        <v>0</v>
      </c>
      <c r="AF512" s="32">
        <f t="shared" ca="1" si="319"/>
        <v>0</v>
      </c>
      <c r="AG512" s="21"/>
    </row>
    <row r="513" spans="4:33" ht="15" hidden="1" outlineLevel="1" x14ac:dyDescent="0.25">
      <c r="D513" t="s">
        <v>53</v>
      </c>
      <c r="E513" s="19">
        <v>2034</v>
      </c>
      <c r="F513" s="20" t="s">
        <v>50</v>
      </c>
      <c r="G513" s="26"/>
      <c r="H513" s="34">
        <f t="shared" ref="H513:AF513" si="320">-(H438/MAX(H413,1))</f>
        <v>0</v>
      </c>
      <c r="I513" s="34">
        <f t="shared" ca="1" si="320"/>
        <v>0</v>
      </c>
      <c r="J513" s="34">
        <f t="shared" ca="1" si="320"/>
        <v>0</v>
      </c>
      <c r="K513" s="34">
        <f t="shared" ca="1" si="320"/>
        <v>0</v>
      </c>
      <c r="L513" s="34">
        <f t="shared" ca="1" si="320"/>
        <v>0</v>
      </c>
      <c r="M513" s="34">
        <f t="shared" ca="1" si="320"/>
        <v>0</v>
      </c>
      <c r="N513" s="34">
        <f t="shared" ca="1" si="320"/>
        <v>0</v>
      </c>
      <c r="O513" s="34">
        <f t="shared" ca="1" si="320"/>
        <v>0</v>
      </c>
      <c r="P513" s="32">
        <f t="shared" ca="1" si="320"/>
        <v>0</v>
      </c>
      <c r="Q513" s="32">
        <f t="shared" ca="1" si="320"/>
        <v>-3.123257021814847</v>
      </c>
      <c r="R513" s="32">
        <f t="shared" ca="1" si="320"/>
        <v>-3.1732291341638845</v>
      </c>
      <c r="S513" s="32">
        <f t="shared" ca="1" si="320"/>
        <v>-3.2328858418861652</v>
      </c>
      <c r="T513" s="32">
        <f t="shared" ca="1" si="320"/>
        <v>-3.2881681897824184</v>
      </c>
      <c r="U513" s="32">
        <f t="shared" ca="1" si="320"/>
        <v>-3.3437382321897418</v>
      </c>
      <c r="V513" s="32">
        <f t="shared" ca="1" si="320"/>
        <v>-3.4029223988995003</v>
      </c>
      <c r="W513" s="32">
        <f t="shared" ca="1" si="320"/>
        <v>-3.4560079883223329</v>
      </c>
      <c r="X513" s="32">
        <f t="shared" ca="1" si="320"/>
        <v>-3.5050833017565095</v>
      </c>
      <c r="Y513" s="32">
        <f t="shared" ca="1" si="320"/>
        <v>-3.5548554846414522</v>
      </c>
      <c r="Z513" s="32">
        <f t="shared" ca="1" si="320"/>
        <v>-1.804266901229769</v>
      </c>
      <c r="AA513" s="32">
        <f t="shared" ca="1" si="320"/>
        <v>0</v>
      </c>
      <c r="AB513" s="32">
        <f t="shared" ca="1" si="320"/>
        <v>0</v>
      </c>
      <c r="AC513" s="32">
        <f t="shared" ca="1" si="320"/>
        <v>0</v>
      </c>
      <c r="AD513" s="32">
        <f t="shared" ca="1" si="320"/>
        <v>0</v>
      </c>
      <c r="AE513" s="32">
        <f t="shared" ca="1" si="320"/>
        <v>0</v>
      </c>
      <c r="AF513" s="32">
        <f t="shared" ca="1" si="320"/>
        <v>0</v>
      </c>
      <c r="AG513" s="21"/>
    </row>
    <row r="514" spans="4:33" ht="15" hidden="1" outlineLevel="1" x14ac:dyDescent="0.25">
      <c r="D514" t="s">
        <v>53</v>
      </c>
      <c r="E514" s="19">
        <v>2035</v>
      </c>
      <c r="F514" s="20" t="s">
        <v>50</v>
      </c>
      <c r="G514" s="26"/>
      <c r="H514" s="34">
        <f t="shared" ref="H514:AF514" si="321">-(H439/MAX(H414,1))</f>
        <v>0</v>
      </c>
      <c r="I514" s="34">
        <f t="shared" ca="1" si="321"/>
        <v>0</v>
      </c>
      <c r="J514" s="34">
        <f t="shared" ca="1" si="321"/>
        <v>0</v>
      </c>
      <c r="K514" s="34">
        <f t="shared" ca="1" si="321"/>
        <v>0</v>
      </c>
      <c r="L514" s="34">
        <f t="shared" ca="1" si="321"/>
        <v>0</v>
      </c>
      <c r="M514" s="34">
        <f t="shared" ca="1" si="321"/>
        <v>0</v>
      </c>
      <c r="N514" s="34">
        <f t="shared" ca="1" si="321"/>
        <v>0</v>
      </c>
      <c r="O514" s="34">
        <f t="shared" ca="1" si="321"/>
        <v>0</v>
      </c>
      <c r="P514" s="34">
        <f t="shared" ca="1" si="321"/>
        <v>0</v>
      </c>
      <c r="Q514" s="32">
        <f t="shared" ca="1" si="321"/>
        <v>0</v>
      </c>
      <c r="R514" s="32">
        <f t="shared" ca="1" si="321"/>
        <v>-4.1134451739161459</v>
      </c>
      <c r="S514" s="32">
        <f t="shared" ca="1" si="321"/>
        <v>-4.1907779431857701</v>
      </c>
      <c r="T514" s="32">
        <f t="shared" ca="1" si="321"/>
        <v>-4.2624402460142461</v>
      </c>
      <c r="U514" s="32">
        <f t="shared" ca="1" si="321"/>
        <v>-4.334475486171887</v>
      </c>
      <c r="V514" s="32">
        <f t="shared" ca="1" si="321"/>
        <v>-4.41119570227713</v>
      </c>
      <c r="W514" s="32">
        <f t="shared" ca="1" si="321"/>
        <v>-4.4800103552326531</v>
      </c>
      <c r="X514" s="32">
        <f t="shared" ca="1" si="321"/>
        <v>-4.5436265022769557</v>
      </c>
      <c r="Y514" s="32">
        <f t="shared" ca="1" si="321"/>
        <v>-4.608145998609289</v>
      </c>
      <c r="Z514" s="32">
        <f t="shared" ca="1" si="321"/>
        <v>-4.677729003188289</v>
      </c>
      <c r="AA514" s="32">
        <f t="shared" ca="1" si="321"/>
        <v>-2.3748830149186939</v>
      </c>
      <c r="AB514" s="32">
        <f t="shared" ca="1" si="321"/>
        <v>0</v>
      </c>
      <c r="AC514" s="32">
        <f t="shared" ca="1" si="321"/>
        <v>0</v>
      </c>
      <c r="AD514" s="32">
        <f t="shared" ca="1" si="321"/>
        <v>0</v>
      </c>
      <c r="AE514" s="32">
        <f t="shared" ca="1" si="321"/>
        <v>0</v>
      </c>
      <c r="AF514" s="32">
        <f t="shared" ca="1" si="321"/>
        <v>0</v>
      </c>
      <c r="AG514" s="21"/>
    </row>
    <row r="515" spans="4:33" ht="15" hidden="1" outlineLevel="1" x14ac:dyDescent="0.25">
      <c r="D515" t="s">
        <v>53</v>
      </c>
      <c r="E515" s="19">
        <v>2036</v>
      </c>
      <c r="F515" s="20" t="s">
        <v>50</v>
      </c>
      <c r="G515" s="26"/>
      <c r="H515" s="34">
        <f t="shared" ref="H515:AF515" si="322">-(H440/MAX(H415,1))</f>
        <v>0</v>
      </c>
      <c r="I515" s="34">
        <f t="shared" ca="1" si="322"/>
        <v>0</v>
      </c>
      <c r="J515" s="34">
        <f t="shared" ca="1" si="322"/>
        <v>0</v>
      </c>
      <c r="K515" s="34">
        <f t="shared" ca="1" si="322"/>
        <v>0</v>
      </c>
      <c r="L515" s="34">
        <f t="shared" ca="1" si="322"/>
        <v>0</v>
      </c>
      <c r="M515" s="34">
        <f t="shared" ca="1" si="322"/>
        <v>0</v>
      </c>
      <c r="N515" s="34">
        <f t="shared" ca="1" si="322"/>
        <v>0</v>
      </c>
      <c r="O515" s="34">
        <f t="shared" ca="1" si="322"/>
        <v>0</v>
      </c>
      <c r="P515" s="34">
        <f t="shared" ca="1" si="322"/>
        <v>0</v>
      </c>
      <c r="Q515" s="34">
        <f t="shared" ca="1" si="322"/>
        <v>0</v>
      </c>
      <c r="R515" s="32">
        <f t="shared" ca="1" si="322"/>
        <v>0</v>
      </c>
      <c r="S515" s="32">
        <f t="shared" ca="1" si="322"/>
        <v>-3.4723588672110655</v>
      </c>
      <c r="T515" s="32">
        <f t="shared" ca="1" si="322"/>
        <v>-3.5317362038403752</v>
      </c>
      <c r="U515" s="32">
        <f t="shared" ca="1" si="322"/>
        <v>-3.5914225456852775</v>
      </c>
      <c r="V515" s="32">
        <f t="shared" ca="1" si="322"/>
        <v>-3.6549907247439068</v>
      </c>
      <c r="W515" s="32">
        <f t="shared" ca="1" si="322"/>
        <v>-3.7120085800499116</v>
      </c>
      <c r="X515" s="32">
        <f t="shared" ca="1" si="322"/>
        <v>-3.7647191018866213</v>
      </c>
      <c r="Y515" s="32">
        <f t="shared" ca="1" si="322"/>
        <v>-3.8181781131334107</v>
      </c>
      <c r="Z515" s="32">
        <f t="shared" ca="1" si="322"/>
        <v>-3.8758326026417249</v>
      </c>
      <c r="AA515" s="32">
        <f t="shared" ca="1" si="322"/>
        <v>-3.9355204247224074</v>
      </c>
      <c r="AB515" s="32">
        <f t="shared" ca="1" si="322"/>
        <v>-1.9964895114616774</v>
      </c>
      <c r="AC515" s="32">
        <f t="shared" ca="1" si="322"/>
        <v>0</v>
      </c>
      <c r="AD515" s="32">
        <f t="shared" ca="1" si="322"/>
        <v>0</v>
      </c>
      <c r="AE515" s="32">
        <f t="shared" ca="1" si="322"/>
        <v>0</v>
      </c>
      <c r="AF515" s="32">
        <f t="shared" ca="1" si="322"/>
        <v>0</v>
      </c>
      <c r="AG515" s="21"/>
    </row>
    <row r="516" spans="4:33" ht="15" hidden="1" outlineLevel="1" x14ac:dyDescent="0.25">
      <c r="D516" t="s">
        <v>53</v>
      </c>
      <c r="E516" s="19">
        <v>2037</v>
      </c>
      <c r="F516" s="20" t="s">
        <v>50</v>
      </c>
      <c r="G516" s="26"/>
      <c r="H516" s="34">
        <f t="shared" ref="H516:AF516" si="323">-(H441/MAX(H416,1))</f>
        <v>0</v>
      </c>
      <c r="I516" s="34">
        <f t="shared" ca="1" si="323"/>
        <v>0</v>
      </c>
      <c r="J516" s="34">
        <f t="shared" ca="1" si="323"/>
        <v>0</v>
      </c>
      <c r="K516" s="34">
        <f t="shared" ca="1" si="323"/>
        <v>0</v>
      </c>
      <c r="L516" s="34">
        <f t="shared" ca="1" si="323"/>
        <v>0</v>
      </c>
      <c r="M516" s="34">
        <f t="shared" ca="1" si="323"/>
        <v>0</v>
      </c>
      <c r="N516" s="34">
        <f t="shared" ca="1" si="323"/>
        <v>0</v>
      </c>
      <c r="O516" s="34">
        <f t="shared" ca="1" si="323"/>
        <v>0</v>
      </c>
      <c r="P516" s="34">
        <f t="shared" ca="1" si="323"/>
        <v>0</v>
      </c>
      <c r="Q516" s="34">
        <f t="shared" ca="1" si="323"/>
        <v>0</v>
      </c>
      <c r="R516" s="34">
        <f t="shared" ca="1" si="323"/>
        <v>0</v>
      </c>
      <c r="S516" s="32">
        <f t="shared" ca="1" si="323"/>
        <v>0</v>
      </c>
      <c r="T516" s="32">
        <f t="shared" ca="1" si="323"/>
        <v>-3.775304217898332</v>
      </c>
      <c r="U516" s="32">
        <f t="shared" ca="1" si="323"/>
        <v>-3.8391068591808137</v>
      </c>
      <c r="V516" s="32">
        <f t="shared" ca="1" si="323"/>
        <v>-3.9070590505883147</v>
      </c>
      <c r="W516" s="32">
        <f t="shared" ca="1" si="323"/>
        <v>-3.9680091717774917</v>
      </c>
      <c r="X516" s="32">
        <f t="shared" ca="1" si="323"/>
        <v>-4.0243549020167322</v>
      </c>
      <c r="Y516" s="32">
        <f t="shared" ca="1" si="323"/>
        <v>-4.0815007416253701</v>
      </c>
      <c r="Z516" s="32">
        <f t="shared" ca="1" si="323"/>
        <v>-4.1431314028239132</v>
      </c>
      <c r="AA516" s="32">
        <f t="shared" ca="1" si="323"/>
        <v>-4.206935626427402</v>
      </c>
      <c r="AB516" s="32">
        <f t="shared" ca="1" si="323"/>
        <v>-4.2683568865732422</v>
      </c>
      <c r="AC516" s="32">
        <f t="shared" ca="1" si="323"/>
        <v>-2.1606422559833751</v>
      </c>
      <c r="AD516" s="32">
        <f t="shared" ca="1" si="323"/>
        <v>0</v>
      </c>
      <c r="AE516" s="32">
        <f t="shared" ca="1" si="323"/>
        <v>0</v>
      </c>
      <c r="AF516" s="32">
        <f t="shared" ca="1" si="323"/>
        <v>0</v>
      </c>
      <c r="AG516" s="21"/>
    </row>
    <row r="517" spans="4:33" ht="15" hidden="1" outlineLevel="1" x14ac:dyDescent="0.25">
      <c r="D517" t="s">
        <v>53</v>
      </c>
      <c r="E517" s="19">
        <v>2038</v>
      </c>
      <c r="F517" s="20" t="s">
        <v>50</v>
      </c>
      <c r="G517" s="26"/>
      <c r="H517" s="34">
        <f t="shared" ref="H517:AF517" si="324">-(H442/MAX(H417,1))</f>
        <v>0</v>
      </c>
      <c r="I517" s="34">
        <f t="shared" ca="1" si="324"/>
        <v>0</v>
      </c>
      <c r="J517" s="34">
        <f t="shared" ca="1" si="324"/>
        <v>0</v>
      </c>
      <c r="K517" s="34">
        <f t="shared" ca="1" si="324"/>
        <v>0</v>
      </c>
      <c r="L517" s="34">
        <f t="shared" ca="1" si="324"/>
        <v>0</v>
      </c>
      <c r="M517" s="34">
        <f t="shared" ca="1" si="324"/>
        <v>0</v>
      </c>
      <c r="N517" s="34">
        <f t="shared" ca="1" si="324"/>
        <v>0</v>
      </c>
      <c r="O517" s="34">
        <f t="shared" ca="1" si="324"/>
        <v>0</v>
      </c>
      <c r="P517" s="34">
        <f t="shared" ca="1" si="324"/>
        <v>0</v>
      </c>
      <c r="Q517" s="34">
        <f t="shared" ca="1" si="324"/>
        <v>0</v>
      </c>
      <c r="R517" s="34">
        <f t="shared" ca="1" si="324"/>
        <v>0</v>
      </c>
      <c r="S517" s="34">
        <f t="shared" ca="1" si="324"/>
        <v>0</v>
      </c>
      <c r="T517" s="32">
        <f t="shared" ca="1" si="324"/>
        <v>0</v>
      </c>
      <c r="U517" s="32">
        <f t="shared" ca="1" si="324"/>
        <v>-2.7245274484508997</v>
      </c>
      <c r="V517" s="32">
        <f t="shared" ca="1" si="324"/>
        <v>-2.7727515842884807</v>
      </c>
      <c r="W517" s="32">
        <f t="shared" ca="1" si="324"/>
        <v>-2.8160065090033806</v>
      </c>
      <c r="X517" s="32">
        <f t="shared" ca="1" si="324"/>
        <v>-2.8559938014312292</v>
      </c>
      <c r="Y517" s="32">
        <f t="shared" ca="1" si="324"/>
        <v>-2.8965489134115527</v>
      </c>
      <c r="Z517" s="32">
        <f t="shared" ca="1" si="324"/>
        <v>-2.9402868020040667</v>
      </c>
      <c r="AA517" s="32">
        <f t="shared" ca="1" si="324"/>
        <v>-2.9855672187549294</v>
      </c>
      <c r="AB517" s="32">
        <f t="shared" ca="1" si="324"/>
        <v>-3.0291565001487513</v>
      </c>
      <c r="AC517" s="32">
        <f t="shared" ca="1" si="324"/>
        <v>-3.0667180407505956</v>
      </c>
      <c r="AD517" s="32">
        <f t="shared" ca="1" si="324"/>
        <v>-1.5519126645218388</v>
      </c>
      <c r="AE517" s="32">
        <f t="shared" ca="1" si="324"/>
        <v>0</v>
      </c>
      <c r="AF517" s="32">
        <f t="shared" ca="1" si="324"/>
        <v>0</v>
      </c>
      <c r="AG517" s="21"/>
    </row>
    <row r="518" spans="4:33" ht="15" hidden="1" outlineLevel="1" x14ac:dyDescent="0.25">
      <c r="D518" t="s">
        <v>53</v>
      </c>
      <c r="E518" s="19">
        <v>2039</v>
      </c>
      <c r="F518" s="20" t="s">
        <v>50</v>
      </c>
      <c r="G518" s="26"/>
      <c r="H518" s="34">
        <f t="shared" ref="H518:AF518" si="325">-(H443/MAX(H418,1))</f>
        <v>0</v>
      </c>
      <c r="I518" s="34">
        <f t="shared" ca="1" si="325"/>
        <v>0</v>
      </c>
      <c r="J518" s="34">
        <f t="shared" ca="1" si="325"/>
        <v>0</v>
      </c>
      <c r="K518" s="34">
        <f t="shared" ca="1" si="325"/>
        <v>0</v>
      </c>
      <c r="L518" s="34">
        <f t="shared" ca="1" si="325"/>
        <v>0</v>
      </c>
      <c r="M518" s="34">
        <f t="shared" ca="1" si="325"/>
        <v>0</v>
      </c>
      <c r="N518" s="34">
        <f t="shared" ca="1" si="325"/>
        <v>0</v>
      </c>
      <c r="O518" s="34">
        <f t="shared" ca="1" si="325"/>
        <v>0</v>
      </c>
      <c r="P518" s="34">
        <f t="shared" ca="1" si="325"/>
        <v>0</v>
      </c>
      <c r="Q518" s="34">
        <f t="shared" ca="1" si="325"/>
        <v>0</v>
      </c>
      <c r="R518" s="34">
        <f t="shared" ca="1" si="325"/>
        <v>0</v>
      </c>
      <c r="S518" s="34">
        <f t="shared" ca="1" si="325"/>
        <v>0</v>
      </c>
      <c r="T518" s="34">
        <f t="shared" ca="1" si="325"/>
        <v>0</v>
      </c>
      <c r="U518" s="32">
        <f t="shared" ca="1" si="325"/>
        <v>0</v>
      </c>
      <c r="V518" s="32">
        <f t="shared" ca="1" si="325"/>
        <v>-4.2851615393549247</v>
      </c>
      <c r="W518" s="32">
        <f t="shared" ca="1" si="325"/>
        <v>-4.3520100593688618</v>
      </c>
      <c r="X518" s="32">
        <f t="shared" ca="1" si="325"/>
        <v>-4.4138086022118994</v>
      </c>
      <c r="Y518" s="32">
        <f t="shared" ca="1" si="325"/>
        <v>-4.4764846843633084</v>
      </c>
      <c r="Z518" s="32">
        <f t="shared" ca="1" si="325"/>
        <v>-4.5440796030971944</v>
      </c>
      <c r="AA518" s="32">
        <f t="shared" ca="1" si="325"/>
        <v>-4.6140584289848912</v>
      </c>
      <c r="AB518" s="32">
        <f t="shared" ca="1" si="325"/>
        <v>-4.681423682048071</v>
      </c>
      <c r="AC518" s="32">
        <f t="shared" ca="1" si="325"/>
        <v>-4.7394733357054672</v>
      </c>
      <c r="AD518" s="32">
        <f t="shared" ca="1" si="325"/>
        <v>-4.7968209630675043</v>
      </c>
      <c r="AE518" s="32">
        <f t="shared" ca="1" si="325"/>
        <v>-2.4243133147343161</v>
      </c>
      <c r="AF518" s="32">
        <f t="shared" ca="1" si="325"/>
        <v>0</v>
      </c>
      <c r="AG518" s="21"/>
    </row>
    <row r="519" spans="4:33" ht="15" hidden="1" outlineLevel="1" x14ac:dyDescent="0.25">
      <c r="D519" t="s">
        <v>53</v>
      </c>
      <c r="E519" s="19">
        <v>2040</v>
      </c>
      <c r="F519" s="20" t="s">
        <v>50</v>
      </c>
      <c r="G519" s="26"/>
      <c r="H519" s="34">
        <f t="shared" ref="H519:AF519" si="326">-(H444/MAX(H419,1))</f>
        <v>0</v>
      </c>
      <c r="I519" s="34">
        <f t="shared" ca="1" si="326"/>
        <v>0</v>
      </c>
      <c r="J519" s="34">
        <f t="shared" ca="1" si="326"/>
        <v>0</v>
      </c>
      <c r="K519" s="34">
        <f t="shared" ca="1" si="326"/>
        <v>0</v>
      </c>
      <c r="L519" s="34">
        <f t="shared" ca="1" si="326"/>
        <v>0</v>
      </c>
      <c r="M519" s="34">
        <f t="shared" ca="1" si="326"/>
        <v>0</v>
      </c>
      <c r="N519" s="34">
        <f t="shared" ca="1" si="326"/>
        <v>0</v>
      </c>
      <c r="O519" s="34">
        <f t="shared" ca="1" si="326"/>
        <v>0</v>
      </c>
      <c r="P519" s="34">
        <f t="shared" ca="1" si="326"/>
        <v>0</v>
      </c>
      <c r="Q519" s="34">
        <f t="shared" ca="1" si="326"/>
        <v>0</v>
      </c>
      <c r="R519" s="34">
        <f t="shared" ca="1" si="326"/>
        <v>0</v>
      </c>
      <c r="S519" s="34">
        <f t="shared" ca="1" si="326"/>
        <v>0</v>
      </c>
      <c r="T519" s="34">
        <f t="shared" ca="1" si="326"/>
        <v>0</v>
      </c>
      <c r="U519" s="34">
        <f t="shared" ca="1" si="326"/>
        <v>0</v>
      </c>
      <c r="V519" s="32">
        <f t="shared" ca="1" si="326"/>
        <v>0</v>
      </c>
      <c r="W519" s="32">
        <f t="shared" ca="1" si="326"/>
        <v>-2.9440068048671715</v>
      </c>
      <c r="X519" s="32">
        <f t="shared" ca="1" si="326"/>
        <v>-2.9858117014962851</v>
      </c>
      <c r="Y519" s="32">
        <f t="shared" ca="1" si="326"/>
        <v>-3.0282102276575324</v>
      </c>
      <c r="Z519" s="32">
        <f t="shared" ca="1" si="326"/>
        <v>-3.0739362020951613</v>
      </c>
      <c r="AA519" s="32">
        <f t="shared" ca="1" si="326"/>
        <v>-3.1212748196074269</v>
      </c>
      <c r="AB519" s="32">
        <f t="shared" ca="1" si="326"/>
        <v>-3.1668454319736954</v>
      </c>
      <c r="AC519" s="32">
        <f t="shared" ca="1" si="326"/>
        <v>-3.206114315330169</v>
      </c>
      <c r="AD519" s="32">
        <f t="shared" ca="1" si="326"/>
        <v>-3.2449082985456643</v>
      </c>
      <c r="AE519" s="32">
        <f t="shared" ca="1" si="326"/>
        <v>-3.2799533081699574</v>
      </c>
      <c r="AF519" s="32">
        <f t="shared" ca="1" si="326"/>
        <v>-1.6555564322987859</v>
      </c>
      <c r="AG519" s="21"/>
    </row>
    <row r="520" spans="4:33" ht="15" hidden="1" outlineLevel="1" x14ac:dyDescent="0.25">
      <c r="D520" t="s">
        <v>53</v>
      </c>
      <c r="E520" s="19">
        <v>2041</v>
      </c>
      <c r="F520" s="20" t="s">
        <v>50</v>
      </c>
      <c r="G520" s="26"/>
      <c r="H520" s="34">
        <f t="shared" ref="H520:AF520" si="327">-(H445/MAX(H420,1))</f>
        <v>0</v>
      </c>
      <c r="I520" s="34">
        <f t="shared" ca="1" si="327"/>
        <v>0</v>
      </c>
      <c r="J520" s="34">
        <f t="shared" ca="1" si="327"/>
        <v>0</v>
      </c>
      <c r="K520" s="34">
        <f t="shared" ca="1" si="327"/>
        <v>0</v>
      </c>
      <c r="L520" s="34">
        <f t="shared" ca="1" si="327"/>
        <v>0</v>
      </c>
      <c r="M520" s="34">
        <f t="shared" ca="1" si="327"/>
        <v>0</v>
      </c>
      <c r="N520" s="34">
        <f t="shared" ca="1" si="327"/>
        <v>0</v>
      </c>
      <c r="O520" s="34">
        <f t="shared" ca="1" si="327"/>
        <v>0</v>
      </c>
      <c r="P520" s="34">
        <f t="shared" ca="1" si="327"/>
        <v>0</v>
      </c>
      <c r="Q520" s="34">
        <f t="shared" ca="1" si="327"/>
        <v>0</v>
      </c>
      <c r="R520" s="34">
        <f t="shared" ca="1" si="327"/>
        <v>0</v>
      </c>
      <c r="S520" s="34">
        <f t="shared" ca="1" si="327"/>
        <v>0</v>
      </c>
      <c r="T520" s="34">
        <f t="shared" ca="1" si="327"/>
        <v>0</v>
      </c>
      <c r="U520" s="34">
        <f t="shared" ca="1" si="327"/>
        <v>0</v>
      </c>
      <c r="V520" s="34">
        <f t="shared" ca="1" si="327"/>
        <v>0</v>
      </c>
      <c r="W520" s="32">
        <f t="shared" ca="1" si="327"/>
        <v>0</v>
      </c>
      <c r="X520" s="32">
        <f t="shared" ca="1" si="327"/>
        <v>-5.1927160026022356</v>
      </c>
      <c r="Y520" s="32">
        <f t="shared" ca="1" si="327"/>
        <v>-5.2664525698391866</v>
      </c>
      <c r="Z520" s="32">
        <f t="shared" ca="1" si="327"/>
        <v>-5.3459760036437585</v>
      </c>
      <c r="AA520" s="32">
        <f t="shared" ca="1" si="327"/>
        <v>-5.4283040340998729</v>
      </c>
      <c r="AB520" s="32">
        <f t="shared" ca="1" si="327"/>
        <v>-5.5075572729977313</v>
      </c>
      <c r="AC520" s="32">
        <f t="shared" ca="1" si="327"/>
        <v>-5.5758509831829031</v>
      </c>
      <c r="AD520" s="32">
        <f t="shared" ca="1" si="327"/>
        <v>-5.6433187800794169</v>
      </c>
      <c r="AE520" s="32">
        <f t="shared" ca="1" si="327"/>
        <v>-5.7042666229042744</v>
      </c>
      <c r="AF520" s="32">
        <f t="shared" ca="1" si="327"/>
        <v>-5.7584571558218656</v>
      </c>
      <c r="AG520" s="21"/>
    </row>
    <row r="521" spans="4:33" ht="15" hidden="1" outlineLevel="1" x14ac:dyDescent="0.25">
      <c r="D521" t="s">
        <v>53</v>
      </c>
      <c r="E521" s="19">
        <v>2042</v>
      </c>
      <c r="F521" s="20" t="s">
        <v>50</v>
      </c>
      <c r="G521" s="26"/>
      <c r="H521" s="34">
        <f t="shared" ref="H521:AF521" si="328">-(H446/MAX(H421,1))</f>
        <v>0</v>
      </c>
      <c r="I521" s="34">
        <f t="shared" ca="1" si="328"/>
        <v>0</v>
      </c>
      <c r="J521" s="34">
        <f t="shared" ca="1" si="328"/>
        <v>0</v>
      </c>
      <c r="K521" s="34">
        <f t="shared" ca="1" si="328"/>
        <v>0</v>
      </c>
      <c r="L521" s="34">
        <f t="shared" ca="1" si="328"/>
        <v>0</v>
      </c>
      <c r="M521" s="34">
        <f t="shared" ca="1" si="328"/>
        <v>0</v>
      </c>
      <c r="N521" s="34">
        <f t="shared" ca="1" si="328"/>
        <v>0</v>
      </c>
      <c r="O521" s="34">
        <f t="shared" ca="1" si="328"/>
        <v>0</v>
      </c>
      <c r="P521" s="34">
        <f t="shared" ca="1" si="328"/>
        <v>0</v>
      </c>
      <c r="Q521" s="34">
        <f t="shared" ca="1" si="328"/>
        <v>0</v>
      </c>
      <c r="R521" s="34">
        <f t="shared" ca="1" si="328"/>
        <v>0</v>
      </c>
      <c r="S521" s="34">
        <f t="shared" ca="1" si="328"/>
        <v>0</v>
      </c>
      <c r="T521" s="34">
        <f t="shared" ca="1" si="328"/>
        <v>0</v>
      </c>
      <c r="U521" s="34">
        <f t="shared" ca="1" si="328"/>
        <v>0</v>
      </c>
      <c r="V521" s="34">
        <f t="shared" ca="1" si="328"/>
        <v>0</v>
      </c>
      <c r="W521" s="34">
        <f t="shared" ca="1" si="328"/>
        <v>0</v>
      </c>
      <c r="X521" s="32">
        <f t="shared" ca="1" si="328"/>
        <v>0</v>
      </c>
      <c r="Y521" s="32">
        <f t="shared" ca="1" si="328"/>
        <v>-4.7398073128552696</v>
      </c>
      <c r="Z521" s="32">
        <f t="shared" ca="1" si="328"/>
        <v>-4.8113784032793845</v>
      </c>
      <c r="AA521" s="32">
        <f t="shared" ca="1" si="328"/>
        <v>-4.8854736306898863</v>
      </c>
      <c r="AB521" s="32">
        <f t="shared" ca="1" si="328"/>
        <v>-4.9568015456979584</v>
      </c>
      <c r="AC521" s="32">
        <f t="shared" ca="1" si="328"/>
        <v>-5.018265884864614</v>
      </c>
      <c r="AD521" s="32">
        <f t="shared" ca="1" si="328"/>
        <v>-5.0789869020714749</v>
      </c>
      <c r="AE521" s="32">
        <f t="shared" ca="1" si="328"/>
        <v>-5.1338399606138472</v>
      </c>
      <c r="AF521" s="32">
        <f t="shared" ca="1" si="328"/>
        <v>-5.1826114402396781</v>
      </c>
      <c r="AG521" s="21"/>
    </row>
    <row r="522" spans="4:33" ht="15" hidden="1" outlineLevel="1" x14ac:dyDescent="0.25">
      <c r="D522" t="s">
        <v>53</v>
      </c>
      <c r="E522" s="19">
        <v>2043</v>
      </c>
      <c r="F522" s="20" t="s">
        <v>50</v>
      </c>
      <c r="G522" s="26"/>
      <c r="H522" s="34">
        <f t="shared" ref="H522:AF522" si="329">-(H447/MAX(H422,1))</f>
        <v>0</v>
      </c>
      <c r="I522" s="34">
        <f t="shared" ca="1" si="329"/>
        <v>0</v>
      </c>
      <c r="J522" s="34">
        <f t="shared" ca="1" si="329"/>
        <v>0</v>
      </c>
      <c r="K522" s="34">
        <f t="shared" ca="1" si="329"/>
        <v>0</v>
      </c>
      <c r="L522" s="34">
        <f t="shared" ca="1" si="329"/>
        <v>0</v>
      </c>
      <c r="M522" s="34">
        <f t="shared" ca="1" si="329"/>
        <v>0</v>
      </c>
      <c r="N522" s="34">
        <f t="shared" ca="1" si="329"/>
        <v>0</v>
      </c>
      <c r="O522" s="34">
        <f t="shared" ca="1" si="329"/>
        <v>0</v>
      </c>
      <c r="P522" s="34">
        <f t="shared" ca="1" si="329"/>
        <v>0</v>
      </c>
      <c r="Q522" s="34">
        <f t="shared" ca="1" si="329"/>
        <v>0</v>
      </c>
      <c r="R522" s="34">
        <f t="shared" ca="1" si="329"/>
        <v>0</v>
      </c>
      <c r="S522" s="34">
        <f t="shared" ca="1" si="329"/>
        <v>0</v>
      </c>
      <c r="T522" s="34">
        <f t="shared" ca="1" si="329"/>
        <v>0</v>
      </c>
      <c r="U522" s="34">
        <f t="shared" ca="1" si="329"/>
        <v>0</v>
      </c>
      <c r="V522" s="34">
        <f t="shared" ca="1" si="329"/>
        <v>0</v>
      </c>
      <c r="W522" s="34">
        <f t="shared" ca="1" si="329"/>
        <v>0</v>
      </c>
      <c r="X522" s="34">
        <f t="shared" ca="1" si="329"/>
        <v>0</v>
      </c>
      <c r="Y522" s="32">
        <f t="shared" ca="1" si="329"/>
        <v>0</v>
      </c>
      <c r="Z522" s="32">
        <f t="shared" ca="1" si="329"/>
        <v>-3.207585602186255</v>
      </c>
      <c r="AA522" s="32">
        <f t="shared" ca="1" si="329"/>
        <v>-3.2569824204599231</v>
      </c>
      <c r="AB522" s="32">
        <f t="shared" ca="1" si="329"/>
        <v>-3.3045343637986377</v>
      </c>
      <c r="AC522" s="32">
        <f t="shared" ca="1" si="329"/>
        <v>-3.345510589909741</v>
      </c>
      <c r="AD522" s="32">
        <f t="shared" ca="1" si="329"/>
        <v>-3.3859912680476487</v>
      </c>
      <c r="AE522" s="32">
        <f t="shared" ca="1" si="329"/>
        <v>-3.4225599737425636</v>
      </c>
      <c r="AF522" s="32">
        <f t="shared" ca="1" si="329"/>
        <v>-3.455074293493118</v>
      </c>
      <c r="AG522" s="21"/>
    </row>
    <row r="523" spans="4:33" ht="15" hidden="1" outlineLevel="1" x14ac:dyDescent="0.25">
      <c r="D523" t="s">
        <v>53</v>
      </c>
      <c r="E523" s="19">
        <v>2044</v>
      </c>
      <c r="F523" s="20" t="s">
        <v>50</v>
      </c>
      <c r="G523" s="26"/>
      <c r="H523" s="34">
        <f t="shared" ref="H523:AF523" si="330">-(H448/MAX(H423,1))</f>
        <v>0</v>
      </c>
      <c r="I523" s="34">
        <f t="shared" ca="1" si="330"/>
        <v>0</v>
      </c>
      <c r="J523" s="34">
        <f t="shared" ca="1" si="330"/>
        <v>0</v>
      </c>
      <c r="K523" s="34">
        <f t="shared" ca="1" si="330"/>
        <v>0</v>
      </c>
      <c r="L523" s="34">
        <f t="shared" ca="1" si="330"/>
        <v>0</v>
      </c>
      <c r="M523" s="34">
        <f t="shared" ca="1" si="330"/>
        <v>0</v>
      </c>
      <c r="N523" s="34">
        <f t="shared" ca="1" si="330"/>
        <v>0</v>
      </c>
      <c r="O523" s="34">
        <f t="shared" ca="1" si="330"/>
        <v>0</v>
      </c>
      <c r="P523" s="34">
        <f t="shared" ca="1" si="330"/>
        <v>0</v>
      </c>
      <c r="Q523" s="34">
        <f t="shared" ca="1" si="330"/>
        <v>0</v>
      </c>
      <c r="R523" s="34">
        <f t="shared" ca="1" si="330"/>
        <v>0</v>
      </c>
      <c r="S523" s="34">
        <f t="shared" ca="1" si="330"/>
        <v>0</v>
      </c>
      <c r="T523" s="34">
        <f t="shared" ca="1" si="330"/>
        <v>0</v>
      </c>
      <c r="U523" s="34">
        <f t="shared" ca="1" si="330"/>
        <v>0</v>
      </c>
      <c r="V523" s="34">
        <f t="shared" ca="1" si="330"/>
        <v>0</v>
      </c>
      <c r="W523" s="34">
        <f t="shared" ca="1" si="330"/>
        <v>0</v>
      </c>
      <c r="X523" s="34">
        <f t="shared" ca="1" si="330"/>
        <v>0</v>
      </c>
      <c r="Y523" s="34">
        <f t="shared" ca="1" si="330"/>
        <v>0</v>
      </c>
      <c r="Z523" s="32">
        <f t="shared" ca="1" si="330"/>
        <v>0</v>
      </c>
      <c r="AA523" s="32">
        <f t="shared" ca="1" si="330"/>
        <v>-5.4283040340998738</v>
      </c>
      <c r="AB523" s="32">
        <f t="shared" ca="1" si="330"/>
        <v>-5.5075572729977313</v>
      </c>
      <c r="AC523" s="32">
        <f t="shared" ca="1" si="330"/>
        <v>-5.5758509831829031</v>
      </c>
      <c r="AD523" s="32">
        <f t="shared" ca="1" si="330"/>
        <v>-5.643318780079416</v>
      </c>
      <c r="AE523" s="32">
        <f t="shared" ca="1" si="330"/>
        <v>-5.7042666229042736</v>
      </c>
      <c r="AF523" s="32">
        <f t="shared" ca="1" si="330"/>
        <v>-5.7584571558218638</v>
      </c>
      <c r="AG523" s="21"/>
    </row>
    <row r="524" spans="4:33" ht="15" hidden="1" outlineLevel="1" x14ac:dyDescent="0.25">
      <c r="D524" t="s">
        <v>53</v>
      </c>
      <c r="E524" s="19">
        <v>2045</v>
      </c>
      <c r="F524" s="20" t="s">
        <v>50</v>
      </c>
      <c r="G524" s="26"/>
      <c r="H524" s="34">
        <f t="shared" ref="H524:AF524" si="331">-(H449/MAX(H424,1))</f>
        <v>0</v>
      </c>
      <c r="I524" s="34">
        <f t="shared" ca="1" si="331"/>
        <v>0</v>
      </c>
      <c r="J524" s="34">
        <f t="shared" ca="1" si="331"/>
        <v>0</v>
      </c>
      <c r="K524" s="34">
        <f t="shared" ca="1" si="331"/>
        <v>0</v>
      </c>
      <c r="L524" s="34">
        <f t="shared" ca="1" si="331"/>
        <v>0</v>
      </c>
      <c r="M524" s="34">
        <f t="shared" ca="1" si="331"/>
        <v>0</v>
      </c>
      <c r="N524" s="34">
        <f t="shared" ca="1" si="331"/>
        <v>0</v>
      </c>
      <c r="O524" s="34">
        <f t="shared" ca="1" si="331"/>
        <v>0</v>
      </c>
      <c r="P524" s="34">
        <f t="shared" ca="1" si="331"/>
        <v>0</v>
      </c>
      <c r="Q524" s="34">
        <f t="shared" ca="1" si="331"/>
        <v>0</v>
      </c>
      <c r="R524" s="34">
        <f t="shared" ca="1" si="331"/>
        <v>0</v>
      </c>
      <c r="S524" s="34">
        <f t="shared" ca="1" si="331"/>
        <v>0</v>
      </c>
      <c r="T524" s="34">
        <f t="shared" ca="1" si="331"/>
        <v>0</v>
      </c>
      <c r="U524" s="34">
        <f t="shared" ca="1" si="331"/>
        <v>0</v>
      </c>
      <c r="V524" s="34">
        <f t="shared" ca="1" si="331"/>
        <v>0</v>
      </c>
      <c r="W524" s="34">
        <f t="shared" ca="1" si="331"/>
        <v>0</v>
      </c>
      <c r="X524" s="34">
        <f t="shared" ca="1" si="331"/>
        <v>0</v>
      </c>
      <c r="Y524" s="34">
        <f t="shared" ca="1" si="331"/>
        <v>0</v>
      </c>
      <c r="Z524" s="34">
        <f t="shared" ca="1" si="331"/>
        <v>0</v>
      </c>
      <c r="AA524" s="32">
        <f t="shared" ca="1" si="331"/>
        <v>0</v>
      </c>
      <c r="AB524" s="32">
        <f t="shared" ca="1" si="331"/>
        <v>-3.1668454319736945</v>
      </c>
      <c r="AC524" s="32">
        <f t="shared" ca="1" si="331"/>
        <v>-3.2061143153301686</v>
      </c>
      <c r="AD524" s="32">
        <f t="shared" ca="1" si="331"/>
        <v>-3.2449082985456639</v>
      </c>
      <c r="AE524" s="32">
        <f t="shared" ca="1" si="331"/>
        <v>-3.279953308169957</v>
      </c>
      <c r="AF524" s="32">
        <f t="shared" ca="1" si="331"/>
        <v>-3.3111128645975714</v>
      </c>
      <c r="AG524" s="21"/>
    </row>
    <row r="525" spans="4:33" ht="15" hidden="1" outlineLevel="1" x14ac:dyDescent="0.25">
      <c r="D525" t="s">
        <v>53</v>
      </c>
      <c r="E525" s="19">
        <v>2046</v>
      </c>
      <c r="F525" s="20" t="s">
        <v>50</v>
      </c>
      <c r="G525" s="26"/>
      <c r="H525" s="34">
        <f t="shared" ref="H525:AF525" si="332">-(H450/MAX(H425,1))</f>
        <v>0</v>
      </c>
      <c r="I525" s="34">
        <f t="shared" ca="1" si="332"/>
        <v>0</v>
      </c>
      <c r="J525" s="34">
        <f t="shared" ca="1" si="332"/>
        <v>0</v>
      </c>
      <c r="K525" s="34">
        <f t="shared" ca="1" si="332"/>
        <v>0</v>
      </c>
      <c r="L525" s="34">
        <f t="shared" ca="1" si="332"/>
        <v>0</v>
      </c>
      <c r="M525" s="34">
        <f t="shared" ca="1" si="332"/>
        <v>0</v>
      </c>
      <c r="N525" s="34">
        <f t="shared" ca="1" si="332"/>
        <v>0</v>
      </c>
      <c r="O525" s="34">
        <f t="shared" ca="1" si="332"/>
        <v>0</v>
      </c>
      <c r="P525" s="34">
        <f t="shared" ca="1" si="332"/>
        <v>0</v>
      </c>
      <c r="Q525" s="34">
        <f t="shared" ca="1" si="332"/>
        <v>0</v>
      </c>
      <c r="R525" s="34">
        <f t="shared" ca="1" si="332"/>
        <v>0</v>
      </c>
      <c r="S525" s="34">
        <f t="shared" ca="1" si="332"/>
        <v>0</v>
      </c>
      <c r="T525" s="34">
        <f t="shared" ca="1" si="332"/>
        <v>0</v>
      </c>
      <c r="U525" s="34">
        <f t="shared" ca="1" si="332"/>
        <v>0</v>
      </c>
      <c r="V525" s="34">
        <f t="shared" ca="1" si="332"/>
        <v>0</v>
      </c>
      <c r="W525" s="34">
        <f t="shared" ca="1" si="332"/>
        <v>0</v>
      </c>
      <c r="X525" s="34">
        <f t="shared" ca="1" si="332"/>
        <v>0</v>
      </c>
      <c r="Y525" s="34">
        <f t="shared" ca="1" si="332"/>
        <v>0</v>
      </c>
      <c r="Z525" s="34">
        <f t="shared" ca="1" si="332"/>
        <v>0</v>
      </c>
      <c r="AA525" s="34">
        <f t="shared" ca="1" si="332"/>
        <v>0</v>
      </c>
      <c r="AB525" s="32">
        <f t="shared" ca="1" si="332"/>
        <v>0</v>
      </c>
      <c r="AC525" s="32">
        <f t="shared" ca="1" si="332"/>
        <v>-4.0424919628076044</v>
      </c>
      <c r="AD525" s="32">
        <f t="shared" ca="1" si="332"/>
        <v>-4.0914061155575761</v>
      </c>
      <c r="AE525" s="32">
        <f t="shared" ca="1" si="332"/>
        <v>-4.1355933016055983</v>
      </c>
      <c r="AF525" s="32">
        <f t="shared" ca="1" si="332"/>
        <v>-4.1748814379708516</v>
      </c>
      <c r="AG525" s="21"/>
    </row>
    <row r="526" spans="4:33" ht="15" hidden="1" outlineLevel="1" x14ac:dyDescent="0.25">
      <c r="D526" t="s">
        <v>53</v>
      </c>
      <c r="E526" s="19">
        <v>2047</v>
      </c>
      <c r="F526" s="20" t="s">
        <v>50</v>
      </c>
      <c r="G526" s="26"/>
      <c r="H526" s="34">
        <f t="shared" ref="H526:AF526" si="333">-(H451/MAX(H426,1))</f>
        <v>0</v>
      </c>
      <c r="I526" s="34">
        <f t="shared" ca="1" si="333"/>
        <v>0</v>
      </c>
      <c r="J526" s="34">
        <f t="shared" ca="1" si="333"/>
        <v>0</v>
      </c>
      <c r="K526" s="34">
        <f t="shared" ca="1" si="333"/>
        <v>0</v>
      </c>
      <c r="L526" s="34">
        <f t="shared" ca="1" si="333"/>
        <v>0</v>
      </c>
      <c r="M526" s="34">
        <f t="shared" ca="1" si="333"/>
        <v>0</v>
      </c>
      <c r="N526" s="34">
        <f t="shared" ca="1" si="333"/>
        <v>0</v>
      </c>
      <c r="O526" s="34">
        <f t="shared" ca="1" si="333"/>
        <v>0</v>
      </c>
      <c r="P526" s="34">
        <f t="shared" ca="1" si="333"/>
        <v>0</v>
      </c>
      <c r="Q526" s="34">
        <f t="shared" ca="1" si="333"/>
        <v>0</v>
      </c>
      <c r="R526" s="34">
        <f t="shared" ca="1" si="333"/>
        <v>0</v>
      </c>
      <c r="S526" s="34">
        <f t="shared" ca="1" si="333"/>
        <v>0</v>
      </c>
      <c r="T526" s="34">
        <f t="shared" ca="1" si="333"/>
        <v>0</v>
      </c>
      <c r="U526" s="34">
        <f t="shared" ca="1" si="333"/>
        <v>0</v>
      </c>
      <c r="V526" s="34">
        <f t="shared" ca="1" si="333"/>
        <v>0</v>
      </c>
      <c r="W526" s="34">
        <f t="shared" ca="1" si="333"/>
        <v>0</v>
      </c>
      <c r="X526" s="34">
        <f t="shared" ca="1" si="333"/>
        <v>0</v>
      </c>
      <c r="Y526" s="34">
        <f t="shared" ca="1" si="333"/>
        <v>0</v>
      </c>
      <c r="Z526" s="34">
        <f t="shared" ca="1" si="333"/>
        <v>0</v>
      </c>
      <c r="AA526" s="34">
        <f t="shared" ca="1" si="333"/>
        <v>0</v>
      </c>
      <c r="AB526" s="34">
        <f t="shared" ca="1" si="333"/>
        <v>0</v>
      </c>
      <c r="AC526" s="32">
        <f t="shared" ca="1" si="333"/>
        <v>0</v>
      </c>
      <c r="AD526" s="32">
        <f t="shared" ca="1" si="333"/>
        <v>-5.6433187800794151</v>
      </c>
      <c r="AE526" s="32">
        <f t="shared" ca="1" si="333"/>
        <v>-5.7042666229042736</v>
      </c>
      <c r="AF526" s="32">
        <f t="shared" ca="1" si="333"/>
        <v>-5.7584571558218638</v>
      </c>
      <c r="AG526" s="21"/>
    </row>
    <row r="527" spans="4:33" ht="15" hidden="1" outlineLevel="1" x14ac:dyDescent="0.25">
      <c r="D527" t="s">
        <v>53</v>
      </c>
      <c r="E527" s="19">
        <v>2048</v>
      </c>
      <c r="F527" s="20" t="s">
        <v>50</v>
      </c>
      <c r="G527" s="26"/>
      <c r="H527" s="34">
        <f t="shared" ref="H527:AF527" si="334">-(H452/MAX(H427,1))</f>
        <v>0</v>
      </c>
      <c r="I527" s="34">
        <f t="shared" ca="1" si="334"/>
        <v>0</v>
      </c>
      <c r="J527" s="34">
        <f t="shared" ca="1" si="334"/>
        <v>0</v>
      </c>
      <c r="K527" s="34">
        <f t="shared" ca="1" si="334"/>
        <v>0</v>
      </c>
      <c r="L527" s="34">
        <f t="shared" ca="1" si="334"/>
        <v>0</v>
      </c>
      <c r="M527" s="34">
        <f t="shared" ca="1" si="334"/>
        <v>0</v>
      </c>
      <c r="N527" s="34">
        <f t="shared" ca="1" si="334"/>
        <v>0</v>
      </c>
      <c r="O527" s="34">
        <f t="shared" ca="1" si="334"/>
        <v>0</v>
      </c>
      <c r="P527" s="34">
        <f t="shared" ca="1" si="334"/>
        <v>0</v>
      </c>
      <c r="Q527" s="34">
        <f t="shared" ca="1" si="334"/>
        <v>0</v>
      </c>
      <c r="R527" s="34">
        <f t="shared" ca="1" si="334"/>
        <v>0</v>
      </c>
      <c r="S527" s="34">
        <f t="shared" ca="1" si="334"/>
        <v>0</v>
      </c>
      <c r="T527" s="34">
        <f t="shared" ca="1" si="334"/>
        <v>0</v>
      </c>
      <c r="U527" s="34">
        <f t="shared" ca="1" si="334"/>
        <v>0</v>
      </c>
      <c r="V527" s="34">
        <f t="shared" ca="1" si="334"/>
        <v>0</v>
      </c>
      <c r="W527" s="34">
        <f t="shared" ca="1" si="334"/>
        <v>0</v>
      </c>
      <c r="X527" s="34">
        <f t="shared" ca="1" si="334"/>
        <v>0</v>
      </c>
      <c r="Y527" s="34">
        <f t="shared" ca="1" si="334"/>
        <v>0</v>
      </c>
      <c r="Z527" s="34">
        <f t="shared" ca="1" si="334"/>
        <v>0</v>
      </c>
      <c r="AA527" s="34">
        <f t="shared" ca="1" si="334"/>
        <v>0</v>
      </c>
      <c r="AB527" s="34">
        <f t="shared" ca="1" si="334"/>
        <v>0</v>
      </c>
      <c r="AC527" s="34">
        <f t="shared" ca="1" si="334"/>
        <v>0</v>
      </c>
      <c r="AD527" s="32">
        <f t="shared" ca="1" si="334"/>
        <v>0</v>
      </c>
      <c r="AE527" s="32">
        <f t="shared" ca="1" si="334"/>
        <v>-3.8503799704603843</v>
      </c>
      <c r="AF527" s="32">
        <f t="shared" ca="1" si="334"/>
        <v>-3.8869585801797579</v>
      </c>
      <c r="AG527" s="21"/>
    </row>
    <row r="528" spans="4:33" ht="15" hidden="1" outlineLevel="1" x14ac:dyDescent="0.25">
      <c r="D528" t="s">
        <v>53</v>
      </c>
      <c r="E528" s="19">
        <v>2049</v>
      </c>
      <c r="F528" s="20" t="s">
        <v>50</v>
      </c>
      <c r="G528" s="26"/>
      <c r="H528" s="34">
        <f t="shared" ref="H528:AF528" si="335">-(H453/MAX(H428,1))</f>
        <v>0</v>
      </c>
      <c r="I528" s="34">
        <f t="shared" ca="1" si="335"/>
        <v>0</v>
      </c>
      <c r="J528" s="34">
        <f t="shared" ca="1" si="335"/>
        <v>0</v>
      </c>
      <c r="K528" s="34">
        <f t="shared" ca="1" si="335"/>
        <v>0</v>
      </c>
      <c r="L528" s="34">
        <f t="shared" ca="1" si="335"/>
        <v>0</v>
      </c>
      <c r="M528" s="34">
        <f t="shared" ca="1" si="335"/>
        <v>0</v>
      </c>
      <c r="N528" s="34">
        <f t="shared" ca="1" si="335"/>
        <v>0</v>
      </c>
      <c r="O528" s="34">
        <f t="shared" ca="1" si="335"/>
        <v>0</v>
      </c>
      <c r="P528" s="34">
        <f t="shared" ca="1" si="335"/>
        <v>0</v>
      </c>
      <c r="Q528" s="34">
        <f t="shared" ca="1" si="335"/>
        <v>0</v>
      </c>
      <c r="R528" s="34">
        <f t="shared" ca="1" si="335"/>
        <v>0</v>
      </c>
      <c r="S528" s="34">
        <f t="shared" ca="1" si="335"/>
        <v>0</v>
      </c>
      <c r="T528" s="34">
        <f t="shared" ca="1" si="335"/>
        <v>0</v>
      </c>
      <c r="U528" s="34">
        <f t="shared" ca="1" si="335"/>
        <v>0</v>
      </c>
      <c r="V528" s="34">
        <f t="shared" ca="1" si="335"/>
        <v>0</v>
      </c>
      <c r="W528" s="34">
        <f t="shared" ca="1" si="335"/>
        <v>0</v>
      </c>
      <c r="X528" s="34">
        <f t="shared" ca="1" si="335"/>
        <v>0</v>
      </c>
      <c r="Y528" s="34">
        <f t="shared" ca="1" si="335"/>
        <v>0</v>
      </c>
      <c r="Z528" s="34">
        <f t="shared" ca="1" si="335"/>
        <v>0</v>
      </c>
      <c r="AA528" s="34">
        <f t="shared" ca="1" si="335"/>
        <v>0</v>
      </c>
      <c r="AB528" s="34">
        <f t="shared" ca="1" si="335"/>
        <v>0</v>
      </c>
      <c r="AC528" s="34">
        <f t="shared" ca="1" si="335"/>
        <v>0</v>
      </c>
      <c r="AD528" s="34">
        <f t="shared" ca="1" si="335"/>
        <v>0</v>
      </c>
      <c r="AE528" s="32">
        <f t="shared" ca="1" si="335"/>
        <v>0</v>
      </c>
      <c r="AF528" s="32">
        <f t="shared" ca="1" si="335"/>
        <v>-4.7507271535530373</v>
      </c>
      <c r="AG528" s="21"/>
    </row>
    <row r="529" spans="4:33" ht="15" hidden="1" outlineLevel="1" x14ac:dyDescent="0.25">
      <c r="D529" t="s">
        <v>53</v>
      </c>
      <c r="E529" s="19">
        <v>2050</v>
      </c>
      <c r="F529" s="20" t="s">
        <v>50</v>
      </c>
      <c r="G529" s="26"/>
      <c r="H529" s="35">
        <f t="shared" ref="H529:AF529" si="336">-(H454/MAX(H429,1))</f>
        <v>0</v>
      </c>
      <c r="I529" s="35">
        <f t="shared" ca="1" si="336"/>
        <v>0</v>
      </c>
      <c r="J529" s="35">
        <f t="shared" ca="1" si="336"/>
        <v>0</v>
      </c>
      <c r="K529" s="35">
        <f t="shared" ca="1" si="336"/>
        <v>0</v>
      </c>
      <c r="L529" s="35">
        <f t="shared" ca="1" si="336"/>
        <v>0</v>
      </c>
      <c r="M529" s="35">
        <f t="shared" ca="1" si="336"/>
        <v>0</v>
      </c>
      <c r="N529" s="35">
        <f t="shared" ca="1" si="336"/>
        <v>0</v>
      </c>
      <c r="O529" s="35">
        <f t="shared" ca="1" si="336"/>
        <v>0</v>
      </c>
      <c r="P529" s="35">
        <f t="shared" ca="1" si="336"/>
        <v>0</v>
      </c>
      <c r="Q529" s="35">
        <f t="shared" ca="1" si="336"/>
        <v>0</v>
      </c>
      <c r="R529" s="35">
        <f t="shared" ca="1" si="336"/>
        <v>0</v>
      </c>
      <c r="S529" s="35">
        <f t="shared" ca="1" si="336"/>
        <v>0</v>
      </c>
      <c r="T529" s="35">
        <f t="shared" ca="1" si="336"/>
        <v>0</v>
      </c>
      <c r="U529" s="35">
        <f t="shared" ca="1" si="336"/>
        <v>0</v>
      </c>
      <c r="V529" s="35">
        <f t="shared" ca="1" si="336"/>
        <v>0</v>
      </c>
      <c r="W529" s="35">
        <f t="shared" ca="1" si="336"/>
        <v>0</v>
      </c>
      <c r="X529" s="35">
        <f t="shared" ca="1" si="336"/>
        <v>0</v>
      </c>
      <c r="Y529" s="35">
        <f t="shared" ca="1" si="336"/>
        <v>0</v>
      </c>
      <c r="Z529" s="35">
        <f t="shared" ca="1" si="336"/>
        <v>0</v>
      </c>
      <c r="AA529" s="35">
        <f t="shared" ca="1" si="336"/>
        <v>0</v>
      </c>
      <c r="AB529" s="35">
        <f t="shared" ca="1" si="336"/>
        <v>0</v>
      </c>
      <c r="AC529" s="35">
        <f t="shared" ca="1" si="336"/>
        <v>0</v>
      </c>
      <c r="AD529" s="35">
        <f t="shared" ca="1" si="336"/>
        <v>0</v>
      </c>
      <c r="AE529" s="35">
        <f t="shared" ca="1" si="336"/>
        <v>0</v>
      </c>
      <c r="AF529" s="36">
        <f t="shared" ca="1" si="336"/>
        <v>0</v>
      </c>
      <c r="AG529" s="21"/>
    </row>
    <row r="530" spans="4:33" ht="15" hidden="1" outlineLevel="1" x14ac:dyDescent="0.25">
      <c r="D530" s="27" t="s">
        <v>52</v>
      </c>
      <c r="E530" s="28">
        <v>2026</v>
      </c>
      <c r="F530" s="29" t="s">
        <v>50</v>
      </c>
      <c r="G530" s="30"/>
      <c r="H530" s="33">
        <f ca="1">(H430+H505)*H$36</f>
        <v>0</v>
      </c>
      <c r="I530" s="33">
        <f t="shared" ref="I530:AF530" ca="1" si="337">(I430+I505)*I$36</f>
        <v>0.64446999999999999</v>
      </c>
      <c r="J530" s="33">
        <f t="shared" ca="1" si="337"/>
        <v>0.60479267999999997</v>
      </c>
      <c r="K530" s="33">
        <f t="shared" ca="1" si="337"/>
        <v>0.48545665677600003</v>
      </c>
      <c r="L530" s="33">
        <f t="shared" ca="1" si="337"/>
        <v>0.37346322864138642</v>
      </c>
      <c r="M530" s="33">
        <f t="shared" ca="1" si="337"/>
        <v>0.28963538548011247</v>
      </c>
      <c r="N530" s="33">
        <f t="shared" ca="1" si="337"/>
        <v>0.19626185693392562</v>
      </c>
      <c r="O530" s="33">
        <f t="shared" ca="1" si="337"/>
        <v>0.13654659961706847</v>
      </c>
      <c r="P530" s="33">
        <f t="shared" ca="1" si="337"/>
        <v>8.8329569919113574E-2</v>
      </c>
      <c r="Q530" s="33">
        <f t="shared" ca="1" si="337"/>
        <v>3.1463922590134766E-2</v>
      </c>
      <c r="R530" s="33">
        <f t="shared" ca="1" si="337"/>
        <v>0</v>
      </c>
      <c r="S530" s="33">
        <f t="shared" ca="1" si="337"/>
        <v>0</v>
      </c>
      <c r="T530" s="33">
        <f t="shared" ca="1" si="337"/>
        <v>0</v>
      </c>
      <c r="U530" s="33">
        <f t="shared" ca="1" si="337"/>
        <v>0</v>
      </c>
      <c r="V530" s="33">
        <f t="shared" ca="1" si="337"/>
        <v>0</v>
      </c>
      <c r="W530" s="33">
        <f t="shared" ca="1" si="337"/>
        <v>0</v>
      </c>
      <c r="X530" s="33">
        <f t="shared" ca="1" si="337"/>
        <v>0</v>
      </c>
      <c r="Y530" s="33">
        <f t="shared" ca="1" si="337"/>
        <v>0</v>
      </c>
      <c r="Z530" s="33">
        <f t="shared" ca="1" si="337"/>
        <v>0</v>
      </c>
      <c r="AA530" s="33">
        <f t="shared" ca="1" si="337"/>
        <v>0</v>
      </c>
      <c r="AB530" s="33">
        <f t="shared" ca="1" si="337"/>
        <v>0</v>
      </c>
      <c r="AC530" s="33">
        <f t="shared" ca="1" si="337"/>
        <v>0</v>
      </c>
      <c r="AD530" s="33">
        <f t="shared" ca="1" si="337"/>
        <v>0</v>
      </c>
      <c r="AE530" s="33">
        <f t="shared" ca="1" si="337"/>
        <v>0</v>
      </c>
      <c r="AF530" s="33">
        <f t="shared" ca="1" si="337"/>
        <v>0</v>
      </c>
      <c r="AG530" s="21"/>
    </row>
    <row r="531" spans="4:33" ht="15" hidden="1" outlineLevel="1" x14ac:dyDescent="0.25">
      <c r="D531" t="s">
        <v>52</v>
      </c>
      <c r="E531" s="19">
        <v>2027</v>
      </c>
      <c r="F531" s="20" t="s">
        <v>50</v>
      </c>
      <c r="G531" s="26"/>
      <c r="H531" s="34">
        <f t="shared" ref="H531:AF531" ca="1" si="338">(H431+H506)*H$36</f>
        <v>0</v>
      </c>
      <c r="I531" s="32">
        <f t="shared" ca="1" si="338"/>
        <v>0</v>
      </c>
      <c r="J531" s="32">
        <f t="shared" ca="1" si="338"/>
        <v>0.62495243599999994</v>
      </c>
      <c r="K531" s="32">
        <f t="shared" ca="1" si="338"/>
        <v>0.51071797602000002</v>
      </c>
      <c r="L531" s="32">
        <f t="shared" ca="1" si="338"/>
        <v>0.40242160733283083</v>
      </c>
      <c r="M531" s="32">
        <f t="shared" ca="1" si="338"/>
        <v>0.32276361584548474</v>
      </c>
      <c r="N531" s="32">
        <f t="shared" ca="1" si="338"/>
        <v>0.23007167262422368</v>
      </c>
      <c r="O531" s="32">
        <f t="shared" ca="1" si="338"/>
        <v>0.17429771833472851</v>
      </c>
      <c r="P531" s="32">
        <f t="shared" ca="1" si="338"/>
        <v>0.13422630723002546</v>
      </c>
      <c r="Q531" s="32">
        <f t="shared" ca="1" si="338"/>
        <v>8.6063082378898009E-2</v>
      </c>
      <c r="R531" s="32">
        <f t="shared" ca="1" si="338"/>
        <v>3.4247369247976146E-2</v>
      </c>
      <c r="S531" s="32">
        <f t="shared" ca="1" si="338"/>
        <v>0</v>
      </c>
      <c r="T531" s="32">
        <f t="shared" ca="1" si="338"/>
        <v>0</v>
      </c>
      <c r="U531" s="32">
        <f t="shared" ca="1" si="338"/>
        <v>0</v>
      </c>
      <c r="V531" s="32">
        <f t="shared" ca="1" si="338"/>
        <v>0</v>
      </c>
      <c r="W531" s="32">
        <f t="shared" ca="1" si="338"/>
        <v>0</v>
      </c>
      <c r="X531" s="32">
        <f t="shared" ca="1" si="338"/>
        <v>0</v>
      </c>
      <c r="Y531" s="32">
        <f t="shared" ca="1" si="338"/>
        <v>0</v>
      </c>
      <c r="Z531" s="32">
        <f t="shared" ca="1" si="338"/>
        <v>0</v>
      </c>
      <c r="AA531" s="32">
        <f t="shared" ca="1" si="338"/>
        <v>0</v>
      </c>
      <c r="AB531" s="32">
        <f t="shared" ca="1" si="338"/>
        <v>0</v>
      </c>
      <c r="AC531" s="32">
        <f t="shared" ca="1" si="338"/>
        <v>0</v>
      </c>
      <c r="AD531" s="32">
        <f t="shared" ca="1" si="338"/>
        <v>0</v>
      </c>
      <c r="AE531" s="32">
        <f t="shared" ca="1" si="338"/>
        <v>0</v>
      </c>
      <c r="AF531" s="32">
        <f t="shared" ca="1" si="338"/>
        <v>0</v>
      </c>
      <c r="AG531" s="21"/>
    </row>
    <row r="532" spans="4:33" ht="15" hidden="1" outlineLevel="1" x14ac:dyDescent="0.25">
      <c r="D532" t="s">
        <v>52</v>
      </c>
      <c r="E532" s="19">
        <v>2028</v>
      </c>
      <c r="F532" s="20" t="s">
        <v>50</v>
      </c>
      <c r="G532" s="26"/>
      <c r="H532" s="34">
        <f t="shared" ref="H532:AF532" ca="1" si="339">(H432+H507)*H$36</f>
        <v>0</v>
      </c>
      <c r="I532" s="34">
        <f t="shared" ca="1" si="339"/>
        <v>0</v>
      </c>
      <c r="J532" s="32">
        <f t="shared" ca="1" si="339"/>
        <v>0</v>
      </c>
      <c r="K532" s="32">
        <f t="shared" ca="1" si="339"/>
        <v>0.56014229628000001</v>
      </c>
      <c r="L532" s="32">
        <f t="shared" ca="1" si="339"/>
        <v>0.44935415210861995</v>
      </c>
      <c r="M532" s="32">
        <f t="shared" ca="1" si="339"/>
        <v>0.36914313835700596</v>
      </c>
      <c r="N532" s="32">
        <f t="shared" ca="1" si="339"/>
        <v>0.27212778482435052</v>
      </c>
      <c r="O532" s="32">
        <f t="shared" ca="1" si="339"/>
        <v>0.2168681288035792</v>
      </c>
      <c r="P532" s="32">
        <f t="shared" ca="1" si="339"/>
        <v>0.18185499689229254</v>
      </c>
      <c r="Q532" s="32">
        <f t="shared" ca="1" si="339"/>
        <v>0.13881142319177095</v>
      </c>
      <c r="R532" s="32">
        <f t="shared" ca="1" si="339"/>
        <v>9.9427846203801698E-2</v>
      </c>
      <c r="S532" s="32">
        <f t="shared" ca="1" si="339"/>
        <v>3.0712415497918564E-2</v>
      </c>
      <c r="T532" s="32">
        <f t="shared" ca="1" si="339"/>
        <v>0</v>
      </c>
      <c r="U532" s="32">
        <f t="shared" ca="1" si="339"/>
        <v>0</v>
      </c>
      <c r="V532" s="32">
        <f t="shared" ca="1" si="339"/>
        <v>0</v>
      </c>
      <c r="W532" s="32">
        <f t="shared" ca="1" si="339"/>
        <v>0</v>
      </c>
      <c r="X532" s="32">
        <f t="shared" ca="1" si="339"/>
        <v>0</v>
      </c>
      <c r="Y532" s="32">
        <f t="shared" ca="1" si="339"/>
        <v>0</v>
      </c>
      <c r="Z532" s="32">
        <f t="shared" ca="1" si="339"/>
        <v>0</v>
      </c>
      <c r="AA532" s="32">
        <f t="shared" ca="1" si="339"/>
        <v>0</v>
      </c>
      <c r="AB532" s="32">
        <f t="shared" ca="1" si="339"/>
        <v>0</v>
      </c>
      <c r="AC532" s="32">
        <f t="shared" ca="1" si="339"/>
        <v>0</v>
      </c>
      <c r="AD532" s="32">
        <f t="shared" ca="1" si="339"/>
        <v>0</v>
      </c>
      <c r="AE532" s="32">
        <f t="shared" ca="1" si="339"/>
        <v>0</v>
      </c>
      <c r="AF532" s="32">
        <f t="shared" ca="1" si="339"/>
        <v>0</v>
      </c>
      <c r="AG532" s="21"/>
    </row>
    <row r="533" spans="4:33" ht="15" hidden="1" outlineLevel="1" x14ac:dyDescent="0.25">
      <c r="D533" t="s">
        <v>52</v>
      </c>
      <c r="E533" s="19">
        <v>2029</v>
      </c>
      <c r="F533" s="20" t="s">
        <v>50</v>
      </c>
      <c r="G533" s="26"/>
      <c r="H533" s="34">
        <f t="shared" ref="H533:AF533" ca="1" si="340">(H433+H508)*H$36</f>
        <v>0</v>
      </c>
      <c r="I533" s="34">
        <f t="shared" ca="1" si="340"/>
        <v>0</v>
      </c>
      <c r="J533" s="34">
        <f t="shared" ca="1" si="340"/>
        <v>0</v>
      </c>
      <c r="K533" s="32">
        <f t="shared" ca="1" si="340"/>
        <v>0</v>
      </c>
      <c r="L533" s="32">
        <f t="shared" ca="1" si="340"/>
        <v>0.40741443124514876</v>
      </c>
      <c r="M533" s="32">
        <f t="shared" ca="1" si="340"/>
        <v>0.34074751232954392</v>
      </c>
      <c r="N533" s="32">
        <f t="shared" ca="1" si="340"/>
        <v>0.25728445110665865</v>
      </c>
      <c r="O533" s="32">
        <f t="shared" ca="1" si="340"/>
        <v>0.21204883705238853</v>
      </c>
      <c r="P533" s="32">
        <f t="shared" ca="1" si="340"/>
        <v>0.18705085394635801</v>
      </c>
      <c r="Q533" s="32">
        <f t="shared" ca="1" si="340"/>
        <v>0.15546879397478347</v>
      </c>
      <c r="R533" s="32">
        <f t="shared" ca="1" si="340"/>
        <v>0.13257046160506894</v>
      </c>
      <c r="S533" s="32">
        <f t="shared" ca="1" si="340"/>
        <v>7.3709797195004562E-2</v>
      </c>
      <c r="T533" s="32">
        <f t="shared" ca="1" si="340"/>
        <v>2.4697796625476831E-2</v>
      </c>
      <c r="U533" s="32">
        <f t="shared" ca="1" si="340"/>
        <v>0</v>
      </c>
      <c r="V533" s="32">
        <f t="shared" ca="1" si="340"/>
        <v>0</v>
      </c>
      <c r="W533" s="32">
        <f t="shared" ca="1" si="340"/>
        <v>0</v>
      </c>
      <c r="X533" s="32">
        <f t="shared" ca="1" si="340"/>
        <v>0</v>
      </c>
      <c r="Y533" s="32">
        <f t="shared" ca="1" si="340"/>
        <v>0</v>
      </c>
      <c r="Z533" s="32">
        <f t="shared" ca="1" si="340"/>
        <v>0</v>
      </c>
      <c r="AA533" s="32">
        <f t="shared" ca="1" si="340"/>
        <v>0</v>
      </c>
      <c r="AB533" s="32">
        <f t="shared" ca="1" si="340"/>
        <v>0</v>
      </c>
      <c r="AC533" s="32">
        <f t="shared" ca="1" si="340"/>
        <v>0</v>
      </c>
      <c r="AD533" s="32">
        <f t="shared" ca="1" si="340"/>
        <v>0</v>
      </c>
      <c r="AE533" s="32">
        <f t="shared" ca="1" si="340"/>
        <v>0</v>
      </c>
      <c r="AF533" s="32">
        <f t="shared" ca="1" si="340"/>
        <v>0</v>
      </c>
      <c r="AG533" s="21"/>
    </row>
    <row r="534" spans="4:33" ht="15" hidden="1" outlineLevel="1" x14ac:dyDescent="0.25">
      <c r="D534" t="s">
        <v>52</v>
      </c>
      <c r="E534" s="19">
        <v>2030</v>
      </c>
      <c r="F534" s="20" t="s">
        <v>50</v>
      </c>
      <c r="G534" s="26"/>
      <c r="H534" s="34">
        <f t="shared" ref="H534:AF534" ca="1" si="341">(H434+H509)*H$36</f>
        <v>0</v>
      </c>
      <c r="I534" s="34">
        <f t="shared" ca="1" si="341"/>
        <v>0</v>
      </c>
      <c r="J534" s="34">
        <f t="shared" ca="1" si="341"/>
        <v>0</v>
      </c>
      <c r="K534" s="34">
        <f t="shared" ca="1" si="341"/>
        <v>0</v>
      </c>
      <c r="L534" s="32">
        <f t="shared" ca="1" si="341"/>
        <v>0</v>
      </c>
      <c r="M534" s="32">
        <f t="shared" ca="1" si="341"/>
        <v>0.62754333520691008</v>
      </c>
      <c r="N534" s="32">
        <f t="shared" ca="1" si="341"/>
        <v>0.48240834582498499</v>
      </c>
      <c r="O534" s="32">
        <f t="shared" ca="1" si="341"/>
        <v>0.40723015297560988</v>
      </c>
      <c r="P534" s="32">
        <f t="shared" ca="1" si="341"/>
        <v>0.37150377936568335</v>
      </c>
      <c r="Q534" s="32">
        <f t="shared" ca="1" si="341"/>
        <v>0.32481873026874403</v>
      </c>
      <c r="R534" s="32">
        <f t="shared" ca="1" si="341"/>
        <v>0.30159780015153187</v>
      </c>
      <c r="S534" s="32">
        <f t="shared" ca="1" si="341"/>
        <v>0.19963070073647074</v>
      </c>
      <c r="T534" s="32">
        <f t="shared" ca="1" si="341"/>
        <v>0.12040175854919959</v>
      </c>
      <c r="U534" s="32">
        <f t="shared" ca="1" si="341"/>
        <v>4.2744120401492211E-2</v>
      </c>
      <c r="V534" s="32">
        <f t="shared" ca="1" si="341"/>
        <v>0</v>
      </c>
      <c r="W534" s="32">
        <f t="shared" ca="1" si="341"/>
        <v>0</v>
      </c>
      <c r="X534" s="32">
        <f t="shared" ca="1" si="341"/>
        <v>0</v>
      </c>
      <c r="Y534" s="32">
        <f t="shared" ca="1" si="341"/>
        <v>0</v>
      </c>
      <c r="Z534" s="32">
        <f t="shared" ca="1" si="341"/>
        <v>0</v>
      </c>
      <c r="AA534" s="32">
        <f t="shared" ca="1" si="341"/>
        <v>0</v>
      </c>
      <c r="AB534" s="32">
        <f t="shared" ca="1" si="341"/>
        <v>0</v>
      </c>
      <c r="AC534" s="32">
        <f t="shared" ca="1" si="341"/>
        <v>0</v>
      </c>
      <c r="AD534" s="32">
        <f t="shared" ca="1" si="341"/>
        <v>0</v>
      </c>
      <c r="AE534" s="32">
        <f t="shared" ca="1" si="341"/>
        <v>0</v>
      </c>
      <c r="AF534" s="32">
        <f t="shared" ca="1" si="341"/>
        <v>0</v>
      </c>
      <c r="AG534" s="21"/>
    </row>
    <row r="535" spans="4:33" ht="15" hidden="1" outlineLevel="1" x14ac:dyDescent="0.25">
      <c r="D535" t="s">
        <v>52</v>
      </c>
      <c r="E535" s="19">
        <v>2031</v>
      </c>
      <c r="F535" s="20" t="s">
        <v>50</v>
      </c>
      <c r="G535" s="26"/>
      <c r="H535" s="34">
        <f t="shared" ref="H535:AF535" ca="1" si="342">(H435+H510)*H$36</f>
        <v>0</v>
      </c>
      <c r="I535" s="34">
        <f t="shared" ca="1" si="342"/>
        <v>0</v>
      </c>
      <c r="J535" s="34">
        <f t="shared" ca="1" si="342"/>
        <v>0</v>
      </c>
      <c r="K535" s="34">
        <f t="shared" ca="1" si="342"/>
        <v>0</v>
      </c>
      <c r="L535" s="34">
        <f t="shared" ca="1" si="342"/>
        <v>0</v>
      </c>
      <c r="M535" s="32">
        <f t="shared" ca="1" si="342"/>
        <v>0</v>
      </c>
      <c r="N535" s="32">
        <f t="shared" ca="1" si="342"/>
        <v>0.42056112200126899</v>
      </c>
      <c r="O535" s="32">
        <f t="shared" ca="1" si="342"/>
        <v>0.36144688133929875</v>
      </c>
      <c r="P535" s="32">
        <f t="shared" ca="1" si="342"/>
        <v>0.33773070851425757</v>
      </c>
      <c r="Q535" s="32">
        <f t="shared" ca="1" si="342"/>
        <v>0.30538513102189607</v>
      </c>
      <c r="R535" s="32">
        <f t="shared" ca="1" si="342"/>
        <v>0.29828353861140511</v>
      </c>
      <c r="S535" s="32">
        <f t="shared" ca="1" si="342"/>
        <v>0.21498690848542998</v>
      </c>
      <c r="T535" s="32">
        <f t="shared" ca="1" si="342"/>
        <v>0.15436122890923021</v>
      </c>
      <c r="U535" s="32">
        <f t="shared" ca="1" si="342"/>
        <v>9.8640277849597377E-2</v>
      </c>
      <c r="V535" s="32">
        <f t="shared" ca="1" si="342"/>
        <v>2.9491994123795665E-2</v>
      </c>
      <c r="W535" s="32">
        <f t="shared" ca="1" si="342"/>
        <v>0</v>
      </c>
      <c r="X535" s="32">
        <f t="shared" ca="1" si="342"/>
        <v>0</v>
      </c>
      <c r="Y535" s="32">
        <f t="shared" ca="1" si="342"/>
        <v>0</v>
      </c>
      <c r="Z535" s="32">
        <f t="shared" ca="1" si="342"/>
        <v>0</v>
      </c>
      <c r="AA535" s="32">
        <f t="shared" ca="1" si="342"/>
        <v>0</v>
      </c>
      <c r="AB535" s="32">
        <f t="shared" ca="1" si="342"/>
        <v>0</v>
      </c>
      <c r="AC535" s="32">
        <f t="shared" ca="1" si="342"/>
        <v>0</v>
      </c>
      <c r="AD535" s="32">
        <f t="shared" ca="1" si="342"/>
        <v>0</v>
      </c>
      <c r="AE535" s="32">
        <f t="shared" ca="1" si="342"/>
        <v>0</v>
      </c>
      <c r="AF535" s="32">
        <f t="shared" ca="1" si="342"/>
        <v>0</v>
      </c>
      <c r="AG535" s="21"/>
    </row>
    <row r="536" spans="4:33" ht="15" hidden="1" outlineLevel="1" x14ac:dyDescent="0.25">
      <c r="D536" t="s">
        <v>52</v>
      </c>
      <c r="E536" s="19">
        <v>2032</v>
      </c>
      <c r="F536" s="20" t="s">
        <v>50</v>
      </c>
      <c r="G536" s="26"/>
      <c r="H536" s="34">
        <f t="shared" ref="H536:AF536" ca="1" si="343">(H436+H511)*H$36</f>
        <v>0</v>
      </c>
      <c r="I536" s="34">
        <f t="shared" ca="1" si="343"/>
        <v>0</v>
      </c>
      <c r="J536" s="34">
        <f t="shared" ca="1" si="343"/>
        <v>0</v>
      </c>
      <c r="K536" s="34">
        <f t="shared" ca="1" si="343"/>
        <v>0</v>
      </c>
      <c r="L536" s="34">
        <f t="shared" ca="1" si="343"/>
        <v>0</v>
      </c>
      <c r="M536" s="34">
        <f t="shared" ca="1" si="343"/>
        <v>0</v>
      </c>
      <c r="N536" s="32">
        <f t="shared" ca="1" si="343"/>
        <v>0</v>
      </c>
      <c r="O536" s="32">
        <f t="shared" ca="1" si="343"/>
        <v>0.51887707854485987</v>
      </c>
      <c r="P536" s="32">
        <f t="shared" ca="1" si="343"/>
        <v>0.49360642013622258</v>
      </c>
      <c r="Q536" s="32">
        <f t="shared" ca="1" si="343"/>
        <v>0.45715228704489896</v>
      </c>
      <c r="R536" s="32">
        <f t="shared" ca="1" si="343"/>
        <v>0.46178710792432343</v>
      </c>
      <c r="S536" s="32">
        <f t="shared" ca="1" si="343"/>
        <v>0.35012153667627166</v>
      </c>
      <c r="T536" s="32">
        <f t="shared" ca="1" si="343"/>
        <v>0.2737339125990349</v>
      </c>
      <c r="U536" s="32">
        <f t="shared" ca="1" si="343"/>
        <v>0.2082405865713722</v>
      </c>
      <c r="V536" s="32">
        <f t="shared" ca="1" si="343"/>
        <v>0.11206957767042353</v>
      </c>
      <c r="W536" s="32">
        <f t="shared" ca="1" si="343"/>
        <v>3.4534479824050557E-2</v>
      </c>
      <c r="X536" s="32">
        <f t="shared" ca="1" si="343"/>
        <v>0</v>
      </c>
      <c r="Y536" s="32">
        <f t="shared" ca="1" si="343"/>
        <v>0</v>
      </c>
      <c r="Z536" s="32">
        <f t="shared" ca="1" si="343"/>
        <v>0</v>
      </c>
      <c r="AA536" s="32">
        <f t="shared" ca="1" si="343"/>
        <v>0</v>
      </c>
      <c r="AB536" s="32">
        <f t="shared" ca="1" si="343"/>
        <v>0</v>
      </c>
      <c r="AC536" s="32">
        <f t="shared" ca="1" si="343"/>
        <v>0</v>
      </c>
      <c r="AD536" s="32">
        <f t="shared" ca="1" si="343"/>
        <v>0</v>
      </c>
      <c r="AE536" s="32">
        <f t="shared" ca="1" si="343"/>
        <v>0</v>
      </c>
      <c r="AF536" s="32">
        <f t="shared" ca="1" si="343"/>
        <v>0</v>
      </c>
      <c r="AG536" s="21"/>
    </row>
    <row r="537" spans="4:33" ht="15" hidden="1" outlineLevel="1" x14ac:dyDescent="0.25">
      <c r="D537" t="s">
        <v>52</v>
      </c>
      <c r="E537" s="19">
        <v>2033</v>
      </c>
      <c r="F537" s="20" t="s">
        <v>50</v>
      </c>
      <c r="G537" s="26"/>
      <c r="H537" s="34">
        <f t="shared" ref="H537:AF537" ca="1" si="344">(H437+H512)*H$36</f>
        <v>0</v>
      </c>
      <c r="I537" s="34">
        <f t="shared" ca="1" si="344"/>
        <v>0</v>
      </c>
      <c r="J537" s="34">
        <f t="shared" ca="1" si="344"/>
        <v>0</v>
      </c>
      <c r="K537" s="34">
        <f t="shared" ca="1" si="344"/>
        <v>0</v>
      </c>
      <c r="L537" s="34">
        <f t="shared" ca="1" si="344"/>
        <v>0</v>
      </c>
      <c r="M537" s="34">
        <f t="shared" ca="1" si="344"/>
        <v>0</v>
      </c>
      <c r="N537" s="34">
        <f t="shared" ca="1" si="344"/>
        <v>0</v>
      </c>
      <c r="O537" s="32">
        <f t="shared" ca="1" si="344"/>
        <v>0</v>
      </c>
      <c r="P537" s="32">
        <f t="shared" ca="1" si="344"/>
        <v>0.52997741951468103</v>
      </c>
      <c r="Q537" s="32">
        <f t="shared" ca="1" si="344"/>
        <v>0.4997211234903754</v>
      </c>
      <c r="R537" s="32">
        <f t="shared" ca="1" si="344"/>
        <v>0.51702480025976871</v>
      </c>
      <c r="S537" s="32">
        <f t="shared" ca="1" si="344"/>
        <v>0.40540388457252508</v>
      </c>
      <c r="T537" s="32">
        <f t="shared" ca="1" si="344"/>
        <v>0.33342025444393719</v>
      </c>
      <c r="U537" s="32">
        <f t="shared" ca="1" si="344"/>
        <v>0.27619277797887259</v>
      </c>
      <c r="V537" s="32">
        <f t="shared" ca="1" si="344"/>
        <v>0.17695196474277394</v>
      </c>
      <c r="W537" s="32">
        <f t="shared" ca="1" si="344"/>
        <v>9.8150626868354213E-2</v>
      </c>
      <c r="X537" s="32">
        <f t="shared" ca="1" si="344"/>
        <v>3.3181455256628273E-2</v>
      </c>
      <c r="Y537" s="32">
        <f t="shared" ca="1" si="344"/>
        <v>0</v>
      </c>
      <c r="Z537" s="32">
        <f t="shared" ca="1" si="344"/>
        <v>0</v>
      </c>
      <c r="AA537" s="32">
        <f t="shared" ca="1" si="344"/>
        <v>0</v>
      </c>
      <c r="AB537" s="32">
        <f t="shared" ca="1" si="344"/>
        <v>0</v>
      </c>
      <c r="AC537" s="32">
        <f t="shared" ca="1" si="344"/>
        <v>0</v>
      </c>
      <c r="AD537" s="32">
        <f t="shared" ca="1" si="344"/>
        <v>0</v>
      </c>
      <c r="AE537" s="32">
        <f t="shared" ca="1" si="344"/>
        <v>0</v>
      </c>
      <c r="AF537" s="32">
        <f t="shared" ca="1" si="344"/>
        <v>0</v>
      </c>
      <c r="AG537" s="21"/>
    </row>
    <row r="538" spans="4:33" ht="15" hidden="1" outlineLevel="1" x14ac:dyDescent="0.25">
      <c r="D538" t="s">
        <v>52</v>
      </c>
      <c r="E538" s="19">
        <v>2034</v>
      </c>
      <c r="F538" s="20" t="s">
        <v>50</v>
      </c>
      <c r="G538" s="26"/>
      <c r="H538" s="34">
        <f t="shared" ref="H538:AF538" ca="1" si="345">(H438+H513)*H$36</f>
        <v>0</v>
      </c>
      <c r="I538" s="34">
        <f t="shared" ca="1" si="345"/>
        <v>0</v>
      </c>
      <c r="J538" s="34">
        <f t="shared" ca="1" si="345"/>
        <v>0</v>
      </c>
      <c r="K538" s="34">
        <f t="shared" ca="1" si="345"/>
        <v>0</v>
      </c>
      <c r="L538" s="34">
        <f t="shared" ca="1" si="345"/>
        <v>0</v>
      </c>
      <c r="M538" s="34">
        <f t="shared" ca="1" si="345"/>
        <v>0</v>
      </c>
      <c r="N538" s="34">
        <f t="shared" ca="1" si="345"/>
        <v>0</v>
      </c>
      <c r="O538" s="34">
        <f t="shared" ca="1" si="345"/>
        <v>0</v>
      </c>
      <c r="P538" s="32">
        <f t="shared" ca="1" si="345"/>
        <v>0</v>
      </c>
      <c r="Q538" s="32">
        <f t="shared" ca="1" si="345"/>
        <v>0.42476295496681915</v>
      </c>
      <c r="R538" s="32">
        <f t="shared" ca="1" si="345"/>
        <v>0.44742530791710766</v>
      </c>
      <c r="S538" s="32">
        <f t="shared" ca="1" si="345"/>
        <v>0.35933526132564725</v>
      </c>
      <c r="T538" s="32">
        <f t="shared" ca="1" si="345"/>
        <v>0.30563523324027586</v>
      </c>
      <c r="U538" s="32">
        <f t="shared" ca="1" si="345"/>
        <v>0.26632875019391294</v>
      </c>
      <c r="V538" s="32">
        <f t="shared" ca="1" si="345"/>
        <v>0.18579956297991274</v>
      </c>
      <c r="W538" s="32">
        <f t="shared" ca="1" si="345"/>
        <v>0.1226882835854428</v>
      </c>
      <c r="X538" s="32">
        <f t="shared" ca="1" si="345"/>
        <v>7.4658274327413662E-2</v>
      </c>
      <c r="Y538" s="32">
        <f t="shared" ca="1" si="345"/>
        <v>2.6839158909042964E-2</v>
      </c>
      <c r="Z538" s="32">
        <f t="shared" ca="1" si="345"/>
        <v>0</v>
      </c>
      <c r="AA538" s="32">
        <f t="shared" ca="1" si="345"/>
        <v>0</v>
      </c>
      <c r="AB538" s="32">
        <f t="shared" ca="1" si="345"/>
        <v>0</v>
      </c>
      <c r="AC538" s="32">
        <f t="shared" ca="1" si="345"/>
        <v>0</v>
      </c>
      <c r="AD538" s="32">
        <f t="shared" ca="1" si="345"/>
        <v>0</v>
      </c>
      <c r="AE538" s="32">
        <f t="shared" ca="1" si="345"/>
        <v>0</v>
      </c>
      <c r="AF538" s="32">
        <f t="shared" ca="1" si="345"/>
        <v>0</v>
      </c>
      <c r="AG538" s="21"/>
    </row>
    <row r="539" spans="4:33" ht="15" hidden="1" outlineLevel="1" x14ac:dyDescent="0.25">
      <c r="D539" t="s">
        <v>52</v>
      </c>
      <c r="E539" s="19">
        <v>2035</v>
      </c>
      <c r="F539" s="20" t="s">
        <v>50</v>
      </c>
      <c r="G539" s="26"/>
      <c r="H539" s="34">
        <f t="shared" ref="H539:AF539" ca="1" si="346">(H439+H514)*H$36</f>
        <v>0</v>
      </c>
      <c r="I539" s="34">
        <f t="shared" ca="1" si="346"/>
        <v>0</v>
      </c>
      <c r="J539" s="34">
        <f t="shared" ca="1" si="346"/>
        <v>0</v>
      </c>
      <c r="K539" s="34">
        <f t="shared" ca="1" si="346"/>
        <v>0</v>
      </c>
      <c r="L539" s="34">
        <f t="shared" ca="1" si="346"/>
        <v>0</v>
      </c>
      <c r="M539" s="34">
        <f t="shared" ca="1" si="346"/>
        <v>0</v>
      </c>
      <c r="N539" s="34">
        <f t="shared" ca="1" si="346"/>
        <v>0</v>
      </c>
      <c r="O539" s="34">
        <f t="shared" ca="1" si="346"/>
        <v>0</v>
      </c>
      <c r="P539" s="34">
        <f t="shared" ca="1" si="346"/>
        <v>0</v>
      </c>
      <c r="Q539" s="32">
        <f t="shared" ca="1" si="346"/>
        <v>0</v>
      </c>
      <c r="R539" s="32">
        <f t="shared" ca="1" si="346"/>
        <v>0.6573285387918002</v>
      </c>
      <c r="S539" s="32">
        <f t="shared" ca="1" si="346"/>
        <v>0.53746727121357496</v>
      </c>
      <c r="T539" s="32">
        <f t="shared" ca="1" si="346"/>
        <v>0.46822906102466499</v>
      </c>
      <c r="U539" s="32">
        <f t="shared" ca="1" si="346"/>
        <v>0.42196118857883325</v>
      </c>
      <c r="V539" s="32">
        <f t="shared" ca="1" si="346"/>
        <v>0.3096659382998545</v>
      </c>
      <c r="W539" s="32">
        <f t="shared" ca="1" si="346"/>
        <v>0.22265651465506284</v>
      </c>
      <c r="X539" s="32">
        <f t="shared" ca="1" si="346"/>
        <v>0.16129874083083195</v>
      </c>
      <c r="Y539" s="32">
        <f t="shared" ca="1" si="346"/>
        <v>0.10437450686850039</v>
      </c>
      <c r="Z539" s="32">
        <f t="shared" ca="1" si="346"/>
        <v>3.601851332454982E-2</v>
      </c>
      <c r="AA539" s="32">
        <f t="shared" ca="1" si="346"/>
        <v>0</v>
      </c>
      <c r="AB539" s="32">
        <f t="shared" ca="1" si="346"/>
        <v>0</v>
      </c>
      <c r="AC539" s="32">
        <f t="shared" ca="1" si="346"/>
        <v>0</v>
      </c>
      <c r="AD539" s="32">
        <f t="shared" ca="1" si="346"/>
        <v>0</v>
      </c>
      <c r="AE539" s="32">
        <f t="shared" ca="1" si="346"/>
        <v>0</v>
      </c>
      <c r="AF539" s="32">
        <f t="shared" ca="1" si="346"/>
        <v>0</v>
      </c>
      <c r="AG539" s="21"/>
    </row>
    <row r="540" spans="4:33" ht="15" hidden="1" outlineLevel="1" x14ac:dyDescent="0.25">
      <c r="D540" t="s">
        <v>52</v>
      </c>
      <c r="E540" s="19">
        <v>2036</v>
      </c>
      <c r="F540" s="20" t="s">
        <v>50</v>
      </c>
      <c r="G540" s="26"/>
      <c r="H540" s="34">
        <f t="shared" ref="H540:AF540" ca="1" si="347">(H440+H515)*H$36</f>
        <v>0</v>
      </c>
      <c r="I540" s="34">
        <f t="shared" ca="1" si="347"/>
        <v>0</v>
      </c>
      <c r="J540" s="34">
        <f t="shared" ca="1" si="347"/>
        <v>0</v>
      </c>
      <c r="K540" s="34">
        <f t="shared" ca="1" si="347"/>
        <v>0</v>
      </c>
      <c r="L540" s="34">
        <f t="shared" ca="1" si="347"/>
        <v>0</v>
      </c>
      <c r="M540" s="34">
        <f t="shared" ca="1" si="347"/>
        <v>0</v>
      </c>
      <c r="N540" s="34">
        <f t="shared" ca="1" si="347"/>
        <v>0</v>
      </c>
      <c r="O540" s="34">
        <f t="shared" ca="1" si="347"/>
        <v>0</v>
      </c>
      <c r="P540" s="34">
        <f t="shared" ca="1" si="347"/>
        <v>0</v>
      </c>
      <c r="Q540" s="34">
        <f t="shared" ca="1" si="347"/>
        <v>0</v>
      </c>
      <c r="R540" s="32">
        <f t="shared" ca="1" si="347"/>
        <v>0</v>
      </c>
      <c r="S540" s="32">
        <f t="shared" ca="1" si="347"/>
        <v>0.50470736134912841</v>
      </c>
      <c r="T540" s="32">
        <f t="shared" ca="1" si="347"/>
        <v>0.44764756383676763</v>
      </c>
      <c r="U540" s="32">
        <f t="shared" ca="1" si="347"/>
        <v>0.41319316388109123</v>
      </c>
      <c r="V540" s="32">
        <f t="shared" ca="1" si="347"/>
        <v>0.31359820418302725</v>
      </c>
      <c r="W540" s="32">
        <f t="shared" ca="1" si="347"/>
        <v>0.2371973482651894</v>
      </c>
      <c r="X540" s="32">
        <f t="shared" ca="1" si="347"/>
        <v>0.18710653936376509</v>
      </c>
      <c r="Y540" s="32">
        <f t="shared" ca="1" si="347"/>
        <v>0.14413622377078625</v>
      </c>
      <c r="Z540" s="32">
        <f t="shared" ca="1" si="347"/>
        <v>8.953173312102386E-2</v>
      </c>
      <c r="AA540" s="32">
        <f t="shared" ca="1" si="347"/>
        <v>2.8729299100473577E-2</v>
      </c>
      <c r="AB540" s="32">
        <f t="shared" ca="1" si="347"/>
        <v>0</v>
      </c>
      <c r="AC540" s="32">
        <f t="shared" ca="1" si="347"/>
        <v>0</v>
      </c>
      <c r="AD540" s="32">
        <f t="shared" ca="1" si="347"/>
        <v>0</v>
      </c>
      <c r="AE540" s="32">
        <f t="shared" ca="1" si="347"/>
        <v>0</v>
      </c>
      <c r="AF540" s="32">
        <f t="shared" ca="1" si="347"/>
        <v>0</v>
      </c>
      <c r="AG540" s="21"/>
    </row>
    <row r="541" spans="4:33" ht="15" hidden="1" outlineLevel="1" x14ac:dyDescent="0.25">
      <c r="D541" t="s">
        <v>52</v>
      </c>
      <c r="E541" s="19">
        <v>2037</v>
      </c>
      <c r="F541" s="20" t="s">
        <v>50</v>
      </c>
      <c r="G541" s="26"/>
      <c r="H541" s="34">
        <f t="shared" ref="H541:AF541" ca="1" si="348">(H441+H516)*H$36</f>
        <v>0</v>
      </c>
      <c r="I541" s="34">
        <f t="shared" ca="1" si="348"/>
        <v>0</v>
      </c>
      <c r="J541" s="34">
        <f t="shared" ca="1" si="348"/>
        <v>0</v>
      </c>
      <c r="K541" s="34">
        <f t="shared" ca="1" si="348"/>
        <v>0</v>
      </c>
      <c r="L541" s="34">
        <f t="shared" ca="1" si="348"/>
        <v>0</v>
      </c>
      <c r="M541" s="34">
        <f t="shared" ca="1" si="348"/>
        <v>0</v>
      </c>
      <c r="N541" s="34">
        <f t="shared" ca="1" si="348"/>
        <v>0</v>
      </c>
      <c r="O541" s="34">
        <f t="shared" ca="1" si="348"/>
        <v>0</v>
      </c>
      <c r="P541" s="34">
        <f t="shared" ca="1" si="348"/>
        <v>0</v>
      </c>
      <c r="Q541" s="34">
        <f t="shared" ca="1" si="348"/>
        <v>0</v>
      </c>
      <c r="R541" s="34">
        <f t="shared" ca="1" si="348"/>
        <v>0</v>
      </c>
      <c r="S541" s="32">
        <f t="shared" ca="1" si="348"/>
        <v>0</v>
      </c>
      <c r="T541" s="32">
        <f t="shared" ca="1" si="348"/>
        <v>0.54232245090109543</v>
      </c>
      <c r="U541" s="32">
        <f t="shared" ca="1" si="348"/>
        <v>0.50964143555625308</v>
      </c>
      <c r="V541" s="32">
        <f t="shared" ca="1" si="348"/>
        <v>0.39617578772965512</v>
      </c>
      <c r="W541" s="32">
        <f t="shared" ca="1" si="348"/>
        <v>0.30990151631582213</v>
      </c>
      <c r="X541" s="32">
        <f t="shared" ca="1" si="348"/>
        <v>0.25715627823886922</v>
      </c>
      <c r="Y541" s="32">
        <f t="shared" ca="1" si="348"/>
        <v>0.21570731419490083</v>
      </c>
      <c r="Z541" s="32">
        <f t="shared" ca="1" si="348"/>
        <v>0.15951055900872069</v>
      </c>
      <c r="AA541" s="32">
        <f t="shared" ca="1" si="348"/>
        <v>9.2131890218760101E-2</v>
      </c>
      <c r="AB541" s="32">
        <f t="shared" ca="1" si="348"/>
        <v>2.6463812696754102E-2</v>
      </c>
      <c r="AC541" s="32">
        <f t="shared" ca="1" si="348"/>
        <v>0</v>
      </c>
      <c r="AD541" s="32">
        <f t="shared" ca="1" si="348"/>
        <v>0</v>
      </c>
      <c r="AE541" s="32">
        <f t="shared" ca="1" si="348"/>
        <v>0</v>
      </c>
      <c r="AF541" s="32">
        <f t="shared" ca="1" si="348"/>
        <v>0</v>
      </c>
      <c r="AG541" s="21"/>
    </row>
    <row r="542" spans="4:33" ht="15" hidden="1" outlineLevel="1" x14ac:dyDescent="0.25">
      <c r="D542" t="s">
        <v>52</v>
      </c>
      <c r="E542" s="19">
        <v>2038</v>
      </c>
      <c r="F542" s="20" t="s">
        <v>50</v>
      </c>
      <c r="G542" s="26"/>
      <c r="H542" s="34">
        <f t="shared" ref="H542:AF542" ca="1" si="349">(H442+H517)*H$36</f>
        <v>0</v>
      </c>
      <c r="I542" s="34">
        <f t="shared" ca="1" si="349"/>
        <v>0</v>
      </c>
      <c r="J542" s="34">
        <f t="shared" ca="1" si="349"/>
        <v>0</v>
      </c>
      <c r="K542" s="34">
        <f t="shared" ca="1" si="349"/>
        <v>0</v>
      </c>
      <c r="L542" s="34">
        <f t="shared" ca="1" si="349"/>
        <v>0</v>
      </c>
      <c r="M542" s="34">
        <f t="shared" ca="1" si="349"/>
        <v>0</v>
      </c>
      <c r="N542" s="34">
        <f t="shared" ca="1" si="349"/>
        <v>0</v>
      </c>
      <c r="O542" s="34">
        <f t="shared" ca="1" si="349"/>
        <v>0</v>
      </c>
      <c r="P542" s="34">
        <f t="shared" ca="1" si="349"/>
        <v>0</v>
      </c>
      <c r="Q542" s="34">
        <f t="shared" ca="1" si="349"/>
        <v>0</v>
      </c>
      <c r="R542" s="34">
        <f t="shared" ca="1" si="349"/>
        <v>0</v>
      </c>
      <c r="S542" s="34">
        <f t="shared" ca="1" si="349"/>
        <v>0</v>
      </c>
      <c r="T542" s="32">
        <f t="shared" ca="1" si="349"/>
        <v>0</v>
      </c>
      <c r="U542" s="32">
        <f t="shared" ca="1" si="349"/>
        <v>0.40990515461943788</v>
      </c>
      <c r="V542" s="32">
        <f t="shared" ca="1" si="349"/>
        <v>0.32441193536175222</v>
      </c>
      <c r="W542" s="32">
        <f t="shared" ca="1" si="349"/>
        <v>0.25991740078101205</v>
      </c>
      <c r="X542" s="32">
        <f t="shared" ca="1" si="349"/>
        <v>0.22305311589177901</v>
      </c>
      <c r="Y542" s="32">
        <f t="shared" ca="1" si="349"/>
        <v>0.19682049866631499</v>
      </c>
      <c r="Z542" s="32">
        <f t="shared" ca="1" si="349"/>
        <v>0.15848145862801918</v>
      </c>
      <c r="AA542" s="32">
        <f t="shared" ca="1" si="349"/>
        <v>0.10897320348455491</v>
      </c>
      <c r="AB542" s="32">
        <f t="shared" ca="1" si="349"/>
        <v>5.6342310902766771E-2</v>
      </c>
      <c r="AC542" s="32">
        <f t="shared" ca="1" si="349"/>
        <v>1.8553644146541103E-2</v>
      </c>
      <c r="AD542" s="32">
        <f t="shared" ca="1" si="349"/>
        <v>0</v>
      </c>
      <c r="AE542" s="32">
        <f t="shared" ca="1" si="349"/>
        <v>0</v>
      </c>
      <c r="AF542" s="32">
        <f t="shared" ca="1" si="349"/>
        <v>0</v>
      </c>
      <c r="AG542" s="21"/>
    </row>
    <row r="543" spans="4:33" ht="15" hidden="1" outlineLevel="1" x14ac:dyDescent="0.25">
      <c r="D543" t="s">
        <v>52</v>
      </c>
      <c r="E543" s="19">
        <v>2039</v>
      </c>
      <c r="F543" s="20" t="s">
        <v>50</v>
      </c>
      <c r="G543" s="26"/>
      <c r="H543" s="34">
        <f t="shared" ref="H543:AF543" ca="1" si="350">(H443+H518)*H$36</f>
        <v>0</v>
      </c>
      <c r="I543" s="34">
        <f t="shared" ca="1" si="350"/>
        <v>0</v>
      </c>
      <c r="J543" s="34">
        <f t="shared" ca="1" si="350"/>
        <v>0</v>
      </c>
      <c r="K543" s="34">
        <f t="shared" ca="1" si="350"/>
        <v>0</v>
      </c>
      <c r="L543" s="34">
        <f t="shared" ca="1" si="350"/>
        <v>0</v>
      </c>
      <c r="M543" s="34">
        <f t="shared" ca="1" si="350"/>
        <v>0</v>
      </c>
      <c r="N543" s="34">
        <f t="shared" ca="1" si="350"/>
        <v>0</v>
      </c>
      <c r="O543" s="34">
        <f t="shared" ca="1" si="350"/>
        <v>0</v>
      </c>
      <c r="P543" s="34">
        <f t="shared" ca="1" si="350"/>
        <v>0</v>
      </c>
      <c r="Q543" s="34">
        <f t="shared" ca="1" si="350"/>
        <v>0</v>
      </c>
      <c r="R543" s="34">
        <f t="shared" ca="1" si="350"/>
        <v>0</v>
      </c>
      <c r="S543" s="34">
        <f t="shared" ca="1" si="350"/>
        <v>0</v>
      </c>
      <c r="T543" s="34">
        <f t="shared" ca="1" si="350"/>
        <v>0</v>
      </c>
      <c r="U543" s="32">
        <f t="shared" ca="1" si="350"/>
        <v>0</v>
      </c>
      <c r="V543" s="32">
        <f t="shared" ca="1" si="350"/>
        <v>0.56821242011846307</v>
      </c>
      <c r="W543" s="32">
        <f t="shared" ca="1" si="350"/>
        <v>0.46348907132278377</v>
      </c>
      <c r="X543" s="32">
        <f t="shared" ca="1" si="350"/>
        <v>0.40739453398415831</v>
      </c>
      <c r="Y543" s="32">
        <f t="shared" ca="1" si="350"/>
        <v>0.37177205303637278</v>
      </c>
      <c r="Z543" s="32">
        <f t="shared" ca="1" si="350"/>
        <v>0.31490471649463558</v>
      </c>
      <c r="AA543" s="32">
        <f t="shared" ca="1" si="350"/>
        <v>0.23577838572112794</v>
      </c>
      <c r="AB543" s="32">
        <f t="shared" ca="1" si="350"/>
        <v>0.14512413414349021</v>
      </c>
      <c r="AC543" s="32">
        <f t="shared" ca="1" si="350"/>
        <v>8.6021441043054245E-2</v>
      </c>
      <c r="AD543" s="32">
        <f t="shared" ca="1" si="350"/>
        <v>2.590283320056452E-2</v>
      </c>
      <c r="AE543" s="32">
        <f t="shared" ca="1" si="350"/>
        <v>0</v>
      </c>
      <c r="AF543" s="32">
        <f t="shared" ca="1" si="350"/>
        <v>0</v>
      </c>
      <c r="AG543" s="21"/>
    </row>
    <row r="544" spans="4:33" ht="15" hidden="1" outlineLevel="1" x14ac:dyDescent="0.25">
      <c r="D544" t="s">
        <v>52</v>
      </c>
      <c r="E544" s="19">
        <v>2040</v>
      </c>
      <c r="F544" s="20" t="s">
        <v>50</v>
      </c>
      <c r="G544" s="26"/>
      <c r="H544" s="34">
        <f t="shared" ref="H544:AF544" ca="1" si="351">(H444+H519)*H$36</f>
        <v>0</v>
      </c>
      <c r="I544" s="34">
        <f t="shared" ca="1" si="351"/>
        <v>0</v>
      </c>
      <c r="J544" s="34">
        <f t="shared" ca="1" si="351"/>
        <v>0</v>
      </c>
      <c r="K544" s="34">
        <f t="shared" ca="1" si="351"/>
        <v>0</v>
      </c>
      <c r="L544" s="34">
        <f t="shared" ca="1" si="351"/>
        <v>0</v>
      </c>
      <c r="M544" s="34">
        <f t="shared" ca="1" si="351"/>
        <v>0</v>
      </c>
      <c r="N544" s="34">
        <f t="shared" ca="1" si="351"/>
        <v>0</v>
      </c>
      <c r="O544" s="34">
        <f t="shared" ca="1" si="351"/>
        <v>0</v>
      </c>
      <c r="P544" s="34">
        <f t="shared" ca="1" si="351"/>
        <v>0</v>
      </c>
      <c r="Q544" s="34">
        <f t="shared" ca="1" si="351"/>
        <v>0</v>
      </c>
      <c r="R544" s="34">
        <f t="shared" ca="1" si="351"/>
        <v>0</v>
      </c>
      <c r="S544" s="34">
        <f t="shared" ca="1" si="351"/>
        <v>0</v>
      </c>
      <c r="T544" s="34">
        <f t="shared" ca="1" si="351"/>
        <v>0</v>
      </c>
      <c r="U544" s="34">
        <f t="shared" ca="1" si="351"/>
        <v>0</v>
      </c>
      <c r="V544" s="32">
        <f t="shared" ca="1" si="351"/>
        <v>0</v>
      </c>
      <c r="W544" s="32">
        <f t="shared" ca="1" si="351"/>
        <v>0.35534162134746761</v>
      </c>
      <c r="X544" s="32">
        <f t="shared" ca="1" si="351"/>
        <v>0.31798894620935442</v>
      </c>
      <c r="Y544" s="32">
        <f t="shared" ca="1" si="351"/>
        <v>0.29721883384458686</v>
      </c>
      <c r="Z544" s="32">
        <f t="shared" ca="1" si="351"/>
        <v>0.26036239631746017</v>
      </c>
      <c r="AA544" s="32">
        <f t="shared" ca="1" si="351"/>
        <v>0.20506775564820795</v>
      </c>
      <c r="AB544" s="32">
        <f t="shared" ca="1" si="351"/>
        <v>0.13744109174765837</v>
      </c>
      <c r="AC544" s="32">
        <f t="shared" ca="1" si="351"/>
        <v>9.698495803873762E-2</v>
      </c>
      <c r="AD544" s="32">
        <f t="shared" ca="1" si="351"/>
        <v>5.2567514436439762E-2</v>
      </c>
      <c r="AE544" s="32">
        <f t="shared" ca="1" si="351"/>
        <v>1.5579778213807299E-2</v>
      </c>
      <c r="AF544" s="32">
        <f t="shared" ca="1" si="351"/>
        <v>0</v>
      </c>
      <c r="AG544" s="21"/>
    </row>
    <row r="545" spans="4:33" ht="15" hidden="1" outlineLevel="1" x14ac:dyDescent="0.25">
      <c r="D545" t="s">
        <v>52</v>
      </c>
      <c r="E545" s="19">
        <v>2041</v>
      </c>
      <c r="F545" s="20" t="s">
        <v>50</v>
      </c>
      <c r="G545" s="26"/>
      <c r="H545" s="34">
        <f t="shared" ref="H545:AF545" ca="1" si="352">(H445+H520)*H$36</f>
        <v>0</v>
      </c>
      <c r="I545" s="34">
        <f t="shared" ca="1" si="352"/>
        <v>0</v>
      </c>
      <c r="J545" s="34">
        <f t="shared" ca="1" si="352"/>
        <v>0</v>
      </c>
      <c r="K545" s="34">
        <f t="shared" ca="1" si="352"/>
        <v>0</v>
      </c>
      <c r="L545" s="34">
        <f t="shared" ca="1" si="352"/>
        <v>0</v>
      </c>
      <c r="M545" s="34">
        <f t="shared" ca="1" si="352"/>
        <v>0</v>
      </c>
      <c r="N545" s="34">
        <f t="shared" ca="1" si="352"/>
        <v>0</v>
      </c>
      <c r="O545" s="34">
        <f t="shared" ca="1" si="352"/>
        <v>0</v>
      </c>
      <c r="P545" s="34">
        <f t="shared" ca="1" si="352"/>
        <v>0</v>
      </c>
      <c r="Q545" s="34">
        <f t="shared" ca="1" si="352"/>
        <v>0</v>
      </c>
      <c r="R545" s="34">
        <f t="shared" ca="1" si="352"/>
        <v>0</v>
      </c>
      <c r="S545" s="34">
        <f t="shared" ca="1" si="352"/>
        <v>0</v>
      </c>
      <c r="T545" s="34">
        <f t="shared" ca="1" si="352"/>
        <v>0</v>
      </c>
      <c r="U545" s="34">
        <f t="shared" ca="1" si="352"/>
        <v>0</v>
      </c>
      <c r="V545" s="34">
        <f t="shared" ca="1" si="352"/>
        <v>0</v>
      </c>
      <c r="W545" s="32">
        <f t="shared" ca="1" si="352"/>
        <v>0</v>
      </c>
      <c r="X545" s="32">
        <f t="shared" ca="1" si="352"/>
        <v>0.62676082151408985</v>
      </c>
      <c r="Y545" s="32">
        <f t="shared" ca="1" si="352"/>
        <v>0.59642575353428795</v>
      </c>
      <c r="Z545" s="32">
        <f t="shared" ca="1" si="352"/>
        <v>0.53513219796474032</v>
      </c>
      <c r="AA545" s="32">
        <f t="shared" ca="1" si="352"/>
        <v>0.43589281393821983</v>
      </c>
      <c r="AB545" s="32">
        <f t="shared" ca="1" si="352"/>
        <v>0.3073216958332734</v>
      </c>
      <c r="AC545" s="32">
        <f t="shared" ca="1" si="352"/>
        <v>0.23613728913779594</v>
      </c>
      <c r="AD545" s="32">
        <f t="shared" ca="1" si="352"/>
        <v>0.15236960706214425</v>
      </c>
      <c r="AE545" s="32">
        <f t="shared" ca="1" si="352"/>
        <v>8.1285799376385928E-2</v>
      </c>
      <c r="AF545" s="32">
        <f t="shared" ca="1" si="352"/>
        <v>3.4838665792722288E-2</v>
      </c>
      <c r="AG545" s="21"/>
    </row>
    <row r="546" spans="4:33" ht="15" hidden="1" outlineLevel="1" x14ac:dyDescent="0.25">
      <c r="D546" t="s">
        <v>52</v>
      </c>
      <c r="E546" s="19">
        <v>2042</v>
      </c>
      <c r="F546" s="20" t="s">
        <v>50</v>
      </c>
      <c r="G546" s="26"/>
      <c r="H546" s="34">
        <f t="shared" ref="H546:AF546" ca="1" si="353">(H446+H521)*H$36</f>
        <v>0</v>
      </c>
      <c r="I546" s="34">
        <f t="shared" ca="1" si="353"/>
        <v>0</v>
      </c>
      <c r="J546" s="34">
        <f t="shared" ca="1" si="353"/>
        <v>0</v>
      </c>
      <c r="K546" s="34">
        <f t="shared" ca="1" si="353"/>
        <v>0</v>
      </c>
      <c r="L546" s="34">
        <f t="shared" ca="1" si="353"/>
        <v>0</v>
      </c>
      <c r="M546" s="34">
        <f t="shared" ca="1" si="353"/>
        <v>0</v>
      </c>
      <c r="N546" s="34">
        <f t="shared" ca="1" si="353"/>
        <v>0</v>
      </c>
      <c r="O546" s="34">
        <f t="shared" ca="1" si="353"/>
        <v>0</v>
      </c>
      <c r="P546" s="34">
        <f t="shared" ca="1" si="353"/>
        <v>0</v>
      </c>
      <c r="Q546" s="34">
        <f t="shared" ca="1" si="353"/>
        <v>0</v>
      </c>
      <c r="R546" s="34">
        <f t="shared" ca="1" si="353"/>
        <v>0</v>
      </c>
      <c r="S546" s="34">
        <f t="shared" ca="1" si="353"/>
        <v>0</v>
      </c>
      <c r="T546" s="34">
        <f t="shared" ca="1" si="353"/>
        <v>0</v>
      </c>
      <c r="U546" s="34">
        <f t="shared" ca="1" si="353"/>
        <v>0</v>
      </c>
      <c r="V546" s="34">
        <f t="shared" ca="1" si="353"/>
        <v>0</v>
      </c>
      <c r="W546" s="34">
        <f t="shared" ca="1" si="353"/>
        <v>0</v>
      </c>
      <c r="X546" s="32">
        <f t="shared" ca="1" si="353"/>
        <v>0</v>
      </c>
      <c r="Y546" s="32">
        <f t="shared" ca="1" si="353"/>
        <v>0.60835426860497377</v>
      </c>
      <c r="Z546" s="32">
        <f t="shared" ca="1" si="353"/>
        <v>0.55571420557876883</v>
      </c>
      <c r="AA546" s="32">
        <f t="shared" ca="1" si="353"/>
        <v>0.46363144755247021</v>
      </c>
      <c r="AB546" s="32">
        <f t="shared" ca="1" si="353"/>
        <v>0.33805386541660082</v>
      </c>
      <c r="AC546" s="32">
        <f t="shared" ca="1" si="353"/>
        <v>0.27324457743087821</v>
      </c>
      <c r="AD546" s="32">
        <f t="shared" ca="1" si="353"/>
        <v>0.19198570489830177</v>
      </c>
      <c r="AE546" s="32">
        <f t="shared" ca="1" si="353"/>
        <v>0.12192869906457887</v>
      </c>
      <c r="AF546" s="32">
        <f t="shared" ca="1" si="353"/>
        <v>9.406439764035017E-2</v>
      </c>
      <c r="AG546" s="21"/>
    </row>
    <row r="547" spans="4:33" ht="15" hidden="1" outlineLevel="1" x14ac:dyDescent="0.25">
      <c r="D547" t="s">
        <v>52</v>
      </c>
      <c r="E547" s="19">
        <v>2043</v>
      </c>
      <c r="F547" s="20" t="s">
        <v>50</v>
      </c>
      <c r="G547" s="26"/>
      <c r="H547" s="34">
        <f t="shared" ref="H547:AF547" ca="1" si="354">(H447+H522)*H$36</f>
        <v>0</v>
      </c>
      <c r="I547" s="34">
        <f t="shared" ca="1" si="354"/>
        <v>0</v>
      </c>
      <c r="J547" s="34">
        <f t="shared" ca="1" si="354"/>
        <v>0</v>
      </c>
      <c r="K547" s="34">
        <f t="shared" ca="1" si="354"/>
        <v>0</v>
      </c>
      <c r="L547" s="34">
        <f t="shared" ca="1" si="354"/>
        <v>0</v>
      </c>
      <c r="M547" s="34">
        <f t="shared" ca="1" si="354"/>
        <v>0</v>
      </c>
      <c r="N547" s="34">
        <f t="shared" ca="1" si="354"/>
        <v>0</v>
      </c>
      <c r="O547" s="34">
        <f t="shared" ca="1" si="354"/>
        <v>0</v>
      </c>
      <c r="P547" s="34">
        <f t="shared" ca="1" si="354"/>
        <v>0</v>
      </c>
      <c r="Q547" s="34">
        <f t="shared" ca="1" si="354"/>
        <v>0</v>
      </c>
      <c r="R547" s="34">
        <f t="shared" ca="1" si="354"/>
        <v>0</v>
      </c>
      <c r="S547" s="34">
        <f t="shared" ca="1" si="354"/>
        <v>0</v>
      </c>
      <c r="T547" s="34">
        <f t="shared" ca="1" si="354"/>
        <v>0</v>
      </c>
      <c r="U547" s="34">
        <f t="shared" ca="1" si="354"/>
        <v>0</v>
      </c>
      <c r="V547" s="34">
        <f t="shared" ca="1" si="354"/>
        <v>0</v>
      </c>
      <c r="W547" s="34">
        <f t="shared" ca="1" si="354"/>
        <v>0</v>
      </c>
      <c r="X547" s="34">
        <f t="shared" ca="1" si="354"/>
        <v>0</v>
      </c>
      <c r="Y547" s="32">
        <f t="shared" ca="1" si="354"/>
        <v>0</v>
      </c>
      <c r="Z547" s="32">
        <f t="shared" ca="1" si="354"/>
        <v>0.41987295532618074</v>
      </c>
      <c r="AA547" s="32">
        <f t="shared" ca="1" si="354"/>
        <v>0.35663957504036153</v>
      </c>
      <c r="AB547" s="32">
        <f t="shared" ca="1" si="354"/>
        <v>0.26634546972217021</v>
      </c>
      <c r="AC547" s="32">
        <f t="shared" ca="1" si="354"/>
        <v>0.22264372975849328</v>
      </c>
      <c r="AD547" s="32">
        <f t="shared" ca="1" si="354"/>
        <v>0.16455917562711575</v>
      </c>
      <c r="AE547" s="32">
        <f t="shared" ca="1" si="354"/>
        <v>0.11380011912694026</v>
      </c>
      <c r="AF547" s="32">
        <f t="shared" ca="1" si="354"/>
        <v>0.10451599737816683</v>
      </c>
      <c r="AG547" s="21"/>
    </row>
    <row r="548" spans="4:33" ht="15" hidden="1" outlineLevel="1" x14ac:dyDescent="0.25">
      <c r="D548" t="s">
        <v>52</v>
      </c>
      <c r="E548" s="19">
        <v>2044</v>
      </c>
      <c r="F548" s="20" t="s">
        <v>50</v>
      </c>
      <c r="G548" s="26"/>
      <c r="H548" s="34">
        <f t="shared" ref="H548:AF548" ca="1" si="355">(H448+H523)*H$36</f>
        <v>0</v>
      </c>
      <c r="I548" s="34">
        <f t="shared" ca="1" si="355"/>
        <v>0</v>
      </c>
      <c r="J548" s="34">
        <f t="shared" ca="1" si="355"/>
        <v>0</v>
      </c>
      <c r="K548" s="34">
        <f t="shared" ca="1" si="355"/>
        <v>0</v>
      </c>
      <c r="L548" s="34">
        <f t="shared" ca="1" si="355"/>
        <v>0</v>
      </c>
      <c r="M548" s="34">
        <f t="shared" ca="1" si="355"/>
        <v>0</v>
      </c>
      <c r="N548" s="34">
        <f t="shared" ca="1" si="355"/>
        <v>0</v>
      </c>
      <c r="O548" s="34">
        <f t="shared" ca="1" si="355"/>
        <v>0</v>
      </c>
      <c r="P548" s="34">
        <f t="shared" ca="1" si="355"/>
        <v>0</v>
      </c>
      <c r="Q548" s="34">
        <f t="shared" ca="1" si="355"/>
        <v>0</v>
      </c>
      <c r="R548" s="34">
        <f t="shared" ca="1" si="355"/>
        <v>0</v>
      </c>
      <c r="S548" s="34">
        <f t="shared" ca="1" si="355"/>
        <v>0</v>
      </c>
      <c r="T548" s="34">
        <f t="shared" ca="1" si="355"/>
        <v>0</v>
      </c>
      <c r="U548" s="34">
        <f t="shared" ca="1" si="355"/>
        <v>0</v>
      </c>
      <c r="V548" s="34">
        <f t="shared" ca="1" si="355"/>
        <v>0</v>
      </c>
      <c r="W548" s="34">
        <f t="shared" ca="1" si="355"/>
        <v>0</v>
      </c>
      <c r="X548" s="34">
        <f t="shared" ca="1" si="355"/>
        <v>0</v>
      </c>
      <c r="Y548" s="34">
        <f t="shared" ca="1" si="355"/>
        <v>0</v>
      </c>
      <c r="Z548" s="32">
        <f t="shared" ca="1" si="355"/>
        <v>0</v>
      </c>
      <c r="AA548" s="32">
        <f t="shared" ca="1" si="355"/>
        <v>0.67365253063179431</v>
      </c>
      <c r="AB548" s="32">
        <f t="shared" ca="1" si="355"/>
        <v>0.512202826388789</v>
      </c>
      <c r="AC548" s="32">
        <f t="shared" ca="1" si="355"/>
        <v>0.4385406798273353</v>
      </c>
      <c r="AD548" s="32">
        <f t="shared" ca="1" si="355"/>
        <v>0.33521313553671733</v>
      </c>
      <c r="AE548" s="32">
        <f t="shared" ca="1" si="355"/>
        <v>0.24385739812915772</v>
      </c>
      <c r="AF548" s="32">
        <f t="shared" ca="1" si="355"/>
        <v>0.24387066054905598</v>
      </c>
      <c r="AG548" s="21"/>
    </row>
    <row r="549" spans="4:33" ht="15" hidden="1" outlineLevel="1" x14ac:dyDescent="0.25">
      <c r="D549" t="s">
        <v>52</v>
      </c>
      <c r="E549" s="19">
        <v>2045</v>
      </c>
      <c r="F549" s="20" t="s">
        <v>50</v>
      </c>
      <c r="G549" s="26"/>
      <c r="H549" s="34">
        <f t="shared" ref="H549:AF549" ca="1" si="356">(H449+H524)*H$36</f>
        <v>0</v>
      </c>
      <c r="I549" s="34">
        <f t="shared" ca="1" si="356"/>
        <v>0</v>
      </c>
      <c r="J549" s="34">
        <f t="shared" ca="1" si="356"/>
        <v>0</v>
      </c>
      <c r="K549" s="34">
        <f t="shared" ca="1" si="356"/>
        <v>0</v>
      </c>
      <c r="L549" s="34">
        <f t="shared" ca="1" si="356"/>
        <v>0</v>
      </c>
      <c r="M549" s="34">
        <f t="shared" ca="1" si="356"/>
        <v>0</v>
      </c>
      <c r="N549" s="34">
        <f t="shared" ca="1" si="356"/>
        <v>0</v>
      </c>
      <c r="O549" s="34">
        <f t="shared" ca="1" si="356"/>
        <v>0</v>
      </c>
      <c r="P549" s="34">
        <f t="shared" ca="1" si="356"/>
        <v>0</v>
      </c>
      <c r="Q549" s="34">
        <f t="shared" ca="1" si="356"/>
        <v>0</v>
      </c>
      <c r="R549" s="34">
        <f t="shared" ca="1" si="356"/>
        <v>0</v>
      </c>
      <c r="S549" s="34">
        <f t="shared" ca="1" si="356"/>
        <v>0</v>
      </c>
      <c r="T549" s="34">
        <f t="shared" ca="1" si="356"/>
        <v>0</v>
      </c>
      <c r="U549" s="34">
        <f t="shared" ca="1" si="356"/>
        <v>0</v>
      </c>
      <c r="V549" s="34">
        <f t="shared" ca="1" si="356"/>
        <v>0</v>
      </c>
      <c r="W549" s="34">
        <f t="shared" ca="1" si="356"/>
        <v>0</v>
      </c>
      <c r="X549" s="34">
        <f t="shared" ca="1" si="356"/>
        <v>0</v>
      </c>
      <c r="Y549" s="34">
        <f t="shared" ca="1" si="356"/>
        <v>0</v>
      </c>
      <c r="Z549" s="34">
        <f t="shared" ca="1" si="356"/>
        <v>0</v>
      </c>
      <c r="AA549" s="32">
        <f t="shared" ca="1" si="356"/>
        <v>0</v>
      </c>
      <c r="AB549" s="32">
        <f t="shared" ca="1" si="356"/>
        <v>0.33378550853002742</v>
      </c>
      <c r="AC549" s="32">
        <f t="shared" ca="1" si="356"/>
        <v>0.29095487411621279</v>
      </c>
      <c r="AD549" s="32">
        <f t="shared" ca="1" si="356"/>
        <v>0.22779256255790561</v>
      </c>
      <c r="AE549" s="32">
        <f t="shared" ca="1" si="356"/>
        <v>0.17137756035188026</v>
      </c>
      <c r="AF549" s="32">
        <f t="shared" ca="1" si="356"/>
        <v>0.18029009547733779</v>
      </c>
      <c r="AG549" s="21"/>
    </row>
    <row r="550" spans="4:33" ht="15" hidden="1" outlineLevel="1" x14ac:dyDescent="0.25">
      <c r="D550" t="s">
        <v>52</v>
      </c>
      <c r="E550" s="19">
        <v>2046</v>
      </c>
      <c r="F550" s="20" t="s">
        <v>50</v>
      </c>
      <c r="G550" s="26"/>
      <c r="H550" s="34">
        <f t="shared" ref="H550:AF550" ca="1" si="357">(H450+H525)*H$36</f>
        <v>0</v>
      </c>
      <c r="I550" s="34">
        <f t="shared" ca="1" si="357"/>
        <v>0</v>
      </c>
      <c r="J550" s="34">
        <f t="shared" ca="1" si="357"/>
        <v>0</v>
      </c>
      <c r="K550" s="34">
        <f t="shared" ca="1" si="357"/>
        <v>0</v>
      </c>
      <c r="L550" s="34">
        <f t="shared" ca="1" si="357"/>
        <v>0</v>
      </c>
      <c r="M550" s="34">
        <f t="shared" ca="1" si="357"/>
        <v>0</v>
      </c>
      <c r="N550" s="34">
        <f t="shared" ca="1" si="357"/>
        <v>0</v>
      </c>
      <c r="O550" s="34">
        <f t="shared" ca="1" si="357"/>
        <v>0</v>
      </c>
      <c r="P550" s="34">
        <f t="shared" ca="1" si="357"/>
        <v>0</v>
      </c>
      <c r="Q550" s="34">
        <f t="shared" ca="1" si="357"/>
        <v>0</v>
      </c>
      <c r="R550" s="34">
        <f t="shared" ca="1" si="357"/>
        <v>0</v>
      </c>
      <c r="S550" s="34">
        <f t="shared" ca="1" si="357"/>
        <v>0</v>
      </c>
      <c r="T550" s="34">
        <f t="shared" ca="1" si="357"/>
        <v>0</v>
      </c>
      <c r="U550" s="34">
        <f t="shared" ca="1" si="357"/>
        <v>0</v>
      </c>
      <c r="V550" s="34">
        <f t="shared" ca="1" si="357"/>
        <v>0</v>
      </c>
      <c r="W550" s="34">
        <f t="shared" ca="1" si="357"/>
        <v>0</v>
      </c>
      <c r="X550" s="34">
        <f t="shared" ca="1" si="357"/>
        <v>0</v>
      </c>
      <c r="Y550" s="34">
        <f t="shared" ca="1" si="357"/>
        <v>0</v>
      </c>
      <c r="Z550" s="34">
        <f t="shared" ca="1" si="357"/>
        <v>0</v>
      </c>
      <c r="AA550" s="34">
        <f t="shared" ca="1" si="357"/>
        <v>0</v>
      </c>
      <c r="AB550" s="32">
        <f t="shared" ca="1" si="357"/>
        <v>0</v>
      </c>
      <c r="AC550" s="32">
        <f t="shared" ca="1" si="357"/>
        <v>0.41577029837476209</v>
      </c>
      <c r="AD550" s="32">
        <f t="shared" ca="1" si="357"/>
        <v>0.33140389536016368</v>
      </c>
      <c r="AE550" s="32">
        <f t="shared" ca="1" si="357"/>
        <v>0.25537288637414574</v>
      </c>
      <c r="AF550" s="32">
        <f t="shared" ca="1" si="357"/>
        <v>0.27783835969696014</v>
      </c>
      <c r="AG550" s="21"/>
    </row>
    <row r="551" spans="4:33" ht="15" hidden="1" outlineLevel="1" x14ac:dyDescent="0.25">
      <c r="D551" t="s">
        <v>52</v>
      </c>
      <c r="E551" s="19">
        <v>2047</v>
      </c>
      <c r="F551" s="20" t="s">
        <v>50</v>
      </c>
      <c r="G551" s="26"/>
      <c r="H551" s="34">
        <f t="shared" ref="H551:AF551" ca="1" si="358">(H451+H526)*H$36</f>
        <v>0</v>
      </c>
      <c r="I551" s="34">
        <f t="shared" ca="1" si="358"/>
        <v>0</v>
      </c>
      <c r="J551" s="34">
        <f t="shared" ca="1" si="358"/>
        <v>0</v>
      </c>
      <c r="K551" s="34">
        <f t="shared" ca="1" si="358"/>
        <v>0</v>
      </c>
      <c r="L551" s="34">
        <f t="shared" ca="1" si="358"/>
        <v>0</v>
      </c>
      <c r="M551" s="34">
        <f t="shared" ca="1" si="358"/>
        <v>0</v>
      </c>
      <c r="N551" s="34">
        <f t="shared" ca="1" si="358"/>
        <v>0</v>
      </c>
      <c r="O551" s="34">
        <f t="shared" ca="1" si="358"/>
        <v>0</v>
      </c>
      <c r="P551" s="34">
        <f t="shared" ca="1" si="358"/>
        <v>0</v>
      </c>
      <c r="Q551" s="34">
        <f t="shared" ca="1" si="358"/>
        <v>0</v>
      </c>
      <c r="R551" s="34">
        <f t="shared" ca="1" si="358"/>
        <v>0</v>
      </c>
      <c r="S551" s="34">
        <f t="shared" ca="1" si="358"/>
        <v>0</v>
      </c>
      <c r="T551" s="34">
        <f t="shared" ca="1" si="358"/>
        <v>0</v>
      </c>
      <c r="U551" s="34">
        <f t="shared" ca="1" si="358"/>
        <v>0</v>
      </c>
      <c r="V551" s="34">
        <f t="shared" ca="1" si="358"/>
        <v>0</v>
      </c>
      <c r="W551" s="34">
        <f t="shared" ca="1" si="358"/>
        <v>0</v>
      </c>
      <c r="X551" s="34">
        <f t="shared" ca="1" si="358"/>
        <v>0</v>
      </c>
      <c r="Y551" s="34">
        <f t="shared" ca="1" si="358"/>
        <v>0</v>
      </c>
      <c r="Z551" s="34">
        <f t="shared" ca="1" si="358"/>
        <v>0</v>
      </c>
      <c r="AA551" s="34">
        <f t="shared" ca="1" si="358"/>
        <v>0</v>
      </c>
      <c r="AB551" s="34">
        <f t="shared" ca="1" si="358"/>
        <v>0</v>
      </c>
      <c r="AC551" s="32">
        <f t="shared" ca="1" si="358"/>
        <v>0</v>
      </c>
      <c r="AD551" s="32">
        <f t="shared" ca="1" si="358"/>
        <v>0.51805666401129036</v>
      </c>
      <c r="AE551" s="32">
        <f t="shared" ca="1" si="358"/>
        <v>0.40642899688192957</v>
      </c>
      <c r="AF551" s="32">
        <f t="shared" ca="1" si="358"/>
        <v>0.45290265530538965</v>
      </c>
      <c r="AG551" s="21"/>
    </row>
    <row r="552" spans="4:33" ht="15" hidden="1" outlineLevel="1" x14ac:dyDescent="0.25">
      <c r="D552" t="s">
        <v>52</v>
      </c>
      <c r="E552" s="19">
        <v>2048</v>
      </c>
      <c r="F552" s="20" t="s">
        <v>50</v>
      </c>
      <c r="G552" s="26"/>
      <c r="H552" s="34">
        <f t="shared" ref="H552:AF552" ca="1" si="359">(H452+H527)*H$36</f>
        <v>0</v>
      </c>
      <c r="I552" s="34">
        <f t="shared" ca="1" si="359"/>
        <v>0</v>
      </c>
      <c r="J552" s="34">
        <f t="shared" ca="1" si="359"/>
        <v>0</v>
      </c>
      <c r="K552" s="34">
        <f t="shared" ca="1" si="359"/>
        <v>0</v>
      </c>
      <c r="L552" s="34">
        <f t="shared" ca="1" si="359"/>
        <v>0</v>
      </c>
      <c r="M552" s="34">
        <f t="shared" ca="1" si="359"/>
        <v>0</v>
      </c>
      <c r="N552" s="34">
        <f t="shared" ca="1" si="359"/>
        <v>0</v>
      </c>
      <c r="O552" s="34">
        <f t="shared" ca="1" si="359"/>
        <v>0</v>
      </c>
      <c r="P552" s="34">
        <f t="shared" ca="1" si="359"/>
        <v>0</v>
      </c>
      <c r="Q552" s="34">
        <f t="shared" ca="1" si="359"/>
        <v>0</v>
      </c>
      <c r="R552" s="34">
        <f t="shared" ca="1" si="359"/>
        <v>0</v>
      </c>
      <c r="S552" s="34">
        <f t="shared" ca="1" si="359"/>
        <v>0</v>
      </c>
      <c r="T552" s="34">
        <f t="shared" ca="1" si="359"/>
        <v>0</v>
      </c>
      <c r="U552" s="34">
        <f t="shared" ca="1" si="359"/>
        <v>0</v>
      </c>
      <c r="V552" s="34">
        <f t="shared" ca="1" si="359"/>
        <v>0</v>
      </c>
      <c r="W552" s="34">
        <f t="shared" ca="1" si="359"/>
        <v>0</v>
      </c>
      <c r="X552" s="34">
        <f t="shared" ca="1" si="359"/>
        <v>0</v>
      </c>
      <c r="Y552" s="34">
        <f t="shared" ca="1" si="359"/>
        <v>0</v>
      </c>
      <c r="Z552" s="34">
        <f t="shared" ca="1" si="359"/>
        <v>0</v>
      </c>
      <c r="AA552" s="34">
        <f t="shared" ca="1" si="359"/>
        <v>0</v>
      </c>
      <c r="AB552" s="34">
        <f t="shared" ca="1" si="359"/>
        <v>0</v>
      </c>
      <c r="AC552" s="34">
        <f t="shared" ca="1" si="359"/>
        <v>0</v>
      </c>
      <c r="AD552" s="32">
        <f t="shared" ca="1" si="359"/>
        <v>0</v>
      </c>
      <c r="AE552" s="32">
        <f t="shared" ca="1" si="359"/>
        <v>0.31091818261467608</v>
      </c>
      <c r="AF552" s="32">
        <f t="shared" ca="1" si="359"/>
        <v>0.35274149115131309</v>
      </c>
      <c r="AG552" s="21"/>
    </row>
    <row r="553" spans="4:33" ht="15" hidden="1" outlineLevel="1" x14ac:dyDescent="0.25">
      <c r="D553" t="s">
        <v>52</v>
      </c>
      <c r="E553" s="19">
        <v>2049</v>
      </c>
      <c r="F553" s="20" t="s">
        <v>50</v>
      </c>
      <c r="G553" s="26"/>
      <c r="H553" s="34">
        <f t="shared" ref="H553:AF553" ca="1" si="360">(H453+H528)*H$36</f>
        <v>0</v>
      </c>
      <c r="I553" s="34">
        <f t="shared" ca="1" si="360"/>
        <v>0</v>
      </c>
      <c r="J553" s="34">
        <f t="shared" ca="1" si="360"/>
        <v>0</v>
      </c>
      <c r="K553" s="34">
        <f t="shared" ca="1" si="360"/>
        <v>0</v>
      </c>
      <c r="L553" s="34">
        <f t="shared" ca="1" si="360"/>
        <v>0</v>
      </c>
      <c r="M553" s="34">
        <f t="shared" ca="1" si="360"/>
        <v>0</v>
      </c>
      <c r="N553" s="34">
        <f t="shared" ca="1" si="360"/>
        <v>0</v>
      </c>
      <c r="O553" s="34">
        <f t="shared" ca="1" si="360"/>
        <v>0</v>
      </c>
      <c r="P553" s="34">
        <f t="shared" ca="1" si="360"/>
        <v>0</v>
      </c>
      <c r="Q553" s="34">
        <f t="shared" ca="1" si="360"/>
        <v>0</v>
      </c>
      <c r="R553" s="34">
        <f t="shared" ca="1" si="360"/>
        <v>0</v>
      </c>
      <c r="S553" s="34">
        <f t="shared" ca="1" si="360"/>
        <v>0</v>
      </c>
      <c r="T553" s="34">
        <f t="shared" ca="1" si="360"/>
        <v>0</v>
      </c>
      <c r="U553" s="34">
        <f t="shared" ca="1" si="360"/>
        <v>0</v>
      </c>
      <c r="V553" s="34">
        <f t="shared" ca="1" si="360"/>
        <v>0</v>
      </c>
      <c r="W553" s="34">
        <f t="shared" ca="1" si="360"/>
        <v>0</v>
      </c>
      <c r="X553" s="34">
        <f t="shared" ca="1" si="360"/>
        <v>0</v>
      </c>
      <c r="Y553" s="34">
        <f t="shared" ca="1" si="360"/>
        <v>0</v>
      </c>
      <c r="Z553" s="34">
        <f t="shared" ca="1" si="360"/>
        <v>0</v>
      </c>
      <c r="AA553" s="34">
        <f t="shared" ca="1" si="360"/>
        <v>0</v>
      </c>
      <c r="AB553" s="34">
        <f t="shared" ca="1" si="360"/>
        <v>0</v>
      </c>
      <c r="AC553" s="34">
        <f t="shared" ca="1" si="360"/>
        <v>0</v>
      </c>
      <c r="AD553" s="34">
        <f t="shared" ca="1" si="360"/>
        <v>0</v>
      </c>
      <c r="AE553" s="32">
        <f t="shared" ca="1" si="360"/>
        <v>0</v>
      </c>
      <c r="AF553" s="32">
        <f t="shared" ca="1" si="360"/>
        <v>0.48861228774292997</v>
      </c>
      <c r="AG553" s="21"/>
    </row>
    <row r="554" spans="4:33" ht="15" hidden="1" outlineLevel="1" x14ac:dyDescent="0.25">
      <c r="D554" t="s">
        <v>52</v>
      </c>
      <c r="E554" s="19">
        <v>2050</v>
      </c>
      <c r="F554" s="20" t="s">
        <v>50</v>
      </c>
      <c r="G554" s="26"/>
      <c r="H554" s="35">
        <f t="shared" ref="H554:AF554" ca="1" si="361">(H454+H529)*H$36</f>
        <v>0</v>
      </c>
      <c r="I554" s="35">
        <f t="shared" ca="1" si="361"/>
        <v>0</v>
      </c>
      <c r="J554" s="35">
        <f t="shared" ca="1" si="361"/>
        <v>0</v>
      </c>
      <c r="K554" s="35">
        <f t="shared" ca="1" si="361"/>
        <v>0</v>
      </c>
      <c r="L554" s="35">
        <f t="shared" ca="1" si="361"/>
        <v>0</v>
      </c>
      <c r="M554" s="35">
        <f t="shared" ca="1" si="361"/>
        <v>0</v>
      </c>
      <c r="N554" s="35">
        <f t="shared" ca="1" si="361"/>
        <v>0</v>
      </c>
      <c r="O554" s="35">
        <f t="shared" ca="1" si="361"/>
        <v>0</v>
      </c>
      <c r="P554" s="35">
        <f t="shared" ca="1" si="361"/>
        <v>0</v>
      </c>
      <c r="Q554" s="35">
        <f t="shared" ca="1" si="361"/>
        <v>0</v>
      </c>
      <c r="R554" s="35">
        <f t="shared" ca="1" si="361"/>
        <v>0</v>
      </c>
      <c r="S554" s="35">
        <f t="shared" ca="1" si="361"/>
        <v>0</v>
      </c>
      <c r="T554" s="35">
        <f t="shared" ca="1" si="361"/>
        <v>0</v>
      </c>
      <c r="U554" s="35">
        <f t="shared" ca="1" si="361"/>
        <v>0</v>
      </c>
      <c r="V554" s="35">
        <f t="shared" ca="1" si="361"/>
        <v>0</v>
      </c>
      <c r="W554" s="35">
        <f t="shared" ca="1" si="361"/>
        <v>0</v>
      </c>
      <c r="X554" s="35">
        <f t="shared" ca="1" si="361"/>
        <v>0</v>
      </c>
      <c r="Y554" s="35">
        <f t="shared" ca="1" si="361"/>
        <v>0</v>
      </c>
      <c r="Z554" s="35">
        <f t="shared" ca="1" si="361"/>
        <v>0</v>
      </c>
      <c r="AA554" s="35">
        <f t="shared" ca="1" si="361"/>
        <v>0</v>
      </c>
      <c r="AB554" s="35">
        <f t="shared" ca="1" si="361"/>
        <v>0</v>
      </c>
      <c r="AC554" s="35">
        <f t="shared" ca="1" si="361"/>
        <v>0</v>
      </c>
      <c r="AD554" s="35">
        <f t="shared" ca="1" si="361"/>
        <v>0</v>
      </c>
      <c r="AE554" s="35">
        <f t="shared" ca="1" si="361"/>
        <v>0</v>
      </c>
      <c r="AF554" s="36">
        <f t="shared" ca="1" si="361"/>
        <v>0</v>
      </c>
      <c r="AG554" s="21"/>
    </row>
    <row r="555" spans="4:33" ht="15" hidden="1" outlineLevel="1" x14ac:dyDescent="0.25">
      <c r="D555" s="27" t="s">
        <v>54</v>
      </c>
      <c r="E555" s="28">
        <v>2026</v>
      </c>
      <c r="F555" s="29" t="s">
        <v>50</v>
      </c>
      <c r="G555" s="30"/>
      <c r="H555" s="33">
        <f ca="1">SUM(H430,H455,H480,H505,H530)</f>
        <v>32.299999999999997</v>
      </c>
      <c r="I555" s="33">
        <f t="shared" ref="I555:AF555" ca="1" si="362">SUM(I430,I455,I480,I505,I530)</f>
        <v>29.544469999999997</v>
      </c>
      <c r="J555" s="33">
        <f t="shared" ca="1" si="362"/>
        <v>26.673442679999997</v>
      </c>
      <c r="K555" s="33">
        <f t="shared" ca="1" si="362"/>
        <v>23.602440312776</v>
      </c>
      <c r="L555" s="33">
        <f t="shared" ca="1" si="362"/>
        <v>20.344758877913389</v>
      </c>
      <c r="M555" s="33">
        <f t="shared" ca="1" si="362"/>
        <v>16.935347194681977</v>
      </c>
      <c r="N555" s="33">
        <f t="shared" ca="1" si="362"/>
        <v>13.368198563908798</v>
      </c>
      <c r="O555" s="33">
        <f t="shared" ca="1" si="362"/>
        <v>9.685259859551925</v>
      </c>
      <c r="P555" s="33">
        <f t="shared" ca="1" si="362"/>
        <v>5.8994854856502688</v>
      </c>
      <c r="Q555" s="33">
        <f t="shared" ca="1" si="362"/>
        <v>1.9979590844735575</v>
      </c>
      <c r="R555" s="33">
        <f t="shared" ca="1" si="362"/>
        <v>0</v>
      </c>
      <c r="S555" s="33">
        <f t="shared" ca="1" si="362"/>
        <v>0</v>
      </c>
      <c r="T555" s="33">
        <f t="shared" ca="1" si="362"/>
        <v>0</v>
      </c>
      <c r="U555" s="33">
        <f t="shared" ca="1" si="362"/>
        <v>0</v>
      </c>
      <c r="V555" s="33">
        <f t="shared" ca="1" si="362"/>
        <v>0</v>
      </c>
      <c r="W555" s="33">
        <f t="shared" ca="1" si="362"/>
        <v>0</v>
      </c>
      <c r="X555" s="33">
        <f t="shared" ca="1" si="362"/>
        <v>0</v>
      </c>
      <c r="Y555" s="33">
        <f t="shared" ca="1" si="362"/>
        <v>0</v>
      </c>
      <c r="Z555" s="33">
        <f t="shared" ca="1" si="362"/>
        <v>0</v>
      </c>
      <c r="AA555" s="33">
        <f t="shared" ca="1" si="362"/>
        <v>0</v>
      </c>
      <c r="AB555" s="33">
        <f t="shared" ca="1" si="362"/>
        <v>0</v>
      </c>
      <c r="AC555" s="33">
        <f t="shared" ca="1" si="362"/>
        <v>0</v>
      </c>
      <c r="AD555" s="33">
        <f t="shared" ca="1" si="362"/>
        <v>0</v>
      </c>
      <c r="AE555" s="33">
        <f t="shared" ca="1" si="362"/>
        <v>0</v>
      </c>
      <c r="AF555" s="33">
        <f t="shared" ca="1" si="362"/>
        <v>0</v>
      </c>
      <c r="AG555" s="21"/>
    </row>
    <row r="556" spans="4:33" ht="15" hidden="1" outlineLevel="1" x14ac:dyDescent="0.25">
      <c r="D556" t="s">
        <v>54</v>
      </c>
      <c r="E556" s="19">
        <v>2027</v>
      </c>
      <c r="F556" s="20" t="s">
        <v>50</v>
      </c>
      <c r="G556" s="26"/>
      <c r="H556" s="34">
        <f t="shared" ref="H556:AF556" ca="1" si="363">SUM(H431,H456,H481,H506,H531)</f>
        <v>0</v>
      </c>
      <c r="I556" s="32">
        <f t="shared" ca="1" si="363"/>
        <v>30.106734999999997</v>
      </c>
      <c r="J556" s="32">
        <f t="shared" ca="1" si="363"/>
        <v>27.562557435999999</v>
      </c>
      <c r="K556" s="32">
        <f t="shared" ca="1" si="363"/>
        <v>24.830621596019999</v>
      </c>
      <c r="L556" s="32">
        <f t="shared" ca="1" si="363"/>
        <v>21.92229365721683</v>
      </c>
      <c r="M556" s="32">
        <f t="shared" ca="1" si="363"/>
        <v>18.872396710413572</v>
      </c>
      <c r="N556" s="32">
        <f t="shared" ca="1" si="363"/>
        <v>15.671123526598965</v>
      </c>
      <c r="O556" s="32">
        <f t="shared" ca="1" si="363"/>
        <v>12.362949350133922</v>
      </c>
      <c r="P556" s="32">
        <f t="shared" ca="1" si="363"/>
        <v>8.9649044144685419</v>
      </c>
      <c r="Q556" s="32">
        <f t="shared" ca="1" si="363"/>
        <v>5.4650057310600229</v>
      </c>
      <c r="R556" s="32">
        <f t="shared" ca="1" si="363"/>
        <v>1.8559159462679837</v>
      </c>
      <c r="S556" s="32">
        <f t="shared" ca="1" si="363"/>
        <v>0</v>
      </c>
      <c r="T556" s="32">
        <f t="shared" ca="1" si="363"/>
        <v>0</v>
      </c>
      <c r="U556" s="32">
        <f t="shared" ca="1" si="363"/>
        <v>0</v>
      </c>
      <c r="V556" s="32">
        <f t="shared" ca="1" si="363"/>
        <v>0</v>
      </c>
      <c r="W556" s="32">
        <f t="shared" ca="1" si="363"/>
        <v>0</v>
      </c>
      <c r="X556" s="32">
        <f t="shared" ca="1" si="363"/>
        <v>0</v>
      </c>
      <c r="Y556" s="32">
        <f t="shared" ca="1" si="363"/>
        <v>0</v>
      </c>
      <c r="Z556" s="32">
        <f t="shared" ca="1" si="363"/>
        <v>0</v>
      </c>
      <c r="AA556" s="32">
        <f t="shared" ca="1" si="363"/>
        <v>0</v>
      </c>
      <c r="AB556" s="32">
        <f t="shared" ca="1" si="363"/>
        <v>0</v>
      </c>
      <c r="AC556" s="32">
        <f t="shared" ca="1" si="363"/>
        <v>0</v>
      </c>
      <c r="AD556" s="32">
        <f t="shared" ca="1" si="363"/>
        <v>0</v>
      </c>
      <c r="AE556" s="32">
        <f t="shared" ca="1" si="363"/>
        <v>0</v>
      </c>
      <c r="AF556" s="32">
        <f t="shared" ca="1" si="363"/>
        <v>0</v>
      </c>
      <c r="AG556" s="21"/>
    </row>
    <row r="557" spans="4:33" ht="15" hidden="1" outlineLevel="1" x14ac:dyDescent="0.25">
      <c r="D557" t="s">
        <v>54</v>
      </c>
      <c r="E557" s="19">
        <v>2028</v>
      </c>
      <c r="F557" s="20" t="s">
        <v>50</v>
      </c>
      <c r="G557" s="26"/>
      <c r="H557" s="34">
        <f t="shared" ref="H557:AF557" ca="1" si="364">SUM(H432,H457,H482,H507,H532)</f>
        <v>0</v>
      </c>
      <c r="I557" s="34">
        <f t="shared" ca="1" si="364"/>
        <v>0</v>
      </c>
      <c r="J557" s="32">
        <f t="shared" ca="1" si="364"/>
        <v>29.811494759999999</v>
      </c>
      <c r="K557" s="32">
        <f t="shared" ca="1" si="364"/>
        <v>27.233584976279996</v>
      </c>
      <c r="L557" s="32">
        <f t="shared" ca="1" si="364"/>
        <v>24.478987954708614</v>
      </c>
      <c r="M557" s="32">
        <f t="shared" ca="1" si="364"/>
        <v>21.584266032437807</v>
      </c>
      <c r="N557" s="32">
        <f t="shared" ca="1" si="364"/>
        <v>18.535737504579416</v>
      </c>
      <c r="O557" s="32">
        <f t="shared" ca="1" si="364"/>
        <v>15.382471541641284</v>
      </c>
      <c r="P557" s="32">
        <f t="shared" ca="1" si="364"/>
        <v>12.145999529279958</v>
      </c>
      <c r="Q557" s="32">
        <f t="shared" ca="1" si="364"/>
        <v>8.8145253726774548</v>
      </c>
      <c r="R557" s="32">
        <f t="shared" ca="1" si="364"/>
        <v>5.3881430698102744</v>
      </c>
      <c r="S557" s="32">
        <f t="shared" ca="1" si="364"/>
        <v>1.8267601054346767</v>
      </c>
      <c r="T557" s="32">
        <f t="shared" ca="1" si="364"/>
        <v>0</v>
      </c>
      <c r="U557" s="32">
        <f t="shared" ca="1" si="364"/>
        <v>0</v>
      </c>
      <c r="V557" s="32">
        <f t="shared" ca="1" si="364"/>
        <v>0</v>
      </c>
      <c r="W557" s="32">
        <f t="shared" ca="1" si="364"/>
        <v>0</v>
      </c>
      <c r="X557" s="32">
        <f t="shared" ca="1" si="364"/>
        <v>0</v>
      </c>
      <c r="Y557" s="32">
        <f t="shared" ca="1" si="364"/>
        <v>0</v>
      </c>
      <c r="Z557" s="32">
        <f t="shared" ca="1" si="364"/>
        <v>0</v>
      </c>
      <c r="AA557" s="32">
        <f t="shared" ca="1" si="364"/>
        <v>0</v>
      </c>
      <c r="AB557" s="32">
        <f t="shared" ca="1" si="364"/>
        <v>0</v>
      </c>
      <c r="AC557" s="32">
        <f t="shared" ca="1" si="364"/>
        <v>0</v>
      </c>
      <c r="AD557" s="32">
        <f t="shared" ca="1" si="364"/>
        <v>0</v>
      </c>
      <c r="AE557" s="32">
        <f t="shared" ca="1" si="364"/>
        <v>0</v>
      </c>
      <c r="AF557" s="32">
        <f t="shared" ca="1" si="364"/>
        <v>0</v>
      </c>
      <c r="AG557" s="21"/>
    </row>
    <row r="558" spans="4:33" ht="15" hidden="1" outlineLevel="1" x14ac:dyDescent="0.25">
      <c r="D558" t="s">
        <v>54</v>
      </c>
      <c r="E558" s="19">
        <v>2029</v>
      </c>
      <c r="F558" s="20" t="s">
        <v>50</v>
      </c>
      <c r="G558" s="26"/>
      <c r="H558" s="34">
        <f t="shared" ref="H558:AF558" ca="1" si="365">SUM(H433,H458,H483,H508,H533)</f>
        <v>0</v>
      </c>
      <c r="I558" s="34">
        <f t="shared" ca="1" si="365"/>
        <v>0</v>
      </c>
      <c r="J558" s="34">
        <f t="shared" ca="1" si="365"/>
        <v>0</v>
      </c>
      <c r="K558" s="32">
        <f t="shared" ca="1" si="365"/>
        <v>24.350028919967997</v>
      </c>
      <c r="L558" s="32">
        <f t="shared" ca="1" si="365"/>
        <v>22.194282412269143</v>
      </c>
      <c r="M558" s="32">
        <f t="shared" ca="1" si="365"/>
        <v>19.923937876096431</v>
      </c>
      <c r="N558" s="32">
        <f t="shared" ca="1" si="365"/>
        <v>17.524697277056902</v>
      </c>
      <c r="O558" s="32">
        <f t="shared" ca="1" si="365"/>
        <v>15.040638840715921</v>
      </c>
      <c r="P558" s="32">
        <f t="shared" ca="1" si="365"/>
        <v>12.493028087259384</v>
      </c>
      <c r="Q558" s="32">
        <f t="shared" ca="1" si="365"/>
        <v>9.8722684173987503</v>
      </c>
      <c r="R558" s="32">
        <f t="shared" ca="1" si="365"/>
        <v>7.1841907597470334</v>
      </c>
      <c r="S558" s="32">
        <f t="shared" ca="1" si="365"/>
        <v>4.3842242530432243</v>
      </c>
      <c r="T558" s="32">
        <f t="shared" ca="1" si="365"/>
        <v>1.4861058809732182</v>
      </c>
      <c r="U558" s="32">
        <f t="shared" ca="1" si="365"/>
        <v>0</v>
      </c>
      <c r="V558" s="32">
        <f t="shared" ca="1" si="365"/>
        <v>0</v>
      </c>
      <c r="W558" s="32">
        <f t="shared" ca="1" si="365"/>
        <v>0</v>
      </c>
      <c r="X558" s="32">
        <f t="shared" ca="1" si="365"/>
        <v>0</v>
      </c>
      <c r="Y558" s="32">
        <f t="shared" ca="1" si="365"/>
        <v>0</v>
      </c>
      <c r="Z558" s="32">
        <f t="shared" ca="1" si="365"/>
        <v>0</v>
      </c>
      <c r="AA558" s="32">
        <f t="shared" ca="1" si="365"/>
        <v>0</v>
      </c>
      <c r="AB558" s="32">
        <f t="shared" ca="1" si="365"/>
        <v>0</v>
      </c>
      <c r="AC558" s="32">
        <f t="shared" ca="1" si="365"/>
        <v>0</v>
      </c>
      <c r="AD558" s="32">
        <f t="shared" ca="1" si="365"/>
        <v>0</v>
      </c>
      <c r="AE558" s="32">
        <f t="shared" ca="1" si="365"/>
        <v>0</v>
      </c>
      <c r="AF558" s="32">
        <f t="shared" ca="1" si="365"/>
        <v>0</v>
      </c>
      <c r="AG558" s="21"/>
    </row>
    <row r="559" spans="4:33" ht="15" hidden="1" outlineLevel="1" x14ac:dyDescent="0.25">
      <c r="D559" t="s">
        <v>54</v>
      </c>
      <c r="E559" s="19">
        <v>2030</v>
      </c>
      <c r="F559" s="20" t="s">
        <v>50</v>
      </c>
      <c r="G559" s="26"/>
      <c r="H559" s="34">
        <f t="shared" ref="H559:AF559" ca="1" si="366">SUM(H434,H459,H484,H509,H534)</f>
        <v>0</v>
      </c>
      <c r="I559" s="34">
        <f t="shared" ca="1" si="366"/>
        <v>0</v>
      </c>
      <c r="J559" s="34">
        <f t="shared" ca="1" si="366"/>
        <v>0</v>
      </c>
      <c r="K559" s="34">
        <f t="shared" ca="1" si="366"/>
        <v>0</v>
      </c>
      <c r="L559" s="32">
        <f t="shared" ca="1" si="366"/>
        <v>40.308733498753519</v>
      </c>
      <c r="M559" s="32">
        <f t="shared" ca="1" si="366"/>
        <v>36.693252255144266</v>
      </c>
      <c r="N559" s="32">
        <f t="shared" ca="1" si="366"/>
        <v>32.858807394481694</v>
      </c>
      <c r="O559" s="32">
        <f t="shared" ca="1" si="366"/>
        <v>28.88486322819308</v>
      </c>
      <c r="P559" s="32">
        <f t="shared" ca="1" si="366"/>
        <v>24.812541895529058</v>
      </c>
      <c r="Q559" s="32">
        <f t="shared" ca="1" si="366"/>
        <v>20.625989372065249</v>
      </c>
      <c r="R559" s="32">
        <f t="shared" ca="1" si="366"/>
        <v>16.344033978424505</v>
      </c>
      <c r="S559" s="32">
        <f t="shared" ca="1" si="366"/>
        <v>11.873940685325403</v>
      </c>
      <c r="T559" s="32">
        <f t="shared" ca="1" si="366"/>
        <v>7.244766169744441</v>
      </c>
      <c r="U559" s="32">
        <f t="shared" ca="1" si="366"/>
        <v>2.4576661769829728</v>
      </c>
      <c r="V559" s="32">
        <f t="shared" ca="1" si="366"/>
        <v>0</v>
      </c>
      <c r="W559" s="32">
        <f t="shared" ca="1" si="366"/>
        <v>0</v>
      </c>
      <c r="X559" s="32">
        <f t="shared" ca="1" si="366"/>
        <v>0</v>
      </c>
      <c r="Y559" s="32">
        <f t="shared" ca="1" si="366"/>
        <v>0</v>
      </c>
      <c r="Z559" s="32">
        <f t="shared" ca="1" si="366"/>
        <v>0</v>
      </c>
      <c r="AA559" s="32">
        <f t="shared" ca="1" si="366"/>
        <v>0</v>
      </c>
      <c r="AB559" s="32">
        <f t="shared" ca="1" si="366"/>
        <v>0</v>
      </c>
      <c r="AC559" s="32">
        <f t="shared" ca="1" si="366"/>
        <v>0</v>
      </c>
      <c r="AD559" s="32">
        <f t="shared" ca="1" si="366"/>
        <v>0</v>
      </c>
      <c r="AE559" s="32">
        <f t="shared" ca="1" si="366"/>
        <v>0</v>
      </c>
      <c r="AF559" s="32">
        <f t="shared" ca="1" si="366"/>
        <v>0</v>
      </c>
      <c r="AG559" s="21"/>
    </row>
    <row r="560" spans="4:33" ht="15" hidden="1" outlineLevel="1" x14ac:dyDescent="0.25">
      <c r="D560" t="s">
        <v>54</v>
      </c>
      <c r="E560" s="19">
        <v>2031</v>
      </c>
      <c r="F560" s="20" t="s">
        <v>50</v>
      </c>
      <c r="G560" s="26"/>
      <c r="H560" s="34">
        <f t="shared" ref="H560:AF560" ca="1" si="367">SUM(H435,H460,H485,H510,H535)</f>
        <v>0</v>
      </c>
      <c r="I560" s="34">
        <f t="shared" ca="1" si="367"/>
        <v>0</v>
      </c>
      <c r="J560" s="34">
        <f t="shared" ca="1" si="367"/>
        <v>0</v>
      </c>
      <c r="K560" s="34">
        <f t="shared" ca="1" si="367"/>
        <v>0</v>
      </c>
      <c r="L560" s="34">
        <f t="shared" ca="1" si="367"/>
        <v>0</v>
      </c>
      <c r="M560" s="32">
        <f t="shared" ca="1" si="367"/>
        <v>31.546234970486026</v>
      </c>
      <c r="N560" s="32">
        <f t="shared" ca="1" si="367"/>
        <v>28.646139779804557</v>
      </c>
      <c r="O560" s="32">
        <f t="shared" ca="1" si="367"/>
        <v>25.637452569402143</v>
      </c>
      <c r="P560" s="32">
        <f t="shared" ca="1" si="367"/>
        <v>22.556856268662781</v>
      </c>
      <c r="Q560" s="32">
        <f t="shared" ca="1" si="367"/>
        <v>19.391955819890402</v>
      </c>
      <c r="R560" s="32">
        <f t="shared" ca="1" si="367"/>
        <v>16.164429209430825</v>
      </c>
      <c r="S560" s="32">
        <f t="shared" ca="1" si="367"/>
        <v>12.787320738042739</v>
      </c>
      <c r="T560" s="32">
        <f t="shared" ca="1" si="367"/>
        <v>9.2881617560826157</v>
      </c>
      <c r="U560" s="32">
        <f t="shared" ca="1" si="367"/>
        <v>5.6715373314991666</v>
      </c>
      <c r="V560" s="32">
        <f t="shared" ca="1" si="367"/>
        <v>1.9200044379568511</v>
      </c>
      <c r="W560" s="32">
        <f t="shared" ca="1" si="367"/>
        <v>0</v>
      </c>
      <c r="X560" s="32">
        <f t="shared" ca="1" si="367"/>
        <v>0</v>
      </c>
      <c r="Y560" s="32">
        <f t="shared" ca="1" si="367"/>
        <v>0</v>
      </c>
      <c r="Z560" s="32">
        <f t="shared" ca="1" si="367"/>
        <v>0</v>
      </c>
      <c r="AA560" s="32">
        <f t="shared" ca="1" si="367"/>
        <v>0</v>
      </c>
      <c r="AB560" s="32">
        <f t="shared" ca="1" si="367"/>
        <v>0</v>
      </c>
      <c r="AC560" s="32">
        <f t="shared" ca="1" si="367"/>
        <v>0</v>
      </c>
      <c r="AD560" s="32">
        <f t="shared" ca="1" si="367"/>
        <v>0</v>
      </c>
      <c r="AE560" s="32">
        <f t="shared" ca="1" si="367"/>
        <v>0</v>
      </c>
      <c r="AF560" s="32">
        <f t="shared" ca="1" si="367"/>
        <v>0</v>
      </c>
      <c r="AG560" s="21"/>
    </row>
    <row r="561" spans="4:33" ht="15" hidden="1" outlineLevel="1" x14ac:dyDescent="0.25">
      <c r="D561" t="s">
        <v>54</v>
      </c>
      <c r="E561" s="19">
        <v>2032</v>
      </c>
      <c r="F561" s="20" t="s">
        <v>50</v>
      </c>
      <c r="G561" s="26"/>
      <c r="H561" s="34">
        <f t="shared" ref="H561:AF561" ca="1" si="368">SUM(H436,H461,H486,H511,H536)</f>
        <v>0</v>
      </c>
      <c r="I561" s="34">
        <f t="shared" ca="1" si="368"/>
        <v>0</v>
      </c>
      <c r="J561" s="34">
        <f t="shared" ca="1" si="368"/>
        <v>0</v>
      </c>
      <c r="K561" s="34">
        <f t="shared" ca="1" si="368"/>
        <v>0</v>
      </c>
      <c r="L561" s="34">
        <f t="shared" ca="1" si="368"/>
        <v>0</v>
      </c>
      <c r="M561" s="34">
        <f t="shared" ca="1" si="368"/>
        <v>0</v>
      </c>
      <c r="N561" s="32">
        <f t="shared" ca="1" si="368"/>
        <v>40.553946903958604</v>
      </c>
      <c r="O561" s="32">
        <f t="shared" ca="1" si="368"/>
        <v>36.803987466297293</v>
      </c>
      <c r="P561" s="32">
        <f t="shared" ca="1" si="368"/>
        <v>32.9677130080456</v>
      </c>
      <c r="Q561" s="32">
        <f t="shared" ca="1" si="368"/>
        <v>29.029170227351084</v>
      </c>
      <c r="R561" s="32">
        <f t="shared" ca="1" si="368"/>
        <v>25.024931146452165</v>
      </c>
      <c r="S561" s="32">
        <f t="shared" ca="1" si="368"/>
        <v>20.825065201955315</v>
      </c>
      <c r="T561" s="32">
        <f t="shared" ca="1" si="368"/>
        <v>16.471006847453168</v>
      </c>
      <c r="U561" s="32">
        <f t="shared" ca="1" si="368"/>
        <v>11.97324547760935</v>
      </c>
      <c r="V561" s="32">
        <f t="shared" ca="1" si="368"/>
        <v>7.2960168642360337</v>
      </c>
      <c r="W561" s="32">
        <f t="shared" ca="1" si="368"/>
        <v>2.4665401012360615</v>
      </c>
      <c r="X561" s="32">
        <f t="shared" ca="1" si="368"/>
        <v>0</v>
      </c>
      <c r="Y561" s="32">
        <f t="shared" ca="1" si="368"/>
        <v>0</v>
      </c>
      <c r="Z561" s="32">
        <f t="shared" ca="1" si="368"/>
        <v>0</v>
      </c>
      <c r="AA561" s="32">
        <f t="shared" ca="1" si="368"/>
        <v>0</v>
      </c>
      <c r="AB561" s="32">
        <f t="shared" ca="1" si="368"/>
        <v>0</v>
      </c>
      <c r="AC561" s="32">
        <f t="shared" ca="1" si="368"/>
        <v>0</v>
      </c>
      <c r="AD561" s="32">
        <f t="shared" ca="1" si="368"/>
        <v>0</v>
      </c>
      <c r="AE561" s="32">
        <f t="shared" ca="1" si="368"/>
        <v>0</v>
      </c>
      <c r="AF561" s="32">
        <f t="shared" ca="1" si="368"/>
        <v>0</v>
      </c>
      <c r="AG561" s="21"/>
    </row>
    <row r="562" spans="4:33" ht="15" hidden="1" outlineLevel="1" x14ac:dyDescent="0.25">
      <c r="D562" t="s">
        <v>54</v>
      </c>
      <c r="E562" s="19">
        <v>2033</v>
      </c>
      <c r="F562" s="20" t="s">
        <v>50</v>
      </c>
      <c r="G562" s="26"/>
      <c r="H562" s="34">
        <f t="shared" ref="H562:AF562" ca="1" si="369">SUM(H437,H462,H487,H512,H537)</f>
        <v>0</v>
      </c>
      <c r="I562" s="34">
        <f t="shared" ca="1" si="369"/>
        <v>0</v>
      </c>
      <c r="J562" s="34">
        <f t="shared" ca="1" si="369"/>
        <v>0</v>
      </c>
      <c r="K562" s="34">
        <f t="shared" ca="1" si="369"/>
        <v>0</v>
      </c>
      <c r="L562" s="34">
        <f t="shared" ca="1" si="369"/>
        <v>0</v>
      </c>
      <c r="M562" s="34">
        <f t="shared" ca="1" si="369"/>
        <v>0</v>
      </c>
      <c r="N562" s="34">
        <f t="shared" ca="1" si="369"/>
        <v>0</v>
      </c>
      <c r="O562" s="32">
        <f t="shared" ca="1" si="369"/>
        <v>38.968927905491249</v>
      </c>
      <c r="P562" s="32">
        <f t="shared" ca="1" si="369"/>
        <v>35.396912913901588</v>
      </c>
      <c r="Q562" s="32">
        <f t="shared" ca="1" si="369"/>
        <v>31.732291341638835</v>
      </c>
      <c r="R562" s="32">
        <f t="shared" ca="1" si="369"/>
        <v>28.018343963013425</v>
      </c>
      <c r="S562" s="32">
        <f t="shared" ca="1" si="369"/>
        <v>24.113233391737733</v>
      </c>
      <c r="T562" s="32">
        <f t="shared" ca="1" si="369"/>
        <v>20.062429393138444</v>
      </c>
      <c r="U562" s="32">
        <f t="shared" ca="1" si="369"/>
        <v>15.880304528197662</v>
      </c>
      <c r="V562" s="32">
        <f t="shared" ca="1" si="369"/>
        <v>11.520026627741103</v>
      </c>
      <c r="W562" s="32">
        <f t="shared" ca="1" si="369"/>
        <v>7.0101666035130163</v>
      </c>
      <c r="X562" s="32">
        <f t="shared" ca="1" si="369"/>
        <v>2.3699036564276335</v>
      </c>
      <c r="Y562" s="32">
        <f t="shared" ca="1" si="369"/>
        <v>0</v>
      </c>
      <c r="Z562" s="32">
        <f t="shared" ca="1" si="369"/>
        <v>0</v>
      </c>
      <c r="AA562" s="32">
        <f t="shared" ca="1" si="369"/>
        <v>0</v>
      </c>
      <c r="AB562" s="32">
        <f t="shared" ca="1" si="369"/>
        <v>0</v>
      </c>
      <c r="AC562" s="32">
        <f t="shared" ca="1" si="369"/>
        <v>0</v>
      </c>
      <c r="AD562" s="32">
        <f t="shared" ca="1" si="369"/>
        <v>0</v>
      </c>
      <c r="AE562" s="32">
        <f t="shared" ca="1" si="369"/>
        <v>0</v>
      </c>
      <c r="AF562" s="32">
        <f t="shared" ca="1" si="369"/>
        <v>0</v>
      </c>
      <c r="AG562" s="21"/>
    </row>
    <row r="563" spans="4:33" ht="15" hidden="1" outlineLevel="1" x14ac:dyDescent="0.25">
      <c r="D563" t="s">
        <v>54</v>
      </c>
      <c r="E563" s="19">
        <v>2034</v>
      </c>
      <c r="F563" s="20" t="s">
        <v>50</v>
      </c>
      <c r="G563" s="26"/>
      <c r="H563" s="34">
        <f t="shared" ref="H563:AF563" ca="1" si="370">SUM(H438,H463,H488,H513,H538)</f>
        <v>0</v>
      </c>
      <c r="I563" s="34">
        <f t="shared" ca="1" si="370"/>
        <v>0</v>
      </c>
      <c r="J563" s="34">
        <f t="shared" ca="1" si="370"/>
        <v>0</v>
      </c>
      <c r="K563" s="34">
        <f t="shared" ca="1" si="370"/>
        <v>0</v>
      </c>
      <c r="L563" s="34">
        <f t="shared" ca="1" si="370"/>
        <v>0</v>
      </c>
      <c r="M563" s="34">
        <f t="shared" ca="1" si="370"/>
        <v>0</v>
      </c>
      <c r="N563" s="34">
        <f t="shared" ca="1" si="370"/>
        <v>0</v>
      </c>
      <c r="O563" s="34">
        <f t="shared" ca="1" si="370"/>
        <v>0</v>
      </c>
      <c r="P563" s="32">
        <f t="shared" ca="1" si="370"/>
        <v>29.670941707241045</v>
      </c>
      <c r="Q563" s="32">
        <f t="shared" ca="1" si="370"/>
        <v>26.972447640393018</v>
      </c>
      <c r="R563" s="32">
        <f t="shared" ca="1" si="370"/>
        <v>24.246643814146239</v>
      </c>
      <c r="S563" s="32">
        <f t="shared" ca="1" si="370"/>
        <v>21.37309323358572</v>
      </c>
      <c r="T563" s="32">
        <f t="shared" ca="1" si="370"/>
        <v>18.39056027704358</v>
      </c>
      <c r="U563" s="32">
        <f t="shared" ca="1" si="370"/>
        <v>15.313150795047752</v>
      </c>
      <c r="V563" s="32">
        <f t="shared" ca="1" si="370"/>
        <v>12.096027959128165</v>
      </c>
      <c r="W563" s="32">
        <f t="shared" ca="1" si="370"/>
        <v>8.7627082543912742</v>
      </c>
      <c r="X563" s="32">
        <f t="shared" ca="1" si="370"/>
        <v>5.3322832269621783</v>
      </c>
      <c r="Y563" s="32">
        <f t="shared" ca="1" si="370"/>
        <v>1.804266901229769</v>
      </c>
      <c r="Z563" s="32">
        <f t="shared" ca="1" si="370"/>
        <v>0</v>
      </c>
      <c r="AA563" s="32">
        <f t="shared" ca="1" si="370"/>
        <v>0</v>
      </c>
      <c r="AB563" s="32">
        <f t="shared" ca="1" si="370"/>
        <v>0</v>
      </c>
      <c r="AC563" s="32">
        <f t="shared" ca="1" si="370"/>
        <v>0</v>
      </c>
      <c r="AD563" s="32">
        <f t="shared" ca="1" si="370"/>
        <v>0</v>
      </c>
      <c r="AE563" s="32">
        <f t="shared" ca="1" si="370"/>
        <v>0</v>
      </c>
      <c r="AF563" s="32">
        <f t="shared" ca="1" si="370"/>
        <v>0</v>
      </c>
      <c r="AG563" s="21"/>
    </row>
    <row r="564" spans="4:33" ht="15" hidden="1" outlineLevel="1" x14ac:dyDescent="0.25">
      <c r="D564" t="s">
        <v>54</v>
      </c>
      <c r="E564" s="19">
        <v>2035</v>
      </c>
      <c r="F564" s="20" t="s">
        <v>50</v>
      </c>
      <c r="G564" s="26"/>
      <c r="H564" s="34">
        <f t="shared" ref="H564:AF564" ca="1" si="371">SUM(H439,H464,H489,H514,H539)</f>
        <v>0</v>
      </c>
      <c r="I564" s="34">
        <f t="shared" ca="1" si="371"/>
        <v>0</v>
      </c>
      <c r="J564" s="34">
        <f t="shared" ca="1" si="371"/>
        <v>0</v>
      </c>
      <c r="K564" s="34">
        <f t="shared" ca="1" si="371"/>
        <v>0</v>
      </c>
      <c r="L564" s="34">
        <f t="shared" ca="1" si="371"/>
        <v>0</v>
      </c>
      <c r="M564" s="34">
        <f t="shared" ca="1" si="371"/>
        <v>0</v>
      </c>
      <c r="N564" s="34">
        <f t="shared" ca="1" si="371"/>
        <v>0</v>
      </c>
      <c r="O564" s="34">
        <f t="shared" ca="1" si="371"/>
        <v>0</v>
      </c>
      <c r="P564" s="34">
        <f t="shared" ca="1" si="371"/>
        <v>0</v>
      </c>
      <c r="Q564" s="32">
        <f t="shared" ca="1" si="371"/>
        <v>39.077729152203389</v>
      </c>
      <c r="R564" s="32">
        <f t="shared" ca="1" si="371"/>
        <v>35.621612517079043</v>
      </c>
      <c r="S564" s="32">
        <f t="shared" ca="1" si="371"/>
        <v>31.968301845106847</v>
      </c>
      <c r="T564" s="32">
        <f t="shared" ca="1" si="371"/>
        <v>28.174090660117265</v>
      </c>
      <c r="U564" s="32">
        <f t="shared" ca="1" si="371"/>
        <v>24.261576362524213</v>
      </c>
      <c r="V564" s="32">
        <f t="shared" ca="1" si="371"/>
        <v>20.160046598546938</v>
      </c>
      <c r="W564" s="32">
        <f t="shared" ca="1" si="371"/>
        <v>15.902692757969346</v>
      </c>
      <c r="X564" s="32">
        <f t="shared" ca="1" si="371"/>
        <v>11.520364996523222</v>
      </c>
      <c r="Y564" s="32">
        <f t="shared" ca="1" si="371"/>
        <v>7.016593504782433</v>
      </c>
      <c r="Z564" s="32">
        <f t="shared" ca="1" si="371"/>
        <v>2.3748830149186939</v>
      </c>
      <c r="AA564" s="32">
        <f t="shared" ca="1" si="371"/>
        <v>0</v>
      </c>
      <c r="AB564" s="32">
        <f t="shared" ca="1" si="371"/>
        <v>0</v>
      </c>
      <c r="AC564" s="32">
        <f t="shared" ca="1" si="371"/>
        <v>0</v>
      </c>
      <c r="AD564" s="32">
        <f t="shared" ca="1" si="371"/>
        <v>0</v>
      </c>
      <c r="AE564" s="32">
        <f t="shared" ca="1" si="371"/>
        <v>0</v>
      </c>
      <c r="AF564" s="32">
        <f t="shared" ca="1" si="371"/>
        <v>0</v>
      </c>
      <c r="AG564" s="21"/>
    </row>
    <row r="565" spans="4:33" ht="15" hidden="1" outlineLevel="1" x14ac:dyDescent="0.25">
      <c r="D565" t="s">
        <v>54</v>
      </c>
      <c r="E565" s="19">
        <v>2036</v>
      </c>
      <c r="F565" s="20" t="s">
        <v>50</v>
      </c>
      <c r="G565" s="26"/>
      <c r="H565" s="34">
        <f t="shared" ref="H565:AF565" ca="1" si="372">SUM(H440,H465,H490,H515,H540)</f>
        <v>0</v>
      </c>
      <c r="I565" s="34">
        <f t="shared" ca="1" si="372"/>
        <v>0</v>
      </c>
      <c r="J565" s="34">
        <f t="shared" ca="1" si="372"/>
        <v>0</v>
      </c>
      <c r="K565" s="34">
        <f t="shared" ca="1" si="372"/>
        <v>0</v>
      </c>
      <c r="L565" s="34">
        <f t="shared" ca="1" si="372"/>
        <v>0</v>
      </c>
      <c r="M565" s="34">
        <f t="shared" ca="1" si="372"/>
        <v>0</v>
      </c>
      <c r="N565" s="34">
        <f t="shared" ca="1" si="372"/>
        <v>0</v>
      </c>
      <c r="O565" s="34">
        <f t="shared" ca="1" si="372"/>
        <v>0</v>
      </c>
      <c r="P565" s="34">
        <f t="shared" ca="1" si="372"/>
        <v>0</v>
      </c>
      <c r="Q565" s="34">
        <f t="shared" ca="1" si="372"/>
        <v>0</v>
      </c>
      <c r="R565" s="32">
        <f t="shared" ca="1" si="372"/>
        <v>32.987409238505123</v>
      </c>
      <c r="S565" s="32">
        <f t="shared" ca="1" si="372"/>
        <v>30.019757732643189</v>
      </c>
      <c r="T565" s="32">
        <f t="shared" ca="1" si="372"/>
        <v>26.935669092639582</v>
      </c>
      <c r="U565" s="32">
        <f t="shared" ca="1" si="372"/>
        <v>23.757439710835396</v>
      </c>
      <c r="V565" s="32">
        <f t="shared" ca="1" si="372"/>
        <v>20.416047190274515</v>
      </c>
      <c r="W565" s="32">
        <f t="shared" ca="1" si="372"/>
        <v>16.941235958489795</v>
      </c>
      <c r="X565" s="32">
        <f t="shared" ca="1" si="372"/>
        <v>13.363623395966938</v>
      </c>
      <c r="Y565" s="32">
        <f t="shared" ca="1" si="372"/>
        <v>9.6895815066043127</v>
      </c>
      <c r="Z565" s="32">
        <f t="shared" ca="1" si="372"/>
        <v>5.9032806370836113</v>
      </c>
      <c r="AA565" s="32">
        <f t="shared" ca="1" si="372"/>
        <v>1.9964895114616774</v>
      </c>
      <c r="AB565" s="32">
        <f t="shared" ca="1" si="372"/>
        <v>0</v>
      </c>
      <c r="AC565" s="32">
        <f t="shared" ca="1" si="372"/>
        <v>0</v>
      </c>
      <c r="AD565" s="32">
        <f t="shared" ca="1" si="372"/>
        <v>0</v>
      </c>
      <c r="AE565" s="32">
        <f t="shared" ca="1" si="372"/>
        <v>0</v>
      </c>
      <c r="AF565" s="32">
        <f t="shared" ca="1" si="372"/>
        <v>0</v>
      </c>
      <c r="AG565" s="21"/>
    </row>
    <row r="566" spans="4:33" ht="15" hidden="1" outlineLevel="1" x14ac:dyDescent="0.25">
      <c r="D566" t="s">
        <v>54</v>
      </c>
      <c r="E566" s="19">
        <v>2037</v>
      </c>
      <c r="F566" s="20" t="s">
        <v>50</v>
      </c>
      <c r="G566" s="26"/>
      <c r="H566" s="34">
        <f t="shared" ref="H566:AF566" ca="1" si="373">SUM(H441,H466,H491,H516,H541)</f>
        <v>0</v>
      </c>
      <c r="I566" s="34">
        <f t="shared" ca="1" si="373"/>
        <v>0</v>
      </c>
      <c r="J566" s="34">
        <f t="shared" ca="1" si="373"/>
        <v>0</v>
      </c>
      <c r="K566" s="34">
        <f t="shared" ca="1" si="373"/>
        <v>0</v>
      </c>
      <c r="L566" s="34">
        <f t="shared" ca="1" si="373"/>
        <v>0</v>
      </c>
      <c r="M566" s="34">
        <f t="shared" ca="1" si="373"/>
        <v>0</v>
      </c>
      <c r="N566" s="34">
        <f t="shared" ca="1" si="373"/>
        <v>0</v>
      </c>
      <c r="O566" s="34">
        <f t="shared" ca="1" si="373"/>
        <v>0</v>
      </c>
      <c r="P566" s="34">
        <f t="shared" ca="1" si="373"/>
        <v>0</v>
      </c>
      <c r="Q566" s="34">
        <f t="shared" ca="1" si="373"/>
        <v>0</v>
      </c>
      <c r="R566" s="34">
        <f t="shared" ca="1" si="373"/>
        <v>0</v>
      </c>
      <c r="S566" s="32">
        <f t="shared" ca="1" si="373"/>
        <v>35.865390070034152</v>
      </c>
      <c r="T566" s="32">
        <f t="shared" ca="1" si="373"/>
        <v>32.632408303036918</v>
      </c>
      <c r="U566" s="32">
        <f t="shared" ca="1" si="373"/>
        <v>29.30294287941236</v>
      </c>
      <c r="V566" s="32">
        <f t="shared" ca="1" si="373"/>
        <v>25.792059616553697</v>
      </c>
      <c r="W566" s="32">
        <f t="shared" ca="1" si="373"/>
        <v>22.133951961092027</v>
      </c>
      <c r="X566" s="32">
        <f t="shared" ca="1" si="373"/>
        <v>18.366753337314165</v>
      </c>
      <c r="Y566" s="32">
        <f t="shared" ca="1" si="373"/>
        <v>14.500959909883697</v>
      </c>
      <c r="Z566" s="32">
        <f t="shared" ca="1" si="373"/>
        <v>10.517339066068505</v>
      </c>
      <c r="AA566" s="32">
        <f t="shared" ca="1" si="373"/>
        <v>6.4025353298598633</v>
      </c>
      <c r="AB566" s="32">
        <f t="shared" ca="1" si="373"/>
        <v>2.1606422559833751</v>
      </c>
      <c r="AC566" s="32">
        <f t="shared" ca="1" si="373"/>
        <v>0</v>
      </c>
      <c r="AD566" s="32">
        <f t="shared" ca="1" si="373"/>
        <v>0</v>
      </c>
      <c r="AE566" s="32">
        <f t="shared" ca="1" si="373"/>
        <v>0</v>
      </c>
      <c r="AF566" s="32">
        <f t="shared" ca="1" si="373"/>
        <v>0</v>
      </c>
      <c r="AG566" s="21"/>
    </row>
    <row r="567" spans="4:33" ht="15" hidden="1" outlineLevel="1" x14ac:dyDescent="0.25">
      <c r="D567" t="s">
        <v>54</v>
      </c>
      <c r="E567" s="19">
        <v>2038</v>
      </c>
      <c r="F567" s="20" t="s">
        <v>50</v>
      </c>
      <c r="G567" s="26"/>
      <c r="H567" s="34">
        <f t="shared" ref="H567:AF567" ca="1" si="374">SUM(H442,H467,H492,H517,H542)</f>
        <v>0</v>
      </c>
      <c r="I567" s="34">
        <f t="shared" ca="1" si="374"/>
        <v>0</v>
      </c>
      <c r="J567" s="34">
        <f t="shared" ca="1" si="374"/>
        <v>0</v>
      </c>
      <c r="K567" s="34">
        <f t="shared" ca="1" si="374"/>
        <v>0</v>
      </c>
      <c r="L567" s="34">
        <f t="shared" ca="1" si="374"/>
        <v>0</v>
      </c>
      <c r="M567" s="34">
        <f t="shared" ca="1" si="374"/>
        <v>0</v>
      </c>
      <c r="N567" s="34">
        <f t="shared" ca="1" si="374"/>
        <v>0</v>
      </c>
      <c r="O567" s="34">
        <f t="shared" ca="1" si="374"/>
        <v>0</v>
      </c>
      <c r="P567" s="34">
        <f t="shared" ca="1" si="374"/>
        <v>0</v>
      </c>
      <c r="Q567" s="34">
        <f t="shared" ca="1" si="374"/>
        <v>0</v>
      </c>
      <c r="R567" s="34">
        <f t="shared" ca="1" si="374"/>
        <v>0</v>
      </c>
      <c r="S567" s="34">
        <f t="shared" ca="1" si="374"/>
        <v>0</v>
      </c>
      <c r="T567" s="32">
        <f t="shared" ca="1" si="374"/>
        <v>25.883010760283547</v>
      </c>
      <c r="U567" s="32">
        <f t="shared" ca="1" si="374"/>
        <v>23.568388466452085</v>
      </c>
      <c r="V567" s="32">
        <f t="shared" ca="1" si="374"/>
        <v>21.120048817525355</v>
      </c>
      <c r="W567" s="32">
        <f t="shared" ca="1" si="374"/>
        <v>18.563959709302988</v>
      </c>
      <c r="X567" s="32">
        <f t="shared" ca="1" si="374"/>
        <v>15.93101902376354</v>
      </c>
      <c r="Y567" s="32">
        <f t="shared" ca="1" si="374"/>
        <v>13.2312906090183</v>
      </c>
      <c r="Z567" s="32">
        <f t="shared" ca="1" si="374"/>
        <v>10.449485265642252</v>
      </c>
      <c r="AA567" s="32">
        <f t="shared" ca="1" si="374"/>
        <v>7.5728912503718782</v>
      </c>
      <c r="AB567" s="32">
        <f t="shared" ca="1" si="374"/>
        <v>4.6000770611258934</v>
      </c>
      <c r="AC567" s="32">
        <f t="shared" ca="1" si="374"/>
        <v>1.5519126645218388</v>
      </c>
      <c r="AD567" s="32">
        <f t="shared" ca="1" si="374"/>
        <v>0</v>
      </c>
      <c r="AE567" s="32">
        <f t="shared" ca="1" si="374"/>
        <v>0</v>
      </c>
      <c r="AF567" s="32">
        <f t="shared" ca="1" si="374"/>
        <v>0</v>
      </c>
      <c r="AG567" s="21"/>
    </row>
    <row r="568" spans="4:33" ht="15" hidden="1" outlineLevel="1" x14ac:dyDescent="0.25">
      <c r="D568" t="s">
        <v>54</v>
      </c>
      <c r="E568" s="19">
        <v>2039</v>
      </c>
      <c r="F568" s="20" t="s">
        <v>50</v>
      </c>
      <c r="G568" s="26"/>
      <c r="H568" s="34">
        <f t="shared" ref="H568:AF568" ca="1" si="375">SUM(H443,H468,H493,H518,H543)</f>
        <v>0</v>
      </c>
      <c r="I568" s="34">
        <f t="shared" ca="1" si="375"/>
        <v>0</v>
      </c>
      <c r="J568" s="34">
        <f t="shared" ca="1" si="375"/>
        <v>0</v>
      </c>
      <c r="K568" s="34">
        <f t="shared" ca="1" si="375"/>
        <v>0</v>
      </c>
      <c r="L568" s="34">
        <f t="shared" ca="1" si="375"/>
        <v>0</v>
      </c>
      <c r="M568" s="34">
        <f t="shared" ca="1" si="375"/>
        <v>0</v>
      </c>
      <c r="N568" s="34">
        <f t="shared" ca="1" si="375"/>
        <v>0</v>
      </c>
      <c r="O568" s="34">
        <f t="shared" ca="1" si="375"/>
        <v>0</v>
      </c>
      <c r="P568" s="34">
        <f t="shared" ca="1" si="375"/>
        <v>0</v>
      </c>
      <c r="Q568" s="34">
        <f t="shared" ca="1" si="375"/>
        <v>0</v>
      </c>
      <c r="R568" s="34">
        <f t="shared" ca="1" si="375"/>
        <v>0</v>
      </c>
      <c r="S568" s="34">
        <f t="shared" ca="1" si="375"/>
        <v>0</v>
      </c>
      <c r="T568" s="34">
        <f t="shared" ca="1" si="375"/>
        <v>0</v>
      </c>
      <c r="U568" s="32">
        <f t="shared" ca="1" si="375"/>
        <v>40.709034623871787</v>
      </c>
      <c r="V568" s="32">
        <f t="shared" ca="1" si="375"/>
        <v>36.992085504635327</v>
      </c>
      <c r="W568" s="32">
        <f t="shared" ca="1" si="375"/>
        <v>33.103564516589245</v>
      </c>
      <c r="X568" s="32">
        <f t="shared" ca="1" si="375"/>
        <v>29.097150448361504</v>
      </c>
      <c r="Y568" s="32">
        <f t="shared" ca="1" si="375"/>
        <v>24.99243781703457</v>
      </c>
      <c r="Z568" s="32">
        <f t="shared" ca="1" si="375"/>
        <v>20.76326293043201</v>
      </c>
      <c r="AA568" s="32">
        <f t="shared" ca="1" si="375"/>
        <v>16.384982887168249</v>
      </c>
      <c r="AB568" s="32">
        <f t="shared" ca="1" si="375"/>
        <v>11.848683339263669</v>
      </c>
      <c r="AC568" s="32">
        <f t="shared" ca="1" si="375"/>
        <v>7.195231444601256</v>
      </c>
      <c r="AD568" s="32">
        <f t="shared" ca="1" si="375"/>
        <v>2.4243133147343161</v>
      </c>
      <c r="AE568" s="32">
        <f t="shared" ca="1" si="375"/>
        <v>0</v>
      </c>
      <c r="AF568" s="32">
        <f t="shared" ca="1" si="375"/>
        <v>0</v>
      </c>
      <c r="AG568" s="21"/>
    </row>
    <row r="569" spans="4:33" ht="15" hidden="1" outlineLevel="1" x14ac:dyDescent="0.25">
      <c r="D569" t="s">
        <v>54</v>
      </c>
      <c r="E569" s="19">
        <v>2040</v>
      </c>
      <c r="F569" s="20" t="s">
        <v>50</v>
      </c>
      <c r="G569" s="26"/>
      <c r="H569" s="34">
        <f t="shared" ref="H569:AF569" ca="1" si="376">SUM(H444,H469,H494,H519,H544)</f>
        <v>0</v>
      </c>
      <c r="I569" s="34">
        <f t="shared" ca="1" si="376"/>
        <v>0</v>
      </c>
      <c r="J569" s="34">
        <f t="shared" ca="1" si="376"/>
        <v>0</v>
      </c>
      <c r="K569" s="34">
        <f t="shared" ca="1" si="376"/>
        <v>0</v>
      </c>
      <c r="L569" s="34">
        <f t="shared" ca="1" si="376"/>
        <v>0</v>
      </c>
      <c r="M569" s="34">
        <f t="shared" ca="1" si="376"/>
        <v>0</v>
      </c>
      <c r="N569" s="34">
        <f t="shared" ca="1" si="376"/>
        <v>0</v>
      </c>
      <c r="O569" s="34">
        <f t="shared" ca="1" si="376"/>
        <v>0</v>
      </c>
      <c r="P569" s="34">
        <f t="shared" ca="1" si="376"/>
        <v>0</v>
      </c>
      <c r="Q569" s="34">
        <f t="shared" ca="1" si="376"/>
        <v>0</v>
      </c>
      <c r="R569" s="34">
        <f t="shared" ca="1" si="376"/>
        <v>0</v>
      </c>
      <c r="S569" s="34">
        <f t="shared" ca="1" si="376"/>
        <v>0</v>
      </c>
      <c r="T569" s="34">
        <f t="shared" ca="1" si="376"/>
        <v>0</v>
      </c>
      <c r="U569" s="34">
        <f t="shared" ca="1" si="376"/>
        <v>0</v>
      </c>
      <c r="V569" s="32">
        <f t="shared" ca="1" si="376"/>
        <v>27.96806464623813</v>
      </c>
      <c r="W569" s="32">
        <f t="shared" ca="1" si="376"/>
        <v>25.379399462718425</v>
      </c>
      <c r="X569" s="32">
        <f t="shared" ca="1" si="376"/>
        <v>22.711576707431494</v>
      </c>
      <c r="Y569" s="32">
        <f t="shared" ca="1" si="376"/>
        <v>19.980585313618548</v>
      </c>
      <c r="Z569" s="32">
        <f t="shared" ca="1" si="376"/>
        <v>17.167011507840847</v>
      </c>
      <c r="AA569" s="32">
        <f t="shared" ca="1" si="376"/>
        <v>14.250804443881629</v>
      </c>
      <c r="AB569" s="32">
        <f t="shared" ca="1" si="376"/>
        <v>11.221400103655592</v>
      </c>
      <c r="AC569" s="32">
        <f t="shared" ca="1" si="376"/>
        <v>8.1122707463641603</v>
      </c>
      <c r="AD569" s="32">
        <f t="shared" ca="1" si="376"/>
        <v>4.919929962254936</v>
      </c>
      <c r="AE569" s="32">
        <f t="shared" ca="1" si="376"/>
        <v>1.6555564322987859</v>
      </c>
      <c r="AF569" s="32">
        <f t="shared" ca="1" si="376"/>
        <v>0</v>
      </c>
      <c r="AG569" s="21"/>
    </row>
    <row r="570" spans="4:33" ht="15" hidden="1" outlineLevel="1" x14ac:dyDescent="0.25">
      <c r="D570" t="s">
        <v>54</v>
      </c>
      <c r="E570" s="19">
        <v>2041</v>
      </c>
      <c r="F570" s="20" t="s">
        <v>50</v>
      </c>
      <c r="G570" s="26"/>
      <c r="H570" s="34">
        <f t="shared" ref="H570:AF570" ca="1" si="377">SUM(H445,H470,H495,H520,H545)</f>
        <v>0</v>
      </c>
      <c r="I570" s="34">
        <f t="shared" ca="1" si="377"/>
        <v>0</v>
      </c>
      <c r="J570" s="34">
        <f t="shared" ca="1" si="377"/>
        <v>0</v>
      </c>
      <c r="K570" s="34">
        <f t="shared" ca="1" si="377"/>
        <v>0</v>
      </c>
      <c r="L570" s="34">
        <f t="shared" ca="1" si="377"/>
        <v>0</v>
      </c>
      <c r="M570" s="34">
        <f t="shared" ca="1" si="377"/>
        <v>0</v>
      </c>
      <c r="N570" s="34">
        <f t="shared" ca="1" si="377"/>
        <v>0</v>
      </c>
      <c r="O570" s="34">
        <f t="shared" ca="1" si="377"/>
        <v>0</v>
      </c>
      <c r="P570" s="34">
        <f t="shared" ca="1" si="377"/>
        <v>0</v>
      </c>
      <c r="Q570" s="34">
        <f t="shared" ca="1" si="377"/>
        <v>0</v>
      </c>
      <c r="R570" s="34">
        <f t="shared" ca="1" si="377"/>
        <v>0</v>
      </c>
      <c r="S570" s="34">
        <f t="shared" ca="1" si="377"/>
        <v>0</v>
      </c>
      <c r="T570" s="34">
        <f t="shared" ca="1" si="377"/>
        <v>0</v>
      </c>
      <c r="U570" s="34">
        <f t="shared" ca="1" si="377"/>
        <v>0</v>
      </c>
      <c r="V570" s="34">
        <f t="shared" ca="1" si="377"/>
        <v>0</v>
      </c>
      <c r="W570" s="32">
        <f t="shared" ca="1" si="377"/>
        <v>49.330802024721237</v>
      </c>
      <c r="X570" s="32">
        <f t="shared" ca="1" si="377"/>
        <v>44.764846843633087</v>
      </c>
      <c r="Y570" s="32">
        <f t="shared" ca="1" si="377"/>
        <v>40.09482002732819</v>
      </c>
      <c r="Z570" s="32">
        <f t="shared" ca="1" si="377"/>
        <v>35.283976221649176</v>
      </c>
      <c r="AA570" s="32">
        <f t="shared" ca="1" si="377"/>
        <v>30.291565001487523</v>
      </c>
      <c r="AB570" s="32">
        <f t="shared" ca="1" si="377"/>
        <v>25.091329424323064</v>
      </c>
      <c r="AC570" s="32">
        <f t="shared" ca="1" si="377"/>
        <v>19.751615730277958</v>
      </c>
      <c r="AD570" s="32">
        <f t="shared" ca="1" si="377"/>
        <v>14.260666557260686</v>
      </c>
      <c r="AE570" s="32">
        <f t="shared" ca="1" si="377"/>
        <v>8.6376857337327984</v>
      </c>
      <c r="AF570" s="32">
        <f t="shared" ca="1" si="377"/>
        <v>2.9140672437036552</v>
      </c>
      <c r="AG570" s="21"/>
    </row>
    <row r="571" spans="4:33" ht="15" hidden="1" outlineLevel="1" x14ac:dyDescent="0.25">
      <c r="D571" t="s">
        <v>54</v>
      </c>
      <c r="E571" s="19">
        <v>2042</v>
      </c>
      <c r="F571" s="20" t="s">
        <v>50</v>
      </c>
      <c r="G571" s="26"/>
      <c r="H571" s="34">
        <f t="shared" ref="H571:AF571" ca="1" si="378">SUM(H446,H471,H496,H521,H546)</f>
        <v>0</v>
      </c>
      <c r="I571" s="34">
        <f t="shared" ca="1" si="378"/>
        <v>0</v>
      </c>
      <c r="J571" s="34">
        <f t="shared" ca="1" si="378"/>
        <v>0</v>
      </c>
      <c r="K571" s="34">
        <f t="shared" ca="1" si="378"/>
        <v>0</v>
      </c>
      <c r="L571" s="34">
        <f t="shared" ca="1" si="378"/>
        <v>0</v>
      </c>
      <c r="M571" s="34">
        <f t="shared" ca="1" si="378"/>
        <v>0</v>
      </c>
      <c r="N571" s="34">
        <f t="shared" ca="1" si="378"/>
        <v>0</v>
      </c>
      <c r="O571" s="34">
        <f t="shared" ca="1" si="378"/>
        <v>0</v>
      </c>
      <c r="P571" s="34">
        <f t="shared" ca="1" si="378"/>
        <v>0</v>
      </c>
      <c r="Q571" s="34">
        <f t="shared" ca="1" si="378"/>
        <v>0</v>
      </c>
      <c r="R571" s="34">
        <f t="shared" ca="1" si="378"/>
        <v>0</v>
      </c>
      <c r="S571" s="34">
        <f t="shared" ca="1" si="378"/>
        <v>0</v>
      </c>
      <c r="T571" s="34">
        <f t="shared" ca="1" si="378"/>
        <v>0</v>
      </c>
      <c r="U571" s="34">
        <f t="shared" ca="1" si="378"/>
        <v>0</v>
      </c>
      <c r="V571" s="34">
        <f t="shared" ca="1" si="378"/>
        <v>0</v>
      </c>
      <c r="W571" s="34">
        <f t="shared" ca="1" si="378"/>
        <v>0</v>
      </c>
      <c r="X571" s="32">
        <f t="shared" ca="1" si="378"/>
        <v>45.028169472125057</v>
      </c>
      <c r="Y571" s="32">
        <f t="shared" ca="1" si="378"/>
        <v>40.896716427874765</v>
      </c>
      <c r="Z571" s="32">
        <f t="shared" ca="1" si="378"/>
        <v>36.641052230174147</v>
      </c>
      <c r="AA571" s="32">
        <f t="shared" ca="1" si="378"/>
        <v>32.219210047036732</v>
      </c>
      <c r="AB571" s="32">
        <f t="shared" ca="1" si="378"/>
        <v>27.600462366755377</v>
      </c>
      <c r="AC571" s="32">
        <f t="shared" ca="1" si="378"/>
        <v>22.855441059321638</v>
      </c>
      <c r="AD571" s="32">
        <f t="shared" ca="1" si="378"/>
        <v>17.968439862148465</v>
      </c>
      <c r="AE571" s="32">
        <f t="shared" ca="1" si="378"/>
        <v>12.956528600599196</v>
      </c>
      <c r="AF571" s="32">
        <f t="shared" ca="1" si="378"/>
        <v>7.867981557999868</v>
      </c>
      <c r="AG571" s="21"/>
    </row>
    <row r="572" spans="4:33" ht="15" hidden="1" outlineLevel="1" x14ac:dyDescent="0.25">
      <c r="D572" t="s">
        <v>54</v>
      </c>
      <c r="E572" s="19">
        <v>2043</v>
      </c>
      <c r="F572" s="20" t="s">
        <v>50</v>
      </c>
      <c r="G572" s="26"/>
      <c r="H572" s="34">
        <f t="shared" ref="H572:AF572" ca="1" si="379">SUM(H447,H472,H497,H522,H547)</f>
        <v>0</v>
      </c>
      <c r="I572" s="34">
        <f t="shared" ca="1" si="379"/>
        <v>0</v>
      </c>
      <c r="J572" s="34">
        <f t="shared" ca="1" si="379"/>
        <v>0</v>
      </c>
      <c r="K572" s="34">
        <f t="shared" ca="1" si="379"/>
        <v>0</v>
      </c>
      <c r="L572" s="34">
        <f t="shared" ca="1" si="379"/>
        <v>0</v>
      </c>
      <c r="M572" s="34">
        <f t="shared" ca="1" si="379"/>
        <v>0</v>
      </c>
      <c r="N572" s="34">
        <f t="shared" ca="1" si="379"/>
        <v>0</v>
      </c>
      <c r="O572" s="34">
        <f t="shared" ca="1" si="379"/>
        <v>0</v>
      </c>
      <c r="P572" s="34">
        <f t="shared" ca="1" si="379"/>
        <v>0</v>
      </c>
      <c r="Q572" s="34">
        <f t="shared" ca="1" si="379"/>
        <v>0</v>
      </c>
      <c r="R572" s="34">
        <f t="shared" ca="1" si="379"/>
        <v>0</v>
      </c>
      <c r="S572" s="34">
        <f t="shared" ca="1" si="379"/>
        <v>0</v>
      </c>
      <c r="T572" s="34">
        <f t="shared" ca="1" si="379"/>
        <v>0</v>
      </c>
      <c r="U572" s="34">
        <f t="shared" ca="1" si="379"/>
        <v>0</v>
      </c>
      <c r="V572" s="34">
        <f t="shared" ca="1" si="379"/>
        <v>0</v>
      </c>
      <c r="W572" s="34">
        <f t="shared" ca="1" si="379"/>
        <v>0</v>
      </c>
      <c r="X572" s="34">
        <f t="shared" ca="1" si="379"/>
        <v>0</v>
      </c>
      <c r="Y572" s="32">
        <f t="shared" ca="1" si="379"/>
        <v>30.472063220769421</v>
      </c>
      <c r="Z572" s="32">
        <f t="shared" ca="1" si="379"/>
        <v>27.684350573909345</v>
      </c>
      <c r="AA572" s="32">
        <f t="shared" ca="1" si="379"/>
        <v>24.784007728489783</v>
      </c>
      <c r="AB572" s="32">
        <f t="shared" ca="1" si="379"/>
        <v>21.745818834413317</v>
      </c>
      <c r="AC572" s="32">
        <f t="shared" ca="1" si="379"/>
        <v>18.622951974262069</v>
      </c>
      <c r="AD572" s="32">
        <f t="shared" ca="1" si="379"/>
        <v>15.401519881841535</v>
      </c>
      <c r="AE572" s="32">
        <f t="shared" ca="1" si="379"/>
        <v>12.092760027225912</v>
      </c>
      <c r="AF572" s="32">
        <f t="shared" ca="1" si="379"/>
        <v>8.7422017311109617</v>
      </c>
      <c r="AG572" s="21"/>
    </row>
    <row r="573" spans="4:33" ht="15" hidden="1" outlineLevel="1" x14ac:dyDescent="0.25">
      <c r="D573" t="s">
        <v>54</v>
      </c>
      <c r="E573" s="19">
        <v>2044</v>
      </c>
      <c r="F573" s="20" t="s">
        <v>50</v>
      </c>
      <c r="G573" s="26"/>
      <c r="H573" s="34">
        <f t="shared" ref="H573:AF573" ca="1" si="380">SUM(H448,H473,H498,H523,H548)</f>
        <v>0</v>
      </c>
      <c r="I573" s="34">
        <f t="shared" ca="1" si="380"/>
        <v>0</v>
      </c>
      <c r="J573" s="34">
        <f t="shared" ca="1" si="380"/>
        <v>0</v>
      </c>
      <c r="K573" s="34">
        <f t="shared" ca="1" si="380"/>
        <v>0</v>
      </c>
      <c r="L573" s="34">
        <f t="shared" ca="1" si="380"/>
        <v>0</v>
      </c>
      <c r="M573" s="34">
        <f t="shared" ca="1" si="380"/>
        <v>0</v>
      </c>
      <c r="N573" s="34">
        <f t="shared" ca="1" si="380"/>
        <v>0</v>
      </c>
      <c r="O573" s="34">
        <f t="shared" ca="1" si="380"/>
        <v>0</v>
      </c>
      <c r="P573" s="34">
        <f t="shared" ca="1" si="380"/>
        <v>0</v>
      </c>
      <c r="Q573" s="34">
        <f t="shared" ca="1" si="380"/>
        <v>0</v>
      </c>
      <c r="R573" s="34">
        <f t="shared" ca="1" si="380"/>
        <v>0</v>
      </c>
      <c r="S573" s="34">
        <f t="shared" ca="1" si="380"/>
        <v>0</v>
      </c>
      <c r="T573" s="34">
        <f t="shared" ca="1" si="380"/>
        <v>0</v>
      </c>
      <c r="U573" s="34">
        <f t="shared" ca="1" si="380"/>
        <v>0</v>
      </c>
      <c r="V573" s="34">
        <f t="shared" ca="1" si="380"/>
        <v>0</v>
      </c>
      <c r="W573" s="34">
        <f t="shared" ca="1" si="380"/>
        <v>0</v>
      </c>
      <c r="X573" s="34">
        <f t="shared" ca="1" si="380"/>
        <v>0</v>
      </c>
      <c r="Y573" s="34">
        <f t="shared" ca="1" si="380"/>
        <v>0</v>
      </c>
      <c r="Z573" s="32">
        <f t="shared" ca="1" si="380"/>
        <v>51.568888323948798</v>
      </c>
      <c r="AA573" s="32">
        <f t="shared" ca="1" si="380"/>
        <v>46.814236820480716</v>
      </c>
      <c r="AB573" s="32">
        <f t="shared" ca="1" si="380"/>
        <v>41.818882373871773</v>
      </c>
      <c r="AC573" s="32">
        <f t="shared" ca="1" si="380"/>
        <v>36.681572070516204</v>
      </c>
      <c r="AD573" s="32">
        <f t="shared" ca="1" si="380"/>
        <v>31.373466425973504</v>
      </c>
      <c r="AE573" s="32">
        <f t="shared" ca="1" si="380"/>
        <v>25.913057201198388</v>
      </c>
      <c r="AF573" s="32">
        <f t="shared" ca="1" si="380"/>
        <v>20.398470705925583</v>
      </c>
      <c r="AG573" s="21"/>
    </row>
    <row r="574" spans="4:33" ht="15" hidden="1" outlineLevel="1" x14ac:dyDescent="0.25">
      <c r="D574" t="s">
        <v>54</v>
      </c>
      <c r="E574" s="19">
        <v>2045</v>
      </c>
      <c r="F574" s="20" t="s">
        <v>50</v>
      </c>
      <c r="G574" s="26"/>
      <c r="H574" s="34">
        <f t="shared" ref="H574:AF574" ca="1" si="381">SUM(H449,H474,H499,H524,H549)</f>
        <v>0</v>
      </c>
      <c r="I574" s="34">
        <f t="shared" ca="1" si="381"/>
        <v>0</v>
      </c>
      <c r="J574" s="34">
        <f t="shared" ca="1" si="381"/>
        <v>0</v>
      </c>
      <c r="K574" s="34">
        <f t="shared" ca="1" si="381"/>
        <v>0</v>
      </c>
      <c r="L574" s="34">
        <f t="shared" ca="1" si="381"/>
        <v>0</v>
      </c>
      <c r="M574" s="34">
        <f t="shared" ca="1" si="381"/>
        <v>0</v>
      </c>
      <c r="N574" s="34">
        <f t="shared" ca="1" si="381"/>
        <v>0</v>
      </c>
      <c r="O574" s="34">
        <f t="shared" ca="1" si="381"/>
        <v>0</v>
      </c>
      <c r="P574" s="34">
        <f t="shared" ca="1" si="381"/>
        <v>0</v>
      </c>
      <c r="Q574" s="34">
        <f t="shared" ca="1" si="381"/>
        <v>0</v>
      </c>
      <c r="R574" s="34">
        <f t="shared" ca="1" si="381"/>
        <v>0</v>
      </c>
      <c r="S574" s="34">
        <f t="shared" ca="1" si="381"/>
        <v>0</v>
      </c>
      <c r="T574" s="34">
        <f t="shared" ca="1" si="381"/>
        <v>0</v>
      </c>
      <c r="U574" s="34">
        <f t="shared" ca="1" si="381"/>
        <v>0</v>
      </c>
      <c r="V574" s="34">
        <f t="shared" ca="1" si="381"/>
        <v>0</v>
      </c>
      <c r="W574" s="34">
        <f t="shared" ca="1" si="381"/>
        <v>0</v>
      </c>
      <c r="X574" s="34">
        <f t="shared" ca="1" si="381"/>
        <v>0</v>
      </c>
      <c r="Y574" s="34">
        <f t="shared" ca="1" si="381"/>
        <v>0</v>
      </c>
      <c r="Z574" s="34">
        <f t="shared" ca="1" si="381"/>
        <v>0</v>
      </c>
      <c r="AA574" s="32">
        <f t="shared" ca="1" si="381"/>
        <v>30.0850316037501</v>
      </c>
      <c r="AB574" s="32">
        <f t="shared" ca="1" si="381"/>
        <v>27.251971680306433</v>
      </c>
      <c r="AC574" s="32">
        <f t="shared" ca="1" si="381"/>
        <v>24.336812239092477</v>
      </c>
      <c r="AD574" s="32">
        <f t="shared" ca="1" si="381"/>
        <v>21.319696503104719</v>
      </c>
      <c r="AE574" s="32">
        <f t="shared" ca="1" si="381"/>
        <v>18.211120755286643</v>
      </c>
      <c r="AF574" s="32">
        <f t="shared" ca="1" si="381"/>
        <v>15.080297986166409</v>
      </c>
      <c r="AG574" s="21"/>
    </row>
    <row r="575" spans="4:33" ht="15" hidden="1" outlineLevel="1" x14ac:dyDescent="0.25">
      <c r="D575" t="s">
        <v>54</v>
      </c>
      <c r="E575" s="19">
        <v>2046</v>
      </c>
      <c r="F575" s="20" t="s">
        <v>50</v>
      </c>
      <c r="G575" s="26"/>
      <c r="H575" s="34">
        <f t="shared" ref="H575:AF575" ca="1" si="382">SUM(H450,H475,H500,H525,H550)</f>
        <v>0</v>
      </c>
      <c r="I575" s="34">
        <f t="shared" ca="1" si="382"/>
        <v>0</v>
      </c>
      <c r="J575" s="34">
        <f t="shared" ca="1" si="382"/>
        <v>0</v>
      </c>
      <c r="K575" s="34">
        <f t="shared" ca="1" si="382"/>
        <v>0</v>
      </c>
      <c r="L575" s="34">
        <f t="shared" ca="1" si="382"/>
        <v>0</v>
      </c>
      <c r="M575" s="34">
        <f t="shared" ca="1" si="382"/>
        <v>0</v>
      </c>
      <c r="N575" s="34">
        <f t="shared" ca="1" si="382"/>
        <v>0</v>
      </c>
      <c r="O575" s="34">
        <f t="shared" ca="1" si="382"/>
        <v>0</v>
      </c>
      <c r="P575" s="34">
        <f t="shared" ca="1" si="382"/>
        <v>0</v>
      </c>
      <c r="Q575" s="34">
        <f t="shared" ca="1" si="382"/>
        <v>0</v>
      </c>
      <c r="R575" s="34">
        <f t="shared" ca="1" si="382"/>
        <v>0</v>
      </c>
      <c r="S575" s="34">
        <f t="shared" ca="1" si="382"/>
        <v>0</v>
      </c>
      <c r="T575" s="34">
        <f t="shared" ca="1" si="382"/>
        <v>0</v>
      </c>
      <c r="U575" s="34">
        <f t="shared" ca="1" si="382"/>
        <v>0</v>
      </c>
      <c r="V575" s="34">
        <f t="shared" ca="1" si="382"/>
        <v>0</v>
      </c>
      <c r="W575" s="34">
        <f t="shared" ca="1" si="382"/>
        <v>0</v>
      </c>
      <c r="X575" s="34">
        <f t="shared" ca="1" si="382"/>
        <v>0</v>
      </c>
      <c r="Y575" s="34">
        <f t="shared" ca="1" si="382"/>
        <v>0</v>
      </c>
      <c r="Z575" s="34">
        <f t="shared" ca="1" si="382"/>
        <v>0</v>
      </c>
      <c r="AA575" s="34">
        <f t="shared" ca="1" si="382"/>
        <v>0</v>
      </c>
      <c r="AB575" s="32">
        <f t="shared" ca="1" si="382"/>
        <v>38.403673646672239</v>
      </c>
      <c r="AC575" s="32">
        <f t="shared" ca="1" si="382"/>
        <v>34.776951982239396</v>
      </c>
      <c r="AD575" s="32">
        <f t="shared" ca="1" si="382"/>
        <v>31.016949762041985</v>
      </c>
      <c r="AE575" s="32">
        <f t="shared" ca="1" si="382"/>
        <v>27.136729346810533</v>
      </c>
      <c r="AF575" s="32">
        <f t="shared" ca="1" si="382"/>
        <v>23.239686268536641</v>
      </c>
      <c r="AG575" s="21"/>
    </row>
    <row r="576" spans="4:33" ht="15" hidden="1" outlineLevel="1" x14ac:dyDescent="0.25">
      <c r="D576" t="s">
        <v>54</v>
      </c>
      <c r="E576" s="19">
        <v>2047</v>
      </c>
      <c r="F576" s="20" t="s">
        <v>50</v>
      </c>
      <c r="G576" s="26"/>
      <c r="H576" s="34">
        <f t="shared" ref="H576:AF576" ca="1" si="383">SUM(H451,H476,H501,H526,H551)</f>
        <v>0</v>
      </c>
      <c r="I576" s="34">
        <f t="shared" ca="1" si="383"/>
        <v>0</v>
      </c>
      <c r="J576" s="34">
        <f t="shared" ca="1" si="383"/>
        <v>0</v>
      </c>
      <c r="K576" s="34">
        <f t="shared" ca="1" si="383"/>
        <v>0</v>
      </c>
      <c r="L576" s="34">
        <f t="shared" ca="1" si="383"/>
        <v>0</v>
      </c>
      <c r="M576" s="34">
        <f t="shared" ca="1" si="383"/>
        <v>0</v>
      </c>
      <c r="N576" s="34">
        <f t="shared" ca="1" si="383"/>
        <v>0</v>
      </c>
      <c r="O576" s="34">
        <f t="shared" ca="1" si="383"/>
        <v>0</v>
      </c>
      <c r="P576" s="34">
        <f t="shared" ca="1" si="383"/>
        <v>0</v>
      </c>
      <c r="Q576" s="34">
        <f t="shared" ca="1" si="383"/>
        <v>0</v>
      </c>
      <c r="R576" s="34">
        <f t="shared" ca="1" si="383"/>
        <v>0</v>
      </c>
      <c r="S576" s="34">
        <f t="shared" ca="1" si="383"/>
        <v>0</v>
      </c>
      <c r="T576" s="34">
        <f t="shared" ca="1" si="383"/>
        <v>0</v>
      </c>
      <c r="U576" s="34">
        <f t="shared" ca="1" si="383"/>
        <v>0</v>
      </c>
      <c r="V576" s="34">
        <f t="shared" ca="1" si="383"/>
        <v>0</v>
      </c>
      <c r="W576" s="34">
        <f t="shared" ca="1" si="383"/>
        <v>0</v>
      </c>
      <c r="X576" s="34">
        <f t="shared" ca="1" si="383"/>
        <v>0</v>
      </c>
      <c r="Y576" s="34">
        <f t="shared" ca="1" si="383"/>
        <v>0</v>
      </c>
      <c r="Z576" s="34">
        <f t="shared" ca="1" si="383"/>
        <v>0</v>
      </c>
      <c r="AA576" s="34">
        <f t="shared" ca="1" si="383"/>
        <v>0</v>
      </c>
      <c r="AB576" s="34">
        <f t="shared" ca="1" si="383"/>
        <v>0</v>
      </c>
      <c r="AC576" s="32">
        <f t="shared" ca="1" si="383"/>
        <v>53.611528410754445</v>
      </c>
      <c r="AD576" s="32">
        <f t="shared" ca="1" si="383"/>
        <v>48.486266294686324</v>
      </c>
      <c r="AE576" s="32">
        <f t="shared" ca="1" si="383"/>
        <v>43.188428668663981</v>
      </c>
      <c r="AF576" s="32">
        <f t="shared" ca="1" si="383"/>
        <v>37.882874168147502</v>
      </c>
      <c r="AG576" s="21"/>
    </row>
    <row r="577" spans="3:33" ht="15" hidden="1" outlineLevel="1" x14ac:dyDescent="0.25">
      <c r="D577" t="s">
        <v>54</v>
      </c>
      <c r="E577" s="19">
        <v>2048</v>
      </c>
      <c r="F577" s="20" t="s">
        <v>50</v>
      </c>
      <c r="G577" s="26"/>
      <c r="H577" s="34">
        <f t="shared" ref="H577:AF577" ca="1" si="384">SUM(H452,H477,H502,H527,H552)</f>
        <v>0</v>
      </c>
      <c r="I577" s="34">
        <f t="shared" ca="1" si="384"/>
        <v>0</v>
      </c>
      <c r="J577" s="34">
        <f t="shared" ca="1" si="384"/>
        <v>0</v>
      </c>
      <c r="K577" s="34">
        <f t="shared" ca="1" si="384"/>
        <v>0</v>
      </c>
      <c r="L577" s="34">
        <f t="shared" ca="1" si="384"/>
        <v>0</v>
      </c>
      <c r="M577" s="34">
        <f t="shared" ca="1" si="384"/>
        <v>0</v>
      </c>
      <c r="N577" s="34">
        <f t="shared" ca="1" si="384"/>
        <v>0</v>
      </c>
      <c r="O577" s="34">
        <f t="shared" ca="1" si="384"/>
        <v>0</v>
      </c>
      <c r="P577" s="34">
        <f t="shared" ca="1" si="384"/>
        <v>0</v>
      </c>
      <c r="Q577" s="34">
        <f t="shared" ca="1" si="384"/>
        <v>0</v>
      </c>
      <c r="R577" s="34">
        <f t="shared" ca="1" si="384"/>
        <v>0</v>
      </c>
      <c r="S577" s="34">
        <f t="shared" ca="1" si="384"/>
        <v>0</v>
      </c>
      <c r="T577" s="34">
        <f t="shared" ca="1" si="384"/>
        <v>0</v>
      </c>
      <c r="U577" s="34">
        <f t="shared" ca="1" si="384"/>
        <v>0</v>
      </c>
      <c r="V577" s="34">
        <f t="shared" ca="1" si="384"/>
        <v>0</v>
      </c>
      <c r="W577" s="34">
        <f t="shared" ca="1" si="384"/>
        <v>0</v>
      </c>
      <c r="X577" s="34">
        <f t="shared" ca="1" si="384"/>
        <v>0</v>
      </c>
      <c r="Y577" s="34">
        <f t="shared" ca="1" si="384"/>
        <v>0</v>
      </c>
      <c r="Z577" s="34">
        <f t="shared" ca="1" si="384"/>
        <v>0</v>
      </c>
      <c r="AA577" s="34">
        <f t="shared" ca="1" si="384"/>
        <v>0</v>
      </c>
      <c r="AB577" s="34">
        <f t="shared" ca="1" si="384"/>
        <v>0</v>
      </c>
      <c r="AC577" s="34">
        <f t="shared" ca="1" si="384"/>
        <v>0</v>
      </c>
      <c r="AD577" s="32">
        <f t="shared" ca="1" si="384"/>
        <v>36.578609719373652</v>
      </c>
      <c r="AE577" s="32">
        <f t="shared" ca="1" si="384"/>
        <v>33.039147931527943</v>
      </c>
      <c r="AF577" s="32">
        <f t="shared" ca="1" si="384"/>
        <v>29.504930842499498</v>
      </c>
      <c r="AG577" s="21"/>
    </row>
    <row r="578" spans="3:33" ht="15" hidden="1" outlineLevel="1" x14ac:dyDescent="0.25">
      <c r="D578" t="s">
        <v>54</v>
      </c>
      <c r="E578" s="19">
        <v>2049</v>
      </c>
      <c r="F578" s="20" t="s">
        <v>50</v>
      </c>
      <c r="G578" s="26"/>
      <c r="H578" s="34">
        <f t="shared" ref="H578:AF578" ca="1" si="385">SUM(H453,H478,H503,H528,H553)</f>
        <v>0</v>
      </c>
      <c r="I578" s="34">
        <f t="shared" ca="1" si="385"/>
        <v>0</v>
      </c>
      <c r="J578" s="34">
        <f t="shared" ca="1" si="385"/>
        <v>0</v>
      </c>
      <c r="K578" s="34">
        <f t="shared" ca="1" si="385"/>
        <v>0</v>
      </c>
      <c r="L578" s="34">
        <f t="shared" ca="1" si="385"/>
        <v>0</v>
      </c>
      <c r="M578" s="34">
        <f t="shared" ca="1" si="385"/>
        <v>0</v>
      </c>
      <c r="N578" s="34">
        <f t="shared" ca="1" si="385"/>
        <v>0</v>
      </c>
      <c r="O578" s="34">
        <f t="shared" ca="1" si="385"/>
        <v>0</v>
      </c>
      <c r="P578" s="34">
        <f t="shared" ca="1" si="385"/>
        <v>0</v>
      </c>
      <c r="Q578" s="34">
        <f t="shared" ca="1" si="385"/>
        <v>0</v>
      </c>
      <c r="R578" s="34">
        <f t="shared" ca="1" si="385"/>
        <v>0</v>
      </c>
      <c r="S578" s="34">
        <f t="shared" ca="1" si="385"/>
        <v>0</v>
      </c>
      <c r="T578" s="34">
        <f t="shared" ca="1" si="385"/>
        <v>0</v>
      </c>
      <c r="U578" s="34">
        <f t="shared" ca="1" si="385"/>
        <v>0</v>
      </c>
      <c r="V578" s="34">
        <f t="shared" ca="1" si="385"/>
        <v>0</v>
      </c>
      <c r="W578" s="34">
        <f t="shared" ca="1" si="385"/>
        <v>0</v>
      </c>
      <c r="X578" s="34">
        <f t="shared" ca="1" si="385"/>
        <v>0</v>
      </c>
      <c r="Y578" s="34">
        <f t="shared" ca="1" si="385"/>
        <v>0</v>
      </c>
      <c r="Z578" s="34">
        <f t="shared" ca="1" si="385"/>
        <v>0</v>
      </c>
      <c r="AA578" s="34">
        <f t="shared" ca="1" si="385"/>
        <v>0</v>
      </c>
      <c r="AB578" s="34">
        <f t="shared" ca="1" si="385"/>
        <v>0</v>
      </c>
      <c r="AC578" s="34">
        <f t="shared" ca="1" si="385"/>
        <v>0</v>
      </c>
      <c r="AD578" s="34">
        <f t="shared" ca="1" si="385"/>
        <v>0</v>
      </c>
      <c r="AE578" s="32">
        <f t="shared" ca="1" si="385"/>
        <v>45.131907958753857</v>
      </c>
      <c r="AF578" s="32">
        <f t="shared" ca="1" si="385"/>
        <v>40.869793092943752</v>
      </c>
      <c r="AG578" s="21"/>
    </row>
    <row r="579" spans="3:33" ht="15" hidden="1" outlineLevel="1" x14ac:dyDescent="0.25">
      <c r="D579" t="s">
        <v>54</v>
      </c>
      <c r="E579" s="19">
        <v>2050</v>
      </c>
      <c r="F579" s="20" t="s">
        <v>50</v>
      </c>
      <c r="G579" s="26"/>
      <c r="H579" s="34">
        <f t="shared" ref="H579:AF579" ca="1" si="386">SUM(H454,H479,H504,H529,H554)</f>
        <v>0</v>
      </c>
      <c r="I579" s="34">
        <f t="shared" ca="1" si="386"/>
        <v>0</v>
      </c>
      <c r="J579" s="34">
        <f t="shared" ca="1" si="386"/>
        <v>0</v>
      </c>
      <c r="K579" s="34">
        <f t="shared" ca="1" si="386"/>
        <v>0</v>
      </c>
      <c r="L579" s="34">
        <f t="shared" ca="1" si="386"/>
        <v>0</v>
      </c>
      <c r="M579" s="34">
        <f t="shared" ca="1" si="386"/>
        <v>0</v>
      </c>
      <c r="N579" s="34">
        <f t="shared" ca="1" si="386"/>
        <v>0</v>
      </c>
      <c r="O579" s="34">
        <f t="shared" ca="1" si="386"/>
        <v>0</v>
      </c>
      <c r="P579" s="34">
        <f t="shared" ca="1" si="386"/>
        <v>0</v>
      </c>
      <c r="Q579" s="34">
        <f t="shared" ca="1" si="386"/>
        <v>0</v>
      </c>
      <c r="R579" s="34">
        <f t="shared" ca="1" si="386"/>
        <v>0</v>
      </c>
      <c r="S579" s="34">
        <f t="shared" ca="1" si="386"/>
        <v>0</v>
      </c>
      <c r="T579" s="34">
        <f t="shared" ca="1" si="386"/>
        <v>0</v>
      </c>
      <c r="U579" s="34">
        <f t="shared" ca="1" si="386"/>
        <v>0</v>
      </c>
      <c r="V579" s="34">
        <f t="shared" ca="1" si="386"/>
        <v>0</v>
      </c>
      <c r="W579" s="34">
        <f t="shared" ca="1" si="386"/>
        <v>0</v>
      </c>
      <c r="X579" s="34">
        <f t="shared" ca="1" si="386"/>
        <v>0</v>
      </c>
      <c r="Y579" s="34">
        <f t="shared" ca="1" si="386"/>
        <v>0</v>
      </c>
      <c r="Z579" s="34">
        <f t="shared" ca="1" si="386"/>
        <v>0</v>
      </c>
      <c r="AA579" s="34">
        <f t="shared" ca="1" si="386"/>
        <v>0</v>
      </c>
      <c r="AB579" s="34">
        <f t="shared" ca="1" si="386"/>
        <v>0</v>
      </c>
      <c r="AC579" s="34">
        <f t="shared" ca="1" si="386"/>
        <v>0</v>
      </c>
      <c r="AD579" s="34">
        <f t="shared" ca="1" si="386"/>
        <v>0</v>
      </c>
      <c r="AE579" s="34">
        <f t="shared" ca="1" si="386"/>
        <v>0</v>
      </c>
      <c r="AF579" s="32">
        <f t="shared" ca="1" si="386"/>
        <v>51.214731808091727</v>
      </c>
      <c r="AG579" s="21"/>
    </row>
    <row r="580" spans="3:33" ht="14.45" hidden="1" customHeight="1" outlineLevel="1" x14ac:dyDescent="0.25"/>
    <row r="581" spans="3:33" ht="14.45" hidden="1" customHeight="1" outlineLevel="1" x14ac:dyDescent="0.25">
      <c r="C581" s="1" t="s">
        <v>59</v>
      </c>
      <c r="D581" s="1"/>
      <c r="E581" s="1"/>
      <c r="F581" s="8"/>
      <c r="G581" s="1"/>
      <c r="H581" s="2"/>
      <c r="I581" s="1"/>
      <c r="J581" s="2"/>
      <c r="K581" s="2"/>
      <c r="L581" s="2"/>
      <c r="M581" s="2"/>
      <c r="N581" s="2"/>
      <c r="O581" s="2"/>
      <c r="P581" s="2"/>
      <c r="Q581" s="2"/>
      <c r="R581" s="2"/>
      <c r="S581" s="2"/>
      <c r="T581" s="2"/>
      <c r="U581" s="2"/>
      <c r="V581" s="2"/>
      <c r="W581" s="2"/>
      <c r="X581" s="2"/>
      <c r="Y581" s="2"/>
      <c r="Z581" s="2"/>
      <c r="AA581" s="2"/>
      <c r="AB581" s="2"/>
      <c r="AC581" s="2"/>
      <c r="AD581" s="2"/>
      <c r="AE581" s="2"/>
      <c r="AF581" s="2"/>
    </row>
    <row r="582" spans="3:33" ht="14.45" hidden="1" customHeight="1" outlineLevel="1" x14ac:dyDescent="0.25">
      <c r="E582" s="19"/>
      <c r="F582" s="20"/>
      <c r="H582" s="22"/>
      <c r="I582" s="22"/>
      <c r="J582" s="22"/>
      <c r="K582" s="22"/>
      <c r="L582" s="22"/>
      <c r="M582" s="22"/>
      <c r="N582" s="22"/>
      <c r="O582" s="22"/>
      <c r="P582" s="22"/>
      <c r="Q582" s="22"/>
      <c r="R582" s="22"/>
      <c r="S582" s="22"/>
      <c r="T582" s="22"/>
      <c r="U582" s="22"/>
      <c r="V582" s="22"/>
      <c r="W582" s="22"/>
      <c r="X582" s="22"/>
      <c r="Y582" s="22"/>
      <c r="Z582" s="22"/>
      <c r="AA582" s="22"/>
      <c r="AB582" s="22"/>
      <c r="AC582" s="22"/>
      <c r="AD582" s="22"/>
      <c r="AE582" s="22"/>
      <c r="AF582" s="22"/>
    </row>
    <row r="583" spans="3:33" ht="14.45" hidden="1" customHeight="1" outlineLevel="1" x14ac:dyDescent="0.25">
      <c r="D583" t="s">
        <v>48</v>
      </c>
      <c r="E583" s="19">
        <v>2026</v>
      </c>
      <c r="F583" s="20" t="s">
        <v>49</v>
      </c>
      <c r="G583" s="26"/>
      <c r="H583" s="32">
        <f t="shared" ref="H583:Q592" si="387">MAX($G$32
-MAX(H$2-$E583-0.5,0),0)
*($E583&lt;=H$2)</f>
        <v>5</v>
      </c>
      <c r="I583" s="32">
        <f t="shared" si="387"/>
        <v>4.5</v>
      </c>
      <c r="J583" s="32">
        <f t="shared" si="387"/>
        <v>3.5</v>
      </c>
      <c r="K583" s="32">
        <f t="shared" si="387"/>
        <v>2.5</v>
      </c>
      <c r="L583" s="32">
        <f t="shared" si="387"/>
        <v>1.5</v>
      </c>
      <c r="M583" s="32">
        <f t="shared" si="387"/>
        <v>0.5</v>
      </c>
      <c r="N583" s="32">
        <f t="shared" si="387"/>
        <v>0</v>
      </c>
      <c r="O583" s="32">
        <f t="shared" si="387"/>
        <v>0</v>
      </c>
      <c r="P583" s="32">
        <f t="shared" si="387"/>
        <v>0</v>
      </c>
      <c r="Q583" s="32">
        <f t="shared" si="387"/>
        <v>0</v>
      </c>
      <c r="R583" s="32">
        <f t="shared" ref="R583:AF592" si="388">MAX($G$32
-MAX(R$2-$E583-0.5,0),0)
*($E583&lt;=R$2)</f>
        <v>0</v>
      </c>
      <c r="S583" s="32">
        <f t="shared" si="388"/>
        <v>0</v>
      </c>
      <c r="T583" s="32">
        <f t="shared" si="388"/>
        <v>0</v>
      </c>
      <c r="U583" s="32">
        <f t="shared" si="388"/>
        <v>0</v>
      </c>
      <c r="V583" s="32">
        <f t="shared" si="388"/>
        <v>0</v>
      </c>
      <c r="W583" s="32">
        <f t="shared" si="388"/>
        <v>0</v>
      </c>
      <c r="X583" s="32">
        <f t="shared" si="388"/>
        <v>0</v>
      </c>
      <c r="Y583" s="32">
        <f t="shared" si="388"/>
        <v>0</v>
      </c>
      <c r="Z583" s="32">
        <f t="shared" si="388"/>
        <v>0</v>
      </c>
      <c r="AA583" s="32">
        <f t="shared" si="388"/>
        <v>0</v>
      </c>
      <c r="AB583" s="32">
        <f t="shared" si="388"/>
        <v>0</v>
      </c>
      <c r="AC583" s="32">
        <f t="shared" si="388"/>
        <v>0</v>
      </c>
      <c r="AD583" s="32">
        <f t="shared" si="388"/>
        <v>0</v>
      </c>
      <c r="AE583" s="32">
        <f t="shared" si="388"/>
        <v>0</v>
      </c>
      <c r="AF583" s="32">
        <f t="shared" si="388"/>
        <v>0</v>
      </c>
    </row>
    <row r="584" spans="3:33" ht="14.45" hidden="1" customHeight="1" outlineLevel="1" x14ac:dyDescent="0.25">
      <c r="D584" t="s">
        <v>48</v>
      </c>
      <c r="E584" s="19">
        <v>2027</v>
      </c>
      <c r="F584" s="20" t="s">
        <v>49</v>
      </c>
      <c r="G584" s="26"/>
      <c r="H584" s="34">
        <f t="shared" si="387"/>
        <v>0</v>
      </c>
      <c r="I584" s="32">
        <f t="shared" si="387"/>
        <v>5</v>
      </c>
      <c r="J584" s="32">
        <f t="shared" si="387"/>
        <v>4.5</v>
      </c>
      <c r="K584" s="32">
        <f t="shared" si="387"/>
        <v>3.5</v>
      </c>
      <c r="L584" s="32">
        <f t="shared" si="387"/>
        <v>2.5</v>
      </c>
      <c r="M584" s="32">
        <f t="shared" si="387"/>
        <v>1.5</v>
      </c>
      <c r="N584" s="32">
        <f t="shared" si="387"/>
        <v>0.5</v>
      </c>
      <c r="O584" s="32">
        <f t="shared" si="387"/>
        <v>0</v>
      </c>
      <c r="P584" s="32">
        <f t="shared" si="387"/>
        <v>0</v>
      </c>
      <c r="Q584" s="32">
        <f t="shared" si="387"/>
        <v>0</v>
      </c>
      <c r="R584" s="32">
        <f t="shared" si="388"/>
        <v>0</v>
      </c>
      <c r="S584" s="32">
        <f t="shared" si="388"/>
        <v>0</v>
      </c>
      <c r="T584" s="32">
        <f t="shared" si="388"/>
        <v>0</v>
      </c>
      <c r="U584" s="32">
        <f t="shared" si="388"/>
        <v>0</v>
      </c>
      <c r="V584" s="32">
        <f t="shared" si="388"/>
        <v>0</v>
      </c>
      <c r="W584" s="32">
        <f t="shared" si="388"/>
        <v>0</v>
      </c>
      <c r="X584" s="32">
        <f t="shared" si="388"/>
        <v>0</v>
      </c>
      <c r="Y584" s="32">
        <f t="shared" si="388"/>
        <v>0</v>
      </c>
      <c r="Z584" s="32">
        <f t="shared" si="388"/>
        <v>0</v>
      </c>
      <c r="AA584" s="32">
        <f t="shared" si="388"/>
        <v>0</v>
      </c>
      <c r="AB584" s="32">
        <f t="shared" si="388"/>
        <v>0</v>
      </c>
      <c r="AC584" s="32">
        <f t="shared" si="388"/>
        <v>0</v>
      </c>
      <c r="AD584" s="32">
        <f t="shared" si="388"/>
        <v>0</v>
      </c>
      <c r="AE584" s="32">
        <f t="shared" si="388"/>
        <v>0</v>
      </c>
      <c r="AF584" s="32">
        <f t="shared" si="388"/>
        <v>0</v>
      </c>
    </row>
    <row r="585" spans="3:33" ht="14.45" hidden="1" customHeight="1" outlineLevel="1" x14ac:dyDescent="0.25">
      <c r="D585" t="s">
        <v>48</v>
      </c>
      <c r="E585" s="19">
        <v>2028</v>
      </c>
      <c r="F585" s="20" t="s">
        <v>49</v>
      </c>
      <c r="G585" s="26"/>
      <c r="H585" s="34">
        <f t="shared" si="387"/>
        <v>0</v>
      </c>
      <c r="I585" s="34">
        <f t="shared" si="387"/>
        <v>0</v>
      </c>
      <c r="J585" s="32">
        <f t="shared" si="387"/>
        <v>5</v>
      </c>
      <c r="K585" s="32">
        <f t="shared" si="387"/>
        <v>4.5</v>
      </c>
      <c r="L585" s="32">
        <f t="shared" si="387"/>
        <v>3.5</v>
      </c>
      <c r="M585" s="32">
        <f t="shared" si="387"/>
        <v>2.5</v>
      </c>
      <c r="N585" s="32">
        <f t="shared" si="387"/>
        <v>1.5</v>
      </c>
      <c r="O585" s="32">
        <f t="shared" si="387"/>
        <v>0.5</v>
      </c>
      <c r="P585" s="32">
        <f t="shared" si="387"/>
        <v>0</v>
      </c>
      <c r="Q585" s="32">
        <f t="shared" si="387"/>
        <v>0</v>
      </c>
      <c r="R585" s="32">
        <f t="shared" si="388"/>
        <v>0</v>
      </c>
      <c r="S585" s="32">
        <f t="shared" si="388"/>
        <v>0</v>
      </c>
      <c r="T585" s="32">
        <f t="shared" si="388"/>
        <v>0</v>
      </c>
      <c r="U585" s="32">
        <f t="shared" si="388"/>
        <v>0</v>
      </c>
      <c r="V585" s="32">
        <f t="shared" si="388"/>
        <v>0</v>
      </c>
      <c r="W585" s="32">
        <f t="shared" si="388"/>
        <v>0</v>
      </c>
      <c r="X585" s="32">
        <f t="shared" si="388"/>
        <v>0</v>
      </c>
      <c r="Y585" s="32">
        <f t="shared" si="388"/>
        <v>0</v>
      </c>
      <c r="Z585" s="32">
        <f t="shared" si="388"/>
        <v>0</v>
      </c>
      <c r="AA585" s="32">
        <f t="shared" si="388"/>
        <v>0</v>
      </c>
      <c r="AB585" s="32">
        <f t="shared" si="388"/>
        <v>0</v>
      </c>
      <c r="AC585" s="32">
        <f t="shared" si="388"/>
        <v>0</v>
      </c>
      <c r="AD585" s="32">
        <f t="shared" si="388"/>
        <v>0</v>
      </c>
      <c r="AE585" s="32">
        <f t="shared" si="388"/>
        <v>0</v>
      </c>
      <c r="AF585" s="32">
        <f t="shared" si="388"/>
        <v>0</v>
      </c>
    </row>
    <row r="586" spans="3:33" ht="14.45" hidden="1" customHeight="1" outlineLevel="1" x14ac:dyDescent="0.25">
      <c r="D586" t="s">
        <v>48</v>
      </c>
      <c r="E586" s="19">
        <v>2029</v>
      </c>
      <c r="F586" s="20" t="s">
        <v>49</v>
      </c>
      <c r="G586" s="26"/>
      <c r="H586" s="34">
        <f t="shared" si="387"/>
        <v>0</v>
      </c>
      <c r="I586" s="34">
        <f t="shared" si="387"/>
        <v>0</v>
      </c>
      <c r="J586" s="34">
        <f t="shared" si="387"/>
        <v>0</v>
      </c>
      <c r="K586" s="32">
        <f t="shared" si="387"/>
        <v>5</v>
      </c>
      <c r="L586" s="32">
        <f t="shared" si="387"/>
        <v>4.5</v>
      </c>
      <c r="M586" s="32">
        <f t="shared" si="387"/>
        <v>3.5</v>
      </c>
      <c r="N586" s="32">
        <f t="shared" si="387"/>
        <v>2.5</v>
      </c>
      <c r="O586" s="32">
        <f t="shared" si="387"/>
        <v>1.5</v>
      </c>
      <c r="P586" s="32">
        <f t="shared" si="387"/>
        <v>0.5</v>
      </c>
      <c r="Q586" s="32">
        <f t="shared" si="387"/>
        <v>0</v>
      </c>
      <c r="R586" s="32">
        <f t="shared" si="388"/>
        <v>0</v>
      </c>
      <c r="S586" s="32">
        <f t="shared" si="388"/>
        <v>0</v>
      </c>
      <c r="T586" s="32">
        <f t="shared" si="388"/>
        <v>0</v>
      </c>
      <c r="U586" s="32">
        <f t="shared" si="388"/>
        <v>0</v>
      </c>
      <c r="V586" s="32">
        <f t="shared" si="388"/>
        <v>0</v>
      </c>
      <c r="W586" s="32">
        <f t="shared" si="388"/>
        <v>0</v>
      </c>
      <c r="X586" s="32">
        <f t="shared" si="388"/>
        <v>0</v>
      </c>
      <c r="Y586" s="32">
        <f t="shared" si="388"/>
        <v>0</v>
      </c>
      <c r="Z586" s="32">
        <f t="shared" si="388"/>
        <v>0</v>
      </c>
      <c r="AA586" s="32">
        <f t="shared" si="388"/>
        <v>0</v>
      </c>
      <c r="AB586" s="32">
        <f t="shared" si="388"/>
        <v>0</v>
      </c>
      <c r="AC586" s="32">
        <f t="shared" si="388"/>
        <v>0</v>
      </c>
      <c r="AD586" s="32">
        <f t="shared" si="388"/>
        <v>0</v>
      </c>
      <c r="AE586" s="32">
        <f t="shared" si="388"/>
        <v>0</v>
      </c>
      <c r="AF586" s="32">
        <f t="shared" si="388"/>
        <v>0</v>
      </c>
    </row>
    <row r="587" spans="3:33" ht="14.45" hidden="1" customHeight="1" outlineLevel="1" x14ac:dyDescent="0.25">
      <c r="D587" t="s">
        <v>48</v>
      </c>
      <c r="E587" s="19">
        <v>2030</v>
      </c>
      <c r="F587" s="20" t="s">
        <v>49</v>
      </c>
      <c r="G587" s="26"/>
      <c r="H587" s="34">
        <f t="shared" si="387"/>
        <v>0</v>
      </c>
      <c r="I587" s="34">
        <f t="shared" si="387"/>
        <v>0</v>
      </c>
      <c r="J587" s="34">
        <f t="shared" si="387"/>
        <v>0</v>
      </c>
      <c r="K587" s="34">
        <f t="shared" si="387"/>
        <v>0</v>
      </c>
      <c r="L587" s="32">
        <f t="shared" si="387"/>
        <v>5</v>
      </c>
      <c r="M587" s="32">
        <f t="shared" si="387"/>
        <v>4.5</v>
      </c>
      <c r="N587" s="32">
        <f t="shared" si="387"/>
        <v>3.5</v>
      </c>
      <c r="O587" s="32">
        <f t="shared" si="387"/>
        <v>2.5</v>
      </c>
      <c r="P587" s="32">
        <f t="shared" si="387"/>
        <v>1.5</v>
      </c>
      <c r="Q587" s="32">
        <f t="shared" si="387"/>
        <v>0.5</v>
      </c>
      <c r="R587" s="32">
        <f t="shared" si="388"/>
        <v>0</v>
      </c>
      <c r="S587" s="32">
        <f t="shared" si="388"/>
        <v>0</v>
      </c>
      <c r="T587" s="32">
        <f t="shared" si="388"/>
        <v>0</v>
      </c>
      <c r="U587" s="32">
        <f t="shared" si="388"/>
        <v>0</v>
      </c>
      <c r="V587" s="32">
        <f t="shared" si="388"/>
        <v>0</v>
      </c>
      <c r="W587" s="32">
        <f t="shared" si="388"/>
        <v>0</v>
      </c>
      <c r="X587" s="32">
        <f t="shared" si="388"/>
        <v>0</v>
      </c>
      <c r="Y587" s="32">
        <f t="shared" si="388"/>
        <v>0</v>
      </c>
      <c r="Z587" s="32">
        <f t="shared" si="388"/>
        <v>0</v>
      </c>
      <c r="AA587" s="32">
        <f t="shared" si="388"/>
        <v>0</v>
      </c>
      <c r="AB587" s="32">
        <f t="shared" si="388"/>
        <v>0</v>
      </c>
      <c r="AC587" s="32">
        <f t="shared" si="388"/>
        <v>0</v>
      </c>
      <c r="AD587" s="32">
        <f t="shared" si="388"/>
        <v>0</v>
      </c>
      <c r="AE587" s="32">
        <f t="shared" si="388"/>
        <v>0</v>
      </c>
      <c r="AF587" s="32">
        <f t="shared" si="388"/>
        <v>0</v>
      </c>
    </row>
    <row r="588" spans="3:33" ht="14.45" hidden="1" customHeight="1" outlineLevel="1" x14ac:dyDescent="0.25">
      <c r="D588" t="s">
        <v>48</v>
      </c>
      <c r="E588" s="19">
        <v>2031</v>
      </c>
      <c r="F588" s="20" t="s">
        <v>49</v>
      </c>
      <c r="G588" s="26"/>
      <c r="H588" s="34">
        <f t="shared" si="387"/>
        <v>0</v>
      </c>
      <c r="I588" s="34">
        <f t="shared" si="387"/>
        <v>0</v>
      </c>
      <c r="J588" s="34">
        <f t="shared" si="387"/>
        <v>0</v>
      </c>
      <c r="K588" s="34">
        <f t="shared" si="387"/>
        <v>0</v>
      </c>
      <c r="L588" s="34">
        <f t="shared" si="387"/>
        <v>0</v>
      </c>
      <c r="M588" s="32">
        <f t="shared" si="387"/>
        <v>5</v>
      </c>
      <c r="N588" s="32">
        <f t="shared" si="387"/>
        <v>4.5</v>
      </c>
      <c r="O588" s="32">
        <f t="shared" si="387"/>
        <v>3.5</v>
      </c>
      <c r="P588" s="32">
        <f t="shared" si="387"/>
        <v>2.5</v>
      </c>
      <c r="Q588" s="32">
        <f t="shared" si="387"/>
        <v>1.5</v>
      </c>
      <c r="R588" s="32">
        <f t="shared" si="388"/>
        <v>0.5</v>
      </c>
      <c r="S588" s="32">
        <f t="shared" si="388"/>
        <v>0</v>
      </c>
      <c r="T588" s="32">
        <f t="shared" si="388"/>
        <v>0</v>
      </c>
      <c r="U588" s="32">
        <f t="shared" si="388"/>
        <v>0</v>
      </c>
      <c r="V588" s="32">
        <f t="shared" si="388"/>
        <v>0</v>
      </c>
      <c r="W588" s="32">
        <f t="shared" si="388"/>
        <v>0</v>
      </c>
      <c r="X588" s="32">
        <f t="shared" si="388"/>
        <v>0</v>
      </c>
      <c r="Y588" s="32">
        <f t="shared" si="388"/>
        <v>0</v>
      </c>
      <c r="Z588" s="32">
        <f t="shared" si="388"/>
        <v>0</v>
      </c>
      <c r="AA588" s="32">
        <f t="shared" si="388"/>
        <v>0</v>
      </c>
      <c r="AB588" s="32">
        <f t="shared" si="388"/>
        <v>0</v>
      </c>
      <c r="AC588" s="32">
        <f t="shared" si="388"/>
        <v>0</v>
      </c>
      <c r="AD588" s="32">
        <f t="shared" si="388"/>
        <v>0</v>
      </c>
      <c r="AE588" s="32">
        <f t="shared" si="388"/>
        <v>0</v>
      </c>
      <c r="AF588" s="32">
        <f t="shared" si="388"/>
        <v>0</v>
      </c>
    </row>
    <row r="589" spans="3:33" ht="14.45" hidden="1" customHeight="1" outlineLevel="1" x14ac:dyDescent="0.25">
      <c r="D589" t="s">
        <v>48</v>
      </c>
      <c r="E589" s="19">
        <v>2032</v>
      </c>
      <c r="F589" s="20" t="s">
        <v>49</v>
      </c>
      <c r="G589" s="26"/>
      <c r="H589" s="34">
        <f t="shared" si="387"/>
        <v>0</v>
      </c>
      <c r="I589" s="34">
        <f t="shared" si="387"/>
        <v>0</v>
      </c>
      <c r="J589" s="34">
        <f t="shared" si="387"/>
        <v>0</v>
      </c>
      <c r="K589" s="34">
        <f t="shared" si="387"/>
        <v>0</v>
      </c>
      <c r="L589" s="34">
        <f t="shared" si="387"/>
        <v>0</v>
      </c>
      <c r="M589" s="34">
        <f t="shared" si="387"/>
        <v>0</v>
      </c>
      <c r="N589" s="32">
        <f t="shared" si="387"/>
        <v>5</v>
      </c>
      <c r="O589" s="32">
        <f t="shared" si="387"/>
        <v>4.5</v>
      </c>
      <c r="P589" s="32">
        <f t="shared" si="387"/>
        <v>3.5</v>
      </c>
      <c r="Q589" s="32">
        <f t="shared" si="387"/>
        <v>2.5</v>
      </c>
      <c r="R589" s="32">
        <f t="shared" si="388"/>
        <v>1.5</v>
      </c>
      <c r="S589" s="32">
        <f t="shared" si="388"/>
        <v>0.5</v>
      </c>
      <c r="T589" s="32">
        <f t="shared" si="388"/>
        <v>0</v>
      </c>
      <c r="U589" s="32">
        <f t="shared" si="388"/>
        <v>0</v>
      </c>
      <c r="V589" s="32">
        <f t="shared" si="388"/>
        <v>0</v>
      </c>
      <c r="W589" s="32">
        <f t="shared" si="388"/>
        <v>0</v>
      </c>
      <c r="X589" s="32">
        <f t="shared" si="388"/>
        <v>0</v>
      </c>
      <c r="Y589" s="32">
        <f t="shared" si="388"/>
        <v>0</v>
      </c>
      <c r="Z589" s="32">
        <f t="shared" si="388"/>
        <v>0</v>
      </c>
      <c r="AA589" s="32">
        <f t="shared" si="388"/>
        <v>0</v>
      </c>
      <c r="AB589" s="32">
        <f t="shared" si="388"/>
        <v>0</v>
      </c>
      <c r="AC589" s="32">
        <f t="shared" si="388"/>
        <v>0</v>
      </c>
      <c r="AD589" s="32">
        <f t="shared" si="388"/>
        <v>0</v>
      </c>
      <c r="AE589" s="32">
        <f t="shared" si="388"/>
        <v>0</v>
      </c>
      <c r="AF589" s="32">
        <f t="shared" si="388"/>
        <v>0</v>
      </c>
    </row>
    <row r="590" spans="3:33" ht="14.45" hidden="1" customHeight="1" outlineLevel="1" x14ac:dyDescent="0.25">
      <c r="D590" t="s">
        <v>48</v>
      </c>
      <c r="E590" s="19">
        <v>2033</v>
      </c>
      <c r="F590" s="20" t="s">
        <v>49</v>
      </c>
      <c r="G590" s="26"/>
      <c r="H590" s="34">
        <f t="shared" si="387"/>
        <v>0</v>
      </c>
      <c r="I590" s="34">
        <f t="shared" si="387"/>
        <v>0</v>
      </c>
      <c r="J590" s="34">
        <f t="shared" si="387"/>
        <v>0</v>
      </c>
      <c r="K590" s="34">
        <f t="shared" si="387"/>
        <v>0</v>
      </c>
      <c r="L590" s="34">
        <f t="shared" si="387"/>
        <v>0</v>
      </c>
      <c r="M590" s="34">
        <f t="shared" si="387"/>
        <v>0</v>
      </c>
      <c r="N590" s="34">
        <f t="shared" si="387"/>
        <v>0</v>
      </c>
      <c r="O590" s="32">
        <f t="shared" si="387"/>
        <v>5</v>
      </c>
      <c r="P590" s="32">
        <f t="shared" si="387"/>
        <v>4.5</v>
      </c>
      <c r="Q590" s="32">
        <f t="shared" si="387"/>
        <v>3.5</v>
      </c>
      <c r="R590" s="32">
        <f t="shared" si="388"/>
        <v>2.5</v>
      </c>
      <c r="S590" s="32">
        <f t="shared" si="388"/>
        <v>1.5</v>
      </c>
      <c r="T590" s="32">
        <f t="shared" si="388"/>
        <v>0.5</v>
      </c>
      <c r="U590" s="32">
        <f t="shared" si="388"/>
        <v>0</v>
      </c>
      <c r="V590" s="32">
        <f t="shared" si="388"/>
        <v>0</v>
      </c>
      <c r="W590" s="32">
        <f t="shared" si="388"/>
        <v>0</v>
      </c>
      <c r="X590" s="32">
        <f t="shared" si="388"/>
        <v>0</v>
      </c>
      <c r="Y590" s="32">
        <f t="shared" si="388"/>
        <v>0</v>
      </c>
      <c r="Z590" s="32">
        <f t="shared" si="388"/>
        <v>0</v>
      </c>
      <c r="AA590" s="32">
        <f t="shared" si="388"/>
        <v>0</v>
      </c>
      <c r="AB590" s="32">
        <f t="shared" si="388"/>
        <v>0</v>
      </c>
      <c r="AC590" s="32">
        <f t="shared" si="388"/>
        <v>0</v>
      </c>
      <c r="AD590" s="32">
        <f t="shared" si="388"/>
        <v>0</v>
      </c>
      <c r="AE590" s="32">
        <f t="shared" si="388"/>
        <v>0</v>
      </c>
      <c r="AF590" s="32">
        <f t="shared" si="388"/>
        <v>0</v>
      </c>
    </row>
    <row r="591" spans="3:33" ht="14.45" hidden="1" customHeight="1" outlineLevel="1" x14ac:dyDescent="0.25">
      <c r="D591" t="s">
        <v>48</v>
      </c>
      <c r="E591" s="19">
        <v>2034</v>
      </c>
      <c r="F591" s="20" t="s">
        <v>49</v>
      </c>
      <c r="G591" s="26"/>
      <c r="H591" s="34">
        <f t="shared" si="387"/>
        <v>0</v>
      </c>
      <c r="I591" s="34">
        <f t="shared" si="387"/>
        <v>0</v>
      </c>
      <c r="J591" s="34">
        <f t="shared" si="387"/>
        <v>0</v>
      </c>
      <c r="K591" s="34">
        <f t="shared" si="387"/>
        <v>0</v>
      </c>
      <c r="L591" s="34">
        <f t="shared" si="387"/>
        <v>0</v>
      </c>
      <c r="M591" s="34">
        <f t="shared" si="387"/>
        <v>0</v>
      </c>
      <c r="N591" s="34">
        <f t="shared" si="387"/>
        <v>0</v>
      </c>
      <c r="O591" s="34">
        <f t="shared" si="387"/>
        <v>0</v>
      </c>
      <c r="P591" s="32">
        <f t="shared" si="387"/>
        <v>5</v>
      </c>
      <c r="Q591" s="32">
        <f t="shared" si="387"/>
        <v>4.5</v>
      </c>
      <c r="R591" s="32">
        <f t="shared" si="388"/>
        <v>3.5</v>
      </c>
      <c r="S591" s="32">
        <f t="shared" si="388"/>
        <v>2.5</v>
      </c>
      <c r="T591" s="32">
        <f t="shared" si="388"/>
        <v>1.5</v>
      </c>
      <c r="U591" s="32">
        <f t="shared" si="388"/>
        <v>0.5</v>
      </c>
      <c r="V591" s="32">
        <f t="shared" si="388"/>
        <v>0</v>
      </c>
      <c r="W591" s="32">
        <f t="shared" si="388"/>
        <v>0</v>
      </c>
      <c r="X591" s="32">
        <f t="shared" si="388"/>
        <v>0</v>
      </c>
      <c r="Y591" s="32">
        <f t="shared" si="388"/>
        <v>0</v>
      </c>
      <c r="Z591" s="32">
        <f t="shared" si="388"/>
        <v>0</v>
      </c>
      <c r="AA591" s="32">
        <f t="shared" si="388"/>
        <v>0</v>
      </c>
      <c r="AB591" s="32">
        <f t="shared" si="388"/>
        <v>0</v>
      </c>
      <c r="AC591" s="32">
        <f t="shared" si="388"/>
        <v>0</v>
      </c>
      <c r="AD591" s="32">
        <f t="shared" si="388"/>
        <v>0</v>
      </c>
      <c r="AE591" s="32">
        <f t="shared" si="388"/>
        <v>0</v>
      </c>
      <c r="AF591" s="32">
        <f t="shared" si="388"/>
        <v>0</v>
      </c>
    </row>
    <row r="592" spans="3:33" ht="14.45" hidden="1" customHeight="1" outlineLevel="1" x14ac:dyDescent="0.25">
      <c r="D592" t="s">
        <v>48</v>
      </c>
      <c r="E592" s="19">
        <v>2035</v>
      </c>
      <c r="F592" s="20" t="s">
        <v>49</v>
      </c>
      <c r="G592" s="26"/>
      <c r="H592" s="34">
        <f t="shared" si="387"/>
        <v>0</v>
      </c>
      <c r="I592" s="34">
        <f t="shared" si="387"/>
        <v>0</v>
      </c>
      <c r="J592" s="34">
        <f t="shared" si="387"/>
        <v>0</v>
      </c>
      <c r="K592" s="34">
        <f t="shared" si="387"/>
        <v>0</v>
      </c>
      <c r="L592" s="34">
        <f t="shared" si="387"/>
        <v>0</v>
      </c>
      <c r="M592" s="34">
        <f t="shared" si="387"/>
        <v>0</v>
      </c>
      <c r="N592" s="34">
        <f t="shared" si="387"/>
        <v>0</v>
      </c>
      <c r="O592" s="34">
        <f t="shared" si="387"/>
        <v>0</v>
      </c>
      <c r="P592" s="34">
        <f t="shared" si="387"/>
        <v>0</v>
      </c>
      <c r="Q592" s="32">
        <f t="shared" si="387"/>
        <v>5</v>
      </c>
      <c r="R592" s="32">
        <f t="shared" si="388"/>
        <v>4.5</v>
      </c>
      <c r="S592" s="32">
        <f t="shared" si="388"/>
        <v>3.5</v>
      </c>
      <c r="T592" s="32">
        <f t="shared" si="388"/>
        <v>2.5</v>
      </c>
      <c r="U592" s="32">
        <f t="shared" si="388"/>
        <v>1.5</v>
      </c>
      <c r="V592" s="32">
        <f t="shared" si="388"/>
        <v>0.5</v>
      </c>
      <c r="W592" s="32">
        <f t="shared" si="388"/>
        <v>0</v>
      </c>
      <c r="X592" s="32">
        <f t="shared" si="388"/>
        <v>0</v>
      </c>
      <c r="Y592" s="32">
        <f t="shared" si="388"/>
        <v>0</v>
      </c>
      <c r="Z592" s="32">
        <f t="shared" si="388"/>
        <v>0</v>
      </c>
      <c r="AA592" s="32">
        <f t="shared" si="388"/>
        <v>0</v>
      </c>
      <c r="AB592" s="32">
        <f t="shared" si="388"/>
        <v>0</v>
      </c>
      <c r="AC592" s="32">
        <f t="shared" si="388"/>
        <v>0</v>
      </c>
      <c r="AD592" s="32">
        <f t="shared" si="388"/>
        <v>0</v>
      </c>
      <c r="AE592" s="32">
        <f t="shared" si="388"/>
        <v>0</v>
      </c>
      <c r="AF592" s="32">
        <f t="shared" si="388"/>
        <v>0</v>
      </c>
    </row>
    <row r="593" spans="4:32" ht="14.45" hidden="1" customHeight="1" outlineLevel="1" x14ac:dyDescent="0.25">
      <c r="D593" t="s">
        <v>48</v>
      </c>
      <c r="E593" s="19">
        <v>2036</v>
      </c>
      <c r="F593" s="20" t="s">
        <v>49</v>
      </c>
      <c r="G593" s="26"/>
      <c r="H593" s="34">
        <f t="shared" ref="H593:Q607" si="389">MAX($G$32
-MAX(H$2-$E593-0.5,0),0)
*($E593&lt;=H$2)</f>
        <v>0</v>
      </c>
      <c r="I593" s="34">
        <f t="shared" si="389"/>
        <v>0</v>
      </c>
      <c r="J593" s="34">
        <f t="shared" si="389"/>
        <v>0</v>
      </c>
      <c r="K593" s="34">
        <f t="shared" si="389"/>
        <v>0</v>
      </c>
      <c r="L593" s="34">
        <f t="shared" si="389"/>
        <v>0</v>
      </c>
      <c r="M593" s="34">
        <f t="shared" si="389"/>
        <v>0</v>
      </c>
      <c r="N593" s="34">
        <f t="shared" si="389"/>
        <v>0</v>
      </c>
      <c r="O593" s="34">
        <f t="shared" si="389"/>
        <v>0</v>
      </c>
      <c r="P593" s="34">
        <f t="shared" si="389"/>
        <v>0</v>
      </c>
      <c r="Q593" s="34">
        <f t="shared" si="389"/>
        <v>0</v>
      </c>
      <c r="R593" s="32">
        <f t="shared" ref="R593:AF607" si="390">MAX($G$32
-MAX(R$2-$E593-0.5,0),0)
*($E593&lt;=R$2)</f>
        <v>5</v>
      </c>
      <c r="S593" s="32">
        <f t="shared" si="390"/>
        <v>4.5</v>
      </c>
      <c r="T593" s="32">
        <f t="shared" si="390"/>
        <v>3.5</v>
      </c>
      <c r="U593" s="32">
        <f t="shared" si="390"/>
        <v>2.5</v>
      </c>
      <c r="V593" s="32">
        <f t="shared" si="390"/>
        <v>1.5</v>
      </c>
      <c r="W593" s="32">
        <f t="shared" si="390"/>
        <v>0.5</v>
      </c>
      <c r="X593" s="32">
        <f t="shared" si="390"/>
        <v>0</v>
      </c>
      <c r="Y593" s="32">
        <f t="shared" si="390"/>
        <v>0</v>
      </c>
      <c r="Z593" s="32">
        <f t="shared" si="390"/>
        <v>0</v>
      </c>
      <c r="AA593" s="32">
        <f t="shared" si="390"/>
        <v>0</v>
      </c>
      <c r="AB593" s="32">
        <f t="shared" si="390"/>
        <v>0</v>
      </c>
      <c r="AC593" s="32">
        <f t="shared" si="390"/>
        <v>0</v>
      </c>
      <c r="AD593" s="32">
        <f t="shared" si="390"/>
        <v>0</v>
      </c>
      <c r="AE593" s="32">
        <f t="shared" si="390"/>
        <v>0</v>
      </c>
      <c r="AF593" s="32">
        <f t="shared" si="390"/>
        <v>0</v>
      </c>
    </row>
    <row r="594" spans="4:32" ht="14.45" hidden="1" customHeight="1" outlineLevel="1" x14ac:dyDescent="0.25">
      <c r="D594" t="s">
        <v>48</v>
      </c>
      <c r="E594" s="19">
        <v>2037</v>
      </c>
      <c r="F594" s="20" t="s">
        <v>49</v>
      </c>
      <c r="G594" s="26"/>
      <c r="H594" s="34">
        <f t="shared" si="389"/>
        <v>0</v>
      </c>
      <c r="I594" s="34">
        <f t="shared" si="389"/>
        <v>0</v>
      </c>
      <c r="J594" s="34">
        <f t="shared" si="389"/>
        <v>0</v>
      </c>
      <c r="K594" s="34">
        <f t="shared" si="389"/>
        <v>0</v>
      </c>
      <c r="L594" s="34">
        <f t="shared" si="389"/>
        <v>0</v>
      </c>
      <c r="M594" s="34">
        <f t="shared" si="389"/>
        <v>0</v>
      </c>
      <c r="N594" s="34">
        <f t="shared" si="389"/>
        <v>0</v>
      </c>
      <c r="O594" s="34">
        <f t="shared" si="389"/>
        <v>0</v>
      </c>
      <c r="P594" s="34">
        <f t="shared" si="389"/>
        <v>0</v>
      </c>
      <c r="Q594" s="34">
        <f t="shared" si="389"/>
        <v>0</v>
      </c>
      <c r="R594" s="34">
        <f t="shared" si="390"/>
        <v>0</v>
      </c>
      <c r="S594" s="32">
        <f t="shared" si="390"/>
        <v>5</v>
      </c>
      <c r="T594" s="32">
        <f t="shared" si="390"/>
        <v>4.5</v>
      </c>
      <c r="U594" s="32">
        <f t="shared" si="390"/>
        <v>3.5</v>
      </c>
      <c r="V594" s="32">
        <f t="shared" si="390"/>
        <v>2.5</v>
      </c>
      <c r="W594" s="32">
        <f t="shared" si="390"/>
        <v>1.5</v>
      </c>
      <c r="X594" s="32">
        <f t="shared" si="390"/>
        <v>0.5</v>
      </c>
      <c r="Y594" s="32">
        <f t="shared" si="390"/>
        <v>0</v>
      </c>
      <c r="Z594" s="32">
        <f t="shared" si="390"/>
        <v>0</v>
      </c>
      <c r="AA594" s="32">
        <f t="shared" si="390"/>
        <v>0</v>
      </c>
      <c r="AB594" s="32">
        <f t="shared" si="390"/>
        <v>0</v>
      </c>
      <c r="AC594" s="32">
        <f t="shared" si="390"/>
        <v>0</v>
      </c>
      <c r="AD594" s="32">
        <f t="shared" si="390"/>
        <v>0</v>
      </c>
      <c r="AE594" s="32">
        <f t="shared" si="390"/>
        <v>0</v>
      </c>
      <c r="AF594" s="32">
        <f t="shared" si="390"/>
        <v>0</v>
      </c>
    </row>
    <row r="595" spans="4:32" ht="14.45" hidden="1" customHeight="1" outlineLevel="1" x14ac:dyDescent="0.25">
      <c r="D595" t="s">
        <v>48</v>
      </c>
      <c r="E595" s="19">
        <v>2038</v>
      </c>
      <c r="F595" s="20" t="s">
        <v>49</v>
      </c>
      <c r="G595" s="26"/>
      <c r="H595" s="34">
        <f t="shared" si="389"/>
        <v>0</v>
      </c>
      <c r="I595" s="34">
        <f t="shared" si="389"/>
        <v>0</v>
      </c>
      <c r="J595" s="34">
        <f t="shared" si="389"/>
        <v>0</v>
      </c>
      <c r="K595" s="34">
        <f t="shared" si="389"/>
        <v>0</v>
      </c>
      <c r="L595" s="34">
        <f t="shared" si="389"/>
        <v>0</v>
      </c>
      <c r="M595" s="34">
        <f t="shared" si="389"/>
        <v>0</v>
      </c>
      <c r="N595" s="34">
        <f t="shared" si="389"/>
        <v>0</v>
      </c>
      <c r="O595" s="34">
        <f t="shared" si="389"/>
        <v>0</v>
      </c>
      <c r="P595" s="34">
        <f t="shared" si="389"/>
        <v>0</v>
      </c>
      <c r="Q595" s="34">
        <f t="shared" si="389"/>
        <v>0</v>
      </c>
      <c r="R595" s="34">
        <f t="shared" si="390"/>
        <v>0</v>
      </c>
      <c r="S595" s="34">
        <f t="shared" si="390"/>
        <v>0</v>
      </c>
      <c r="T595" s="32">
        <f t="shared" si="390"/>
        <v>5</v>
      </c>
      <c r="U595" s="32">
        <f t="shared" si="390"/>
        <v>4.5</v>
      </c>
      <c r="V595" s="32">
        <f t="shared" si="390"/>
        <v>3.5</v>
      </c>
      <c r="W595" s="32">
        <f t="shared" si="390"/>
        <v>2.5</v>
      </c>
      <c r="X595" s="32">
        <f t="shared" si="390"/>
        <v>1.5</v>
      </c>
      <c r="Y595" s="32">
        <f t="shared" si="390"/>
        <v>0.5</v>
      </c>
      <c r="Z595" s="32">
        <f t="shared" si="390"/>
        <v>0</v>
      </c>
      <c r="AA595" s="32">
        <f t="shared" si="390"/>
        <v>0</v>
      </c>
      <c r="AB595" s="32">
        <f t="shared" si="390"/>
        <v>0</v>
      </c>
      <c r="AC595" s="32">
        <f t="shared" si="390"/>
        <v>0</v>
      </c>
      <c r="AD595" s="32">
        <f t="shared" si="390"/>
        <v>0</v>
      </c>
      <c r="AE595" s="32">
        <f t="shared" si="390"/>
        <v>0</v>
      </c>
      <c r="AF595" s="32">
        <f t="shared" si="390"/>
        <v>0</v>
      </c>
    </row>
    <row r="596" spans="4:32" ht="14.45" hidden="1" customHeight="1" outlineLevel="1" x14ac:dyDescent="0.25">
      <c r="D596" t="s">
        <v>48</v>
      </c>
      <c r="E596" s="19">
        <v>2039</v>
      </c>
      <c r="F596" s="20" t="s">
        <v>49</v>
      </c>
      <c r="G596" s="26"/>
      <c r="H596" s="34">
        <f t="shared" si="389"/>
        <v>0</v>
      </c>
      <c r="I596" s="34">
        <f t="shared" si="389"/>
        <v>0</v>
      </c>
      <c r="J596" s="34">
        <f t="shared" si="389"/>
        <v>0</v>
      </c>
      <c r="K596" s="34">
        <f t="shared" si="389"/>
        <v>0</v>
      </c>
      <c r="L596" s="34">
        <f t="shared" si="389"/>
        <v>0</v>
      </c>
      <c r="M596" s="34">
        <f t="shared" si="389"/>
        <v>0</v>
      </c>
      <c r="N596" s="34">
        <f t="shared" si="389"/>
        <v>0</v>
      </c>
      <c r="O596" s="34">
        <f t="shared" si="389"/>
        <v>0</v>
      </c>
      <c r="P596" s="34">
        <f t="shared" si="389"/>
        <v>0</v>
      </c>
      <c r="Q596" s="34">
        <f t="shared" si="389"/>
        <v>0</v>
      </c>
      <c r="R596" s="34">
        <f t="shared" si="390"/>
        <v>0</v>
      </c>
      <c r="S596" s="34">
        <f t="shared" si="390"/>
        <v>0</v>
      </c>
      <c r="T596" s="34">
        <f t="shared" si="390"/>
        <v>0</v>
      </c>
      <c r="U596" s="32">
        <f t="shared" si="390"/>
        <v>5</v>
      </c>
      <c r="V596" s="32">
        <f t="shared" si="390"/>
        <v>4.5</v>
      </c>
      <c r="W596" s="32">
        <f t="shared" si="390"/>
        <v>3.5</v>
      </c>
      <c r="X596" s="32">
        <f t="shared" si="390"/>
        <v>2.5</v>
      </c>
      <c r="Y596" s="32">
        <f t="shared" si="390"/>
        <v>1.5</v>
      </c>
      <c r="Z596" s="32">
        <f t="shared" si="390"/>
        <v>0.5</v>
      </c>
      <c r="AA596" s="32">
        <f t="shared" si="390"/>
        <v>0</v>
      </c>
      <c r="AB596" s="32">
        <f t="shared" si="390"/>
        <v>0</v>
      </c>
      <c r="AC596" s="32">
        <f t="shared" si="390"/>
        <v>0</v>
      </c>
      <c r="AD596" s="32">
        <f t="shared" si="390"/>
        <v>0</v>
      </c>
      <c r="AE596" s="32">
        <f t="shared" si="390"/>
        <v>0</v>
      </c>
      <c r="AF596" s="32">
        <f t="shared" si="390"/>
        <v>0</v>
      </c>
    </row>
    <row r="597" spans="4:32" ht="14.45" hidden="1" customHeight="1" outlineLevel="1" x14ac:dyDescent="0.25">
      <c r="D597" t="s">
        <v>48</v>
      </c>
      <c r="E597" s="19">
        <v>2040</v>
      </c>
      <c r="F597" s="20" t="s">
        <v>49</v>
      </c>
      <c r="G597" s="26"/>
      <c r="H597" s="34">
        <f t="shared" si="389"/>
        <v>0</v>
      </c>
      <c r="I597" s="34">
        <f t="shared" si="389"/>
        <v>0</v>
      </c>
      <c r="J597" s="34">
        <f t="shared" si="389"/>
        <v>0</v>
      </c>
      <c r="K597" s="34">
        <f t="shared" si="389"/>
        <v>0</v>
      </c>
      <c r="L597" s="34">
        <f t="shared" si="389"/>
        <v>0</v>
      </c>
      <c r="M597" s="34">
        <f t="shared" si="389"/>
        <v>0</v>
      </c>
      <c r="N597" s="34">
        <f t="shared" si="389"/>
        <v>0</v>
      </c>
      <c r="O597" s="34">
        <f t="shared" si="389"/>
        <v>0</v>
      </c>
      <c r="P597" s="34">
        <f t="shared" si="389"/>
        <v>0</v>
      </c>
      <c r="Q597" s="34">
        <f t="shared" si="389"/>
        <v>0</v>
      </c>
      <c r="R597" s="34">
        <f t="shared" si="390"/>
        <v>0</v>
      </c>
      <c r="S597" s="34">
        <f t="shared" si="390"/>
        <v>0</v>
      </c>
      <c r="T597" s="34">
        <f t="shared" si="390"/>
        <v>0</v>
      </c>
      <c r="U597" s="34">
        <f t="shared" si="390"/>
        <v>0</v>
      </c>
      <c r="V597" s="32">
        <f t="shared" si="390"/>
        <v>5</v>
      </c>
      <c r="W597" s="32">
        <f t="shared" si="390"/>
        <v>4.5</v>
      </c>
      <c r="X597" s="32">
        <f t="shared" si="390"/>
        <v>3.5</v>
      </c>
      <c r="Y597" s="32">
        <f t="shared" si="390"/>
        <v>2.5</v>
      </c>
      <c r="Z597" s="32">
        <f t="shared" si="390"/>
        <v>1.5</v>
      </c>
      <c r="AA597" s="32">
        <f t="shared" si="390"/>
        <v>0.5</v>
      </c>
      <c r="AB597" s="32">
        <f t="shared" si="390"/>
        <v>0</v>
      </c>
      <c r="AC597" s="32">
        <f t="shared" si="390"/>
        <v>0</v>
      </c>
      <c r="AD597" s="32">
        <f t="shared" si="390"/>
        <v>0</v>
      </c>
      <c r="AE597" s="32">
        <f t="shared" si="390"/>
        <v>0</v>
      </c>
      <c r="AF597" s="32">
        <f t="shared" si="390"/>
        <v>0</v>
      </c>
    </row>
    <row r="598" spans="4:32" ht="14.45" hidden="1" customHeight="1" outlineLevel="1" x14ac:dyDescent="0.25">
      <c r="D598" t="s">
        <v>48</v>
      </c>
      <c r="E598" s="19">
        <v>2041</v>
      </c>
      <c r="F598" s="20" t="s">
        <v>49</v>
      </c>
      <c r="G598" s="26"/>
      <c r="H598" s="34">
        <f t="shared" si="389"/>
        <v>0</v>
      </c>
      <c r="I598" s="34">
        <f t="shared" si="389"/>
        <v>0</v>
      </c>
      <c r="J598" s="34">
        <f t="shared" si="389"/>
        <v>0</v>
      </c>
      <c r="K598" s="34">
        <f t="shared" si="389"/>
        <v>0</v>
      </c>
      <c r="L598" s="34">
        <f t="shared" si="389"/>
        <v>0</v>
      </c>
      <c r="M598" s="34">
        <f t="shared" si="389"/>
        <v>0</v>
      </c>
      <c r="N598" s="34">
        <f t="shared" si="389"/>
        <v>0</v>
      </c>
      <c r="O598" s="34">
        <f t="shared" si="389"/>
        <v>0</v>
      </c>
      <c r="P598" s="34">
        <f t="shared" si="389"/>
        <v>0</v>
      </c>
      <c r="Q598" s="34">
        <f t="shared" si="389"/>
        <v>0</v>
      </c>
      <c r="R598" s="34">
        <f t="shared" si="390"/>
        <v>0</v>
      </c>
      <c r="S598" s="34">
        <f t="shared" si="390"/>
        <v>0</v>
      </c>
      <c r="T598" s="34">
        <f t="shared" si="390"/>
        <v>0</v>
      </c>
      <c r="U598" s="34">
        <f t="shared" si="390"/>
        <v>0</v>
      </c>
      <c r="V598" s="34">
        <f t="shared" si="390"/>
        <v>0</v>
      </c>
      <c r="W598" s="32">
        <f t="shared" si="390"/>
        <v>5</v>
      </c>
      <c r="X598" s="32">
        <f t="shared" si="390"/>
        <v>4.5</v>
      </c>
      <c r="Y598" s="32">
        <f t="shared" si="390"/>
        <v>3.5</v>
      </c>
      <c r="Z598" s="32">
        <f t="shared" si="390"/>
        <v>2.5</v>
      </c>
      <c r="AA598" s="32">
        <f t="shared" si="390"/>
        <v>1.5</v>
      </c>
      <c r="AB598" s="32">
        <f t="shared" si="390"/>
        <v>0.5</v>
      </c>
      <c r="AC598" s="32">
        <f t="shared" si="390"/>
        <v>0</v>
      </c>
      <c r="AD598" s="32">
        <f t="shared" si="390"/>
        <v>0</v>
      </c>
      <c r="AE598" s="32">
        <f t="shared" si="390"/>
        <v>0</v>
      </c>
      <c r="AF598" s="32">
        <f t="shared" si="390"/>
        <v>0</v>
      </c>
    </row>
    <row r="599" spans="4:32" ht="14.45" hidden="1" customHeight="1" outlineLevel="1" x14ac:dyDescent="0.25">
      <c r="D599" t="s">
        <v>48</v>
      </c>
      <c r="E599" s="19">
        <v>2042</v>
      </c>
      <c r="F599" s="20" t="s">
        <v>49</v>
      </c>
      <c r="G599" s="26"/>
      <c r="H599" s="34">
        <f t="shared" si="389"/>
        <v>0</v>
      </c>
      <c r="I599" s="34">
        <f t="shared" si="389"/>
        <v>0</v>
      </c>
      <c r="J599" s="34">
        <f t="shared" si="389"/>
        <v>0</v>
      </c>
      <c r="K599" s="34">
        <f t="shared" si="389"/>
        <v>0</v>
      </c>
      <c r="L599" s="34">
        <f t="shared" si="389"/>
        <v>0</v>
      </c>
      <c r="M599" s="34">
        <f t="shared" si="389"/>
        <v>0</v>
      </c>
      <c r="N599" s="34">
        <f t="shared" si="389"/>
        <v>0</v>
      </c>
      <c r="O599" s="34">
        <f t="shared" si="389"/>
        <v>0</v>
      </c>
      <c r="P599" s="34">
        <f t="shared" si="389"/>
        <v>0</v>
      </c>
      <c r="Q599" s="34">
        <f t="shared" si="389"/>
        <v>0</v>
      </c>
      <c r="R599" s="34">
        <f t="shared" si="390"/>
        <v>0</v>
      </c>
      <c r="S599" s="34">
        <f t="shared" si="390"/>
        <v>0</v>
      </c>
      <c r="T599" s="34">
        <f t="shared" si="390"/>
        <v>0</v>
      </c>
      <c r="U599" s="34">
        <f t="shared" si="390"/>
        <v>0</v>
      </c>
      <c r="V599" s="34">
        <f t="shared" si="390"/>
        <v>0</v>
      </c>
      <c r="W599" s="34">
        <f t="shared" si="390"/>
        <v>0</v>
      </c>
      <c r="X599" s="32">
        <f t="shared" si="390"/>
        <v>5</v>
      </c>
      <c r="Y599" s="32">
        <f t="shared" si="390"/>
        <v>4.5</v>
      </c>
      <c r="Z599" s="32">
        <f t="shared" si="390"/>
        <v>3.5</v>
      </c>
      <c r="AA599" s="32">
        <f t="shared" si="390"/>
        <v>2.5</v>
      </c>
      <c r="AB599" s="32">
        <f t="shared" si="390"/>
        <v>1.5</v>
      </c>
      <c r="AC599" s="32">
        <f t="shared" si="390"/>
        <v>0.5</v>
      </c>
      <c r="AD599" s="32">
        <f t="shared" si="390"/>
        <v>0</v>
      </c>
      <c r="AE599" s="32">
        <f t="shared" si="390"/>
        <v>0</v>
      </c>
      <c r="AF599" s="32">
        <f t="shared" si="390"/>
        <v>0</v>
      </c>
    </row>
    <row r="600" spans="4:32" ht="14.45" hidden="1" customHeight="1" outlineLevel="1" x14ac:dyDescent="0.25">
      <c r="D600" t="s">
        <v>48</v>
      </c>
      <c r="E600" s="19">
        <v>2043</v>
      </c>
      <c r="F600" s="20" t="s">
        <v>49</v>
      </c>
      <c r="G600" s="26"/>
      <c r="H600" s="34">
        <f t="shared" si="389"/>
        <v>0</v>
      </c>
      <c r="I600" s="34">
        <f t="shared" si="389"/>
        <v>0</v>
      </c>
      <c r="J600" s="34">
        <f t="shared" si="389"/>
        <v>0</v>
      </c>
      <c r="K600" s="34">
        <f t="shared" si="389"/>
        <v>0</v>
      </c>
      <c r="L600" s="34">
        <f t="shared" si="389"/>
        <v>0</v>
      </c>
      <c r="M600" s="34">
        <f t="shared" si="389"/>
        <v>0</v>
      </c>
      <c r="N600" s="34">
        <f t="shared" si="389"/>
        <v>0</v>
      </c>
      <c r="O600" s="34">
        <f t="shared" si="389"/>
        <v>0</v>
      </c>
      <c r="P600" s="34">
        <f t="shared" si="389"/>
        <v>0</v>
      </c>
      <c r="Q600" s="34">
        <f t="shared" si="389"/>
        <v>0</v>
      </c>
      <c r="R600" s="34">
        <f t="shared" si="390"/>
        <v>0</v>
      </c>
      <c r="S600" s="34">
        <f t="shared" si="390"/>
        <v>0</v>
      </c>
      <c r="T600" s="34">
        <f t="shared" si="390"/>
        <v>0</v>
      </c>
      <c r="U600" s="34">
        <f t="shared" si="390"/>
        <v>0</v>
      </c>
      <c r="V600" s="34">
        <f t="shared" si="390"/>
        <v>0</v>
      </c>
      <c r="W600" s="34">
        <f t="shared" si="390"/>
        <v>0</v>
      </c>
      <c r="X600" s="34">
        <f t="shared" si="390"/>
        <v>0</v>
      </c>
      <c r="Y600" s="32">
        <f t="shared" si="390"/>
        <v>5</v>
      </c>
      <c r="Z600" s="32">
        <f t="shared" si="390"/>
        <v>4.5</v>
      </c>
      <c r="AA600" s="32">
        <f t="shared" si="390"/>
        <v>3.5</v>
      </c>
      <c r="AB600" s="32">
        <f t="shared" si="390"/>
        <v>2.5</v>
      </c>
      <c r="AC600" s="32">
        <f t="shared" si="390"/>
        <v>1.5</v>
      </c>
      <c r="AD600" s="32">
        <f t="shared" si="390"/>
        <v>0.5</v>
      </c>
      <c r="AE600" s="32">
        <f t="shared" si="390"/>
        <v>0</v>
      </c>
      <c r="AF600" s="32">
        <f t="shared" si="390"/>
        <v>0</v>
      </c>
    </row>
    <row r="601" spans="4:32" ht="14.45" hidden="1" customHeight="1" outlineLevel="1" x14ac:dyDescent="0.25">
      <c r="D601" t="s">
        <v>48</v>
      </c>
      <c r="E601" s="19">
        <v>2044</v>
      </c>
      <c r="F601" s="20" t="s">
        <v>49</v>
      </c>
      <c r="G601" s="26"/>
      <c r="H601" s="34">
        <f t="shared" si="389"/>
        <v>0</v>
      </c>
      <c r="I601" s="34">
        <f t="shared" si="389"/>
        <v>0</v>
      </c>
      <c r="J601" s="34">
        <f t="shared" si="389"/>
        <v>0</v>
      </c>
      <c r="K601" s="34">
        <f t="shared" si="389"/>
        <v>0</v>
      </c>
      <c r="L601" s="34">
        <f t="shared" si="389"/>
        <v>0</v>
      </c>
      <c r="M601" s="34">
        <f t="shared" si="389"/>
        <v>0</v>
      </c>
      <c r="N601" s="34">
        <f t="shared" si="389"/>
        <v>0</v>
      </c>
      <c r="O601" s="34">
        <f t="shared" si="389"/>
        <v>0</v>
      </c>
      <c r="P601" s="34">
        <f t="shared" si="389"/>
        <v>0</v>
      </c>
      <c r="Q601" s="34">
        <f t="shared" si="389"/>
        <v>0</v>
      </c>
      <c r="R601" s="34">
        <f t="shared" si="390"/>
        <v>0</v>
      </c>
      <c r="S601" s="34">
        <f t="shared" si="390"/>
        <v>0</v>
      </c>
      <c r="T601" s="34">
        <f t="shared" si="390"/>
        <v>0</v>
      </c>
      <c r="U601" s="34">
        <f t="shared" si="390"/>
        <v>0</v>
      </c>
      <c r="V601" s="34">
        <f t="shared" si="390"/>
        <v>0</v>
      </c>
      <c r="W601" s="34">
        <f t="shared" si="390"/>
        <v>0</v>
      </c>
      <c r="X601" s="34">
        <f t="shared" si="390"/>
        <v>0</v>
      </c>
      <c r="Y601" s="34">
        <f t="shared" si="390"/>
        <v>0</v>
      </c>
      <c r="Z601" s="32">
        <f t="shared" si="390"/>
        <v>5</v>
      </c>
      <c r="AA601" s="32">
        <f t="shared" si="390"/>
        <v>4.5</v>
      </c>
      <c r="AB601" s="32">
        <f t="shared" si="390"/>
        <v>3.5</v>
      </c>
      <c r="AC601" s="32">
        <f t="shared" si="390"/>
        <v>2.5</v>
      </c>
      <c r="AD601" s="32">
        <f t="shared" si="390"/>
        <v>1.5</v>
      </c>
      <c r="AE601" s="32">
        <f t="shared" si="390"/>
        <v>0.5</v>
      </c>
      <c r="AF601" s="32">
        <f t="shared" si="390"/>
        <v>0</v>
      </c>
    </row>
    <row r="602" spans="4:32" ht="14.45" hidden="1" customHeight="1" outlineLevel="1" x14ac:dyDescent="0.25">
      <c r="D602" t="s">
        <v>48</v>
      </c>
      <c r="E602" s="19">
        <v>2045</v>
      </c>
      <c r="F602" s="20" t="s">
        <v>49</v>
      </c>
      <c r="G602" s="26"/>
      <c r="H602" s="34">
        <f t="shared" si="389"/>
        <v>0</v>
      </c>
      <c r="I602" s="34">
        <f t="shared" si="389"/>
        <v>0</v>
      </c>
      <c r="J602" s="34">
        <f t="shared" si="389"/>
        <v>0</v>
      </c>
      <c r="K602" s="34">
        <f t="shared" si="389"/>
        <v>0</v>
      </c>
      <c r="L602" s="34">
        <f t="shared" si="389"/>
        <v>0</v>
      </c>
      <c r="M602" s="34">
        <f t="shared" si="389"/>
        <v>0</v>
      </c>
      <c r="N602" s="34">
        <f t="shared" si="389"/>
        <v>0</v>
      </c>
      <c r="O602" s="34">
        <f t="shared" si="389"/>
        <v>0</v>
      </c>
      <c r="P602" s="34">
        <f t="shared" si="389"/>
        <v>0</v>
      </c>
      <c r="Q602" s="34">
        <f t="shared" si="389"/>
        <v>0</v>
      </c>
      <c r="R602" s="34">
        <f t="shared" si="390"/>
        <v>0</v>
      </c>
      <c r="S602" s="34">
        <f t="shared" si="390"/>
        <v>0</v>
      </c>
      <c r="T602" s="34">
        <f t="shared" si="390"/>
        <v>0</v>
      </c>
      <c r="U602" s="34">
        <f t="shared" si="390"/>
        <v>0</v>
      </c>
      <c r="V602" s="34">
        <f t="shared" si="390"/>
        <v>0</v>
      </c>
      <c r="W602" s="34">
        <f t="shared" si="390"/>
        <v>0</v>
      </c>
      <c r="X602" s="34">
        <f t="shared" si="390"/>
        <v>0</v>
      </c>
      <c r="Y602" s="34">
        <f t="shared" si="390"/>
        <v>0</v>
      </c>
      <c r="Z602" s="34">
        <f t="shared" si="390"/>
        <v>0</v>
      </c>
      <c r="AA602" s="32">
        <f t="shared" si="390"/>
        <v>5</v>
      </c>
      <c r="AB602" s="32">
        <f t="shared" si="390"/>
        <v>4.5</v>
      </c>
      <c r="AC602" s="32">
        <f t="shared" si="390"/>
        <v>3.5</v>
      </c>
      <c r="AD602" s="32">
        <f t="shared" si="390"/>
        <v>2.5</v>
      </c>
      <c r="AE602" s="32">
        <f t="shared" si="390"/>
        <v>1.5</v>
      </c>
      <c r="AF602" s="32">
        <f t="shared" si="390"/>
        <v>0.5</v>
      </c>
    </row>
    <row r="603" spans="4:32" ht="14.45" hidden="1" customHeight="1" outlineLevel="1" x14ac:dyDescent="0.25">
      <c r="D603" t="s">
        <v>48</v>
      </c>
      <c r="E603" s="19">
        <v>2046</v>
      </c>
      <c r="F603" s="20" t="s">
        <v>49</v>
      </c>
      <c r="G603" s="26"/>
      <c r="H603" s="34">
        <f t="shared" si="389"/>
        <v>0</v>
      </c>
      <c r="I603" s="34">
        <f t="shared" si="389"/>
        <v>0</v>
      </c>
      <c r="J603" s="34">
        <f t="shared" si="389"/>
        <v>0</v>
      </c>
      <c r="K603" s="34">
        <f t="shared" si="389"/>
        <v>0</v>
      </c>
      <c r="L603" s="34">
        <f t="shared" si="389"/>
        <v>0</v>
      </c>
      <c r="M603" s="34">
        <f t="shared" si="389"/>
        <v>0</v>
      </c>
      <c r="N603" s="34">
        <f t="shared" si="389"/>
        <v>0</v>
      </c>
      <c r="O603" s="34">
        <f t="shared" si="389"/>
        <v>0</v>
      </c>
      <c r="P603" s="34">
        <f t="shared" si="389"/>
        <v>0</v>
      </c>
      <c r="Q603" s="34">
        <f t="shared" si="389"/>
        <v>0</v>
      </c>
      <c r="R603" s="34">
        <f t="shared" si="390"/>
        <v>0</v>
      </c>
      <c r="S603" s="34">
        <f t="shared" si="390"/>
        <v>0</v>
      </c>
      <c r="T603" s="34">
        <f t="shared" si="390"/>
        <v>0</v>
      </c>
      <c r="U603" s="34">
        <f t="shared" si="390"/>
        <v>0</v>
      </c>
      <c r="V603" s="34">
        <f t="shared" si="390"/>
        <v>0</v>
      </c>
      <c r="W603" s="34">
        <f t="shared" si="390"/>
        <v>0</v>
      </c>
      <c r="X603" s="34">
        <f t="shared" si="390"/>
        <v>0</v>
      </c>
      <c r="Y603" s="34">
        <f t="shared" si="390"/>
        <v>0</v>
      </c>
      <c r="Z603" s="34">
        <f t="shared" si="390"/>
        <v>0</v>
      </c>
      <c r="AA603" s="34">
        <f t="shared" si="390"/>
        <v>0</v>
      </c>
      <c r="AB603" s="32">
        <f t="shared" si="390"/>
        <v>5</v>
      </c>
      <c r="AC603" s="32">
        <f t="shared" si="390"/>
        <v>4.5</v>
      </c>
      <c r="AD603" s="32">
        <f t="shared" si="390"/>
        <v>3.5</v>
      </c>
      <c r="AE603" s="32">
        <f t="shared" si="390"/>
        <v>2.5</v>
      </c>
      <c r="AF603" s="32">
        <f t="shared" si="390"/>
        <v>1.5</v>
      </c>
    </row>
    <row r="604" spans="4:32" ht="14.45" hidden="1" customHeight="1" outlineLevel="1" x14ac:dyDescent="0.25">
      <c r="D604" t="s">
        <v>48</v>
      </c>
      <c r="E604" s="19">
        <v>2047</v>
      </c>
      <c r="F604" s="20" t="s">
        <v>49</v>
      </c>
      <c r="G604" s="26"/>
      <c r="H604" s="34">
        <f t="shared" si="389"/>
        <v>0</v>
      </c>
      <c r="I604" s="34">
        <f t="shared" si="389"/>
        <v>0</v>
      </c>
      <c r="J604" s="34">
        <f t="shared" si="389"/>
        <v>0</v>
      </c>
      <c r="K604" s="34">
        <f t="shared" si="389"/>
        <v>0</v>
      </c>
      <c r="L604" s="34">
        <f t="shared" si="389"/>
        <v>0</v>
      </c>
      <c r="M604" s="34">
        <f t="shared" si="389"/>
        <v>0</v>
      </c>
      <c r="N604" s="34">
        <f t="shared" si="389"/>
        <v>0</v>
      </c>
      <c r="O604" s="34">
        <f t="shared" si="389"/>
        <v>0</v>
      </c>
      <c r="P604" s="34">
        <f t="shared" si="389"/>
        <v>0</v>
      </c>
      <c r="Q604" s="34">
        <f t="shared" si="389"/>
        <v>0</v>
      </c>
      <c r="R604" s="34">
        <f t="shared" si="390"/>
        <v>0</v>
      </c>
      <c r="S604" s="34">
        <f t="shared" si="390"/>
        <v>0</v>
      </c>
      <c r="T604" s="34">
        <f t="shared" si="390"/>
        <v>0</v>
      </c>
      <c r="U604" s="34">
        <f t="shared" si="390"/>
        <v>0</v>
      </c>
      <c r="V604" s="34">
        <f t="shared" si="390"/>
        <v>0</v>
      </c>
      <c r="W604" s="34">
        <f t="shared" si="390"/>
        <v>0</v>
      </c>
      <c r="X604" s="34">
        <f t="shared" si="390"/>
        <v>0</v>
      </c>
      <c r="Y604" s="34">
        <f t="shared" si="390"/>
        <v>0</v>
      </c>
      <c r="Z604" s="34">
        <f t="shared" si="390"/>
        <v>0</v>
      </c>
      <c r="AA604" s="34">
        <f t="shared" si="390"/>
        <v>0</v>
      </c>
      <c r="AB604" s="34">
        <f t="shared" si="390"/>
        <v>0</v>
      </c>
      <c r="AC604" s="32">
        <f t="shared" si="390"/>
        <v>5</v>
      </c>
      <c r="AD604" s="32">
        <f t="shared" si="390"/>
        <v>4.5</v>
      </c>
      <c r="AE604" s="32">
        <f t="shared" si="390"/>
        <v>3.5</v>
      </c>
      <c r="AF604" s="32">
        <f t="shared" si="390"/>
        <v>2.5</v>
      </c>
    </row>
    <row r="605" spans="4:32" ht="14.45" hidden="1" customHeight="1" outlineLevel="1" x14ac:dyDescent="0.25">
      <c r="D605" t="s">
        <v>48</v>
      </c>
      <c r="E605" s="19">
        <v>2048</v>
      </c>
      <c r="F605" s="20" t="s">
        <v>49</v>
      </c>
      <c r="G605" s="26"/>
      <c r="H605" s="34">
        <f t="shared" si="389"/>
        <v>0</v>
      </c>
      <c r="I605" s="34">
        <f t="shared" si="389"/>
        <v>0</v>
      </c>
      <c r="J605" s="34">
        <f t="shared" si="389"/>
        <v>0</v>
      </c>
      <c r="K605" s="34">
        <f t="shared" si="389"/>
        <v>0</v>
      </c>
      <c r="L605" s="34">
        <f t="shared" si="389"/>
        <v>0</v>
      </c>
      <c r="M605" s="34">
        <f t="shared" si="389"/>
        <v>0</v>
      </c>
      <c r="N605" s="34">
        <f t="shared" si="389"/>
        <v>0</v>
      </c>
      <c r="O605" s="34">
        <f t="shared" si="389"/>
        <v>0</v>
      </c>
      <c r="P605" s="34">
        <f t="shared" si="389"/>
        <v>0</v>
      </c>
      <c r="Q605" s="34">
        <f t="shared" si="389"/>
        <v>0</v>
      </c>
      <c r="R605" s="34">
        <f t="shared" si="390"/>
        <v>0</v>
      </c>
      <c r="S605" s="34">
        <f t="shared" si="390"/>
        <v>0</v>
      </c>
      <c r="T605" s="34">
        <f t="shared" si="390"/>
        <v>0</v>
      </c>
      <c r="U605" s="34">
        <f t="shared" si="390"/>
        <v>0</v>
      </c>
      <c r="V605" s="34">
        <f t="shared" si="390"/>
        <v>0</v>
      </c>
      <c r="W605" s="34">
        <f t="shared" si="390"/>
        <v>0</v>
      </c>
      <c r="X605" s="34">
        <f t="shared" si="390"/>
        <v>0</v>
      </c>
      <c r="Y605" s="34">
        <f t="shared" si="390"/>
        <v>0</v>
      </c>
      <c r="Z605" s="34">
        <f t="shared" si="390"/>
        <v>0</v>
      </c>
      <c r="AA605" s="34">
        <f t="shared" si="390"/>
        <v>0</v>
      </c>
      <c r="AB605" s="34">
        <f t="shared" si="390"/>
        <v>0</v>
      </c>
      <c r="AC605" s="34">
        <f t="shared" si="390"/>
        <v>0</v>
      </c>
      <c r="AD605" s="32">
        <f t="shared" si="390"/>
        <v>5</v>
      </c>
      <c r="AE605" s="32">
        <f t="shared" si="390"/>
        <v>4.5</v>
      </c>
      <c r="AF605" s="32">
        <f t="shared" si="390"/>
        <v>3.5</v>
      </c>
    </row>
    <row r="606" spans="4:32" ht="14.45" hidden="1" customHeight="1" outlineLevel="1" x14ac:dyDescent="0.25">
      <c r="D606" t="s">
        <v>48</v>
      </c>
      <c r="E606" s="19">
        <v>2049</v>
      </c>
      <c r="F606" s="20" t="s">
        <v>49</v>
      </c>
      <c r="G606" s="26"/>
      <c r="H606" s="34">
        <f t="shared" si="389"/>
        <v>0</v>
      </c>
      <c r="I606" s="34">
        <f t="shared" si="389"/>
        <v>0</v>
      </c>
      <c r="J606" s="34">
        <f t="shared" si="389"/>
        <v>0</v>
      </c>
      <c r="K606" s="34">
        <f t="shared" si="389"/>
        <v>0</v>
      </c>
      <c r="L606" s="34">
        <f t="shared" si="389"/>
        <v>0</v>
      </c>
      <c r="M606" s="34">
        <f t="shared" si="389"/>
        <v>0</v>
      </c>
      <c r="N606" s="34">
        <f t="shared" si="389"/>
        <v>0</v>
      </c>
      <c r="O606" s="34">
        <f t="shared" si="389"/>
        <v>0</v>
      </c>
      <c r="P606" s="34">
        <f t="shared" si="389"/>
        <v>0</v>
      </c>
      <c r="Q606" s="34">
        <f t="shared" si="389"/>
        <v>0</v>
      </c>
      <c r="R606" s="34">
        <f t="shared" si="390"/>
        <v>0</v>
      </c>
      <c r="S606" s="34">
        <f t="shared" si="390"/>
        <v>0</v>
      </c>
      <c r="T606" s="34">
        <f t="shared" si="390"/>
        <v>0</v>
      </c>
      <c r="U606" s="34">
        <f t="shared" si="390"/>
        <v>0</v>
      </c>
      <c r="V606" s="34">
        <f t="shared" si="390"/>
        <v>0</v>
      </c>
      <c r="W606" s="34">
        <f t="shared" si="390"/>
        <v>0</v>
      </c>
      <c r="X606" s="34">
        <f t="shared" si="390"/>
        <v>0</v>
      </c>
      <c r="Y606" s="34">
        <f t="shared" si="390"/>
        <v>0</v>
      </c>
      <c r="Z606" s="34">
        <f t="shared" si="390"/>
        <v>0</v>
      </c>
      <c r="AA606" s="34">
        <f t="shared" si="390"/>
        <v>0</v>
      </c>
      <c r="AB606" s="34">
        <f t="shared" si="390"/>
        <v>0</v>
      </c>
      <c r="AC606" s="34">
        <f t="shared" si="390"/>
        <v>0</v>
      </c>
      <c r="AD606" s="34">
        <f t="shared" si="390"/>
        <v>0</v>
      </c>
      <c r="AE606" s="32">
        <f t="shared" si="390"/>
        <v>5</v>
      </c>
      <c r="AF606" s="32">
        <f t="shared" si="390"/>
        <v>4.5</v>
      </c>
    </row>
    <row r="607" spans="4:32" ht="14.45" hidden="1" customHeight="1" outlineLevel="1" x14ac:dyDescent="0.25">
      <c r="D607" t="s">
        <v>48</v>
      </c>
      <c r="E607" s="19">
        <v>2050</v>
      </c>
      <c r="F607" s="20" t="s">
        <v>49</v>
      </c>
      <c r="G607" s="26"/>
      <c r="H607" s="34">
        <f t="shared" si="389"/>
        <v>0</v>
      </c>
      <c r="I607" s="34">
        <f t="shared" si="389"/>
        <v>0</v>
      </c>
      <c r="J607" s="34">
        <f t="shared" si="389"/>
        <v>0</v>
      </c>
      <c r="K607" s="34">
        <f t="shared" si="389"/>
        <v>0</v>
      </c>
      <c r="L607" s="34">
        <f t="shared" si="389"/>
        <v>0</v>
      </c>
      <c r="M607" s="34">
        <f t="shared" si="389"/>
        <v>0</v>
      </c>
      <c r="N607" s="34">
        <f t="shared" si="389"/>
        <v>0</v>
      </c>
      <c r="O607" s="34">
        <f t="shared" si="389"/>
        <v>0</v>
      </c>
      <c r="P607" s="34">
        <f t="shared" si="389"/>
        <v>0</v>
      </c>
      <c r="Q607" s="34">
        <f t="shared" si="389"/>
        <v>0</v>
      </c>
      <c r="R607" s="34">
        <f t="shared" si="390"/>
        <v>0</v>
      </c>
      <c r="S607" s="34">
        <f t="shared" si="390"/>
        <v>0</v>
      </c>
      <c r="T607" s="34">
        <f t="shared" si="390"/>
        <v>0</v>
      </c>
      <c r="U607" s="34">
        <f t="shared" si="390"/>
        <v>0</v>
      </c>
      <c r="V607" s="34">
        <f t="shared" si="390"/>
        <v>0</v>
      </c>
      <c r="W607" s="34">
        <f t="shared" si="390"/>
        <v>0</v>
      </c>
      <c r="X607" s="34">
        <f t="shared" si="390"/>
        <v>0</v>
      </c>
      <c r="Y607" s="34">
        <f t="shared" si="390"/>
        <v>0</v>
      </c>
      <c r="Z607" s="34">
        <f t="shared" si="390"/>
        <v>0</v>
      </c>
      <c r="AA607" s="34">
        <f t="shared" si="390"/>
        <v>0</v>
      </c>
      <c r="AB607" s="34">
        <f t="shared" si="390"/>
        <v>0</v>
      </c>
      <c r="AC607" s="34">
        <f t="shared" si="390"/>
        <v>0</v>
      </c>
      <c r="AD607" s="34">
        <f t="shared" si="390"/>
        <v>0</v>
      </c>
      <c r="AE607" s="34">
        <f t="shared" si="390"/>
        <v>0</v>
      </c>
      <c r="AF607" s="32">
        <f t="shared" si="390"/>
        <v>5</v>
      </c>
    </row>
    <row r="608" spans="4:32" ht="14.45" hidden="1" customHeight="1" outlineLevel="1" x14ac:dyDescent="0.25">
      <c r="D608" s="27" t="s">
        <v>47</v>
      </c>
      <c r="E608" s="28">
        <v>2026</v>
      </c>
      <c r="F608" s="29" t="s">
        <v>50</v>
      </c>
      <c r="G608" s="30"/>
      <c r="H608" s="33">
        <f>G733</f>
        <v>0</v>
      </c>
      <c r="I608" s="33">
        <f t="shared" ref="I608:AF608" ca="1" si="391">H733</f>
        <v>25.2</v>
      </c>
      <c r="J608" s="33">
        <f t="shared" ca="1" si="391"/>
        <v>20.037080000000003</v>
      </c>
      <c r="K608" s="33">
        <f t="shared" ca="1" si="391"/>
        <v>14.644243040000003</v>
      </c>
      <c r="L608" s="33">
        <f t="shared" ca="1" si="391"/>
        <v>8.9710632863040018</v>
      </c>
      <c r="M608" s="33">
        <f t="shared" ca="1" si="391"/>
        <v>3.0462740565859621</v>
      </c>
      <c r="N608" s="33">
        <f t="shared" ca="1" si="391"/>
        <v>0</v>
      </c>
      <c r="O608" s="33">
        <f t="shared" ca="1" si="391"/>
        <v>0</v>
      </c>
      <c r="P608" s="33">
        <f t="shared" ca="1" si="391"/>
        <v>0</v>
      </c>
      <c r="Q608" s="33">
        <f t="shared" ca="1" si="391"/>
        <v>0</v>
      </c>
      <c r="R608" s="33">
        <f t="shared" ca="1" si="391"/>
        <v>0</v>
      </c>
      <c r="S608" s="33">
        <f t="shared" ca="1" si="391"/>
        <v>0</v>
      </c>
      <c r="T608" s="33">
        <f t="shared" ca="1" si="391"/>
        <v>0</v>
      </c>
      <c r="U608" s="33">
        <f t="shared" ca="1" si="391"/>
        <v>0</v>
      </c>
      <c r="V608" s="33">
        <f t="shared" ca="1" si="391"/>
        <v>0</v>
      </c>
      <c r="W608" s="33">
        <f t="shared" ca="1" si="391"/>
        <v>0</v>
      </c>
      <c r="X608" s="33">
        <f t="shared" ca="1" si="391"/>
        <v>0</v>
      </c>
      <c r="Y608" s="33">
        <f t="shared" ca="1" si="391"/>
        <v>0</v>
      </c>
      <c r="Z608" s="33">
        <f t="shared" ca="1" si="391"/>
        <v>0</v>
      </c>
      <c r="AA608" s="33">
        <f t="shared" ca="1" si="391"/>
        <v>0</v>
      </c>
      <c r="AB608" s="33">
        <f t="shared" ca="1" si="391"/>
        <v>0</v>
      </c>
      <c r="AC608" s="33">
        <f t="shared" ca="1" si="391"/>
        <v>0</v>
      </c>
      <c r="AD608" s="33">
        <f t="shared" ca="1" si="391"/>
        <v>0</v>
      </c>
      <c r="AE608" s="33">
        <f t="shared" ca="1" si="391"/>
        <v>0</v>
      </c>
      <c r="AF608" s="33">
        <f t="shared" ca="1" si="391"/>
        <v>0</v>
      </c>
    </row>
    <row r="609" spans="4:32" ht="14.45" hidden="1" customHeight="1" outlineLevel="1" x14ac:dyDescent="0.25">
      <c r="D609" t="s">
        <v>47</v>
      </c>
      <c r="E609" s="19">
        <v>2027</v>
      </c>
      <c r="F609" s="20" t="s">
        <v>50</v>
      </c>
      <c r="G609" s="26"/>
      <c r="H609" s="34">
        <f t="shared" ref="H609:AF609" si="392">G734</f>
        <v>0</v>
      </c>
      <c r="I609" s="32">
        <f t="shared" ca="1" si="392"/>
        <v>0</v>
      </c>
      <c r="J609" s="32">
        <f t="shared" ca="1" si="392"/>
        <v>19.321469999999998</v>
      </c>
      <c r="K609" s="32">
        <f t="shared" ca="1" si="392"/>
        <v>15.376455191999998</v>
      </c>
      <c r="L609" s="32">
        <f t="shared" ca="1" si="392"/>
        <v>11.213829107879997</v>
      </c>
      <c r="M609" s="32">
        <f t="shared" ca="1" si="392"/>
        <v>6.8541166273184118</v>
      </c>
      <c r="N609" s="32">
        <f t="shared" ca="1" si="392"/>
        <v>2.3244594188779177</v>
      </c>
      <c r="O609" s="32">
        <f t="shared" ca="1" si="392"/>
        <v>0</v>
      </c>
      <c r="P609" s="32">
        <f t="shared" ca="1" si="392"/>
        <v>0</v>
      </c>
      <c r="Q609" s="32">
        <f t="shared" ca="1" si="392"/>
        <v>0</v>
      </c>
      <c r="R609" s="32">
        <f t="shared" ca="1" si="392"/>
        <v>0</v>
      </c>
      <c r="S609" s="32">
        <f t="shared" ca="1" si="392"/>
        <v>0</v>
      </c>
      <c r="T609" s="32">
        <f t="shared" ca="1" si="392"/>
        <v>0</v>
      </c>
      <c r="U609" s="32">
        <f t="shared" ca="1" si="392"/>
        <v>0</v>
      </c>
      <c r="V609" s="32">
        <f t="shared" ca="1" si="392"/>
        <v>0</v>
      </c>
      <c r="W609" s="32">
        <f t="shared" ca="1" si="392"/>
        <v>0</v>
      </c>
      <c r="X609" s="32">
        <f t="shared" ca="1" si="392"/>
        <v>0</v>
      </c>
      <c r="Y609" s="32">
        <f t="shared" ca="1" si="392"/>
        <v>0</v>
      </c>
      <c r="Z609" s="32">
        <f t="shared" ca="1" si="392"/>
        <v>0</v>
      </c>
      <c r="AA609" s="32">
        <f t="shared" ca="1" si="392"/>
        <v>0</v>
      </c>
      <c r="AB609" s="32">
        <f t="shared" ca="1" si="392"/>
        <v>0</v>
      </c>
      <c r="AC609" s="32">
        <f t="shared" ca="1" si="392"/>
        <v>0</v>
      </c>
      <c r="AD609" s="32">
        <f t="shared" ca="1" si="392"/>
        <v>0</v>
      </c>
      <c r="AE609" s="32">
        <f t="shared" ca="1" si="392"/>
        <v>0</v>
      </c>
      <c r="AF609" s="32">
        <f t="shared" ca="1" si="392"/>
        <v>0</v>
      </c>
    </row>
    <row r="610" spans="4:32" ht="14.45" hidden="1" customHeight="1" outlineLevel="1" x14ac:dyDescent="0.25">
      <c r="D610" t="s">
        <v>47</v>
      </c>
      <c r="E610" s="19">
        <v>2028</v>
      </c>
      <c r="F610" s="20" t="s">
        <v>50</v>
      </c>
      <c r="G610" s="26"/>
      <c r="H610" s="34">
        <f t="shared" ref="H610:AF610" si="393">G735</f>
        <v>0</v>
      </c>
      <c r="I610" s="34">
        <f t="shared" ca="1" si="393"/>
        <v>0</v>
      </c>
      <c r="J610" s="32">
        <f t="shared" ca="1" si="393"/>
        <v>0</v>
      </c>
      <c r="K610" s="32">
        <f t="shared" ca="1" si="393"/>
        <v>47.070781199999999</v>
      </c>
      <c r="L610" s="32">
        <f t="shared" ca="1" si="393"/>
        <v>37.379430359600001</v>
      </c>
      <c r="M610" s="32">
        <f t="shared" ca="1" si="393"/>
        <v>27.198875505231804</v>
      </c>
      <c r="N610" s="32">
        <f t="shared" ca="1" si="393"/>
        <v>16.603281563413702</v>
      </c>
      <c r="O610" s="32">
        <f t="shared" ca="1" si="393"/>
        <v>5.6168901529028554</v>
      </c>
      <c r="P610" s="32">
        <f t="shared" ca="1" si="393"/>
        <v>0</v>
      </c>
      <c r="Q610" s="32">
        <f t="shared" ca="1" si="393"/>
        <v>0</v>
      </c>
      <c r="R610" s="32">
        <f t="shared" ca="1" si="393"/>
        <v>0</v>
      </c>
      <c r="S610" s="32">
        <f t="shared" ca="1" si="393"/>
        <v>0</v>
      </c>
      <c r="T610" s="32">
        <f t="shared" ca="1" si="393"/>
        <v>0</v>
      </c>
      <c r="U610" s="32">
        <f t="shared" ca="1" si="393"/>
        <v>0</v>
      </c>
      <c r="V610" s="32">
        <f t="shared" ca="1" si="393"/>
        <v>0</v>
      </c>
      <c r="W610" s="32">
        <f t="shared" ca="1" si="393"/>
        <v>0</v>
      </c>
      <c r="X610" s="32">
        <f t="shared" ca="1" si="393"/>
        <v>0</v>
      </c>
      <c r="Y610" s="32">
        <f t="shared" ca="1" si="393"/>
        <v>0</v>
      </c>
      <c r="Z610" s="32">
        <f t="shared" ca="1" si="393"/>
        <v>0</v>
      </c>
      <c r="AA610" s="32">
        <f t="shared" ca="1" si="393"/>
        <v>0</v>
      </c>
      <c r="AB610" s="32">
        <f t="shared" ca="1" si="393"/>
        <v>0</v>
      </c>
      <c r="AC610" s="32">
        <f t="shared" ca="1" si="393"/>
        <v>0</v>
      </c>
      <c r="AD610" s="32">
        <f t="shared" ca="1" si="393"/>
        <v>0</v>
      </c>
      <c r="AE610" s="32">
        <f t="shared" ca="1" si="393"/>
        <v>0</v>
      </c>
      <c r="AF610" s="32">
        <f t="shared" ca="1" si="393"/>
        <v>0</v>
      </c>
    </row>
    <row r="611" spans="4:32" ht="14.45" hidden="1" customHeight="1" outlineLevel="1" x14ac:dyDescent="0.25">
      <c r="D611" t="s">
        <v>47</v>
      </c>
      <c r="E611" s="19">
        <v>2029</v>
      </c>
      <c r="F611" s="20" t="s">
        <v>50</v>
      </c>
      <c r="G611" s="26"/>
      <c r="H611" s="34">
        <f t="shared" ref="H611:AF611" si="394">G736</f>
        <v>0</v>
      </c>
      <c r="I611" s="34">
        <f t="shared" ca="1" si="394"/>
        <v>0</v>
      </c>
      <c r="J611" s="34">
        <f t="shared" ca="1" si="394"/>
        <v>0</v>
      </c>
      <c r="K611" s="32">
        <f t="shared" ca="1" si="394"/>
        <v>0</v>
      </c>
      <c r="L611" s="32">
        <f t="shared" ca="1" si="394"/>
        <v>0</v>
      </c>
      <c r="M611" s="32">
        <f t="shared" ca="1" si="394"/>
        <v>0</v>
      </c>
      <c r="N611" s="32">
        <f t="shared" ca="1" si="394"/>
        <v>0</v>
      </c>
      <c r="O611" s="32">
        <f t="shared" ca="1" si="394"/>
        <v>0</v>
      </c>
      <c r="P611" s="32">
        <f t="shared" ca="1" si="394"/>
        <v>0</v>
      </c>
      <c r="Q611" s="32">
        <f t="shared" ca="1" si="394"/>
        <v>0</v>
      </c>
      <c r="R611" s="32">
        <f t="shared" ca="1" si="394"/>
        <v>0</v>
      </c>
      <c r="S611" s="32">
        <f t="shared" ca="1" si="394"/>
        <v>0</v>
      </c>
      <c r="T611" s="32">
        <f t="shared" ca="1" si="394"/>
        <v>0</v>
      </c>
      <c r="U611" s="32">
        <f t="shared" ca="1" si="394"/>
        <v>0</v>
      </c>
      <c r="V611" s="32">
        <f t="shared" ca="1" si="394"/>
        <v>0</v>
      </c>
      <c r="W611" s="32">
        <f t="shared" ca="1" si="394"/>
        <v>0</v>
      </c>
      <c r="X611" s="32">
        <f t="shared" ca="1" si="394"/>
        <v>0</v>
      </c>
      <c r="Y611" s="32">
        <f t="shared" ca="1" si="394"/>
        <v>0</v>
      </c>
      <c r="Z611" s="32">
        <f t="shared" ca="1" si="394"/>
        <v>0</v>
      </c>
      <c r="AA611" s="32">
        <f t="shared" ca="1" si="394"/>
        <v>0</v>
      </c>
      <c r="AB611" s="32">
        <f t="shared" ca="1" si="394"/>
        <v>0</v>
      </c>
      <c r="AC611" s="32">
        <f t="shared" ca="1" si="394"/>
        <v>0</v>
      </c>
      <c r="AD611" s="32">
        <f t="shared" ca="1" si="394"/>
        <v>0</v>
      </c>
      <c r="AE611" s="32">
        <f t="shared" ca="1" si="394"/>
        <v>0</v>
      </c>
      <c r="AF611" s="32">
        <f t="shared" ca="1" si="394"/>
        <v>0</v>
      </c>
    </row>
    <row r="612" spans="4:32" ht="14.45" hidden="1" customHeight="1" outlineLevel="1" x14ac:dyDescent="0.25">
      <c r="D612" t="s">
        <v>47</v>
      </c>
      <c r="E612" s="19">
        <v>2030</v>
      </c>
      <c r="F612" s="20" t="s">
        <v>50</v>
      </c>
      <c r="G612" s="26"/>
      <c r="H612" s="34">
        <f t="shared" ref="H612:AF612" si="395">G737</f>
        <v>0</v>
      </c>
      <c r="I612" s="34">
        <f t="shared" ca="1" si="395"/>
        <v>0</v>
      </c>
      <c r="J612" s="34">
        <f t="shared" ca="1" si="395"/>
        <v>0</v>
      </c>
      <c r="K612" s="34">
        <f t="shared" ca="1" si="395"/>
        <v>0</v>
      </c>
      <c r="L612" s="32">
        <f t="shared" ca="1" si="395"/>
        <v>0</v>
      </c>
      <c r="M612" s="32">
        <f t="shared" ca="1" si="395"/>
        <v>5.8749571091300679</v>
      </c>
      <c r="N612" s="32">
        <f t="shared" ca="1" si="395"/>
        <v>4.6489188377558355</v>
      </c>
      <c r="O612" s="32">
        <f t="shared" ca="1" si="395"/>
        <v>3.3701340917417126</v>
      </c>
      <c r="P612" s="32">
        <f t="shared" ca="1" si="395"/>
        <v>2.0509962055521713</v>
      </c>
      <c r="Q612" s="32">
        <f t="shared" ca="1" si="395"/>
        <v>0.69405711595885478</v>
      </c>
      <c r="R612" s="32">
        <f t="shared" ca="1" si="395"/>
        <v>0</v>
      </c>
      <c r="S612" s="32">
        <f t="shared" ca="1" si="395"/>
        <v>0</v>
      </c>
      <c r="T612" s="32">
        <f t="shared" ca="1" si="395"/>
        <v>0</v>
      </c>
      <c r="U612" s="32">
        <f t="shared" ca="1" si="395"/>
        <v>0</v>
      </c>
      <c r="V612" s="32">
        <f t="shared" ca="1" si="395"/>
        <v>0</v>
      </c>
      <c r="W612" s="32">
        <f t="shared" ca="1" si="395"/>
        <v>0</v>
      </c>
      <c r="X612" s="32">
        <f t="shared" ca="1" si="395"/>
        <v>0</v>
      </c>
      <c r="Y612" s="32">
        <f t="shared" ca="1" si="395"/>
        <v>0</v>
      </c>
      <c r="Z612" s="32">
        <f t="shared" ca="1" si="395"/>
        <v>0</v>
      </c>
      <c r="AA612" s="32">
        <f t="shared" ca="1" si="395"/>
        <v>0</v>
      </c>
      <c r="AB612" s="32">
        <f t="shared" ca="1" si="395"/>
        <v>0</v>
      </c>
      <c r="AC612" s="32">
        <f t="shared" ca="1" si="395"/>
        <v>0</v>
      </c>
      <c r="AD612" s="32">
        <f t="shared" ca="1" si="395"/>
        <v>0</v>
      </c>
      <c r="AE612" s="32">
        <f t="shared" ca="1" si="395"/>
        <v>0</v>
      </c>
      <c r="AF612" s="32">
        <f t="shared" ca="1" si="395"/>
        <v>0</v>
      </c>
    </row>
    <row r="613" spans="4:32" ht="14.45" hidden="1" customHeight="1" outlineLevel="1" x14ac:dyDescent="0.25">
      <c r="D613" t="s">
        <v>47</v>
      </c>
      <c r="E613" s="19">
        <v>2031</v>
      </c>
      <c r="F613" s="20" t="s">
        <v>50</v>
      </c>
      <c r="G613" s="26"/>
      <c r="H613" s="34">
        <f t="shared" ref="H613:AF613" si="396">G738</f>
        <v>0</v>
      </c>
      <c r="I613" s="34">
        <f t="shared" ca="1" si="396"/>
        <v>0</v>
      </c>
      <c r="J613" s="34">
        <f t="shared" ca="1" si="396"/>
        <v>0</v>
      </c>
      <c r="K613" s="34">
        <f t="shared" ca="1" si="396"/>
        <v>0</v>
      </c>
      <c r="L613" s="34">
        <f t="shared" ca="1" si="396"/>
        <v>0</v>
      </c>
      <c r="M613" s="32">
        <f t="shared" ca="1" si="396"/>
        <v>0</v>
      </c>
      <c r="N613" s="32">
        <f t="shared" ca="1" si="396"/>
        <v>46.821254008826628</v>
      </c>
      <c r="O613" s="32">
        <f t="shared" ca="1" si="396"/>
        <v>36.959137206100777</v>
      </c>
      <c r="P613" s="32">
        <f t="shared" ca="1" si="396"/>
        <v>26.776894905820015</v>
      </c>
      <c r="Q613" s="32">
        <f t="shared" ca="1" si="396"/>
        <v>16.310342225033086</v>
      </c>
      <c r="R613" s="32">
        <f t="shared" ca="1" si="396"/>
        <v>5.523769233544539</v>
      </c>
      <c r="S613" s="32">
        <f t="shared" ca="1" si="396"/>
        <v>0</v>
      </c>
      <c r="T613" s="32">
        <f t="shared" ca="1" si="396"/>
        <v>0</v>
      </c>
      <c r="U613" s="32">
        <f t="shared" ca="1" si="396"/>
        <v>0</v>
      </c>
      <c r="V613" s="32">
        <f t="shared" ca="1" si="396"/>
        <v>0</v>
      </c>
      <c r="W613" s="32">
        <f t="shared" ca="1" si="396"/>
        <v>0</v>
      </c>
      <c r="X613" s="32">
        <f t="shared" ca="1" si="396"/>
        <v>0</v>
      </c>
      <c r="Y613" s="32">
        <f t="shared" ca="1" si="396"/>
        <v>0</v>
      </c>
      <c r="Z613" s="32">
        <f t="shared" ca="1" si="396"/>
        <v>0</v>
      </c>
      <c r="AA613" s="32">
        <f t="shared" ca="1" si="396"/>
        <v>0</v>
      </c>
      <c r="AB613" s="32">
        <f t="shared" ca="1" si="396"/>
        <v>0</v>
      </c>
      <c r="AC613" s="32">
        <f t="shared" ca="1" si="396"/>
        <v>0</v>
      </c>
      <c r="AD613" s="32">
        <f t="shared" ca="1" si="396"/>
        <v>0</v>
      </c>
      <c r="AE613" s="32">
        <f t="shared" ca="1" si="396"/>
        <v>0</v>
      </c>
      <c r="AF613" s="32">
        <f t="shared" ca="1" si="396"/>
        <v>0</v>
      </c>
    </row>
    <row r="614" spans="4:32" ht="14.45" hidden="1" customHeight="1" outlineLevel="1" x14ac:dyDescent="0.25">
      <c r="D614" t="s">
        <v>47</v>
      </c>
      <c r="E614" s="19">
        <v>2032</v>
      </c>
      <c r="F614" s="20" t="s">
        <v>50</v>
      </c>
      <c r="G614" s="26"/>
      <c r="H614" s="34">
        <f t="shared" ref="H614:AF614" si="397">G739</f>
        <v>0</v>
      </c>
      <c r="I614" s="34">
        <f t="shared" ca="1" si="397"/>
        <v>0</v>
      </c>
      <c r="J614" s="34">
        <f t="shared" ca="1" si="397"/>
        <v>0</v>
      </c>
      <c r="K614" s="34">
        <f t="shared" ca="1" si="397"/>
        <v>0</v>
      </c>
      <c r="L614" s="34">
        <f t="shared" ca="1" si="397"/>
        <v>0</v>
      </c>
      <c r="M614" s="34">
        <f t="shared" ca="1" si="397"/>
        <v>0</v>
      </c>
      <c r="N614" s="32">
        <f t="shared" ca="1" si="397"/>
        <v>0</v>
      </c>
      <c r="O614" s="32">
        <f t="shared" ca="1" si="397"/>
        <v>15.165603412837704</v>
      </c>
      <c r="P614" s="32">
        <f t="shared" ca="1" si="397"/>
        <v>11.964144532387666</v>
      </c>
      <c r="Q614" s="32">
        <f t="shared" ca="1" si="397"/>
        <v>8.6757139494856848</v>
      </c>
      <c r="R614" s="32">
        <f t="shared" ca="1" si="397"/>
        <v>5.2887152236064736</v>
      </c>
      <c r="S614" s="32">
        <f t="shared" ca="1" si="397"/>
        <v>1.7960476899367583</v>
      </c>
      <c r="T614" s="32">
        <f t="shared" ca="1" si="397"/>
        <v>0</v>
      </c>
      <c r="U614" s="32">
        <f t="shared" ca="1" si="397"/>
        <v>0</v>
      </c>
      <c r="V614" s="32">
        <f t="shared" ca="1" si="397"/>
        <v>0</v>
      </c>
      <c r="W614" s="32">
        <f t="shared" ca="1" si="397"/>
        <v>0</v>
      </c>
      <c r="X614" s="32">
        <f t="shared" ca="1" si="397"/>
        <v>0</v>
      </c>
      <c r="Y614" s="32">
        <f t="shared" ca="1" si="397"/>
        <v>0</v>
      </c>
      <c r="Z614" s="32">
        <f t="shared" ca="1" si="397"/>
        <v>0</v>
      </c>
      <c r="AA614" s="32">
        <f t="shared" ca="1" si="397"/>
        <v>0</v>
      </c>
      <c r="AB614" s="32">
        <f t="shared" ca="1" si="397"/>
        <v>0</v>
      </c>
      <c r="AC614" s="32">
        <f t="shared" ca="1" si="397"/>
        <v>0</v>
      </c>
      <c r="AD614" s="32">
        <f t="shared" ca="1" si="397"/>
        <v>0</v>
      </c>
      <c r="AE614" s="32">
        <f t="shared" ca="1" si="397"/>
        <v>0</v>
      </c>
      <c r="AF614" s="32">
        <f t="shared" ca="1" si="397"/>
        <v>0</v>
      </c>
    </row>
    <row r="615" spans="4:32" ht="14.45" hidden="1" customHeight="1" outlineLevel="1" x14ac:dyDescent="0.25">
      <c r="D615" t="s">
        <v>47</v>
      </c>
      <c r="E615" s="19">
        <v>2033</v>
      </c>
      <c r="F615" s="20" t="s">
        <v>50</v>
      </c>
      <c r="G615" s="26"/>
      <c r="H615" s="34">
        <f t="shared" ref="H615:AF615" si="398">G740</f>
        <v>0</v>
      </c>
      <c r="I615" s="34">
        <f t="shared" ca="1" si="398"/>
        <v>0</v>
      </c>
      <c r="J615" s="34">
        <f t="shared" ca="1" si="398"/>
        <v>0</v>
      </c>
      <c r="K615" s="34">
        <f t="shared" ca="1" si="398"/>
        <v>0</v>
      </c>
      <c r="L615" s="34">
        <f t="shared" ca="1" si="398"/>
        <v>0</v>
      </c>
      <c r="M615" s="34">
        <f t="shared" ca="1" si="398"/>
        <v>0</v>
      </c>
      <c r="N615" s="34">
        <f t="shared" ca="1" si="398"/>
        <v>0</v>
      </c>
      <c r="O615" s="32">
        <f t="shared" ca="1" si="398"/>
        <v>0</v>
      </c>
      <c r="P615" s="32">
        <f t="shared" ca="1" si="398"/>
        <v>48.198410830476028</v>
      </c>
      <c r="Q615" s="32">
        <f t="shared" ca="1" si="398"/>
        <v>38.057465191743866</v>
      </c>
      <c r="R615" s="32">
        <f t="shared" ca="1" si="398"/>
        <v>27.618846167722694</v>
      </c>
      <c r="S615" s="32">
        <f t="shared" ca="1" si="398"/>
        <v>16.88284828540553</v>
      </c>
      <c r="T615" s="32">
        <f t="shared" ca="1" si="398"/>
        <v>5.7238483303619878</v>
      </c>
      <c r="U615" s="32">
        <f t="shared" ca="1" si="398"/>
        <v>0</v>
      </c>
      <c r="V615" s="32">
        <f t="shared" ca="1" si="398"/>
        <v>0</v>
      </c>
      <c r="W615" s="32">
        <f t="shared" ca="1" si="398"/>
        <v>0</v>
      </c>
      <c r="X615" s="32">
        <f t="shared" ca="1" si="398"/>
        <v>0</v>
      </c>
      <c r="Y615" s="32">
        <f t="shared" ca="1" si="398"/>
        <v>0</v>
      </c>
      <c r="Z615" s="32">
        <f t="shared" ca="1" si="398"/>
        <v>0</v>
      </c>
      <c r="AA615" s="32">
        <f t="shared" ca="1" si="398"/>
        <v>0</v>
      </c>
      <c r="AB615" s="32">
        <f t="shared" ca="1" si="398"/>
        <v>0</v>
      </c>
      <c r="AC615" s="32">
        <f t="shared" ca="1" si="398"/>
        <v>0</v>
      </c>
      <c r="AD615" s="32">
        <f t="shared" ca="1" si="398"/>
        <v>0</v>
      </c>
      <c r="AE615" s="32">
        <f t="shared" ca="1" si="398"/>
        <v>0</v>
      </c>
      <c r="AF615" s="32">
        <f t="shared" ca="1" si="398"/>
        <v>0</v>
      </c>
    </row>
    <row r="616" spans="4:32" ht="14.45" hidden="1" customHeight="1" outlineLevel="1" x14ac:dyDescent="0.25">
      <c r="D616" t="s">
        <v>47</v>
      </c>
      <c r="E616" s="19">
        <v>2034</v>
      </c>
      <c r="F616" s="20" t="s">
        <v>50</v>
      </c>
      <c r="G616" s="26"/>
      <c r="H616" s="34">
        <f t="shared" ref="H616:AF616" si="399">G741</f>
        <v>0</v>
      </c>
      <c r="I616" s="34">
        <f t="shared" ca="1" si="399"/>
        <v>0</v>
      </c>
      <c r="J616" s="34">
        <f t="shared" ca="1" si="399"/>
        <v>0</v>
      </c>
      <c r="K616" s="34">
        <f t="shared" ca="1" si="399"/>
        <v>0</v>
      </c>
      <c r="L616" s="34">
        <f t="shared" ca="1" si="399"/>
        <v>0</v>
      </c>
      <c r="M616" s="34">
        <f t="shared" ca="1" si="399"/>
        <v>0</v>
      </c>
      <c r="N616" s="34">
        <f t="shared" ca="1" si="399"/>
        <v>0</v>
      </c>
      <c r="O616" s="34">
        <f t="shared" ca="1" si="399"/>
        <v>0</v>
      </c>
      <c r="P616" s="32">
        <f t="shared" ca="1" si="399"/>
        <v>0</v>
      </c>
      <c r="Q616" s="32">
        <f t="shared" ca="1" si="399"/>
        <v>0</v>
      </c>
      <c r="R616" s="32">
        <f t="shared" ca="1" si="399"/>
        <v>0</v>
      </c>
      <c r="S616" s="32">
        <f t="shared" ca="1" si="399"/>
        <v>0</v>
      </c>
      <c r="T616" s="32">
        <f t="shared" ca="1" si="399"/>
        <v>0</v>
      </c>
      <c r="U616" s="32">
        <f t="shared" ca="1" si="399"/>
        <v>0</v>
      </c>
      <c r="V616" s="32">
        <f t="shared" ca="1" si="399"/>
        <v>0</v>
      </c>
      <c r="W616" s="32">
        <f t="shared" ca="1" si="399"/>
        <v>0</v>
      </c>
      <c r="X616" s="32">
        <f t="shared" ca="1" si="399"/>
        <v>0</v>
      </c>
      <c r="Y616" s="32">
        <f t="shared" ca="1" si="399"/>
        <v>0</v>
      </c>
      <c r="Z616" s="32">
        <f t="shared" ca="1" si="399"/>
        <v>0</v>
      </c>
      <c r="AA616" s="32">
        <f t="shared" ca="1" si="399"/>
        <v>0</v>
      </c>
      <c r="AB616" s="32">
        <f t="shared" ca="1" si="399"/>
        <v>0</v>
      </c>
      <c r="AC616" s="32">
        <f t="shared" ca="1" si="399"/>
        <v>0</v>
      </c>
      <c r="AD616" s="32">
        <f t="shared" ca="1" si="399"/>
        <v>0</v>
      </c>
      <c r="AE616" s="32">
        <f t="shared" ca="1" si="399"/>
        <v>0</v>
      </c>
      <c r="AF616" s="32">
        <f t="shared" ca="1" si="399"/>
        <v>0</v>
      </c>
    </row>
    <row r="617" spans="4:32" ht="14.45" hidden="1" customHeight="1" outlineLevel="1" x14ac:dyDescent="0.25">
      <c r="D617" t="s">
        <v>47</v>
      </c>
      <c r="E617" s="19">
        <v>2035</v>
      </c>
      <c r="F617" s="20" t="s">
        <v>50</v>
      </c>
      <c r="G617" s="26"/>
      <c r="H617" s="34">
        <f t="shared" ref="H617:AF617" si="400">G742</f>
        <v>0</v>
      </c>
      <c r="I617" s="34">
        <f t="shared" ca="1" si="400"/>
        <v>0</v>
      </c>
      <c r="J617" s="34">
        <f t="shared" ca="1" si="400"/>
        <v>0</v>
      </c>
      <c r="K617" s="34">
        <f t="shared" ca="1" si="400"/>
        <v>0</v>
      </c>
      <c r="L617" s="34">
        <f t="shared" ca="1" si="400"/>
        <v>0</v>
      </c>
      <c r="M617" s="34">
        <f t="shared" ca="1" si="400"/>
        <v>0</v>
      </c>
      <c r="N617" s="34">
        <f t="shared" ca="1" si="400"/>
        <v>0</v>
      </c>
      <c r="O617" s="34">
        <f t="shared" ca="1" si="400"/>
        <v>0</v>
      </c>
      <c r="P617" s="34">
        <f t="shared" ca="1" si="400"/>
        <v>0</v>
      </c>
      <c r="Q617" s="32">
        <f t="shared" ca="1" si="400"/>
        <v>0</v>
      </c>
      <c r="R617" s="32">
        <f t="shared" ca="1" si="400"/>
        <v>16.923888715540716</v>
      </c>
      <c r="S617" s="32">
        <f t="shared" ca="1" si="400"/>
        <v>13.410489418194464</v>
      </c>
      <c r="T617" s="32">
        <f t="shared" ca="1" si="400"/>
        <v>9.7427205623182793</v>
      </c>
      <c r="U617" s="32">
        <f t="shared" ca="1" si="400"/>
        <v>5.9444235238928753</v>
      </c>
      <c r="V617" s="32">
        <f t="shared" ca="1" si="400"/>
        <v>2.0165466067552598</v>
      </c>
      <c r="W617" s="32">
        <f t="shared" ca="1" si="400"/>
        <v>0</v>
      </c>
      <c r="X617" s="32">
        <f t="shared" ca="1" si="400"/>
        <v>0</v>
      </c>
      <c r="Y617" s="32">
        <f t="shared" ca="1" si="400"/>
        <v>0</v>
      </c>
      <c r="Z617" s="32">
        <f t="shared" ca="1" si="400"/>
        <v>0</v>
      </c>
      <c r="AA617" s="32">
        <f t="shared" ca="1" si="400"/>
        <v>0</v>
      </c>
      <c r="AB617" s="32">
        <f t="shared" ca="1" si="400"/>
        <v>0</v>
      </c>
      <c r="AC617" s="32">
        <f t="shared" ca="1" si="400"/>
        <v>0</v>
      </c>
      <c r="AD617" s="32">
        <f t="shared" ca="1" si="400"/>
        <v>0</v>
      </c>
      <c r="AE617" s="32">
        <f t="shared" ca="1" si="400"/>
        <v>0</v>
      </c>
      <c r="AF617" s="32">
        <f t="shared" ca="1" si="400"/>
        <v>0</v>
      </c>
    </row>
    <row r="618" spans="4:32" ht="14.45" hidden="1" customHeight="1" outlineLevel="1" x14ac:dyDescent="0.25">
      <c r="D618" t="s">
        <v>47</v>
      </c>
      <c r="E618" s="19">
        <v>2036</v>
      </c>
      <c r="F618" s="20" t="s">
        <v>50</v>
      </c>
      <c r="G618" s="26"/>
      <c r="H618" s="34">
        <f t="shared" ref="H618:AF618" si="401">G743</f>
        <v>0</v>
      </c>
      <c r="I618" s="34">
        <f t="shared" ca="1" si="401"/>
        <v>0</v>
      </c>
      <c r="J618" s="34">
        <f t="shared" ca="1" si="401"/>
        <v>0</v>
      </c>
      <c r="K618" s="34">
        <f t="shared" ca="1" si="401"/>
        <v>0</v>
      </c>
      <c r="L618" s="34">
        <f t="shared" ca="1" si="401"/>
        <v>0</v>
      </c>
      <c r="M618" s="34">
        <f t="shared" ca="1" si="401"/>
        <v>0</v>
      </c>
      <c r="N618" s="34">
        <f t="shared" ca="1" si="401"/>
        <v>0</v>
      </c>
      <c r="O618" s="34">
        <f t="shared" ca="1" si="401"/>
        <v>0</v>
      </c>
      <c r="P618" s="34">
        <f t="shared" ca="1" si="401"/>
        <v>0</v>
      </c>
      <c r="Q618" s="34">
        <f t="shared" ca="1" si="401"/>
        <v>0</v>
      </c>
      <c r="R618" s="32">
        <f t="shared" ca="1" si="401"/>
        <v>0</v>
      </c>
      <c r="S618" s="32">
        <f t="shared" ca="1" si="401"/>
        <v>22.630200893203156</v>
      </c>
      <c r="T618" s="32">
        <f t="shared" ca="1" si="401"/>
        <v>17.902249033259832</v>
      </c>
      <c r="U618" s="32">
        <f t="shared" ca="1" si="401"/>
        <v>13.00342645851566</v>
      </c>
      <c r="V618" s="32">
        <f t="shared" ca="1" si="401"/>
        <v>7.940152264098832</v>
      </c>
      <c r="W618" s="32">
        <f t="shared" ca="1" si="401"/>
        <v>2.6880062131395914</v>
      </c>
      <c r="X618" s="32">
        <f t="shared" ca="1" si="401"/>
        <v>0</v>
      </c>
      <c r="Y618" s="32">
        <f t="shared" ca="1" si="401"/>
        <v>0</v>
      </c>
      <c r="Z618" s="32">
        <f t="shared" ca="1" si="401"/>
        <v>0</v>
      </c>
      <c r="AA618" s="32">
        <f t="shared" ca="1" si="401"/>
        <v>0</v>
      </c>
      <c r="AB618" s="32">
        <f t="shared" ca="1" si="401"/>
        <v>0</v>
      </c>
      <c r="AC618" s="32">
        <f t="shared" ca="1" si="401"/>
        <v>0</v>
      </c>
      <c r="AD618" s="32">
        <f t="shared" ca="1" si="401"/>
        <v>0</v>
      </c>
      <c r="AE618" s="32">
        <f t="shared" ca="1" si="401"/>
        <v>0</v>
      </c>
      <c r="AF618" s="32">
        <f t="shared" ca="1" si="401"/>
        <v>0</v>
      </c>
    </row>
    <row r="619" spans="4:32" ht="14.45" hidden="1" customHeight="1" outlineLevel="1" x14ac:dyDescent="0.25">
      <c r="D619" t="s">
        <v>47</v>
      </c>
      <c r="E619" s="19">
        <v>2037</v>
      </c>
      <c r="F619" s="20" t="s">
        <v>50</v>
      </c>
      <c r="G619" s="26"/>
      <c r="H619" s="34">
        <f t="shared" ref="H619:AF619" si="402">G744</f>
        <v>0</v>
      </c>
      <c r="I619" s="34">
        <f t="shared" ca="1" si="402"/>
        <v>0</v>
      </c>
      <c r="J619" s="34">
        <f t="shared" ca="1" si="402"/>
        <v>0</v>
      </c>
      <c r="K619" s="34">
        <f t="shared" ca="1" si="402"/>
        <v>0</v>
      </c>
      <c r="L619" s="34">
        <f t="shared" ca="1" si="402"/>
        <v>0</v>
      </c>
      <c r="M619" s="34">
        <f t="shared" ca="1" si="402"/>
        <v>0</v>
      </c>
      <c r="N619" s="34">
        <f t="shared" ca="1" si="402"/>
        <v>0</v>
      </c>
      <c r="O619" s="34">
        <f t="shared" ca="1" si="402"/>
        <v>0</v>
      </c>
      <c r="P619" s="34">
        <f t="shared" ca="1" si="402"/>
        <v>0</v>
      </c>
      <c r="Q619" s="34">
        <f t="shared" ca="1" si="402"/>
        <v>0</v>
      </c>
      <c r="R619" s="34">
        <f t="shared" ca="1" si="402"/>
        <v>0</v>
      </c>
      <c r="S619" s="32">
        <f t="shared" ca="1" si="402"/>
        <v>0</v>
      </c>
      <c r="T619" s="32">
        <f t="shared" ca="1" si="402"/>
        <v>16.44084094891209</v>
      </c>
      <c r="U619" s="32">
        <f t="shared" ca="1" si="402"/>
        <v>13.00342645851566</v>
      </c>
      <c r="V619" s="32">
        <f t="shared" ca="1" si="402"/>
        <v>9.4525622191652765</v>
      </c>
      <c r="W619" s="32">
        <f t="shared" ca="1" si="402"/>
        <v>5.7600133138705525</v>
      </c>
      <c r="X619" s="32">
        <f t="shared" ca="1" si="402"/>
        <v>1.9472685009758381</v>
      </c>
      <c r="Y619" s="32">
        <f t="shared" ca="1" si="402"/>
        <v>0</v>
      </c>
      <c r="Z619" s="32">
        <f t="shared" ca="1" si="402"/>
        <v>0</v>
      </c>
      <c r="AA619" s="32">
        <f t="shared" ca="1" si="402"/>
        <v>0</v>
      </c>
      <c r="AB619" s="32">
        <f t="shared" ca="1" si="402"/>
        <v>0</v>
      </c>
      <c r="AC619" s="32">
        <f t="shared" ca="1" si="402"/>
        <v>0</v>
      </c>
      <c r="AD619" s="32">
        <f t="shared" ca="1" si="402"/>
        <v>0</v>
      </c>
      <c r="AE619" s="32">
        <f t="shared" ca="1" si="402"/>
        <v>0</v>
      </c>
      <c r="AF619" s="32">
        <f t="shared" ca="1" si="402"/>
        <v>0</v>
      </c>
    </row>
    <row r="620" spans="4:32" ht="14.45" hidden="1" customHeight="1" outlineLevel="1" x14ac:dyDescent="0.25">
      <c r="D620" t="s">
        <v>47</v>
      </c>
      <c r="E620" s="19">
        <v>2038</v>
      </c>
      <c r="F620" s="20" t="s">
        <v>50</v>
      </c>
      <c r="G620" s="26"/>
      <c r="H620" s="34">
        <f t="shared" ref="H620:AF620" si="403">G745</f>
        <v>0</v>
      </c>
      <c r="I620" s="34">
        <f t="shared" ca="1" si="403"/>
        <v>0</v>
      </c>
      <c r="J620" s="34">
        <f t="shared" ca="1" si="403"/>
        <v>0</v>
      </c>
      <c r="K620" s="34">
        <f t="shared" ca="1" si="403"/>
        <v>0</v>
      </c>
      <c r="L620" s="34">
        <f t="shared" ca="1" si="403"/>
        <v>0</v>
      </c>
      <c r="M620" s="34">
        <f t="shared" ca="1" si="403"/>
        <v>0</v>
      </c>
      <c r="N620" s="34">
        <f t="shared" ca="1" si="403"/>
        <v>0</v>
      </c>
      <c r="O620" s="34">
        <f t="shared" ca="1" si="403"/>
        <v>0</v>
      </c>
      <c r="P620" s="34">
        <f t="shared" ca="1" si="403"/>
        <v>0</v>
      </c>
      <c r="Q620" s="34">
        <f t="shared" ca="1" si="403"/>
        <v>0</v>
      </c>
      <c r="R620" s="34">
        <f t="shared" ca="1" si="403"/>
        <v>0</v>
      </c>
      <c r="S620" s="34">
        <f t="shared" ca="1" si="403"/>
        <v>0</v>
      </c>
      <c r="T620" s="32">
        <f t="shared" ca="1" si="403"/>
        <v>0</v>
      </c>
      <c r="U620" s="32">
        <f t="shared" ca="1" si="403"/>
        <v>44.583176429196541</v>
      </c>
      <c r="V620" s="32">
        <f t="shared" ca="1" si="403"/>
        <v>35.289565618217026</v>
      </c>
      <c r="W620" s="32">
        <f t="shared" ca="1" si="403"/>
        <v>25.600059172758009</v>
      </c>
      <c r="X620" s="32">
        <f t="shared" ca="1" si="403"/>
        <v>15.578148007806703</v>
      </c>
      <c r="Y620" s="32">
        <f t="shared" ca="1" si="403"/>
        <v>5.2664525698391857</v>
      </c>
      <c r="Z620" s="32">
        <f t="shared" ca="1" si="403"/>
        <v>0</v>
      </c>
      <c r="AA620" s="32">
        <f t="shared" ca="1" si="403"/>
        <v>0</v>
      </c>
      <c r="AB620" s="32">
        <f t="shared" ca="1" si="403"/>
        <v>0</v>
      </c>
      <c r="AC620" s="32">
        <f t="shared" ca="1" si="403"/>
        <v>0</v>
      </c>
      <c r="AD620" s="32">
        <f t="shared" ca="1" si="403"/>
        <v>0</v>
      </c>
      <c r="AE620" s="32">
        <f t="shared" ca="1" si="403"/>
        <v>0</v>
      </c>
      <c r="AF620" s="32">
        <f t="shared" ca="1" si="403"/>
        <v>0</v>
      </c>
    </row>
    <row r="621" spans="4:32" ht="14.45" hidden="1" customHeight="1" outlineLevel="1" x14ac:dyDescent="0.25">
      <c r="D621" t="s">
        <v>47</v>
      </c>
      <c r="E621" s="19">
        <v>2039</v>
      </c>
      <c r="F621" s="20" t="s">
        <v>50</v>
      </c>
      <c r="G621" s="26"/>
      <c r="H621" s="34">
        <f t="shared" ref="H621:AF621" si="404">G746</f>
        <v>0</v>
      </c>
      <c r="I621" s="34">
        <f t="shared" ca="1" si="404"/>
        <v>0</v>
      </c>
      <c r="J621" s="34">
        <f t="shared" ca="1" si="404"/>
        <v>0</v>
      </c>
      <c r="K621" s="34">
        <f t="shared" ca="1" si="404"/>
        <v>0</v>
      </c>
      <c r="L621" s="34">
        <f t="shared" ca="1" si="404"/>
        <v>0</v>
      </c>
      <c r="M621" s="34">
        <f t="shared" ca="1" si="404"/>
        <v>0</v>
      </c>
      <c r="N621" s="34">
        <f t="shared" ca="1" si="404"/>
        <v>0</v>
      </c>
      <c r="O621" s="34">
        <f t="shared" ca="1" si="404"/>
        <v>0</v>
      </c>
      <c r="P621" s="34">
        <f t="shared" ca="1" si="404"/>
        <v>0</v>
      </c>
      <c r="Q621" s="34">
        <f t="shared" ca="1" si="404"/>
        <v>0</v>
      </c>
      <c r="R621" s="34">
        <f t="shared" ca="1" si="404"/>
        <v>0</v>
      </c>
      <c r="S621" s="34">
        <f t="shared" ca="1" si="404"/>
        <v>0</v>
      </c>
      <c r="T621" s="34">
        <f t="shared" ca="1" si="404"/>
        <v>0</v>
      </c>
      <c r="U621" s="32">
        <f t="shared" ca="1" si="404"/>
        <v>0</v>
      </c>
      <c r="V621" s="32">
        <f t="shared" ca="1" si="404"/>
        <v>35.163531455294823</v>
      </c>
      <c r="W621" s="32">
        <f t="shared" ca="1" si="404"/>
        <v>27.776064202442438</v>
      </c>
      <c r="X621" s="32">
        <f t="shared" ca="1" si="404"/>
        <v>20.121774510083657</v>
      </c>
      <c r="Y621" s="32">
        <f t="shared" ca="1" si="404"/>
        <v>12.244502224876108</v>
      </c>
      <c r="Z621" s="32">
        <f t="shared" ca="1" si="404"/>
        <v>4.1431314028239123</v>
      </c>
      <c r="AA621" s="32">
        <f t="shared" ca="1" si="404"/>
        <v>0</v>
      </c>
      <c r="AB621" s="32">
        <f t="shared" ca="1" si="404"/>
        <v>0</v>
      </c>
      <c r="AC621" s="32">
        <f t="shared" ca="1" si="404"/>
        <v>0</v>
      </c>
      <c r="AD621" s="32">
        <f t="shared" ca="1" si="404"/>
        <v>0</v>
      </c>
      <c r="AE621" s="32">
        <f t="shared" ca="1" si="404"/>
        <v>0</v>
      </c>
      <c r="AF621" s="32">
        <f t="shared" ca="1" si="404"/>
        <v>0</v>
      </c>
    </row>
    <row r="622" spans="4:32" ht="14.45" hidden="1" customHeight="1" outlineLevel="1" x14ac:dyDescent="0.25">
      <c r="D622" t="s">
        <v>47</v>
      </c>
      <c r="E622" s="19">
        <v>2040</v>
      </c>
      <c r="F622" s="20" t="s">
        <v>50</v>
      </c>
      <c r="G622" s="26"/>
      <c r="H622" s="34">
        <f t="shared" ref="H622:AF622" si="405">G747</f>
        <v>0</v>
      </c>
      <c r="I622" s="34">
        <f t="shared" ca="1" si="405"/>
        <v>0</v>
      </c>
      <c r="J622" s="34">
        <f t="shared" ca="1" si="405"/>
        <v>0</v>
      </c>
      <c r="K622" s="34">
        <f t="shared" ca="1" si="405"/>
        <v>0</v>
      </c>
      <c r="L622" s="34">
        <f t="shared" ca="1" si="405"/>
        <v>0</v>
      </c>
      <c r="M622" s="34">
        <f t="shared" ca="1" si="405"/>
        <v>0</v>
      </c>
      <c r="N622" s="34">
        <f t="shared" ca="1" si="405"/>
        <v>0</v>
      </c>
      <c r="O622" s="34">
        <f t="shared" ca="1" si="405"/>
        <v>0</v>
      </c>
      <c r="P622" s="34">
        <f t="shared" ca="1" si="405"/>
        <v>0</v>
      </c>
      <c r="Q622" s="34">
        <f t="shared" ca="1" si="405"/>
        <v>0</v>
      </c>
      <c r="R622" s="34">
        <f t="shared" ca="1" si="405"/>
        <v>0</v>
      </c>
      <c r="S622" s="34">
        <f t="shared" ca="1" si="405"/>
        <v>0</v>
      </c>
      <c r="T622" s="34">
        <f t="shared" ca="1" si="405"/>
        <v>0</v>
      </c>
      <c r="U622" s="34">
        <f t="shared" ca="1" si="405"/>
        <v>0</v>
      </c>
      <c r="V622" s="32">
        <f t="shared" ca="1" si="405"/>
        <v>0</v>
      </c>
      <c r="W622" s="32">
        <f t="shared" ca="1" si="405"/>
        <v>4.6080106510964427</v>
      </c>
      <c r="X622" s="32">
        <f t="shared" ca="1" si="405"/>
        <v>3.634901201821565</v>
      </c>
      <c r="Y622" s="32">
        <f t="shared" ca="1" si="405"/>
        <v>2.6332262849195938</v>
      </c>
      <c r="Z622" s="32">
        <f t="shared" ca="1" si="405"/>
        <v>1.6037928010931277</v>
      </c>
      <c r="AA622" s="32">
        <f t="shared" ca="1" si="405"/>
        <v>0.54283040340998734</v>
      </c>
      <c r="AB622" s="32">
        <f t="shared" ca="1" si="405"/>
        <v>0</v>
      </c>
      <c r="AC622" s="32">
        <f t="shared" ca="1" si="405"/>
        <v>0</v>
      </c>
      <c r="AD622" s="32">
        <f t="shared" ca="1" si="405"/>
        <v>0</v>
      </c>
      <c r="AE622" s="32">
        <f t="shared" ca="1" si="405"/>
        <v>0</v>
      </c>
      <c r="AF622" s="32">
        <f t="shared" ca="1" si="405"/>
        <v>0</v>
      </c>
    </row>
    <row r="623" spans="4:32" ht="14.45" hidden="1" customHeight="1" outlineLevel="1" x14ac:dyDescent="0.25">
      <c r="D623" t="s">
        <v>47</v>
      </c>
      <c r="E623" s="19">
        <v>2041</v>
      </c>
      <c r="F623" s="20" t="s">
        <v>50</v>
      </c>
      <c r="G623" s="26"/>
      <c r="H623" s="34">
        <f t="shared" ref="H623:AF623" si="406">G748</f>
        <v>0</v>
      </c>
      <c r="I623" s="34">
        <f t="shared" ca="1" si="406"/>
        <v>0</v>
      </c>
      <c r="J623" s="34">
        <f t="shared" ca="1" si="406"/>
        <v>0</v>
      </c>
      <c r="K623" s="34">
        <f t="shared" ca="1" si="406"/>
        <v>0</v>
      </c>
      <c r="L623" s="34">
        <f t="shared" ca="1" si="406"/>
        <v>0</v>
      </c>
      <c r="M623" s="34">
        <f t="shared" ca="1" si="406"/>
        <v>0</v>
      </c>
      <c r="N623" s="34">
        <f t="shared" ca="1" si="406"/>
        <v>0</v>
      </c>
      <c r="O623" s="34">
        <f t="shared" ca="1" si="406"/>
        <v>0</v>
      </c>
      <c r="P623" s="34">
        <f t="shared" ca="1" si="406"/>
        <v>0</v>
      </c>
      <c r="Q623" s="34">
        <f t="shared" ca="1" si="406"/>
        <v>0</v>
      </c>
      <c r="R623" s="34">
        <f t="shared" ca="1" si="406"/>
        <v>0</v>
      </c>
      <c r="S623" s="34">
        <f t="shared" ca="1" si="406"/>
        <v>0</v>
      </c>
      <c r="T623" s="34">
        <f t="shared" ca="1" si="406"/>
        <v>0</v>
      </c>
      <c r="U623" s="34">
        <f t="shared" ca="1" si="406"/>
        <v>0</v>
      </c>
      <c r="V623" s="34">
        <f t="shared" ca="1" si="406"/>
        <v>0</v>
      </c>
      <c r="W623" s="32">
        <f t="shared" ca="1" si="406"/>
        <v>0</v>
      </c>
      <c r="X623" s="32">
        <f t="shared" ca="1" si="406"/>
        <v>19.862138709953552</v>
      </c>
      <c r="Y623" s="32">
        <f t="shared" ca="1" si="406"/>
        <v>15.667696395271582</v>
      </c>
      <c r="Z623" s="32">
        <f t="shared" ca="1" si="406"/>
        <v>11.360199007742988</v>
      </c>
      <c r="AA623" s="32">
        <f t="shared" ca="1" si="406"/>
        <v>6.9210876434773381</v>
      </c>
      <c r="AB623" s="32">
        <f t="shared" ca="1" si="406"/>
        <v>2.340711841024036</v>
      </c>
      <c r="AC623" s="32">
        <f t="shared" ca="1" si="406"/>
        <v>0</v>
      </c>
      <c r="AD623" s="32">
        <f t="shared" ca="1" si="406"/>
        <v>0</v>
      </c>
      <c r="AE623" s="32">
        <f t="shared" ca="1" si="406"/>
        <v>0</v>
      </c>
      <c r="AF623" s="32">
        <f t="shared" ca="1" si="406"/>
        <v>0</v>
      </c>
    </row>
    <row r="624" spans="4:32" ht="14.45" hidden="1" customHeight="1" outlineLevel="1" x14ac:dyDescent="0.25">
      <c r="D624" t="s">
        <v>47</v>
      </c>
      <c r="E624" s="19">
        <v>2042</v>
      </c>
      <c r="F624" s="20" t="s">
        <v>50</v>
      </c>
      <c r="G624" s="26"/>
      <c r="H624" s="34">
        <f t="shared" ref="H624:AF624" si="407">G749</f>
        <v>0</v>
      </c>
      <c r="I624" s="34">
        <f t="shared" ca="1" si="407"/>
        <v>0</v>
      </c>
      <c r="J624" s="34">
        <f t="shared" ca="1" si="407"/>
        <v>0</v>
      </c>
      <c r="K624" s="34">
        <f t="shared" ca="1" si="407"/>
        <v>0</v>
      </c>
      <c r="L624" s="34">
        <f t="shared" ca="1" si="407"/>
        <v>0</v>
      </c>
      <c r="M624" s="34">
        <f t="shared" ca="1" si="407"/>
        <v>0</v>
      </c>
      <c r="N624" s="34">
        <f t="shared" ca="1" si="407"/>
        <v>0</v>
      </c>
      <c r="O624" s="34">
        <f t="shared" ca="1" si="407"/>
        <v>0</v>
      </c>
      <c r="P624" s="34">
        <f t="shared" ca="1" si="407"/>
        <v>0</v>
      </c>
      <c r="Q624" s="34">
        <f t="shared" ca="1" si="407"/>
        <v>0</v>
      </c>
      <c r="R624" s="34">
        <f t="shared" ca="1" si="407"/>
        <v>0</v>
      </c>
      <c r="S624" s="34">
        <f t="shared" ca="1" si="407"/>
        <v>0</v>
      </c>
      <c r="T624" s="34">
        <f t="shared" ca="1" si="407"/>
        <v>0</v>
      </c>
      <c r="U624" s="34">
        <f t="shared" ca="1" si="407"/>
        <v>0</v>
      </c>
      <c r="V624" s="34">
        <f t="shared" ca="1" si="407"/>
        <v>0</v>
      </c>
      <c r="W624" s="34">
        <f t="shared" ca="1" si="407"/>
        <v>0</v>
      </c>
      <c r="X624" s="32">
        <f t="shared" ca="1" si="407"/>
        <v>0</v>
      </c>
      <c r="Y624" s="32">
        <f t="shared" ca="1" si="407"/>
        <v>14.219421938565805</v>
      </c>
      <c r="Z624" s="32">
        <f t="shared" ca="1" si="407"/>
        <v>11.226549607651894</v>
      </c>
      <c r="AA624" s="32">
        <f t="shared" ca="1" si="407"/>
        <v>8.1424560511498072</v>
      </c>
      <c r="AB624" s="32">
        <f t="shared" ca="1" si="407"/>
        <v>4.9568015456979566</v>
      </c>
      <c r="AC624" s="32">
        <f t="shared" ca="1" si="407"/>
        <v>1.6727552949548705</v>
      </c>
      <c r="AD624" s="32">
        <f t="shared" ca="1" si="407"/>
        <v>0</v>
      </c>
      <c r="AE624" s="32">
        <f t="shared" ca="1" si="407"/>
        <v>0</v>
      </c>
      <c r="AF624" s="32">
        <f t="shared" ca="1" si="407"/>
        <v>0</v>
      </c>
    </row>
    <row r="625" spans="4:32" ht="14.45" hidden="1" customHeight="1" outlineLevel="1" x14ac:dyDescent="0.25">
      <c r="D625" t="s">
        <v>47</v>
      </c>
      <c r="E625" s="19">
        <v>2043</v>
      </c>
      <c r="F625" s="20" t="s">
        <v>50</v>
      </c>
      <c r="G625" s="26"/>
      <c r="H625" s="34">
        <f t="shared" ref="H625:AF625" si="408">G750</f>
        <v>0</v>
      </c>
      <c r="I625" s="34">
        <f t="shared" ca="1" si="408"/>
        <v>0</v>
      </c>
      <c r="J625" s="34">
        <f t="shared" ca="1" si="408"/>
        <v>0</v>
      </c>
      <c r="K625" s="34">
        <f t="shared" ca="1" si="408"/>
        <v>0</v>
      </c>
      <c r="L625" s="34">
        <f t="shared" ca="1" si="408"/>
        <v>0</v>
      </c>
      <c r="M625" s="34">
        <f t="shared" ca="1" si="408"/>
        <v>0</v>
      </c>
      <c r="N625" s="34">
        <f t="shared" ca="1" si="408"/>
        <v>0</v>
      </c>
      <c r="O625" s="34">
        <f t="shared" ca="1" si="408"/>
        <v>0</v>
      </c>
      <c r="P625" s="34">
        <f t="shared" ca="1" si="408"/>
        <v>0</v>
      </c>
      <c r="Q625" s="34">
        <f t="shared" ca="1" si="408"/>
        <v>0</v>
      </c>
      <c r="R625" s="34">
        <f t="shared" ca="1" si="408"/>
        <v>0</v>
      </c>
      <c r="S625" s="34">
        <f t="shared" ca="1" si="408"/>
        <v>0</v>
      </c>
      <c r="T625" s="34">
        <f t="shared" ca="1" si="408"/>
        <v>0</v>
      </c>
      <c r="U625" s="34">
        <f t="shared" ca="1" si="408"/>
        <v>0</v>
      </c>
      <c r="V625" s="34">
        <f t="shared" ca="1" si="408"/>
        <v>0</v>
      </c>
      <c r="W625" s="34">
        <f t="shared" ca="1" si="408"/>
        <v>0</v>
      </c>
      <c r="X625" s="34">
        <f t="shared" ca="1" si="408"/>
        <v>0</v>
      </c>
      <c r="Y625" s="32">
        <f t="shared" ca="1" si="408"/>
        <v>0</v>
      </c>
      <c r="Z625" s="32">
        <f t="shared" ca="1" si="408"/>
        <v>12.028446008198458</v>
      </c>
      <c r="AA625" s="32">
        <f t="shared" ca="1" si="408"/>
        <v>9.4995320596747774</v>
      </c>
      <c r="AB625" s="32">
        <f t="shared" ca="1" si="408"/>
        <v>6.8844465912471628</v>
      </c>
      <c r="AC625" s="32">
        <f t="shared" ca="1" si="408"/>
        <v>4.1818882373871764</v>
      </c>
      <c r="AD625" s="32">
        <f t="shared" ca="1" si="408"/>
        <v>1.4108296950198536</v>
      </c>
      <c r="AE625" s="32">
        <f t="shared" ca="1" si="408"/>
        <v>0</v>
      </c>
      <c r="AF625" s="32">
        <f t="shared" ca="1" si="408"/>
        <v>0</v>
      </c>
    </row>
    <row r="626" spans="4:32" ht="14.45" hidden="1" customHeight="1" outlineLevel="1" x14ac:dyDescent="0.25">
      <c r="D626" t="s">
        <v>47</v>
      </c>
      <c r="E626" s="19">
        <v>2044</v>
      </c>
      <c r="F626" s="20" t="s">
        <v>50</v>
      </c>
      <c r="G626" s="26"/>
      <c r="H626" s="34">
        <f t="shared" ref="H626:AF626" si="409">G751</f>
        <v>0</v>
      </c>
      <c r="I626" s="34">
        <f t="shared" ca="1" si="409"/>
        <v>0</v>
      </c>
      <c r="J626" s="34">
        <f t="shared" ca="1" si="409"/>
        <v>0</v>
      </c>
      <c r="K626" s="34">
        <f t="shared" ca="1" si="409"/>
        <v>0</v>
      </c>
      <c r="L626" s="34">
        <f t="shared" ca="1" si="409"/>
        <v>0</v>
      </c>
      <c r="M626" s="34">
        <f t="shared" ca="1" si="409"/>
        <v>0</v>
      </c>
      <c r="N626" s="34">
        <f t="shared" ca="1" si="409"/>
        <v>0</v>
      </c>
      <c r="O626" s="34">
        <f t="shared" ca="1" si="409"/>
        <v>0</v>
      </c>
      <c r="P626" s="34">
        <f t="shared" ca="1" si="409"/>
        <v>0</v>
      </c>
      <c r="Q626" s="34">
        <f t="shared" ca="1" si="409"/>
        <v>0</v>
      </c>
      <c r="R626" s="34">
        <f t="shared" ca="1" si="409"/>
        <v>0</v>
      </c>
      <c r="S626" s="34">
        <f t="shared" ca="1" si="409"/>
        <v>0</v>
      </c>
      <c r="T626" s="34">
        <f t="shared" ca="1" si="409"/>
        <v>0</v>
      </c>
      <c r="U626" s="34">
        <f t="shared" ca="1" si="409"/>
        <v>0</v>
      </c>
      <c r="V626" s="34">
        <f t="shared" ca="1" si="409"/>
        <v>0</v>
      </c>
      <c r="W626" s="34">
        <f t="shared" ca="1" si="409"/>
        <v>0</v>
      </c>
      <c r="X626" s="34">
        <f t="shared" ca="1" si="409"/>
        <v>0</v>
      </c>
      <c r="Y626" s="34">
        <f t="shared" ca="1" si="409"/>
        <v>0</v>
      </c>
      <c r="Z626" s="32">
        <f t="shared" ca="1" si="409"/>
        <v>0</v>
      </c>
      <c r="AA626" s="32">
        <f t="shared" ca="1" si="409"/>
        <v>56.182946752933688</v>
      </c>
      <c r="AB626" s="32">
        <f t="shared" ca="1" si="409"/>
        <v>44.335836047631737</v>
      </c>
      <c r="AC626" s="32">
        <f t="shared" ca="1" si="409"/>
        <v>32.061143153301693</v>
      </c>
      <c r="AD626" s="32">
        <f t="shared" ca="1" si="409"/>
        <v>19.469449791273984</v>
      </c>
      <c r="AE626" s="32">
        <f t="shared" ca="1" si="409"/>
        <v>6.5599066163399149</v>
      </c>
      <c r="AF626" s="32">
        <f t="shared" ca="1" si="409"/>
        <v>0</v>
      </c>
    </row>
    <row r="627" spans="4:32" ht="14.45" hidden="1" customHeight="1" outlineLevel="1" x14ac:dyDescent="0.25">
      <c r="D627" t="s">
        <v>47</v>
      </c>
      <c r="E627" s="19">
        <v>2045</v>
      </c>
      <c r="F627" s="20" t="s">
        <v>50</v>
      </c>
      <c r="G627" s="26"/>
      <c r="H627" s="34">
        <f t="shared" ref="H627:AF627" si="410">G752</f>
        <v>0</v>
      </c>
      <c r="I627" s="34">
        <f t="shared" ca="1" si="410"/>
        <v>0</v>
      </c>
      <c r="J627" s="34">
        <f t="shared" ca="1" si="410"/>
        <v>0</v>
      </c>
      <c r="K627" s="34">
        <f t="shared" ca="1" si="410"/>
        <v>0</v>
      </c>
      <c r="L627" s="34">
        <f t="shared" ca="1" si="410"/>
        <v>0</v>
      </c>
      <c r="M627" s="34">
        <f t="shared" ca="1" si="410"/>
        <v>0</v>
      </c>
      <c r="N627" s="34">
        <f t="shared" ca="1" si="410"/>
        <v>0</v>
      </c>
      <c r="O627" s="34">
        <f t="shared" ca="1" si="410"/>
        <v>0</v>
      </c>
      <c r="P627" s="34">
        <f t="shared" ca="1" si="410"/>
        <v>0</v>
      </c>
      <c r="Q627" s="34">
        <f t="shared" ca="1" si="410"/>
        <v>0</v>
      </c>
      <c r="R627" s="34">
        <f t="shared" ca="1" si="410"/>
        <v>0</v>
      </c>
      <c r="S627" s="34">
        <f t="shared" ca="1" si="410"/>
        <v>0</v>
      </c>
      <c r="T627" s="34">
        <f t="shared" ca="1" si="410"/>
        <v>0</v>
      </c>
      <c r="U627" s="34">
        <f t="shared" ca="1" si="410"/>
        <v>0</v>
      </c>
      <c r="V627" s="34">
        <f t="shared" ca="1" si="410"/>
        <v>0</v>
      </c>
      <c r="W627" s="34">
        <f t="shared" ca="1" si="410"/>
        <v>0</v>
      </c>
      <c r="X627" s="34">
        <f t="shared" ca="1" si="410"/>
        <v>0</v>
      </c>
      <c r="Y627" s="34">
        <f t="shared" ca="1" si="410"/>
        <v>0</v>
      </c>
      <c r="Z627" s="34">
        <f t="shared" ca="1" si="410"/>
        <v>0</v>
      </c>
      <c r="AA627" s="32">
        <f t="shared" ca="1" si="410"/>
        <v>0</v>
      </c>
      <c r="AB627" s="32">
        <f t="shared" ca="1" si="410"/>
        <v>23.544807342065297</v>
      </c>
      <c r="AC627" s="32">
        <f t="shared" ca="1" si="410"/>
        <v>18.539704519083152</v>
      </c>
      <c r="AD627" s="32">
        <f t="shared" ca="1" si="410"/>
        <v>13.402882102688613</v>
      </c>
      <c r="AE627" s="32">
        <f t="shared" ca="1" si="410"/>
        <v>8.1285799376385892</v>
      </c>
      <c r="AF627" s="32">
        <f t="shared" ca="1" si="410"/>
        <v>2.7352671490153853</v>
      </c>
    </row>
    <row r="628" spans="4:32" ht="14.45" hidden="1" customHeight="1" outlineLevel="1" x14ac:dyDescent="0.25">
      <c r="D628" t="s">
        <v>47</v>
      </c>
      <c r="E628" s="19">
        <v>2046</v>
      </c>
      <c r="F628" s="20" t="s">
        <v>50</v>
      </c>
      <c r="G628" s="26"/>
      <c r="H628" s="34">
        <f t="shared" ref="H628:AF628" si="411">G753</f>
        <v>0</v>
      </c>
      <c r="I628" s="34">
        <f t="shared" ca="1" si="411"/>
        <v>0</v>
      </c>
      <c r="J628" s="34">
        <f t="shared" ca="1" si="411"/>
        <v>0</v>
      </c>
      <c r="K628" s="34">
        <f t="shared" ca="1" si="411"/>
        <v>0</v>
      </c>
      <c r="L628" s="34">
        <f t="shared" ca="1" si="411"/>
        <v>0</v>
      </c>
      <c r="M628" s="34">
        <f t="shared" ca="1" si="411"/>
        <v>0</v>
      </c>
      <c r="N628" s="34">
        <f t="shared" ca="1" si="411"/>
        <v>0</v>
      </c>
      <c r="O628" s="34">
        <f t="shared" ca="1" si="411"/>
        <v>0</v>
      </c>
      <c r="P628" s="34">
        <f t="shared" ca="1" si="411"/>
        <v>0</v>
      </c>
      <c r="Q628" s="34">
        <f t="shared" ca="1" si="411"/>
        <v>0</v>
      </c>
      <c r="R628" s="34">
        <f t="shared" ca="1" si="411"/>
        <v>0</v>
      </c>
      <c r="S628" s="34">
        <f t="shared" ca="1" si="411"/>
        <v>0</v>
      </c>
      <c r="T628" s="34">
        <f t="shared" ca="1" si="411"/>
        <v>0</v>
      </c>
      <c r="U628" s="34">
        <f t="shared" ca="1" si="411"/>
        <v>0</v>
      </c>
      <c r="V628" s="34">
        <f t="shared" ca="1" si="411"/>
        <v>0</v>
      </c>
      <c r="W628" s="34">
        <f t="shared" ca="1" si="411"/>
        <v>0</v>
      </c>
      <c r="X628" s="34">
        <f t="shared" ca="1" si="411"/>
        <v>0</v>
      </c>
      <c r="Y628" s="34">
        <f t="shared" ca="1" si="411"/>
        <v>0</v>
      </c>
      <c r="Z628" s="34">
        <f t="shared" ca="1" si="411"/>
        <v>0</v>
      </c>
      <c r="AA628" s="34">
        <f t="shared" ca="1" si="411"/>
        <v>0</v>
      </c>
      <c r="AB628" s="32">
        <f t="shared" ca="1" si="411"/>
        <v>0</v>
      </c>
      <c r="AC628" s="32">
        <f t="shared" ca="1" si="411"/>
        <v>57.710057675943034</v>
      </c>
      <c r="AD628" s="32">
        <f t="shared" ca="1" si="411"/>
        <v>45.428716179639288</v>
      </c>
      <c r="AE628" s="32">
        <f t="shared" ca="1" si="411"/>
        <v>32.799533081699565</v>
      </c>
      <c r="AF628" s="32">
        <f t="shared" ca="1" si="411"/>
        <v>19.866677187585427</v>
      </c>
    </row>
    <row r="629" spans="4:32" ht="14.45" hidden="1" customHeight="1" outlineLevel="1" x14ac:dyDescent="0.25">
      <c r="D629" t="s">
        <v>47</v>
      </c>
      <c r="E629" s="19">
        <v>2047</v>
      </c>
      <c r="F629" s="20" t="s">
        <v>50</v>
      </c>
      <c r="G629" s="26"/>
      <c r="H629" s="34">
        <f t="shared" ref="H629:AF629" si="412">G754</f>
        <v>0</v>
      </c>
      <c r="I629" s="34">
        <f t="shared" ca="1" si="412"/>
        <v>0</v>
      </c>
      <c r="J629" s="34">
        <f t="shared" ca="1" si="412"/>
        <v>0</v>
      </c>
      <c r="K629" s="34">
        <f t="shared" ca="1" si="412"/>
        <v>0</v>
      </c>
      <c r="L629" s="34">
        <f t="shared" ca="1" si="412"/>
        <v>0</v>
      </c>
      <c r="M629" s="34">
        <f t="shared" ca="1" si="412"/>
        <v>0</v>
      </c>
      <c r="N629" s="34">
        <f t="shared" ca="1" si="412"/>
        <v>0</v>
      </c>
      <c r="O629" s="34">
        <f t="shared" ca="1" si="412"/>
        <v>0</v>
      </c>
      <c r="P629" s="34">
        <f t="shared" ca="1" si="412"/>
        <v>0</v>
      </c>
      <c r="Q629" s="34">
        <f t="shared" ca="1" si="412"/>
        <v>0</v>
      </c>
      <c r="R629" s="34">
        <f t="shared" ca="1" si="412"/>
        <v>0</v>
      </c>
      <c r="S629" s="34">
        <f t="shared" ca="1" si="412"/>
        <v>0</v>
      </c>
      <c r="T629" s="34">
        <f t="shared" ca="1" si="412"/>
        <v>0</v>
      </c>
      <c r="U629" s="34">
        <f t="shared" ca="1" si="412"/>
        <v>0</v>
      </c>
      <c r="V629" s="34">
        <f t="shared" ca="1" si="412"/>
        <v>0</v>
      </c>
      <c r="W629" s="34">
        <f t="shared" ca="1" si="412"/>
        <v>0</v>
      </c>
      <c r="X629" s="34">
        <f t="shared" ca="1" si="412"/>
        <v>0</v>
      </c>
      <c r="Y629" s="34">
        <f t="shared" ca="1" si="412"/>
        <v>0</v>
      </c>
      <c r="Z629" s="34">
        <f t="shared" ca="1" si="412"/>
        <v>0</v>
      </c>
      <c r="AA629" s="34">
        <f t="shared" ca="1" si="412"/>
        <v>0</v>
      </c>
      <c r="AB629" s="34">
        <f t="shared" ca="1" si="412"/>
        <v>0</v>
      </c>
      <c r="AC629" s="32">
        <f t="shared" ca="1" si="412"/>
        <v>0</v>
      </c>
      <c r="AD629" s="32">
        <f t="shared" ca="1" si="412"/>
        <v>63.487336275893426</v>
      </c>
      <c r="AE629" s="32">
        <f t="shared" ca="1" si="412"/>
        <v>49.912332950412392</v>
      </c>
      <c r="AF629" s="32">
        <f t="shared" ca="1" si="412"/>
        <v>35.990357223886647</v>
      </c>
    </row>
    <row r="630" spans="4:32" ht="14.45" hidden="1" customHeight="1" outlineLevel="1" x14ac:dyDescent="0.25">
      <c r="D630" t="s">
        <v>47</v>
      </c>
      <c r="E630" s="19">
        <v>2048</v>
      </c>
      <c r="F630" s="20" t="s">
        <v>50</v>
      </c>
      <c r="G630" s="26"/>
      <c r="H630" s="34">
        <f t="shared" ref="H630:AF630" si="413">G755</f>
        <v>0</v>
      </c>
      <c r="I630" s="34">
        <f t="shared" ca="1" si="413"/>
        <v>0</v>
      </c>
      <c r="J630" s="34">
        <f t="shared" ca="1" si="413"/>
        <v>0</v>
      </c>
      <c r="K630" s="34">
        <f t="shared" ca="1" si="413"/>
        <v>0</v>
      </c>
      <c r="L630" s="34">
        <f t="shared" ca="1" si="413"/>
        <v>0</v>
      </c>
      <c r="M630" s="34">
        <f t="shared" ca="1" si="413"/>
        <v>0</v>
      </c>
      <c r="N630" s="34">
        <f t="shared" ca="1" si="413"/>
        <v>0</v>
      </c>
      <c r="O630" s="34">
        <f t="shared" ca="1" si="413"/>
        <v>0</v>
      </c>
      <c r="P630" s="34">
        <f t="shared" ca="1" si="413"/>
        <v>0</v>
      </c>
      <c r="Q630" s="34">
        <f t="shared" ca="1" si="413"/>
        <v>0</v>
      </c>
      <c r="R630" s="34">
        <f t="shared" ca="1" si="413"/>
        <v>0</v>
      </c>
      <c r="S630" s="34">
        <f t="shared" ca="1" si="413"/>
        <v>0</v>
      </c>
      <c r="T630" s="34">
        <f t="shared" ca="1" si="413"/>
        <v>0</v>
      </c>
      <c r="U630" s="34">
        <f t="shared" ca="1" si="413"/>
        <v>0</v>
      </c>
      <c r="V630" s="34">
        <f t="shared" ca="1" si="413"/>
        <v>0</v>
      </c>
      <c r="W630" s="34">
        <f t="shared" ca="1" si="413"/>
        <v>0</v>
      </c>
      <c r="X630" s="34">
        <f t="shared" ca="1" si="413"/>
        <v>0</v>
      </c>
      <c r="Y630" s="34">
        <f t="shared" ca="1" si="413"/>
        <v>0</v>
      </c>
      <c r="Z630" s="34">
        <f t="shared" ca="1" si="413"/>
        <v>0</v>
      </c>
      <c r="AA630" s="34">
        <f t="shared" ca="1" si="413"/>
        <v>0</v>
      </c>
      <c r="AB630" s="34">
        <f t="shared" ca="1" si="413"/>
        <v>0</v>
      </c>
      <c r="AC630" s="34">
        <f t="shared" ca="1" si="413"/>
        <v>0</v>
      </c>
      <c r="AD630" s="32">
        <f t="shared" ca="1" si="413"/>
        <v>0</v>
      </c>
      <c r="AE630" s="32">
        <f t="shared" ca="1" si="413"/>
        <v>62.889539517519609</v>
      </c>
      <c r="AF630" s="32">
        <f t="shared" ca="1" si="413"/>
        <v>49.378770111172479</v>
      </c>
    </row>
    <row r="631" spans="4:32" ht="14.45" hidden="1" customHeight="1" outlineLevel="1" x14ac:dyDescent="0.25">
      <c r="D631" t="s">
        <v>47</v>
      </c>
      <c r="E631" s="19">
        <v>2049</v>
      </c>
      <c r="F631" s="20" t="s">
        <v>50</v>
      </c>
      <c r="G631" s="26"/>
      <c r="H631" s="34">
        <f t="shared" ref="H631:AF631" si="414">G756</f>
        <v>0</v>
      </c>
      <c r="I631" s="34">
        <f t="shared" ca="1" si="414"/>
        <v>0</v>
      </c>
      <c r="J631" s="34">
        <f t="shared" ca="1" si="414"/>
        <v>0</v>
      </c>
      <c r="K631" s="34">
        <f t="shared" ca="1" si="414"/>
        <v>0</v>
      </c>
      <c r="L631" s="34">
        <f t="shared" ca="1" si="414"/>
        <v>0</v>
      </c>
      <c r="M631" s="34">
        <f t="shared" ca="1" si="414"/>
        <v>0</v>
      </c>
      <c r="N631" s="34">
        <f t="shared" ca="1" si="414"/>
        <v>0</v>
      </c>
      <c r="O631" s="34">
        <f t="shared" ca="1" si="414"/>
        <v>0</v>
      </c>
      <c r="P631" s="34">
        <f t="shared" ca="1" si="414"/>
        <v>0</v>
      </c>
      <c r="Q631" s="34">
        <f t="shared" ca="1" si="414"/>
        <v>0</v>
      </c>
      <c r="R631" s="34">
        <f t="shared" ca="1" si="414"/>
        <v>0</v>
      </c>
      <c r="S631" s="34">
        <f t="shared" ca="1" si="414"/>
        <v>0</v>
      </c>
      <c r="T631" s="34">
        <f t="shared" ca="1" si="414"/>
        <v>0</v>
      </c>
      <c r="U631" s="34">
        <f t="shared" ca="1" si="414"/>
        <v>0</v>
      </c>
      <c r="V631" s="34">
        <f t="shared" ca="1" si="414"/>
        <v>0</v>
      </c>
      <c r="W631" s="34">
        <f t="shared" ca="1" si="414"/>
        <v>0</v>
      </c>
      <c r="X631" s="34">
        <f t="shared" ca="1" si="414"/>
        <v>0</v>
      </c>
      <c r="Y631" s="34">
        <f t="shared" ca="1" si="414"/>
        <v>0</v>
      </c>
      <c r="Z631" s="34">
        <f t="shared" ca="1" si="414"/>
        <v>0</v>
      </c>
      <c r="AA631" s="34">
        <f t="shared" ca="1" si="414"/>
        <v>0</v>
      </c>
      <c r="AB631" s="34">
        <f t="shared" ca="1" si="414"/>
        <v>0</v>
      </c>
      <c r="AC631" s="34">
        <f t="shared" ca="1" si="414"/>
        <v>0</v>
      </c>
      <c r="AD631" s="34">
        <f t="shared" ca="1" si="414"/>
        <v>0</v>
      </c>
      <c r="AE631" s="32">
        <f t="shared" ca="1" si="414"/>
        <v>0</v>
      </c>
      <c r="AF631" s="32">
        <f t="shared" ca="1" si="414"/>
        <v>25.913057201198388</v>
      </c>
    </row>
    <row r="632" spans="4:32" ht="14.45" hidden="1" customHeight="1" outlineLevel="1" x14ac:dyDescent="0.25">
      <c r="D632" t="s">
        <v>47</v>
      </c>
      <c r="E632" s="19">
        <v>2050</v>
      </c>
      <c r="F632" s="20" t="s">
        <v>50</v>
      </c>
      <c r="G632" s="26"/>
      <c r="H632" s="35">
        <f t="shared" ref="H632:AF632" si="415">G757</f>
        <v>0</v>
      </c>
      <c r="I632" s="35">
        <f t="shared" ca="1" si="415"/>
        <v>0</v>
      </c>
      <c r="J632" s="35">
        <f t="shared" ca="1" si="415"/>
        <v>0</v>
      </c>
      <c r="K632" s="35">
        <f t="shared" ca="1" si="415"/>
        <v>0</v>
      </c>
      <c r="L632" s="35">
        <f t="shared" ca="1" si="415"/>
        <v>0</v>
      </c>
      <c r="M632" s="35">
        <f t="shared" ca="1" si="415"/>
        <v>0</v>
      </c>
      <c r="N632" s="35">
        <f t="shared" ca="1" si="415"/>
        <v>0</v>
      </c>
      <c r="O632" s="35">
        <f t="shared" ca="1" si="415"/>
        <v>0</v>
      </c>
      <c r="P632" s="35">
        <f t="shared" ca="1" si="415"/>
        <v>0</v>
      </c>
      <c r="Q632" s="35">
        <f t="shared" ca="1" si="415"/>
        <v>0</v>
      </c>
      <c r="R632" s="35">
        <f t="shared" ca="1" si="415"/>
        <v>0</v>
      </c>
      <c r="S632" s="35">
        <f t="shared" ca="1" si="415"/>
        <v>0</v>
      </c>
      <c r="T632" s="35">
        <f t="shared" ca="1" si="415"/>
        <v>0</v>
      </c>
      <c r="U632" s="35">
        <f t="shared" ca="1" si="415"/>
        <v>0</v>
      </c>
      <c r="V632" s="35">
        <f t="shared" ca="1" si="415"/>
        <v>0</v>
      </c>
      <c r="W632" s="35">
        <f t="shared" ca="1" si="415"/>
        <v>0</v>
      </c>
      <c r="X632" s="35">
        <f t="shared" ca="1" si="415"/>
        <v>0</v>
      </c>
      <c r="Y632" s="35">
        <f t="shared" ca="1" si="415"/>
        <v>0</v>
      </c>
      <c r="Z632" s="35">
        <f t="shared" ca="1" si="415"/>
        <v>0</v>
      </c>
      <c r="AA632" s="35">
        <f t="shared" ca="1" si="415"/>
        <v>0</v>
      </c>
      <c r="AB632" s="35">
        <f t="shared" ca="1" si="415"/>
        <v>0</v>
      </c>
      <c r="AC632" s="35">
        <f t="shared" ca="1" si="415"/>
        <v>0</v>
      </c>
      <c r="AD632" s="35">
        <f t="shared" ca="1" si="415"/>
        <v>0</v>
      </c>
      <c r="AE632" s="35">
        <f t="shared" ca="1" si="415"/>
        <v>0</v>
      </c>
      <c r="AF632" s="36">
        <f t="shared" ca="1" si="415"/>
        <v>0</v>
      </c>
    </row>
    <row r="633" spans="4:32" ht="14.45" hidden="1" customHeight="1" outlineLevel="1" x14ac:dyDescent="0.25">
      <c r="D633" s="27" t="s">
        <v>51</v>
      </c>
      <c r="E633" s="28">
        <v>2026</v>
      </c>
      <c r="F633" s="29" t="s">
        <v>50</v>
      </c>
      <c r="G633" s="30"/>
      <c r="H633" s="33">
        <f t="shared" ref="H633:Q642" ca="1" si="416">_xlfn.XLOOKUP($E633,$H$2:$AF$2,$H$31:$AF$31)
*($E633=H$2)</f>
        <v>28</v>
      </c>
      <c r="I633" s="33">
        <f t="shared" ca="1" si="416"/>
        <v>0</v>
      </c>
      <c r="J633" s="33">
        <f t="shared" ca="1" si="416"/>
        <v>0</v>
      </c>
      <c r="K633" s="33">
        <f t="shared" ca="1" si="416"/>
        <v>0</v>
      </c>
      <c r="L633" s="33">
        <f t="shared" ca="1" si="416"/>
        <v>0</v>
      </c>
      <c r="M633" s="33">
        <f t="shared" ca="1" si="416"/>
        <v>0</v>
      </c>
      <c r="N633" s="33">
        <f t="shared" ca="1" si="416"/>
        <v>0</v>
      </c>
      <c r="O633" s="33">
        <f t="shared" ca="1" si="416"/>
        <v>0</v>
      </c>
      <c r="P633" s="33">
        <f t="shared" ca="1" si="416"/>
        <v>0</v>
      </c>
      <c r="Q633" s="33">
        <f t="shared" ca="1" si="416"/>
        <v>0</v>
      </c>
      <c r="R633" s="33">
        <f t="shared" ref="R633:AF642" ca="1" si="417">_xlfn.XLOOKUP($E633,$H$2:$AF$2,$H$31:$AF$31)
*($E633=R$2)</f>
        <v>0</v>
      </c>
      <c r="S633" s="33">
        <f t="shared" ca="1" si="417"/>
        <v>0</v>
      </c>
      <c r="T633" s="33">
        <f t="shared" ca="1" si="417"/>
        <v>0</v>
      </c>
      <c r="U633" s="33">
        <f t="shared" ca="1" si="417"/>
        <v>0</v>
      </c>
      <c r="V633" s="33">
        <f t="shared" ca="1" si="417"/>
        <v>0</v>
      </c>
      <c r="W633" s="33">
        <f t="shared" ca="1" si="417"/>
        <v>0</v>
      </c>
      <c r="X633" s="33">
        <f t="shared" ca="1" si="417"/>
        <v>0</v>
      </c>
      <c r="Y633" s="33">
        <f t="shared" ca="1" si="417"/>
        <v>0</v>
      </c>
      <c r="Z633" s="33">
        <f t="shared" ca="1" si="417"/>
        <v>0</v>
      </c>
      <c r="AA633" s="33">
        <f t="shared" ca="1" si="417"/>
        <v>0</v>
      </c>
      <c r="AB633" s="33">
        <f t="shared" ca="1" si="417"/>
        <v>0</v>
      </c>
      <c r="AC633" s="33">
        <f t="shared" ca="1" si="417"/>
        <v>0</v>
      </c>
      <c r="AD633" s="33">
        <f t="shared" ca="1" si="417"/>
        <v>0</v>
      </c>
      <c r="AE633" s="33">
        <f t="shared" ca="1" si="417"/>
        <v>0</v>
      </c>
      <c r="AF633" s="33">
        <f t="shared" ca="1" si="417"/>
        <v>0</v>
      </c>
    </row>
    <row r="634" spans="4:32" ht="14.45" hidden="1" customHeight="1" outlineLevel="1" x14ac:dyDescent="0.25">
      <c r="D634" t="s">
        <v>51</v>
      </c>
      <c r="E634" s="19">
        <v>2027</v>
      </c>
      <c r="F634" s="20" t="s">
        <v>50</v>
      </c>
      <c r="G634" s="26"/>
      <c r="H634" s="34">
        <f t="shared" ca="1" si="416"/>
        <v>0</v>
      </c>
      <c r="I634" s="32">
        <f t="shared" ca="1" si="416"/>
        <v>21.468299999999999</v>
      </c>
      <c r="J634" s="32">
        <f t="shared" ca="1" si="416"/>
        <v>0</v>
      </c>
      <c r="K634" s="32">
        <f t="shared" ca="1" si="416"/>
        <v>0</v>
      </c>
      <c r="L634" s="32">
        <f t="shared" ca="1" si="416"/>
        <v>0</v>
      </c>
      <c r="M634" s="32">
        <f t="shared" ca="1" si="416"/>
        <v>0</v>
      </c>
      <c r="N634" s="32">
        <f t="shared" ca="1" si="416"/>
        <v>0</v>
      </c>
      <c r="O634" s="32">
        <f t="shared" ca="1" si="416"/>
        <v>0</v>
      </c>
      <c r="P634" s="32">
        <f t="shared" ca="1" si="416"/>
        <v>0</v>
      </c>
      <c r="Q634" s="32">
        <f t="shared" ca="1" si="416"/>
        <v>0</v>
      </c>
      <c r="R634" s="32">
        <f t="shared" ca="1" si="417"/>
        <v>0</v>
      </c>
      <c r="S634" s="32">
        <f t="shared" ca="1" si="417"/>
        <v>0</v>
      </c>
      <c r="T634" s="32">
        <f t="shared" ca="1" si="417"/>
        <v>0</v>
      </c>
      <c r="U634" s="32">
        <f t="shared" ca="1" si="417"/>
        <v>0</v>
      </c>
      <c r="V634" s="32">
        <f t="shared" ca="1" si="417"/>
        <v>0</v>
      </c>
      <c r="W634" s="32">
        <f t="shared" ca="1" si="417"/>
        <v>0</v>
      </c>
      <c r="X634" s="32">
        <f t="shared" ca="1" si="417"/>
        <v>0</v>
      </c>
      <c r="Y634" s="32">
        <f t="shared" ca="1" si="417"/>
        <v>0</v>
      </c>
      <c r="Z634" s="32">
        <f t="shared" ca="1" si="417"/>
        <v>0</v>
      </c>
      <c r="AA634" s="32">
        <f t="shared" ca="1" si="417"/>
        <v>0</v>
      </c>
      <c r="AB634" s="32">
        <f t="shared" ca="1" si="417"/>
        <v>0</v>
      </c>
      <c r="AC634" s="32">
        <f t="shared" ca="1" si="417"/>
        <v>0</v>
      </c>
      <c r="AD634" s="32">
        <f t="shared" ca="1" si="417"/>
        <v>0</v>
      </c>
      <c r="AE634" s="32">
        <f t="shared" ca="1" si="417"/>
        <v>0</v>
      </c>
      <c r="AF634" s="32">
        <f t="shared" ca="1" si="417"/>
        <v>0</v>
      </c>
    </row>
    <row r="635" spans="4:32" ht="14.45" hidden="1" customHeight="1" outlineLevel="1" x14ac:dyDescent="0.25">
      <c r="D635" t="s">
        <v>51</v>
      </c>
      <c r="E635" s="19">
        <v>2028</v>
      </c>
      <c r="F635" s="20" t="s">
        <v>50</v>
      </c>
      <c r="G635" s="26"/>
      <c r="H635" s="34">
        <f t="shared" ca="1" si="416"/>
        <v>0</v>
      </c>
      <c r="I635" s="34">
        <f t="shared" ca="1" si="416"/>
        <v>0</v>
      </c>
      <c r="J635" s="32">
        <f t="shared" ca="1" si="416"/>
        <v>52.300868000000001</v>
      </c>
      <c r="K635" s="32">
        <f t="shared" ca="1" si="416"/>
        <v>0</v>
      </c>
      <c r="L635" s="32">
        <f t="shared" ca="1" si="416"/>
        <v>0</v>
      </c>
      <c r="M635" s="32">
        <f t="shared" ca="1" si="416"/>
        <v>0</v>
      </c>
      <c r="N635" s="32">
        <f t="shared" ca="1" si="416"/>
        <v>0</v>
      </c>
      <c r="O635" s="32">
        <f t="shared" ca="1" si="416"/>
        <v>0</v>
      </c>
      <c r="P635" s="32">
        <f t="shared" ca="1" si="416"/>
        <v>0</v>
      </c>
      <c r="Q635" s="32">
        <f t="shared" ca="1" si="416"/>
        <v>0</v>
      </c>
      <c r="R635" s="32">
        <f t="shared" ca="1" si="417"/>
        <v>0</v>
      </c>
      <c r="S635" s="32">
        <f t="shared" ca="1" si="417"/>
        <v>0</v>
      </c>
      <c r="T635" s="32">
        <f t="shared" ca="1" si="417"/>
        <v>0</v>
      </c>
      <c r="U635" s="32">
        <f t="shared" ca="1" si="417"/>
        <v>0</v>
      </c>
      <c r="V635" s="32">
        <f t="shared" ca="1" si="417"/>
        <v>0</v>
      </c>
      <c r="W635" s="32">
        <f t="shared" ca="1" si="417"/>
        <v>0</v>
      </c>
      <c r="X635" s="32">
        <f t="shared" ca="1" si="417"/>
        <v>0</v>
      </c>
      <c r="Y635" s="32">
        <f t="shared" ca="1" si="417"/>
        <v>0</v>
      </c>
      <c r="Z635" s="32">
        <f t="shared" ca="1" si="417"/>
        <v>0</v>
      </c>
      <c r="AA635" s="32">
        <f t="shared" ca="1" si="417"/>
        <v>0</v>
      </c>
      <c r="AB635" s="32">
        <f t="shared" ca="1" si="417"/>
        <v>0</v>
      </c>
      <c r="AC635" s="32">
        <f t="shared" ca="1" si="417"/>
        <v>0</v>
      </c>
      <c r="AD635" s="32">
        <f t="shared" ca="1" si="417"/>
        <v>0</v>
      </c>
      <c r="AE635" s="32">
        <f t="shared" ca="1" si="417"/>
        <v>0</v>
      </c>
      <c r="AF635" s="32">
        <f t="shared" ca="1" si="417"/>
        <v>0</v>
      </c>
    </row>
    <row r="636" spans="4:32" ht="14.45" hidden="1" customHeight="1" outlineLevel="1" x14ac:dyDescent="0.25">
      <c r="D636" t="s">
        <v>51</v>
      </c>
      <c r="E636" s="19">
        <v>2029</v>
      </c>
      <c r="F636" s="20" t="s">
        <v>50</v>
      </c>
      <c r="G636" s="26"/>
      <c r="H636" s="34">
        <f t="shared" ca="1" si="416"/>
        <v>0</v>
      </c>
      <c r="I636" s="34">
        <f t="shared" ca="1" si="416"/>
        <v>0</v>
      </c>
      <c r="J636" s="34">
        <f t="shared" ca="1" si="416"/>
        <v>0</v>
      </c>
      <c r="K636" s="32">
        <f t="shared" ca="1" si="416"/>
        <v>0</v>
      </c>
      <c r="L636" s="32">
        <f t="shared" ca="1" si="416"/>
        <v>0</v>
      </c>
      <c r="M636" s="32">
        <f t="shared" ca="1" si="416"/>
        <v>0</v>
      </c>
      <c r="N636" s="32">
        <f t="shared" ca="1" si="416"/>
        <v>0</v>
      </c>
      <c r="O636" s="32">
        <f t="shared" ca="1" si="416"/>
        <v>0</v>
      </c>
      <c r="P636" s="32">
        <f t="shared" ca="1" si="416"/>
        <v>0</v>
      </c>
      <c r="Q636" s="32">
        <f t="shared" ca="1" si="416"/>
        <v>0</v>
      </c>
      <c r="R636" s="32">
        <f t="shared" ca="1" si="417"/>
        <v>0</v>
      </c>
      <c r="S636" s="32">
        <f t="shared" ca="1" si="417"/>
        <v>0</v>
      </c>
      <c r="T636" s="32">
        <f t="shared" ca="1" si="417"/>
        <v>0</v>
      </c>
      <c r="U636" s="32">
        <f t="shared" ca="1" si="417"/>
        <v>0</v>
      </c>
      <c r="V636" s="32">
        <f t="shared" ca="1" si="417"/>
        <v>0</v>
      </c>
      <c r="W636" s="32">
        <f t="shared" ca="1" si="417"/>
        <v>0</v>
      </c>
      <c r="X636" s="32">
        <f t="shared" ca="1" si="417"/>
        <v>0</v>
      </c>
      <c r="Y636" s="32">
        <f t="shared" ca="1" si="417"/>
        <v>0</v>
      </c>
      <c r="Z636" s="32">
        <f t="shared" ca="1" si="417"/>
        <v>0</v>
      </c>
      <c r="AA636" s="32">
        <f t="shared" ca="1" si="417"/>
        <v>0</v>
      </c>
      <c r="AB636" s="32">
        <f t="shared" ca="1" si="417"/>
        <v>0</v>
      </c>
      <c r="AC636" s="32">
        <f t="shared" ca="1" si="417"/>
        <v>0</v>
      </c>
      <c r="AD636" s="32">
        <f t="shared" ca="1" si="417"/>
        <v>0</v>
      </c>
      <c r="AE636" s="32">
        <f t="shared" ca="1" si="417"/>
        <v>0</v>
      </c>
      <c r="AF636" s="32">
        <f t="shared" ca="1" si="417"/>
        <v>0</v>
      </c>
    </row>
    <row r="637" spans="4:32" ht="14.45" hidden="1" customHeight="1" outlineLevel="1" x14ac:dyDescent="0.25">
      <c r="D637" t="s">
        <v>51</v>
      </c>
      <c r="E637" s="19">
        <v>2030</v>
      </c>
      <c r="F637" s="20" t="s">
        <v>50</v>
      </c>
      <c r="G637" s="26"/>
      <c r="H637" s="34">
        <f t="shared" ca="1" si="416"/>
        <v>0</v>
      </c>
      <c r="I637" s="34">
        <f t="shared" ca="1" si="416"/>
        <v>0</v>
      </c>
      <c r="J637" s="34">
        <f t="shared" ca="1" si="416"/>
        <v>0</v>
      </c>
      <c r="K637" s="34">
        <f t="shared" ca="1" si="416"/>
        <v>0</v>
      </c>
      <c r="L637" s="32">
        <f t="shared" ca="1" si="416"/>
        <v>6.5277301212556313</v>
      </c>
      <c r="M637" s="32">
        <f t="shared" ca="1" si="416"/>
        <v>0</v>
      </c>
      <c r="N637" s="32">
        <f t="shared" ca="1" si="416"/>
        <v>0</v>
      </c>
      <c r="O637" s="32">
        <f t="shared" ca="1" si="416"/>
        <v>0</v>
      </c>
      <c r="P637" s="32">
        <f t="shared" ca="1" si="416"/>
        <v>0</v>
      </c>
      <c r="Q637" s="32">
        <f t="shared" ca="1" si="416"/>
        <v>0</v>
      </c>
      <c r="R637" s="32">
        <f t="shared" ca="1" si="417"/>
        <v>0</v>
      </c>
      <c r="S637" s="32">
        <f t="shared" ca="1" si="417"/>
        <v>0</v>
      </c>
      <c r="T637" s="32">
        <f t="shared" ca="1" si="417"/>
        <v>0</v>
      </c>
      <c r="U637" s="32">
        <f t="shared" ca="1" si="417"/>
        <v>0</v>
      </c>
      <c r="V637" s="32">
        <f t="shared" ca="1" si="417"/>
        <v>0</v>
      </c>
      <c r="W637" s="32">
        <f t="shared" ca="1" si="417"/>
        <v>0</v>
      </c>
      <c r="X637" s="32">
        <f t="shared" ca="1" si="417"/>
        <v>0</v>
      </c>
      <c r="Y637" s="32">
        <f t="shared" ca="1" si="417"/>
        <v>0</v>
      </c>
      <c r="Z637" s="32">
        <f t="shared" ca="1" si="417"/>
        <v>0</v>
      </c>
      <c r="AA637" s="32">
        <f t="shared" ca="1" si="417"/>
        <v>0</v>
      </c>
      <c r="AB637" s="32">
        <f t="shared" ca="1" si="417"/>
        <v>0</v>
      </c>
      <c r="AC637" s="32">
        <f t="shared" ca="1" si="417"/>
        <v>0</v>
      </c>
      <c r="AD637" s="32">
        <f t="shared" ca="1" si="417"/>
        <v>0</v>
      </c>
      <c r="AE637" s="32">
        <f t="shared" ca="1" si="417"/>
        <v>0</v>
      </c>
      <c r="AF637" s="32">
        <f t="shared" ca="1" si="417"/>
        <v>0</v>
      </c>
    </row>
    <row r="638" spans="4:32" ht="14.45" hidden="1" customHeight="1" outlineLevel="1" x14ac:dyDescent="0.25">
      <c r="D638" t="s">
        <v>51</v>
      </c>
      <c r="E638" s="19">
        <v>2031</v>
      </c>
      <c r="F638" s="20" t="s">
        <v>50</v>
      </c>
      <c r="G638" s="26"/>
      <c r="H638" s="34">
        <f t="shared" ca="1" si="416"/>
        <v>0</v>
      </c>
      <c r="I638" s="34">
        <f t="shared" ca="1" si="416"/>
        <v>0</v>
      </c>
      <c r="J638" s="34">
        <f t="shared" ca="1" si="416"/>
        <v>0</v>
      </c>
      <c r="K638" s="34">
        <f t="shared" ca="1" si="416"/>
        <v>0</v>
      </c>
      <c r="L638" s="34">
        <f t="shared" ca="1" si="416"/>
        <v>0</v>
      </c>
      <c r="M638" s="32">
        <f t="shared" ca="1" si="416"/>
        <v>52.023615565362917</v>
      </c>
      <c r="N638" s="32">
        <f t="shared" ca="1" si="416"/>
        <v>0</v>
      </c>
      <c r="O638" s="32">
        <f t="shared" ca="1" si="416"/>
        <v>0</v>
      </c>
      <c r="P638" s="32">
        <f t="shared" ca="1" si="416"/>
        <v>0</v>
      </c>
      <c r="Q638" s="32">
        <f t="shared" ca="1" si="416"/>
        <v>0</v>
      </c>
      <c r="R638" s="32">
        <f t="shared" ca="1" si="417"/>
        <v>0</v>
      </c>
      <c r="S638" s="32">
        <f t="shared" ca="1" si="417"/>
        <v>0</v>
      </c>
      <c r="T638" s="32">
        <f t="shared" ca="1" si="417"/>
        <v>0</v>
      </c>
      <c r="U638" s="32">
        <f t="shared" ca="1" si="417"/>
        <v>0</v>
      </c>
      <c r="V638" s="32">
        <f t="shared" ca="1" si="417"/>
        <v>0</v>
      </c>
      <c r="W638" s="32">
        <f t="shared" ca="1" si="417"/>
        <v>0</v>
      </c>
      <c r="X638" s="32">
        <f t="shared" ca="1" si="417"/>
        <v>0</v>
      </c>
      <c r="Y638" s="32">
        <f t="shared" ca="1" si="417"/>
        <v>0</v>
      </c>
      <c r="Z638" s="32">
        <f t="shared" ca="1" si="417"/>
        <v>0</v>
      </c>
      <c r="AA638" s="32">
        <f t="shared" ca="1" si="417"/>
        <v>0</v>
      </c>
      <c r="AB638" s="32">
        <f t="shared" ca="1" si="417"/>
        <v>0</v>
      </c>
      <c r="AC638" s="32">
        <f t="shared" ca="1" si="417"/>
        <v>0</v>
      </c>
      <c r="AD638" s="32">
        <f t="shared" ca="1" si="417"/>
        <v>0</v>
      </c>
      <c r="AE638" s="32">
        <f t="shared" ca="1" si="417"/>
        <v>0</v>
      </c>
      <c r="AF638" s="32">
        <f t="shared" ca="1" si="417"/>
        <v>0</v>
      </c>
    </row>
    <row r="639" spans="4:32" ht="14.45" hidden="1" customHeight="1" outlineLevel="1" x14ac:dyDescent="0.25">
      <c r="D639" t="s">
        <v>51</v>
      </c>
      <c r="E639" s="19">
        <v>2032</v>
      </c>
      <c r="F639" s="20" t="s">
        <v>50</v>
      </c>
      <c r="G639" s="26"/>
      <c r="H639" s="34">
        <f t="shared" ca="1" si="416"/>
        <v>0</v>
      </c>
      <c r="I639" s="34">
        <f t="shared" ca="1" si="416"/>
        <v>0</v>
      </c>
      <c r="J639" s="34">
        <f t="shared" ca="1" si="416"/>
        <v>0</v>
      </c>
      <c r="K639" s="34">
        <f t="shared" ca="1" si="416"/>
        <v>0</v>
      </c>
      <c r="L639" s="34">
        <f t="shared" ca="1" si="416"/>
        <v>0</v>
      </c>
      <c r="M639" s="34">
        <f t="shared" ca="1" si="416"/>
        <v>0</v>
      </c>
      <c r="N639" s="32">
        <f t="shared" ca="1" si="416"/>
        <v>16.85067045870856</v>
      </c>
      <c r="O639" s="32">
        <f t="shared" ca="1" si="416"/>
        <v>0</v>
      </c>
      <c r="P639" s="32">
        <f t="shared" ca="1" si="416"/>
        <v>0</v>
      </c>
      <c r="Q639" s="32">
        <f t="shared" ca="1" si="416"/>
        <v>0</v>
      </c>
      <c r="R639" s="32">
        <f t="shared" ca="1" si="417"/>
        <v>0</v>
      </c>
      <c r="S639" s="32">
        <f t="shared" ca="1" si="417"/>
        <v>0</v>
      </c>
      <c r="T639" s="32">
        <f t="shared" ca="1" si="417"/>
        <v>0</v>
      </c>
      <c r="U639" s="32">
        <f t="shared" ca="1" si="417"/>
        <v>0</v>
      </c>
      <c r="V639" s="32">
        <f t="shared" ca="1" si="417"/>
        <v>0</v>
      </c>
      <c r="W639" s="32">
        <f t="shared" ca="1" si="417"/>
        <v>0</v>
      </c>
      <c r="X639" s="32">
        <f t="shared" ca="1" si="417"/>
        <v>0</v>
      </c>
      <c r="Y639" s="32">
        <f t="shared" ca="1" si="417"/>
        <v>0</v>
      </c>
      <c r="Z639" s="32">
        <f t="shared" ca="1" si="417"/>
        <v>0</v>
      </c>
      <c r="AA639" s="32">
        <f t="shared" ca="1" si="417"/>
        <v>0</v>
      </c>
      <c r="AB639" s="32">
        <f t="shared" ca="1" si="417"/>
        <v>0</v>
      </c>
      <c r="AC639" s="32">
        <f t="shared" ca="1" si="417"/>
        <v>0</v>
      </c>
      <c r="AD639" s="32">
        <f t="shared" ca="1" si="417"/>
        <v>0</v>
      </c>
      <c r="AE639" s="32">
        <f t="shared" ca="1" si="417"/>
        <v>0</v>
      </c>
      <c r="AF639" s="32">
        <f t="shared" ca="1" si="417"/>
        <v>0</v>
      </c>
    </row>
    <row r="640" spans="4:32" ht="14.45" hidden="1" customHeight="1" outlineLevel="1" x14ac:dyDescent="0.25">
      <c r="D640" t="s">
        <v>51</v>
      </c>
      <c r="E640" s="19">
        <v>2033</v>
      </c>
      <c r="F640" s="20" t="s">
        <v>50</v>
      </c>
      <c r="G640" s="26"/>
      <c r="H640" s="34">
        <f t="shared" ca="1" si="416"/>
        <v>0</v>
      </c>
      <c r="I640" s="34">
        <f t="shared" ca="1" si="416"/>
        <v>0</v>
      </c>
      <c r="J640" s="34">
        <f t="shared" ca="1" si="416"/>
        <v>0</v>
      </c>
      <c r="K640" s="34">
        <f t="shared" ca="1" si="416"/>
        <v>0</v>
      </c>
      <c r="L640" s="34">
        <f t="shared" ca="1" si="416"/>
        <v>0</v>
      </c>
      <c r="M640" s="34">
        <f t="shared" ca="1" si="416"/>
        <v>0</v>
      </c>
      <c r="N640" s="34">
        <f t="shared" ca="1" si="416"/>
        <v>0</v>
      </c>
      <c r="O640" s="32">
        <f t="shared" ca="1" si="416"/>
        <v>53.55378981164003</v>
      </c>
      <c r="P640" s="32">
        <f t="shared" ca="1" si="416"/>
        <v>0</v>
      </c>
      <c r="Q640" s="32">
        <f t="shared" ca="1" si="416"/>
        <v>0</v>
      </c>
      <c r="R640" s="32">
        <f t="shared" ca="1" si="417"/>
        <v>0</v>
      </c>
      <c r="S640" s="32">
        <f t="shared" ca="1" si="417"/>
        <v>0</v>
      </c>
      <c r="T640" s="32">
        <f t="shared" ca="1" si="417"/>
        <v>0</v>
      </c>
      <c r="U640" s="32">
        <f t="shared" ca="1" si="417"/>
        <v>0</v>
      </c>
      <c r="V640" s="32">
        <f t="shared" ca="1" si="417"/>
        <v>0</v>
      </c>
      <c r="W640" s="32">
        <f t="shared" ca="1" si="417"/>
        <v>0</v>
      </c>
      <c r="X640" s="32">
        <f t="shared" ca="1" si="417"/>
        <v>0</v>
      </c>
      <c r="Y640" s="32">
        <f t="shared" ca="1" si="417"/>
        <v>0</v>
      </c>
      <c r="Z640" s="32">
        <f t="shared" ca="1" si="417"/>
        <v>0</v>
      </c>
      <c r="AA640" s="32">
        <f t="shared" ca="1" si="417"/>
        <v>0</v>
      </c>
      <c r="AB640" s="32">
        <f t="shared" ca="1" si="417"/>
        <v>0</v>
      </c>
      <c r="AC640" s="32">
        <f t="shared" ca="1" si="417"/>
        <v>0</v>
      </c>
      <c r="AD640" s="32">
        <f t="shared" ca="1" si="417"/>
        <v>0</v>
      </c>
      <c r="AE640" s="32">
        <f t="shared" ca="1" si="417"/>
        <v>0</v>
      </c>
      <c r="AF640" s="32">
        <f t="shared" ca="1" si="417"/>
        <v>0</v>
      </c>
    </row>
    <row r="641" spans="4:32" ht="14.45" hidden="1" customHeight="1" outlineLevel="1" x14ac:dyDescent="0.25">
      <c r="D641" t="s">
        <v>51</v>
      </c>
      <c r="E641" s="19">
        <v>2034</v>
      </c>
      <c r="F641" s="20" t="s">
        <v>50</v>
      </c>
      <c r="G641" s="26"/>
      <c r="H641" s="34">
        <f t="shared" ca="1" si="416"/>
        <v>0</v>
      </c>
      <c r="I641" s="34">
        <f t="shared" ca="1" si="416"/>
        <v>0</v>
      </c>
      <c r="J641" s="34">
        <f t="shared" ca="1" si="416"/>
        <v>0</v>
      </c>
      <c r="K641" s="34">
        <f t="shared" ca="1" si="416"/>
        <v>0</v>
      </c>
      <c r="L641" s="34">
        <f t="shared" ca="1" si="416"/>
        <v>0</v>
      </c>
      <c r="M641" s="34">
        <f t="shared" ca="1" si="416"/>
        <v>0</v>
      </c>
      <c r="N641" s="34">
        <f t="shared" ca="1" si="416"/>
        <v>0</v>
      </c>
      <c r="O641" s="34">
        <f t="shared" ca="1" si="416"/>
        <v>0</v>
      </c>
      <c r="P641" s="32">
        <f t="shared" ca="1" si="416"/>
        <v>0</v>
      </c>
      <c r="Q641" s="32">
        <f t="shared" ca="1" si="416"/>
        <v>0</v>
      </c>
      <c r="R641" s="32">
        <f t="shared" ca="1" si="417"/>
        <v>0</v>
      </c>
      <c r="S641" s="32">
        <f t="shared" ca="1" si="417"/>
        <v>0</v>
      </c>
      <c r="T641" s="32">
        <f t="shared" ca="1" si="417"/>
        <v>0</v>
      </c>
      <c r="U641" s="32">
        <f t="shared" ca="1" si="417"/>
        <v>0</v>
      </c>
      <c r="V641" s="32">
        <f t="shared" ca="1" si="417"/>
        <v>0</v>
      </c>
      <c r="W641" s="32">
        <f t="shared" ca="1" si="417"/>
        <v>0</v>
      </c>
      <c r="X641" s="32">
        <f t="shared" ca="1" si="417"/>
        <v>0</v>
      </c>
      <c r="Y641" s="32">
        <f t="shared" ca="1" si="417"/>
        <v>0</v>
      </c>
      <c r="Z641" s="32">
        <f t="shared" ca="1" si="417"/>
        <v>0</v>
      </c>
      <c r="AA641" s="32">
        <f t="shared" ca="1" si="417"/>
        <v>0</v>
      </c>
      <c r="AB641" s="32">
        <f t="shared" ca="1" si="417"/>
        <v>0</v>
      </c>
      <c r="AC641" s="32">
        <f t="shared" ca="1" si="417"/>
        <v>0</v>
      </c>
      <c r="AD641" s="32">
        <f t="shared" ca="1" si="417"/>
        <v>0</v>
      </c>
      <c r="AE641" s="32">
        <f t="shared" ca="1" si="417"/>
        <v>0</v>
      </c>
      <c r="AF641" s="32">
        <f t="shared" ca="1" si="417"/>
        <v>0</v>
      </c>
    </row>
    <row r="642" spans="4:32" ht="14.45" hidden="1" customHeight="1" outlineLevel="1" x14ac:dyDescent="0.25">
      <c r="D642" t="s">
        <v>51</v>
      </c>
      <c r="E642" s="19">
        <v>2035</v>
      </c>
      <c r="F642" s="20" t="s">
        <v>50</v>
      </c>
      <c r="G642" s="26"/>
      <c r="H642" s="34">
        <f t="shared" ca="1" si="416"/>
        <v>0</v>
      </c>
      <c r="I642" s="34">
        <f t="shared" ca="1" si="416"/>
        <v>0</v>
      </c>
      <c r="J642" s="34">
        <f t="shared" ca="1" si="416"/>
        <v>0</v>
      </c>
      <c r="K642" s="34">
        <f t="shared" ca="1" si="416"/>
        <v>0</v>
      </c>
      <c r="L642" s="34">
        <f t="shared" ca="1" si="416"/>
        <v>0</v>
      </c>
      <c r="M642" s="34">
        <f t="shared" ca="1" si="416"/>
        <v>0</v>
      </c>
      <c r="N642" s="34">
        <f t="shared" ca="1" si="416"/>
        <v>0</v>
      </c>
      <c r="O642" s="34">
        <f t="shared" ca="1" si="416"/>
        <v>0</v>
      </c>
      <c r="P642" s="34">
        <f t="shared" ca="1" si="416"/>
        <v>0</v>
      </c>
      <c r="Q642" s="32">
        <f t="shared" ca="1" si="416"/>
        <v>18.804320795045239</v>
      </c>
      <c r="R642" s="32">
        <f t="shared" ca="1" si="417"/>
        <v>0</v>
      </c>
      <c r="S642" s="32">
        <f t="shared" ca="1" si="417"/>
        <v>0</v>
      </c>
      <c r="T642" s="32">
        <f t="shared" ca="1" si="417"/>
        <v>0</v>
      </c>
      <c r="U642" s="32">
        <f t="shared" ca="1" si="417"/>
        <v>0</v>
      </c>
      <c r="V642" s="32">
        <f t="shared" ca="1" si="417"/>
        <v>0</v>
      </c>
      <c r="W642" s="32">
        <f t="shared" ca="1" si="417"/>
        <v>0</v>
      </c>
      <c r="X642" s="32">
        <f t="shared" ca="1" si="417"/>
        <v>0</v>
      </c>
      <c r="Y642" s="32">
        <f t="shared" ca="1" si="417"/>
        <v>0</v>
      </c>
      <c r="Z642" s="32">
        <f t="shared" ca="1" si="417"/>
        <v>0</v>
      </c>
      <c r="AA642" s="32">
        <f t="shared" ca="1" si="417"/>
        <v>0</v>
      </c>
      <c r="AB642" s="32">
        <f t="shared" ca="1" si="417"/>
        <v>0</v>
      </c>
      <c r="AC642" s="32">
        <f t="shared" ca="1" si="417"/>
        <v>0</v>
      </c>
      <c r="AD642" s="32">
        <f t="shared" ca="1" si="417"/>
        <v>0</v>
      </c>
      <c r="AE642" s="32">
        <f t="shared" ca="1" si="417"/>
        <v>0</v>
      </c>
      <c r="AF642" s="32">
        <f t="shared" ca="1" si="417"/>
        <v>0</v>
      </c>
    </row>
    <row r="643" spans="4:32" ht="14.45" hidden="1" customHeight="1" outlineLevel="1" x14ac:dyDescent="0.25">
      <c r="D643" t="s">
        <v>51</v>
      </c>
      <c r="E643" s="19">
        <v>2036</v>
      </c>
      <c r="F643" s="20" t="s">
        <v>50</v>
      </c>
      <c r="G643" s="26"/>
      <c r="H643" s="34">
        <f t="shared" ref="H643:Q657" ca="1" si="418">_xlfn.XLOOKUP($E643,$H$2:$AF$2,$H$31:$AF$31)
*($E643=H$2)</f>
        <v>0</v>
      </c>
      <c r="I643" s="34">
        <f t="shared" ca="1" si="418"/>
        <v>0</v>
      </c>
      <c r="J643" s="34">
        <f t="shared" ca="1" si="418"/>
        <v>0</v>
      </c>
      <c r="K643" s="34">
        <f t="shared" ca="1" si="418"/>
        <v>0</v>
      </c>
      <c r="L643" s="34">
        <f t="shared" ca="1" si="418"/>
        <v>0</v>
      </c>
      <c r="M643" s="34">
        <f t="shared" ca="1" si="418"/>
        <v>0</v>
      </c>
      <c r="N643" s="34">
        <f t="shared" ca="1" si="418"/>
        <v>0</v>
      </c>
      <c r="O643" s="34">
        <f t="shared" ca="1" si="418"/>
        <v>0</v>
      </c>
      <c r="P643" s="34">
        <f t="shared" ca="1" si="418"/>
        <v>0</v>
      </c>
      <c r="Q643" s="34">
        <f t="shared" ca="1" si="418"/>
        <v>0</v>
      </c>
      <c r="R643" s="32">
        <f t="shared" ref="R643:AF657" ca="1" si="419">_xlfn.XLOOKUP($E643,$H$2:$AF$2,$H$31:$AF$31)
*($E643=R$2)</f>
        <v>25.144667659114617</v>
      </c>
      <c r="S643" s="32">
        <f t="shared" ca="1" si="419"/>
        <v>0</v>
      </c>
      <c r="T643" s="32">
        <f t="shared" ca="1" si="419"/>
        <v>0</v>
      </c>
      <c r="U643" s="32">
        <f t="shared" ca="1" si="419"/>
        <v>0</v>
      </c>
      <c r="V643" s="32">
        <f t="shared" ca="1" si="419"/>
        <v>0</v>
      </c>
      <c r="W643" s="32">
        <f t="shared" ca="1" si="419"/>
        <v>0</v>
      </c>
      <c r="X643" s="32">
        <f t="shared" ca="1" si="419"/>
        <v>0</v>
      </c>
      <c r="Y643" s="32">
        <f t="shared" ca="1" si="419"/>
        <v>0</v>
      </c>
      <c r="Z643" s="32">
        <f t="shared" ca="1" si="419"/>
        <v>0</v>
      </c>
      <c r="AA643" s="32">
        <f t="shared" ca="1" si="419"/>
        <v>0</v>
      </c>
      <c r="AB643" s="32">
        <f t="shared" ca="1" si="419"/>
        <v>0</v>
      </c>
      <c r="AC643" s="32">
        <f t="shared" ca="1" si="419"/>
        <v>0</v>
      </c>
      <c r="AD643" s="32">
        <f t="shared" ca="1" si="419"/>
        <v>0</v>
      </c>
      <c r="AE643" s="32">
        <f t="shared" ca="1" si="419"/>
        <v>0</v>
      </c>
      <c r="AF643" s="32">
        <f t="shared" ca="1" si="419"/>
        <v>0</v>
      </c>
    </row>
    <row r="644" spans="4:32" ht="14.45" hidden="1" customHeight="1" outlineLevel="1" x14ac:dyDescent="0.25">
      <c r="D644" t="s">
        <v>51</v>
      </c>
      <c r="E644" s="19">
        <v>2037</v>
      </c>
      <c r="F644" s="20" t="s">
        <v>50</v>
      </c>
      <c r="G644" s="26"/>
      <c r="H644" s="34">
        <f t="shared" ca="1" si="418"/>
        <v>0</v>
      </c>
      <c r="I644" s="34">
        <f t="shared" ca="1" si="418"/>
        <v>0</v>
      </c>
      <c r="J644" s="34">
        <f t="shared" ca="1" si="418"/>
        <v>0</v>
      </c>
      <c r="K644" s="34">
        <f t="shared" ca="1" si="418"/>
        <v>0</v>
      </c>
      <c r="L644" s="34">
        <f t="shared" ca="1" si="418"/>
        <v>0</v>
      </c>
      <c r="M644" s="34">
        <f t="shared" ca="1" si="418"/>
        <v>0</v>
      </c>
      <c r="N644" s="34">
        <f t="shared" ca="1" si="418"/>
        <v>0</v>
      </c>
      <c r="O644" s="34">
        <f t="shared" ca="1" si="418"/>
        <v>0</v>
      </c>
      <c r="P644" s="34">
        <f t="shared" ca="1" si="418"/>
        <v>0</v>
      </c>
      <c r="Q644" s="34">
        <f t="shared" ca="1" si="418"/>
        <v>0</v>
      </c>
      <c r="R644" s="34">
        <f t="shared" ca="1" si="419"/>
        <v>0</v>
      </c>
      <c r="S644" s="32">
        <f t="shared" ca="1" si="419"/>
        <v>18.267601054346766</v>
      </c>
      <c r="T644" s="32">
        <f t="shared" ca="1" si="419"/>
        <v>0</v>
      </c>
      <c r="U644" s="32">
        <f t="shared" ca="1" si="419"/>
        <v>0</v>
      </c>
      <c r="V644" s="32">
        <f t="shared" ca="1" si="419"/>
        <v>0</v>
      </c>
      <c r="W644" s="32">
        <f t="shared" ca="1" si="419"/>
        <v>0</v>
      </c>
      <c r="X644" s="32">
        <f t="shared" ca="1" si="419"/>
        <v>0</v>
      </c>
      <c r="Y644" s="32">
        <f t="shared" ca="1" si="419"/>
        <v>0</v>
      </c>
      <c r="Z644" s="32">
        <f t="shared" ca="1" si="419"/>
        <v>0</v>
      </c>
      <c r="AA644" s="32">
        <f t="shared" ca="1" si="419"/>
        <v>0</v>
      </c>
      <c r="AB644" s="32">
        <f t="shared" ca="1" si="419"/>
        <v>0</v>
      </c>
      <c r="AC644" s="32">
        <f t="shared" ca="1" si="419"/>
        <v>0</v>
      </c>
      <c r="AD644" s="32">
        <f t="shared" ca="1" si="419"/>
        <v>0</v>
      </c>
      <c r="AE644" s="32">
        <f t="shared" ca="1" si="419"/>
        <v>0</v>
      </c>
      <c r="AF644" s="32">
        <f t="shared" ca="1" si="419"/>
        <v>0</v>
      </c>
    </row>
    <row r="645" spans="4:32" ht="14.45" hidden="1" customHeight="1" outlineLevel="1" x14ac:dyDescent="0.25">
      <c r="D645" t="s">
        <v>51</v>
      </c>
      <c r="E645" s="19">
        <v>2038</v>
      </c>
      <c r="F645" s="20" t="s">
        <v>50</v>
      </c>
      <c r="G645" s="26"/>
      <c r="H645" s="34">
        <f t="shared" ca="1" si="418"/>
        <v>0</v>
      </c>
      <c r="I645" s="34">
        <f t="shared" ca="1" si="418"/>
        <v>0</v>
      </c>
      <c r="J645" s="34">
        <f t="shared" ca="1" si="418"/>
        <v>0</v>
      </c>
      <c r="K645" s="34">
        <f t="shared" ca="1" si="418"/>
        <v>0</v>
      </c>
      <c r="L645" s="34">
        <f t="shared" ca="1" si="418"/>
        <v>0</v>
      </c>
      <c r="M645" s="34">
        <f t="shared" ca="1" si="418"/>
        <v>0</v>
      </c>
      <c r="N645" s="34">
        <f t="shared" ca="1" si="418"/>
        <v>0</v>
      </c>
      <c r="O645" s="34">
        <f t="shared" ca="1" si="418"/>
        <v>0</v>
      </c>
      <c r="P645" s="34">
        <f t="shared" ca="1" si="418"/>
        <v>0</v>
      </c>
      <c r="Q645" s="34">
        <f t="shared" ca="1" si="418"/>
        <v>0</v>
      </c>
      <c r="R645" s="34">
        <f t="shared" ca="1" si="419"/>
        <v>0</v>
      </c>
      <c r="S645" s="34">
        <f t="shared" ca="1" si="419"/>
        <v>0</v>
      </c>
      <c r="T645" s="32">
        <f t="shared" ca="1" si="419"/>
        <v>49.536862699107267</v>
      </c>
      <c r="U645" s="32">
        <f t="shared" ca="1" si="419"/>
        <v>0</v>
      </c>
      <c r="V645" s="32">
        <f t="shared" ca="1" si="419"/>
        <v>0</v>
      </c>
      <c r="W645" s="32">
        <f t="shared" ca="1" si="419"/>
        <v>0</v>
      </c>
      <c r="X645" s="32">
        <f t="shared" ca="1" si="419"/>
        <v>0</v>
      </c>
      <c r="Y645" s="32">
        <f t="shared" ca="1" si="419"/>
        <v>0</v>
      </c>
      <c r="Z645" s="32">
        <f t="shared" ca="1" si="419"/>
        <v>0</v>
      </c>
      <c r="AA645" s="32">
        <f t="shared" ca="1" si="419"/>
        <v>0</v>
      </c>
      <c r="AB645" s="32">
        <f t="shared" ca="1" si="419"/>
        <v>0</v>
      </c>
      <c r="AC645" s="32">
        <f t="shared" ca="1" si="419"/>
        <v>0</v>
      </c>
      <c r="AD645" s="32">
        <f t="shared" ca="1" si="419"/>
        <v>0</v>
      </c>
      <c r="AE645" s="32">
        <f t="shared" ca="1" si="419"/>
        <v>0</v>
      </c>
      <c r="AF645" s="32">
        <f t="shared" ca="1" si="419"/>
        <v>0</v>
      </c>
    </row>
    <row r="646" spans="4:32" ht="14.45" hidden="1" customHeight="1" outlineLevel="1" x14ac:dyDescent="0.25">
      <c r="D646" t="s">
        <v>51</v>
      </c>
      <c r="E646" s="19">
        <v>2039</v>
      </c>
      <c r="F646" s="20" t="s">
        <v>50</v>
      </c>
      <c r="G646" s="26"/>
      <c r="H646" s="34">
        <f t="shared" ca="1" si="418"/>
        <v>0</v>
      </c>
      <c r="I646" s="34">
        <f t="shared" ca="1" si="418"/>
        <v>0</v>
      </c>
      <c r="J646" s="34">
        <f t="shared" ca="1" si="418"/>
        <v>0</v>
      </c>
      <c r="K646" s="34">
        <f t="shared" ca="1" si="418"/>
        <v>0</v>
      </c>
      <c r="L646" s="34">
        <f t="shared" ca="1" si="418"/>
        <v>0</v>
      </c>
      <c r="M646" s="34">
        <f t="shared" ca="1" si="418"/>
        <v>0</v>
      </c>
      <c r="N646" s="34">
        <f t="shared" ca="1" si="418"/>
        <v>0</v>
      </c>
      <c r="O646" s="34">
        <f t="shared" ca="1" si="418"/>
        <v>0</v>
      </c>
      <c r="P646" s="34">
        <f t="shared" ca="1" si="418"/>
        <v>0</v>
      </c>
      <c r="Q646" s="34">
        <f t="shared" ca="1" si="418"/>
        <v>0</v>
      </c>
      <c r="R646" s="34">
        <f t="shared" ca="1" si="419"/>
        <v>0</v>
      </c>
      <c r="S646" s="34">
        <f t="shared" ca="1" si="419"/>
        <v>0</v>
      </c>
      <c r="T646" s="34">
        <f t="shared" ca="1" si="419"/>
        <v>0</v>
      </c>
      <c r="U646" s="32">
        <f t="shared" ca="1" si="419"/>
        <v>39.070590505883139</v>
      </c>
      <c r="V646" s="32">
        <f t="shared" ca="1" si="419"/>
        <v>0</v>
      </c>
      <c r="W646" s="32">
        <f t="shared" ca="1" si="419"/>
        <v>0</v>
      </c>
      <c r="X646" s="32">
        <f t="shared" ca="1" si="419"/>
        <v>0</v>
      </c>
      <c r="Y646" s="32">
        <f t="shared" ca="1" si="419"/>
        <v>0</v>
      </c>
      <c r="Z646" s="32">
        <f t="shared" ca="1" si="419"/>
        <v>0</v>
      </c>
      <c r="AA646" s="32">
        <f t="shared" ca="1" si="419"/>
        <v>0</v>
      </c>
      <c r="AB646" s="32">
        <f t="shared" ca="1" si="419"/>
        <v>0</v>
      </c>
      <c r="AC646" s="32">
        <f t="shared" ca="1" si="419"/>
        <v>0</v>
      </c>
      <c r="AD646" s="32">
        <f t="shared" ca="1" si="419"/>
        <v>0</v>
      </c>
      <c r="AE646" s="32">
        <f t="shared" ca="1" si="419"/>
        <v>0</v>
      </c>
      <c r="AF646" s="32">
        <f t="shared" ca="1" si="419"/>
        <v>0</v>
      </c>
    </row>
    <row r="647" spans="4:32" ht="14.45" hidden="1" customHeight="1" outlineLevel="1" x14ac:dyDescent="0.25">
      <c r="D647" t="s">
        <v>51</v>
      </c>
      <c r="E647" s="19">
        <v>2040</v>
      </c>
      <c r="F647" s="20" t="s">
        <v>50</v>
      </c>
      <c r="G647" s="26"/>
      <c r="H647" s="34">
        <f t="shared" ca="1" si="418"/>
        <v>0</v>
      </c>
      <c r="I647" s="34">
        <f t="shared" ca="1" si="418"/>
        <v>0</v>
      </c>
      <c r="J647" s="34">
        <f t="shared" ca="1" si="418"/>
        <v>0</v>
      </c>
      <c r="K647" s="34">
        <f t="shared" ca="1" si="418"/>
        <v>0</v>
      </c>
      <c r="L647" s="34">
        <f t="shared" ca="1" si="418"/>
        <v>0</v>
      </c>
      <c r="M647" s="34">
        <f t="shared" ca="1" si="418"/>
        <v>0</v>
      </c>
      <c r="N647" s="34">
        <f t="shared" ca="1" si="418"/>
        <v>0</v>
      </c>
      <c r="O647" s="34">
        <f t="shared" ca="1" si="418"/>
        <v>0</v>
      </c>
      <c r="P647" s="34">
        <f t="shared" ca="1" si="418"/>
        <v>0</v>
      </c>
      <c r="Q647" s="34">
        <f t="shared" ca="1" si="418"/>
        <v>0</v>
      </c>
      <c r="R647" s="34">
        <f t="shared" ca="1" si="419"/>
        <v>0</v>
      </c>
      <c r="S647" s="34">
        <f t="shared" ca="1" si="419"/>
        <v>0</v>
      </c>
      <c r="T647" s="34">
        <f t="shared" ca="1" si="419"/>
        <v>0</v>
      </c>
      <c r="U647" s="34">
        <f t="shared" ca="1" si="419"/>
        <v>0</v>
      </c>
      <c r="V647" s="32">
        <f t="shared" ca="1" si="419"/>
        <v>5.1200118345516028</v>
      </c>
      <c r="W647" s="32">
        <f t="shared" ca="1" si="419"/>
        <v>0</v>
      </c>
      <c r="X647" s="32">
        <f t="shared" ca="1" si="419"/>
        <v>0</v>
      </c>
      <c r="Y647" s="32">
        <f t="shared" ca="1" si="419"/>
        <v>0</v>
      </c>
      <c r="Z647" s="32">
        <f t="shared" ca="1" si="419"/>
        <v>0</v>
      </c>
      <c r="AA647" s="32">
        <f t="shared" ca="1" si="419"/>
        <v>0</v>
      </c>
      <c r="AB647" s="32">
        <f t="shared" ca="1" si="419"/>
        <v>0</v>
      </c>
      <c r="AC647" s="32">
        <f t="shared" ca="1" si="419"/>
        <v>0</v>
      </c>
      <c r="AD647" s="32">
        <f t="shared" ca="1" si="419"/>
        <v>0</v>
      </c>
      <c r="AE647" s="32">
        <f t="shared" ca="1" si="419"/>
        <v>0</v>
      </c>
      <c r="AF647" s="32">
        <f t="shared" ca="1" si="419"/>
        <v>0</v>
      </c>
    </row>
    <row r="648" spans="4:32" ht="14.45" hidden="1" customHeight="1" outlineLevel="1" x14ac:dyDescent="0.25">
      <c r="D648" t="s">
        <v>51</v>
      </c>
      <c r="E648" s="19">
        <v>2041</v>
      </c>
      <c r="F648" s="20" t="s">
        <v>50</v>
      </c>
      <c r="G648" s="26"/>
      <c r="H648" s="34">
        <f t="shared" ca="1" si="418"/>
        <v>0</v>
      </c>
      <c r="I648" s="34">
        <f t="shared" ca="1" si="418"/>
        <v>0</v>
      </c>
      <c r="J648" s="34">
        <f t="shared" ca="1" si="418"/>
        <v>0</v>
      </c>
      <c r="K648" s="34">
        <f t="shared" ca="1" si="418"/>
        <v>0</v>
      </c>
      <c r="L648" s="34">
        <f t="shared" ca="1" si="418"/>
        <v>0</v>
      </c>
      <c r="M648" s="34">
        <f t="shared" ca="1" si="418"/>
        <v>0</v>
      </c>
      <c r="N648" s="34">
        <f t="shared" ca="1" si="418"/>
        <v>0</v>
      </c>
      <c r="O648" s="34">
        <f t="shared" ca="1" si="418"/>
        <v>0</v>
      </c>
      <c r="P648" s="34">
        <f t="shared" ca="1" si="418"/>
        <v>0</v>
      </c>
      <c r="Q648" s="34">
        <f t="shared" ca="1" si="418"/>
        <v>0</v>
      </c>
      <c r="R648" s="34">
        <f t="shared" ca="1" si="419"/>
        <v>0</v>
      </c>
      <c r="S648" s="34">
        <f t="shared" ca="1" si="419"/>
        <v>0</v>
      </c>
      <c r="T648" s="34">
        <f t="shared" ca="1" si="419"/>
        <v>0</v>
      </c>
      <c r="U648" s="34">
        <f t="shared" ca="1" si="419"/>
        <v>0</v>
      </c>
      <c r="V648" s="34">
        <f t="shared" ca="1" si="419"/>
        <v>0</v>
      </c>
      <c r="W648" s="32">
        <f t="shared" ca="1" si="419"/>
        <v>22.069043011059502</v>
      </c>
      <c r="X648" s="32">
        <f t="shared" ca="1" si="419"/>
        <v>0</v>
      </c>
      <c r="Y648" s="32">
        <f t="shared" ca="1" si="419"/>
        <v>0</v>
      </c>
      <c r="Z648" s="32">
        <f t="shared" ca="1" si="419"/>
        <v>0</v>
      </c>
      <c r="AA648" s="32">
        <f t="shared" ca="1" si="419"/>
        <v>0</v>
      </c>
      <c r="AB648" s="32">
        <f t="shared" ca="1" si="419"/>
        <v>0</v>
      </c>
      <c r="AC648" s="32">
        <f t="shared" ca="1" si="419"/>
        <v>0</v>
      </c>
      <c r="AD648" s="32">
        <f t="shared" ca="1" si="419"/>
        <v>0</v>
      </c>
      <c r="AE648" s="32">
        <f t="shared" ca="1" si="419"/>
        <v>0</v>
      </c>
      <c r="AF648" s="32">
        <f t="shared" ca="1" si="419"/>
        <v>0</v>
      </c>
    </row>
    <row r="649" spans="4:32" ht="14.45" hidden="1" customHeight="1" outlineLevel="1" x14ac:dyDescent="0.25">
      <c r="D649" t="s">
        <v>51</v>
      </c>
      <c r="E649" s="19">
        <v>2042</v>
      </c>
      <c r="F649" s="20" t="s">
        <v>50</v>
      </c>
      <c r="G649" s="26"/>
      <c r="H649" s="34">
        <f t="shared" ca="1" si="418"/>
        <v>0</v>
      </c>
      <c r="I649" s="34">
        <f t="shared" ca="1" si="418"/>
        <v>0</v>
      </c>
      <c r="J649" s="34">
        <f t="shared" ca="1" si="418"/>
        <v>0</v>
      </c>
      <c r="K649" s="34">
        <f t="shared" ca="1" si="418"/>
        <v>0</v>
      </c>
      <c r="L649" s="34">
        <f t="shared" ca="1" si="418"/>
        <v>0</v>
      </c>
      <c r="M649" s="34">
        <f t="shared" ca="1" si="418"/>
        <v>0</v>
      </c>
      <c r="N649" s="34">
        <f t="shared" ca="1" si="418"/>
        <v>0</v>
      </c>
      <c r="O649" s="34">
        <f t="shared" ca="1" si="418"/>
        <v>0</v>
      </c>
      <c r="P649" s="34">
        <f t="shared" ca="1" si="418"/>
        <v>0</v>
      </c>
      <c r="Q649" s="34">
        <f t="shared" ca="1" si="418"/>
        <v>0</v>
      </c>
      <c r="R649" s="34">
        <f t="shared" ca="1" si="419"/>
        <v>0</v>
      </c>
      <c r="S649" s="34">
        <f t="shared" ca="1" si="419"/>
        <v>0</v>
      </c>
      <c r="T649" s="34">
        <f t="shared" ca="1" si="419"/>
        <v>0</v>
      </c>
      <c r="U649" s="34">
        <f t="shared" ca="1" si="419"/>
        <v>0</v>
      </c>
      <c r="V649" s="34">
        <f t="shared" ca="1" si="419"/>
        <v>0</v>
      </c>
      <c r="W649" s="34">
        <f t="shared" ca="1" si="419"/>
        <v>0</v>
      </c>
      <c r="X649" s="32">
        <f t="shared" ca="1" si="419"/>
        <v>15.799357709517562</v>
      </c>
      <c r="Y649" s="32">
        <f t="shared" ca="1" si="419"/>
        <v>0</v>
      </c>
      <c r="Z649" s="32">
        <f t="shared" ca="1" si="419"/>
        <v>0</v>
      </c>
      <c r="AA649" s="32">
        <f t="shared" ca="1" si="419"/>
        <v>0</v>
      </c>
      <c r="AB649" s="32">
        <f t="shared" ca="1" si="419"/>
        <v>0</v>
      </c>
      <c r="AC649" s="32">
        <f t="shared" ca="1" si="419"/>
        <v>0</v>
      </c>
      <c r="AD649" s="32">
        <f t="shared" ca="1" si="419"/>
        <v>0</v>
      </c>
      <c r="AE649" s="32">
        <f t="shared" ca="1" si="419"/>
        <v>0</v>
      </c>
      <c r="AF649" s="32">
        <f t="shared" ca="1" si="419"/>
        <v>0</v>
      </c>
    </row>
    <row r="650" spans="4:32" ht="14.45" hidden="1" customHeight="1" outlineLevel="1" x14ac:dyDescent="0.25">
      <c r="D650" t="s">
        <v>51</v>
      </c>
      <c r="E650" s="19">
        <v>2043</v>
      </c>
      <c r="F650" s="20" t="s">
        <v>50</v>
      </c>
      <c r="G650" s="26"/>
      <c r="H650" s="34">
        <f t="shared" ca="1" si="418"/>
        <v>0</v>
      </c>
      <c r="I650" s="34">
        <f t="shared" ca="1" si="418"/>
        <v>0</v>
      </c>
      <c r="J650" s="34">
        <f t="shared" ca="1" si="418"/>
        <v>0</v>
      </c>
      <c r="K650" s="34">
        <f t="shared" ca="1" si="418"/>
        <v>0</v>
      </c>
      <c r="L650" s="34">
        <f t="shared" ca="1" si="418"/>
        <v>0</v>
      </c>
      <c r="M650" s="34">
        <f t="shared" ca="1" si="418"/>
        <v>0</v>
      </c>
      <c r="N650" s="34">
        <f t="shared" ca="1" si="418"/>
        <v>0</v>
      </c>
      <c r="O650" s="34">
        <f t="shared" ca="1" si="418"/>
        <v>0</v>
      </c>
      <c r="P650" s="34">
        <f t="shared" ca="1" si="418"/>
        <v>0</v>
      </c>
      <c r="Q650" s="34">
        <f t="shared" ca="1" si="418"/>
        <v>0</v>
      </c>
      <c r="R650" s="34">
        <f t="shared" ca="1" si="419"/>
        <v>0</v>
      </c>
      <c r="S650" s="34">
        <f t="shared" ca="1" si="419"/>
        <v>0</v>
      </c>
      <c r="T650" s="34">
        <f t="shared" ca="1" si="419"/>
        <v>0</v>
      </c>
      <c r="U650" s="34">
        <f t="shared" ca="1" si="419"/>
        <v>0</v>
      </c>
      <c r="V650" s="34">
        <f t="shared" ca="1" si="419"/>
        <v>0</v>
      </c>
      <c r="W650" s="34">
        <f t="shared" ca="1" si="419"/>
        <v>0</v>
      </c>
      <c r="X650" s="34">
        <f t="shared" ca="1" si="419"/>
        <v>0</v>
      </c>
      <c r="Y650" s="32">
        <f t="shared" ca="1" si="419"/>
        <v>13.364940009109397</v>
      </c>
      <c r="Z650" s="32">
        <f t="shared" ca="1" si="419"/>
        <v>0</v>
      </c>
      <c r="AA650" s="32">
        <f t="shared" ca="1" si="419"/>
        <v>0</v>
      </c>
      <c r="AB650" s="32">
        <f t="shared" ca="1" si="419"/>
        <v>0</v>
      </c>
      <c r="AC650" s="32">
        <f t="shared" ca="1" si="419"/>
        <v>0</v>
      </c>
      <c r="AD650" s="32">
        <f t="shared" ca="1" si="419"/>
        <v>0</v>
      </c>
      <c r="AE650" s="32">
        <f t="shared" ca="1" si="419"/>
        <v>0</v>
      </c>
      <c r="AF650" s="32">
        <f t="shared" ca="1" si="419"/>
        <v>0</v>
      </c>
    </row>
    <row r="651" spans="4:32" ht="14.45" hidden="1" customHeight="1" outlineLevel="1" x14ac:dyDescent="0.25">
      <c r="D651" t="s">
        <v>51</v>
      </c>
      <c r="E651" s="19">
        <v>2044</v>
      </c>
      <c r="F651" s="20" t="s">
        <v>50</v>
      </c>
      <c r="G651" s="26"/>
      <c r="H651" s="34">
        <f t="shared" ca="1" si="418"/>
        <v>0</v>
      </c>
      <c r="I651" s="34">
        <f t="shared" ca="1" si="418"/>
        <v>0</v>
      </c>
      <c r="J651" s="34">
        <f t="shared" ca="1" si="418"/>
        <v>0</v>
      </c>
      <c r="K651" s="34">
        <f t="shared" ca="1" si="418"/>
        <v>0</v>
      </c>
      <c r="L651" s="34">
        <f t="shared" ca="1" si="418"/>
        <v>0</v>
      </c>
      <c r="M651" s="34">
        <f t="shared" ca="1" si="418"/>
        <v>0</v>
      </c>
      <c r="N651" s="34">
        <f t="shared" ca="1" si="418"/>
        <v>0</v>
      </c>
      <c r="O651" s="34">
        <f t="shared" ca="1" si="418"/>
        <v>0</v>
      </c>
      <c r="P651" s="34">
        <f t="shared" ca="1" si="418"/>
        <v>0</v>
      </c>
      <c r="Q651" s="34">
        <f t="shared" ca="1" si="418"/>
        <v>0</v>
      </c>
      <c r="R651" s="34">
        <f t="shared" ca="1" si="419"/>
        <v>0</v>
      </c>
      <c r="S651" s="34">
        <f t="shared" ca="1" si="419"/>
        <v>0</v>
      </c>
      <c r="T651" s="34">
        <f t="shared" ca="1" si="419"/>
        <v>0</v>
      </c>
      <c r="U651" s="34">
        <f t="shared" ca="1" si="419"/>
        <v>0</v>
      </c>
      <c r="V651" s="34">
        <f t="shared" ca="1" si="419"/>
        <v>0</v>
      </c>
      <c r="W651" s="34">
        <f t="shared" ca="1" si="419"/>
        <v>0</v>
      </c>
      <c r="X651" s="34">
        <f t="shared" ca="1" si="419"/>
        <v>0</v>
      </c>
      <c r="Y651" s="34">
        <f t="shared" ca="1" si="419"/>
        <v>0</v>
      </c>
      <c r="Z651" s="32">
        <f t="shared" ca="1" si="419"/>
        <v>62.425496392148538</v>
      </c>
      <c r="AA651" s="32">
        <f t="shared" ca="1" si="419"/>
        <v>0</v>
      </c>
      <c r="AB651" s="32">
        <f t="shared" ca="1" si="419"/>
        <v>0</v>
      </c>
      <c r="AC651" s="32">
        <f t="shared" ca="1" si="419"/>
        <v>0</v>
      </c>
      <c r="AD651" s="32">
        <f t="shared" ca="1" si="419"/>
        <v>0</v>
      </c>
      <c r="AE651" s="32">
        <f t="shared" ca="1" si="419"/>
        <v>0</v>
      </c>
      <c r="AF651" s="32">
        <f t="shared" ca="1" si="419"/>
        <v>0</v>
      </c>
    </row>
    <row r="652" spans="4:32" ht="14.45" hidden="1" customHeight="1" outlineLevel="1" x14ac:dyDescent="0.25">
      <c r="D652" t="s">
        <v>51</v>
      </c>
      <c r="E652" s="19">
        <v>2045</v>
      </c>
      <c r="F652" s="20" t="s">
        <v>50</v>
      </c>
      <c r="G652" s="26"/>
      <c r="H652" s="34">
        <f t="shared" ca="1" si="418"/>
        <v>0</v>
      </c>
      <c r="I652" s="34">
        <f t="shared" ca="1" si="418"/>
        <v>0</v>
      </c>
      <c r="J652" s="34">
        <f t="shared" ca="1" si="418"/>
        <v>0</v>
      </c>
      <c r="K652" s="34">
        <f t="shared" ca="1" si="418"/>
        <v>0</v>
      </c>
      <c r="L652" s="34">
        <f t="shared" ca="1" si="418"/>
        <v>0</v>
      </c>
      <c r="M652" s="34">
        <f t="shared" ca="1" si="418"/>
        <v>0</v>
      </c>
      <c r="N652" s="34">
        <f t="shared" ca="1" si="418"/>
        <v>0</v>
      </c>
      <c r="O652" s="34">
        <f t="shared" ca="1" si="418"/>
        <v>0</v>
      </c>
      <c r="P652" s="34">
        <f t="shared" ca="1" si="418"/>
        <v>0</v>
      </c>
      <c r="Q652" s="34">
        <f t="shared" ca="1" si="418"/>
        <v>0</v>
      </c>
      <c r="R652" s="34">
        <f t="shared" ca="1" si="419"/>
        <v>0</v>
      </c>
      <c r="S652" s="34">
        <f t="shared" ca="1" si="419"/>
        <v>0</v>
      </c>
      <c r="T652" s="34">
        <f t="shared" ca="1" si="419"/>
        <v>0</v>
      </c>
      <c r="U652" s="34">
        <f t="shared" ca="1" si="419"/>
        <v>0</v>
      </c>
      <c r="V652" s="34">
        <f t="shared" ca="1" si="419"/>
        <v>0</v>
      </c>
      <c r="W652" s="34">
        <f t="shared" ca="1" si="419"/>
        <v>0</v>
      </c>
      <c r="X652" s="34">
        <f t="shared" ca="1" si="419"/>
        <v>0</v>
      </c>
      <c r="Y652" s="34">
        <f t="shared" ca="1" si="419"/>
        <v>0</v>
      </c>
      <c r="Z652" s="34">
        <f t="shared" ca="1" si="419"/>
        <v>0</v>
      </c>
      <c r="AA652" s="32">
        <f t="shared" ca="1" si="419"/>
        <v>26.160897046739219</v>
      </c>
      <c r="AB652" s="32">
        <f t="shared" ca="1" si="419"/>
        <v>0</v>
      </c>
      <c r="AC652" s="32">
        <f t="shared" ca="1" si="419"/>
        <v>0</v>
      </c>
      <c r="AD652" s="32">
        <f t="shared" ca="1" si="419"/>
        <v>0</v>
      </c>
      <c r="AE652" s="32">
        <f t="shared" ca="1" si="419"/>
        <v>0</v>
      </c>
      <c r="AF652" s="32">
        <f t="shared" ca="1" si="419"/>
        <v>0</v>
      </c>
    </row>
    <row r="653" spans="4:32" ht="14.45" hidden="1" customHeight="1" outlineLevel="1" x14ac:dyDescent="0.25">
      <c r="D653" t="s">
        <v>51</v>
      </c>
      <c r="E653" s="19">
        <v>2046</v>
      </c>
      <c r="F653" s="20" t="s">
        <v>50</v>
      </c>
      <c r="G653" s="26"/>
      <c r="H653" s="34">
        <f t="shared" ca="1" si="418"/>
        <v>0</v>
      </c>
      <c r="I653" s="34">
        <f t="shared" ca="1" si="418"/>
        <v>0</v>
      </c>
      <c r="J653" s="34">
        <f t="shared" ca="1" si="418"/>
        <v>0</v>
      </c>
      <c r="K653" s="34">
        <f t="shared" ca="1" si="418"/>
        <v>0</v>
      </c>
      <c r="L653" s="34">
        <f t="shared" ca="1" si="418"/>
        <v>0</v>
      </c>
      <c r="M653" s="34">
        <f t="shared" ca="1" si="418"/>
        <v>0</v>
      </c>
      <c r="N653" s="34">
        <f t="shared" ca="1" si="418"/>
        <v>0</v>
      </c>
      <c r="O653" s="34">
        <f t="shared" ca="1" si="418"/>
        <v>0</v>
      </c>
      <c r="P653" s="34">
        <f t="shared" ca="1" si="418"/>
        <v>0</v>
      </c>
      <c r="Q653" s="34">
        <f t="shared" ca="1" si="418"/>
        <v>0</v>
      </c>
      <c r="R653" s="34">
        <f t="shared" ca="1" si="419"/>
        <v>0</v>
      </c>
      <c r="S653" s="34">
        <f t="shared" ca="1" si="419"/>
        <v>0</v>
      </c>
      <c r="T653" s="34">
        <f t="shared" ca="1" si="419"/>
        <v>0</v>
      </c>
      <c r="U653" s="34">
        <f t="shared" ca="1" si="419"/>
        <v>0</v>
      </c>
      <c r="V653" s="34">
        <f t="shared" ca="1" si="419"/>
        <v>0</v>
      </c>
      <c r="W653" s="34">
        <f t="shared" ca="1" si="419"/>
        <v>0</v>
      </c>
      <c r="X653" s="34">
        <f t="shared" ca="1" si="419"/>
        <v>0</v>
      </c>
      <c r="Y653" s="34">
        <f t="shared" ca="1" si="419"/>
        <v>0</v>
      </c>
      <c r="Z653" s="34">
        <f t="shared" ca="1" si="419"/>
        <v>0</v>
      </c>
      <c r="AA653" s="34">
        <f t="shared" ca="1" si="419"/>
        <v>0</v>
      </c>
      <c r="AB653" s="32">
        <f t="shared" ca="1" si="419"/>
        <v>64.122286306603371</v>
      </c>
      <c r="AC653" s="32">
        <f t="shared" ca="1" si="419"/>
        <v>0</v>
      </c>
      <c r="AD653" s="32">
        <f t="shared" ca="1" si="419"/>
        <v>0</v>
      </c>
      <c r="AE653" s="32">
        <f t="shared" ca="1" si="419"/>
        <v>0</v>
      </c>
      <c r="AF653" s="32">
        <f t="shared" ca="1" si="419"/>
        <v>0</v>
      </c>
    </row>
    <row r="654" spans="4:32" ht="14.45" hidden="1" customHeight="1" outlineLevel="1" x14ac:dyDescent="0.25">
      <c r="D654" t="s">
        <v>51</v>
      </c>
      <c r="E654" s="19">
        <v>2047</v>
      </c>
      <c r="F654" s="20" t="s">
        <v>50</v>
      </c>
      <c r="G654" s="26"/>
      <c r="H654" s="34">
        <f t="shared" ca="1" si="418"/>
        <v>0</v>
      </c>
      <c r="I654" s="34">
        <f t="shared" ca="1" si="418"/>
        <v>0</v>
      </c>
      <c r="J654" s="34">
        <f t="shared" ca="1" si="418"/>
        <v>0</v>
      </c>
      <c r="K654" s="34">
        <f t="shared" ca="1" si="418"/>
        <v>0</v>
      </c>
      <c r="L654" s="34">
        <f t="shared" ca="1" si="418"/>
        <v>0</v>
      </c>
      <c r="M654" s="34">
        <f t="shared" ca="1" si="418"/>
        <v>0</v>
      </c>
      <c r="N654" s="34">
        <f t="shared" ca="1" si="418"/>
        <v>0</v>
      </c>
      <c r="O654" s="34">
        <f t="shared" ca="1" si="418"/>
        <v>0</v>
      </c>
      <c r="P654" s="34">
        <f t="shared" ca="1" si="418"/>
        <v>0</v>
      </c>
      <c r="Q654" s="34">
        <f t="shared" ca="1" si="418"/>
        <v>0</v>
      </c>
      <c r="R654" s="34">
        <f t="shared" ca="1" si="419"/>
        <v>0</v>
      </c>
      <c r="S654" s="34">
        <f t="shared" ca="1" si="419"/>
        <v>0</v>
      </c>
      <c r="T654" s="34">
        <f t="shared" ca="1" si="419"/>
        <v>0</v>
      </c>
      <c r="U654" s="34">
        <f t="shared" ca="1" si="419"/>
        <v>0</v>
      </c>
      <c r="V654" s="34">
        <f t="shared" ca="1" si="419"/>
        <v>0</v>
      </c>
      <c r="W654" s="34">
        <f t="shared" ca="1" si="419"/>
        <v>0</v>
      </c>
      <c r="X654" s="34">
        <f t="shared" ca="1" si="419"/>
        <v>0</v>
      </c>
      <c r="Y654" s="34">
        <f t="shared" ca="1" si="419"/>
        <v>0</v>
      </c>
      <c r="Z654" s="34">
        <f t="shared" ca="1" si="419"/>
        <v>0</v>
      </c>
      <c r="AA654" s="34">
        <f t="shared" ca="1" si="419"/>
        <v>0</v>
      </c>
      <c r="AB654" s="34">
        <f t="shared" ca="1" si="419"/>
        <v>0</v>
      </c>
      <c r="AC654" s="32">
        <f t="shared" ca="1" si="419"/>
        <v>70.541484750992694</v>
      </c>
      <c r="AD654" s="32">
        <f t="shared" ca="1" si="419"/>
        <v>0</v>
      </c>
      <c r="AE654" s="32">
        <f t="shared" ca="1" si="419"/>
        <v>0</v>
      </c>
      <c r="AF654" s="32">
        <f t="shared" ca="1" si="419"/>
        <v>0</v>
      </c>
    </row>
    <row r="655" spans="4:32" ht="14.45" hidden="1" customHeight="1" outlineLevel="1" x14ac:dyDescent="0.25">
      <c r="D655" t="s">
        <v>51</v>
      </c>
      <c r="E655" s="19">
        <v>2048</v>
      </c>
      <c r="F655" s="20" t="s">
        <v>50</v>
      </c>
      <c r="G655" s="26"/>
      <c r="H655" s="34">
        <f t="shared" ca="1" si="418"/>
        <v>0</v>
      </c>
      <c r="I655" s="34">
        <f t="shared" ca="1" si="418"/>
        <v>0</v>
      </c>
      <c r="J655" s="34">
        <f t="shared" ca="1" si="418"/>
        <v>0</v>
      </c>
      <c r="K655" s="34">
        <f t="shared" ca="1" si="418"/>
        <v>0</v>
      </c>
      <c r="L655" s="34">
        <f t="shared" ca="1" si="418"/>
        <v>0</v>
      </c>
      <c r="M655" s="34">
        <f t="shared" ca="1" si="418"/>
        <v>0</v>
      </c>
      <c r="N655" s="34">
        <f t="shared" ca="1" si="418"/>
        <v>0</v>
      </c>
      <c r="O655" s="34">
        <f t="shared" ca="1" si="418"/>
        <v>0</v>
      </c>
      <c r="P655" s="34">
        <f t="shared" ca="1" si="418"/>
        <v>0</v>
      </c>
      <c r="Q655" s="34">
        <f t="shared" ca="1" si="418"/>
        <v>0</v>
      </c>
      <c r="R655" s="34">
        <f t="shared" ca="1" si="419"/>
        <v>0</v>
      </c>
      <c r="S655" s="34">
        <f t="shared" ca="1" si="419"/>
        <v>0</v>
      </c>
      <c r="T655" s="34">
        <f t="shared" ca="1" si="419"/>
        <v>0</v>
      </c>
      <c r="U655" s="34">
        <f t="shared" ca="1" si="419"/>
        <v>0</v>
      </c>
      <c r="V655" s="34">
        <f t="shared" ca="1" si="419"/>
        <v>0</v>
      </c>
      <c r="W655" s="34">
        <f t="shared" ca="1" si="419"/>
        <v>0</v>
      </c>
      <c r="X655" s="34">
        <f t="shared" ca="1" si="419"/>
        <v>0</v>
      </c>
      <c r="Y655" s="34">
        <f t="shared" ca="1" si="419"/>
        <v>0</v>
      </c>
      <c r="Z655" s="34">
        <f t="shared" ca="1" si="419"/>
        <v>0</v>
      </c>
      <c r="AA655" s="34">
        <f t="shared" ca="1" si="419"/>
        <v>0</v>
      </c>
      <c r="AB655" s="34">
        <f t="shared" ca="1" si="419"/>
        <v>0</v>
      </c>
      <c r="AC655" s="34">
        <f t="shared" ca="1" si="419"/>
        <v>0</v>
      </c>
      <c r="AD655" s="32">
        <f t="shared" ca="1" si="419"/>
        <v>69.87726613057734</v>
      </c>
      <c r="AE655" s="32">
        <f t="shared" ca="1" si="419"/>
        <v>0</v>
      </c>
      <c r="AF655" s="32">
        <f t="shared" ca="1" si="419"/>
        <v>0</v>
      </c>
    </row>
    <row r="656" spans="4:32" ht="14.45" hidden="1" customHeight="1" outlineLevel="1" x14ac:dyDescent="0.25">
      <c r="D656" t="s">
        <v>51</v>
      </c>
      <c r="E656" s="19">
        <v>2049</v>
      </c>
      <c r="F656" s="20" t="s">
        <v>50</v>
      </c>
      <c r="G656" s="26"/>
      <c r="H656" s="34">
        <f t="shared" ca="1" si="418"/>
        <v>0</v>
      </c>
      <c r="I656" s="34">
        <f t="shared" ca="1" si="418"/>
        <v>0</v>
      </c>
      <c r="J656" s="34">
        <f t="shared" ca="1" si="418"/>
        <v>0</v>
      </c>
      <c r="K656" s="34">
        <f t="shared" ca="1" si="418"/>
        <v>0</v>
      </c>
      <c r="L656" s="34">
        <f t="shared" ca="1" si="418"/>
        <v>0</v>
      </c>
      <c r="M656" s="34">
        <f t="shared" ca="1" si="418"/>
        <v>0</v>
      </c>
      <c r="N656" s="34">
        <f t="shared" ca="1" si="418"/>
        <v>0</v>
      </c>
      <c r="O656" s="34">
        <f t="shared" ca="1" si="418"/>
        <v>0</v>
      </c>
      <c r="P656" s="34">
        <f t="shared" ca="1" si="418"/>
        <v>0</v>
      </c>
      <c r="Q656" s="34">
        <f t="shared" ca="1" si="418"/>
        <v>0</v>
      </c>
      <c r="R656" s="34">
        <f t="shared" ca="1" si="419"/>
        <v>0</v>
      </c>
      <c r="S656" s="34">
        <f t="shared" ca="1" si="419"/>
        <v>0</v>
      </c>
      <c r="T656" s="34">
        <f t="shared" ca="1" si="419"/>
        <v>0</v>
      </c>
      <c r="U656" s="34">
        <f t="shared" ca="1" si="419"/>
        <v>0</v>
      </c>
      <c r="V656" s="34">
        <f t="shared" ca="1" si="419"/>
        <v>0</v>
      </c>
      <c r="W656" s="34">
        <f t="shared" ca="1" si="419"/>
        <v>0</v>
      </c>
      <c r="X656" s="34">
        <f t="shared" ca="1" si="419"/>
        <v>0</v>
      </c>
      <c r="Y656" s="34">
        <f t="shared" ca="1" si="419"/>
        <v>0</v>
      </c>
      <c r="Z656" s="34">
        <f t="shared" ca="1" si="419"/>
        <v>0</v>
      </c>
      <c r="AA656" s="34">
        <f t="shared" ca="1" si="419"/>
        <v>0</v>
      </c>
      <c r="AB656" s="34">
        <f t="shared" ca="1" si="419"/>
        <v>0</v>
      </c>
      <c r="AC656" s="34">
        <f t="shared" ca="1" si="419"/>
        <v>0</v>
      </c>
      <c r="AD656" s="34">
        <f t="shared" ca="1" si="419"/>
        <v>0</v>
      </c>
      <c r="AE656" s="32">
        <f t="shared" ca="1" si="419"/>
        <v>28.792285779109321</v>
      </c>
      <c r="AF656" s="32">
        <f t="shared" ca="1" si="419"/>
        <v>0</v>
      </c>
    </row>
    <row r="657" spans="4:33" ht="14.45" hidden="1" customHeight="1" outlineLevel="1" x14ac:dyDescent="0.25">
      <c r="D657" t="s">
        <v>51</v>
      </c>
      <c r="E657" s="19">
        <v>2050</v>
      </c>
      <c r="F657" s="20" t="s">
        <v>50</v>
      </c>
      <c r="G657" s="26"/>
      <c r="H657" s="35">
        <f t="shared" ca="1" si="418"/>
        <v>0</v>
      </c>
      <c r="I657" s="35">
        <f t="shared" ca="1" si="418"/>
        <v>0</v>
      </c>
      <c r="J657" s="35">
        <f t="shared" ca="1" si="418"/>
        <v>0</v>
      </c>
      <c r="K657" s="35">
        <f t="shared" ca="1" si="418"/>
        <v>0</v>
      </c>
      <c r="L657" s="35">
        <f t="shared" ca="1" si="418"/>
        <v>0</v>
      </c>
      <c r="M657" s="35">
        <f t="shared" ca="1" si="418"/>
        <v>0</v>
      </c>
      <c r="N657" s="35">
        <f t="shared" ca="1" si="418"/>
        <v>0</v>
      </c>
      <c r="O657" s="35">
        <f t="shared" ca="1" si="418"/>
        <v>0</v>
      </c>
      <c r="P657" s="35">
        <f t="shared" ca="1" si="418"/>
        <v>0</v>
      </c>
      <c r="Q657" s="35">
        <f t="shared" ca="1" si="418"/>
        <v>0</v>
      </c>
      <c r="R657" s="35">
        <f t="shared" ca="1" si="419"/>
        <v>0</v>
      </c>
      <c r="S657" s="35">
        <f t="shared" ca="1" si="419"/>
        <v>0</v>
      </c>
      <c r="T657" s="35">
        <f t="shared" ca="1" si="419"/>
        <v>0</v>
      </c>
      <c r="U657" s="35">
        <f t="shared" ca="1" si="419"/>
        <v>0</v>
      </c>
      <c r="V657" s="35">
        <f t="shared" ca="1" si="419"/>
        <v>0</v>
      </c>
      <c r="W657" s="35">
        <f t="shared" ca="1" si="419"/>
        <v>0</v>
      </c>
      <c r="X657" s="35">
        <f t="shared" ca="1" si="419"/>
        <v>0</v>
      </c>
      <c r="Y657" s="35">
        <f t="shared" ca="1" si="419"/>
        <v>0</v>
      </c>
      <c r="Z657" s="35">
        <f t="shared" ca="1" si="419"/>
        <v>0</v>
      </c>
      <c r="AA657" s="35">
        <f t="shared" ca="1" si="419"/>
        <v>0</v>
      </c>
      <c r="AB657" s="35">
        <f t="shared" ca="1" si="419"/>
        <v>0</v>
      </c>
      <c r="AC657" s="35">
        <f t="shared" ca="1" si="419"/>
        <v>0</v>
      </c>
      <c r="AD657" s="35">
        <f t="shared" ca="1" si="419"/>
        <v>0</v>
      </c>
      <c r="AE657" s="35">
        <f t="shared" ca="1" si="419"/>
        <v>0</v>
      </c>
      <c r="AF657" s="36">
        <f t="shared" ca="1" si="419"/>
        <v>55.367277630369429</v>
      </c>
    </row>
    <row r="658" spans="4:33" ht="15" hidden="1" outlineLevel="1" x14ac:dyDescent="0.25">
      <c r="D658" s="27" t="s">
        <v>56</v>
      </c>
      <c r="E658" s="28">
        <v>2026</v>
      </c>
      <c r="F658" s="29" t="s">
        <v>50</v>
      </c>
      <c r="G658" s="30"/>
      <c r="H658" s="33">
        <f ca="1">-IFERROR(H633/H583/2,0)</f>
        <v>-2.8</v>
      </c>
      <c r="I658" s="33">
        <f t="shared" ref="I658:AF658" ca="1" si="420">-IFERROR(I633/I583/2,0)</f>
        <v>0</v>
      </c>
      <c r="J658" s="33">
        <f t="shared" ca="1" si="420"/>
        <v>0</v>
      </c>
      <c r="K658" s="33">
        <f t="shared" ca="1" si="420"/>
        <v>0</v>
      </c>
      <c r="L658" s="33">
        <f t="shared" ca="1" si="420"/>
        <v>0</v>
      </c>
      <c r="M658" s="33">
        <f t="shared" ca="1" si="420"/>
        <v>0</v>
      </c>
      <c r="N658" s="33">
        <f t="shared" ca="1" si="420"/>
        <v>0</v>
      </c>
      <c r="O658" s="33">
        <f t="shared" ca="1" si="420"/>
        <v>0</v>
      </c>
      <c r="P658" s="33">
        <f t="shared" ca="1" si="420"/>
        <v>0</v>
      </c>
      <c r="Q658" s="33">
        <f t="shared" ca="1" si="420"/>
        <v>0</v>
      </c>
      <c r="R658" s="33">
        <f t="shared" ca="1" si="420"/>
        <v>0</v>
      </c>
      <c r="S658" s="33">
        <f t="shared" ca="1" si="420"/>
        <v>0</v>
      </c>
      <c r="T658" s="33">
        <f t="shared" ca="1" si="420"/>
        <v>0</v>
      </c>
      <c r="U658" s="33">
        <f t="shared" ca="1" si="420"/>
        <v>0</v>
      </c>
      <c r="V658" s="33">
        <f t="shared" ca="1" si="420"/>
        <v>0</v>
      </c>
      <c r="W658" s="33">
        <f t="shared" ca="1" si="420"/>
        <v>0</v>
      </c>
      <c r="X658" s="33">
        <f t="shared" ca="1" si="420"/>
        <v>0</v>
      </c>
      <c r="Y658" s="33">
        <f t="shared" ca="1" si="420"/>
        <v>0</v>
      </c>
      <c r="Z658" s="33">
        <f t="shared" ca="1" si="420"/>
        <v>0</v>
      </c>
      <c r="AA658" s="33">
        <f t="shared" ca="1" si="420"/>
        <v>0</v>
      </c>
      <c r="AB658" s="33">
        <f t="shared" ca="1" si="420"/>
        <v>0</v>
      </c>
      <c r="AC658" s="33">
        <f t="shared" ca="1" si="420"/>
        <v>0</v>
      </c>
      <c r="AD658" s="33">
        <f t="shared" ca="1" si="420"/>
        <v>0</v>
      </c>
      <c r="AE658" s="33">
        <f t="shared" ca="1" si="420"/>
        <v>0</v>
      </c>
      <c r="AF658" s="33">
        <f t="shared" ca="1" si="420"/>
        <v>0</v>
      </c>
      <c r="AG658" s="21"/>
    </row>
    <row r="659" spans="4:33" ht="15" hidden="1" outlineLevel="1" x14ac:dyDescent="0.25">
      <c r="D659" t="s">
        <v>56</v>
      </c>
      <c r="E659" s="19">
        <v>2027</v>
      </c>
      <c r="F659" s="20" t="s">
        <v>50</v>
      </c>
      <c r="G659" s="26"/>
      <c r="H659" s="34">
        <f t="shared" ref="H659:AF659" ca="1" si="421">-IFERROR(H634/H584/2,0)</f>
        <v>0</v>
      </c>
      <c r="I659" s="32">
        <f t="shared" ca="1" si="421"/>
        <v>-2.14683</v>
      </c>
      <c r="J659" s="32">
        <f t="shared" ca="1" si="421"/>
        <v>0</v>
      </c>
      <c r="K659" s="32">
        <f t="shared" ca="1" si="421"/>
        <v>0</v>
      </c>
      <c r="L659" s="32">
        <f t="shared" ca="1" si="421"/>
        <v>0</v>
      </c>
      <c r="M659" s="32">
        <f t="shared" ca="1" si="421"/>
        <v>0</v>
      </c>
      <c r="N659" s="32">
        <f t="shared" ca="1" si="421"/>
        <v>0</v>
      </c>
      <c r="O659" s="32">
        <f t="shared" ca="1" si="421"/>
        <v>0</v>
      </c>
      <c r="P659" s="32">
        <f t="shared" ca="1" si="421"/>
        <v>0</v>
      </c>
      <c r="Q659" s="32">
        <f t="shared" ca="1" si="421"/>
        <v>0</v>
      </c>
      <c r="R659" s="32">
        <f t="shared" ca="1" si="421"/>
        <v>0</v>
      </c>
      <c r="S659" s="32">
        <f t="shared" ca="1" si="421"/>
        <v>0</v>
      </c>
      <c r="T659" s="32">
        <f t="shared" ca="1" si="421"/>
        <v>0</v>
      </c>
      <c r="U659" s="32">
        <f t="shared" ca="1" si="421"/>
        <v>0</v>
      </c>
      <c r="V659" s="32">
        <f t="shared" ca="1" si="421"/>
        <v>0</v>
      </c>
      <c r="W659" s="32">
        <f t="shared" ca="1" si="421"/>
        <v>0</v>
      </c>
      <c r="X659" s="32">
        <f t="shared" ca="1" si="421"/>
        <v>0</v>
      </c>
      <c r="Y659" s="32">
        <f t="shared" ca="1" si="421"/>
        <v>0</v>
      </c>
      <c r="Z659" s="32">
        <f t="shared" ca="1" si="421"/>
        <v>0</v>
      </c>
      <c r="AA659" s="32">
        <f t="shared" ca="1" si="421"/>
        <v>0</v>
      </c>
      <c r="AB659" s="32">
        <f t="shared" ca="1" si="421"/>
        <v>0</v>
      </c>
      <c r="AC659" s="32">
        <f t="shared" ca="1" si="421"/>
        <v>0</v>
      </c>
      <c r="AD659" s="32">
        <f t="shared" ca="1" si="421"/>
        <v>0</v>
      </c>
      <c r="AE659" s="32">
        <f t="shared" ca="1" si="421"/>
        <v>0</v>
      </c>
      <c r="AF659" s="32">
        <f t="shared" ca="1" si="421"/>
        <v>0</v>
      </c>
      <c r="AG659" s="21"/>
    </row>
    <row r="660" spans="4:33" ht="15" hidden="1" outlineLevel="1" x14ac:dyDescent="0.25">
      <c r="D660" t="s">
        <v>56</v>
      </c>
      <c r="E660" s="19">
        <v>2028</v>
      </c>
      <c r="F660" s="20" t="s">
        <v>50</v>
      </c>
      <c r="G660" s="26"/>
      <c r="H660" s="34">
        <f t="shared" ref="H660:AF660" ca="1" si="422">-IFERROR(H635/H585/2,0)</f>
        <v>0</v>
      </c>
      <c r="I660" s="34">
        <f t="shared" ca="1" si="422"/>
        <v>0</v>
      </c>
      <c r="J660" s="32">
        <f t="shared" ca="1" si="422"/>
        <v>-5.2300868000000005</v>
      </c>
      <c r="K660" s="32">
        <f t="shared" ca="1" si="422"/>
        <v>0</v>
      </c>
      <c r="L660" s="32">
        <f t="shared" ca="1" si="422"/>
        <v>0</v>
      </c>
      <c r="M660" s="32">
        <f t="shared" ca="1" si="422"/>
        <v>0</v>
      </c>
      <c r="N660" s="32">
        <f t="shared" ca="1" si="422"/>
        <v>0</v>
      </c>
      <c r="O660" s="32">
        <f t="shared" ca="1" si="422"/>
        <v>0</v>
      </c>
      <c r="P660" s="32">
        <f t="shared" ca="1" si="422"/>
        <v>0</v>
      </c>
      <c r="Q660" s="32">
        <f t="shared" ca="1" si="422"/>
        <v>0</v>
      </c>
      <c r="R660" s="32">
        <f t="shared" ca="1" si="422"/>
        <v>0</v>
      </c>
      <c r="S660" s="32">
        <f t="shared" ca="1" si="422"/>
        <v>0</v>
      </c>
      <c r="T660" s="32">
        <f t="shared" ca="1" si="422"/>
        <v>0</v>
      </c>
      <c r="U660" s="32">
        <f t="shared" ca="1" si="422"/>
        <v>0</v>
      </c>
      <c r="V660" s="32">
        <f t="shared" ca="1" si="422"/>
        <v>0</v>
      </c>
      <c r="W660" s="32">
        <f t="shared" ca="1" si="422"/>
        <v>0</v>
      </c>
      <c r="X660" s="32">
        <f t="shared" ca="1" si="422"/>
        <v>0</v>
      </c>
      <c r="Y660" s="32">
        <f t="shared" ca="1" si="422"/>
        <v>0</v>
      </c>
      <c r="Z660" s="32">
        <f t="shared" ca="1" si="422"/>
        <v>0</v>
      </c>
      <c r="AA660" s="32">
        <f t="shared" ca="1" si="422"/>
        <v>0</v>
      </c>
      <c r="AB660" s="32">
        <f t="shared" ca="1" si="422"/>
        <v>0</v>
      </c>
      <c r="AC660" s="32">
        <f t="shared" ca="1" si="422"/>
        <v>0</v>
      </c>
      <c r="AD660" s="32">
        <f t="shared" ca="1" si="422"/>
        <v>0</v>
      </c>
      <c r="AE660" s="32">
        <f t="shared" ca="1" si="422"/>
        <v>0</v>
      </c>
      <c r="AF660" s="32">
        <f t="shared" ca="1" si="422"/>
        <v>0</v>
      </c>
      <c r="AG660" s="21"/>
    </row>
    <row r="661" spans="4:33" ht="15" hidden="1" outlineLevel="1" x14ac:dyDescent="0.25">
      <c r="D661" t="s">
        <v>56</v>
      </c>
      <c r="E661" s="19">
        <v>2029</v>
      </c>
      <c r="F661" s="20" t="s">
        <v>50</v>
      </c>
      <c r="G661" s="26"/>
      <c r="H661" s="34">
        <f t="shared" ref="H661:AF661" ca="1" si="423">-IFERROR(H636/H586/2,0)</f>
        <v>0</v>
      </c>
      <c r="I661" s="34">
        <f t="shared" ca="1" si="423"/>
        <v>0</v>
      </c>
      <c r="J661" s="34">
        <f t="shared" ca="1" si="423"/>
        <v>0</v>
      </c>
      <c r="K661" s="32">
        <f t="shared" ca="1" si="423"/>
        <v>0</v>
      </c>
      <c r="L661" s="32">
        <f t="shared" ca="1" si="423"/>
        <v>0</v>
      </c>
      <c r="M661" s="32">
        <f t="shared" ca="1" si="423"/>
        <v>0</v>
      </c>
      <c r="N661" s="32">
        <f t="shared" ca="1" si="423"/>
        <v>0</v>
      </c>
      <c r="O661" s="32">
        <f t="shared" ca="1" si="423"/>
        <v>0</v>
      </c>
      <c r="P661" s="32">
        <f t="shared" ca="1" si="423"/>
        <v>0</v>
      </c>
      <c r="Q661" s="32">
        <f t="shared" ca="1" si="423"/>
        <v>0</v>
      </c>
      <c r="R661" s="32">
        <f t="shared" ca="1" si="423"/>
        <v>0</v>
      </c>
      <c r="S661" s="32">
        <f t="shared" ca="1" si="423"/>
        <v>0</v>
      </c>
      <c r="T661" s="32">
        <f t="shared" ca="1" si="423"/>
        <v>0</v>
      </c>
      <c r="U661" s="32">
        <f t="shared" ca="1" si="423"/>
        <v>0</v>
      </c>
      <c r="V661" s="32">
        <f t="shared" ca="1" si="423"/>
        <v>0</v>
      </c>
      <c r="W661" s="32">
        <f t="shared" ca="1" si="423"/>
        <v>0</v>
      </c>
      <c r="X661" s="32">
        <f t="shared" ca="1" si="423"/>
        <v>0</v>
      </c>
      <c r="Y661" s="32">
        <f t="shared" ca="1" si="423"/>
        <v>0</v>
      </c>
      <c r="Z661" s="32">
        <f t="shared" ca="1" si="423"/>
        <v>0</v>
      </c>
      <c r="AA661" s="32">
        <f t="shared" ca="1" si="423"/>
        <v>0</v>
      </c>
      <c r="AB661" s="32">
        <f t="shared" ca="1" si="423"/>
        <v>0</v>
      </c>
      <c r="AC661" s="32">
        <f t="shared" ca="1" si="423"/>
        <v>0</v>
      </c>
      <c r="AD661" s="32">
        <f t="shared" ca="1" si="423"/>
        <v>0</v>
      </c>
      <c r="AE661" s="32">
        <f t="shared" ca="1" si="423"/>
        <v>0</v>
      </c>
      <c r="AF661" s="32">
        <f t="shared" ca="1" si="423"/>
        <v>0</v>
      </c>
      <c r="AG661" s="21"/>
    </row>
    <row r="662" spans="4:33" ht="15" hidden="1" outlineLevel="1" x14ac:dyDescent="0.25">
      <c r="D662" t="s">
        <v>56</v>
      </c>
      <c r="E662" s="19">
        <v>2030</v>
      </c>
      <c r="F662" s="20" t="s">
        <v>50</v>
      </c>
      <c r="G662" s="26"/>
      <c r="H662" s="34">
        <f t="shared" ref="H662:AF662" ca="1" si="424">-IFERROR(H637/H587/2,0)</f>
        <v>0</v>
      </c>
      <c r="I662" s="34">
        <f t="shared" ca="1" si="424"/>
        <v>0</v>
      </c>
      <c r="J662" s="34">
        <f t="shared" ca="1" si="424"/>
        <v>0</v>
      </c>
      <c r="K662" s="34">
        <f t="shared" ca="1" si="424"/>
        <v>0</v>
      </c>
      <c r="L662" s="32">
        <f t="shared" ca="1" si="424"/>
        <v>-0.65277301212556316</v>
      </c>
      <c r="M662" s="32">
        <f t="shared" ca="1" si="424"/>
        <v>0</v>
      </c>
      <c r="N662" s="32">
        <f t="shared" ca="1" si="424"/>
        <v>0</v>
      </c>
      <c r="O662" s="32">
        <f t="shared" ca="1" si="424"/>
        <v>0</v>
      </c>
      <c r="P662" s="32">
        <f t="shared" ca="1" si="424"/>
        <v>0</v>
      </c>
      <c r="Q662" s="32">
        <f t="shared" ca="1" si="424"/>
        <v>0</v>
      </c>
      <c r="R662" s="32">
        <f t="shared" ca="1" si="424"/>
        <v>0</v>
      </c>
      <c r="S662" s="32">
        <f t="shared" ca="1" si="424"/>
        <v>0</v>
      </c>
      <c r="T662" s="32">
        <f t="shared" ca="1" si="424"/>
        <v>0</v>
      </c>
      <c r="U662" s="32">
        <f t="shared" ca="1" si="424"/>
        <v>0</v>
      </c>
      <c r="V662" s="32">
        <f t="shared" ca="1" si="424"/>
        <v>0</v>
      </c>
      <c r="W662" s="32">
        <f t="shared" ca="1" si="424"/>
        <v>0</v>
      </c>
      <c r="X662" s="32">
        <f t="shared" ca="1" si="424"/>
        <v>0</v>
      </c>
      <c r="Y662" s="32">
        <f t="shared" ca="1" si="424"/>
        <v>0</v>
      </c>
      <c r="Z662" s="32">
        <f t="shared" ca="1" si="424"/>
        <v>0</v>
      </c>
      <c r="AA662" s="32">
        <f t="shared" ca="1" si="424"/>
        <v>0</v>
      </c>
      <c r="AB662" s="32">
        <f t="shared" ca="1" si="424"/>
        <v>0</v>
      </c>
      <c r="AC662" s="32">
        <f t="shared" ca="1" si="424"/>
        <v>0</v>
      </c>
      <c r="AD662" s="32">
        <f t="shared" ca="1" si="424"/>
        <v>0</v>
      </c>
      <c r="AE662" s="32">
        <f t="shared" ca="1" si="424"/>
        <v>0</v>
      </c>
      <c r="AF662" s="32">
        <f t="shared" ca="1" si="424"/>
        <v>0</v>
      </c>
      <c r="AG662" s="21"/>
    </row>
    <row r="663" spans="4:33" ht="15" hidden="1" outlineLevel="1" x14ac:dyDescent="0.25">
      <c r="D663" t="s">
        <v>56</v>
      </c>
      <c r="E663" s="19">
        <v>2031</v>
      </c>
      <c r="F663" s="20" t="s">
        <v>50</v>
      </c>
      <c r="G663" s="26"/>
      <c r="H663" s="34">
        <f t="shared" ref="H663:AF663" ca="1" si="425">-IFERROR(H638/H588/2,0)</f>
        <v>0</v>
      </c>
      <c r="I663" s="34">
        <f t="shared" ca="1" si="425"/>
        <v>0</v>
      </c>
      <c r="J663" s="34">
        <f t="shared" ca="1" si="425"/>
        <v>0</v>
      </c>
      <c r="K663" s="34">
        <f t="shared" ca="1" si="425"/>
        <v>0</v>
      </c>
      <c r="L663" s="34">
        <f t="shared" ca="1" si="425"/>
        <v>0</v>
      </c>
      <c r="M663" s="32">
        <f t="shared" ca="1" si="425"/>
        <v>-5.2023615565362915</v>
      </c>
      <c r="N663" s="32">
        <f t="shared" ca="1" si="425"/>
        <v>0</v>
      </c>
      <c r="O663" s="32">
        <f t="shared" ca="1" si="425"/>
        <v>0</v>
      </c>
      <c r="P663" s="32">
        <f t="shared" ca="1" si="425"/>
        <v>0</v>
      </c>
      <c r="Q663" s="32">
        <f t="shared" ca="1" si="425"/>
        <v>0</v>
      </c>
      <c r="R663" s="32">
        <f t="shared" ca="1" si="425"/>
        <v>0</v>
      </c>
      <c r="S663" s="32">
        <f t="shared" ca="1" si="425"/>
        <v>0</v>
      </c>
      <c r="T663" s="32">
        <f t="shared" ca="1" si="425"/>
        <v>0</v>
      </c>
      <c r="U663" s="32">
        <f t="shared" ca="1" si="425"/>
        <v>0</v>
      </c>
      <c r="V663" s="32">
        <f t="shared" ca="1" si="425"/>
        <v>0</v>
      </c>
      <c r="W663" s="32">
        <f t="shared" ca="1" si="425"/>
        <v>0</v>
      </c>
      <c r="X663" s="32">
        <f t="shared" ca="1" si="425"/>
        <v>0</v>
      </c>
      <c r="Y663" s="32">
        <f t="shared" ca="1" si="425"/>
        <v>0</v>
      </c>
      <c r="Z663" s="32">
        <f t="shared" ca="1" si="425"/>
        <v>0</v>
      </c>
      <c r="AA663" s="32">
        <f t="shared" ca="1" si="425"/>
        <v>0</v>
      </c>
      <c r="AB663" s="32">
        <f t="shared" ca="1" si="425"/>
        <v>0</v>
      </c>
      <c r="AC663" s="32">
        <f t="shared" ca="1" si="425"/>
        <v>0</v>
      </c>
      <c r="AD663" s="32">
        <f t="shared" ca="1" si="425"/>
        <v>0</v>
      </c>
      <c r="AE663" s="32">
        <f t="shared" ca="1" si="425"/>
        <v>0</v>
      </c>
      <c r="AF663" s="32">
        <f t="shared" ca="1" si="425"/>
        <v>0</v>
      </c>
      <c r="AG663" s="21"/>
    </row>
    <row r="664" spans="4:33" ht="15" hidden="1" outlineLevel="1" x14ac:dyDescent="0.25">
      <c r="D664" t="s">
        <v>56</v>
      </c>
      <c r="E664" s="19">
        <v>2032</v>
      </c>
      <c r="F664" s="20" t="s">
        <v>50</v>
      </c>
      <c r="G664" s="26"/>
      <c r="H664" s="34">
        <f t="shared" ref="H664:AF664" ca="1" si="426">-IFERROR(H639/H589/2,0)</f>
        <v>0</v>
      </c>
      <c r="I664" s="34">
        <f t="shared" ca="1" si="426"/>
        <v>0</v>
      </c>
      <c r="J664" s="34">
        <f t="shared" ca="1" si="426"/>
        <v>0</v>
      </c>
      <c r="K664" s="34">
        <f t="shared" ca="1" si="426"/>
        <v>0</v>
      </c>
      <c r="L664" s="34">
        <f t="shared" ca="1" si="426"/>
        <v>0</v>
      </c>
      <c r="M664" s="34">
        <f t="shared" ca="1" si="426"/>
        <v>0</v>
      </c>
      <c r="N664" s="32">
        <f t="shared" ca="1" si="426"/>
        <v>-1.6850670458708561</v>
      </c>
      <c r="O664" s="32">
        <f t="shared" ca="1" si="426"/>
        <v>0</v>
      </c>
      <c r="P664" s="32">
        <f t="shared" ca="1" si="426"/>
        <v>0</v>
      </c>
      <c r="Q664" s="32">
        <f t="shared" ca="1" si="426"/>
        <v>0</v>
      </c>
      <c r="R664" s="32">
        <f t="shared" ca="1" si="426"/>
        <v>0</v>
      </c>
      <c r="S664" s="32">
        <f t="shared" ca="1" si="426"/>
        <v>0</v>
      </c>
      <c r="T664" s="32">
        <f t="shared" ca="1" si="426"/>
        <v>0</v>
      </c>
      <c r="U664" s="32">
        <f t="shared" ca="1" si="426"/>
        <v>0</v>
      </c>
      <c r="V664" s="32">
        <f t="shared" ca="1" si="426"/>
        <v>0</v>
      </c>
      <c r="W664" s="32">
        <f t="shared" ca="1" si="426"/>
        <v>0</v>
      </c>
      <c r="X664" s="32">
        <f t="shared" ca="1" si="426"/>
        <v>0</v>
      </c>
      <c r="Y664" s="32">
        <f t="shared" ca="1" si="426"/>
        <v>0</v>
      </c>
      <c r="Z664" s="32">
        <f t="shared" ca="1" si="426"/>
        <v>0</v>
      </c>
      <c r="AA664" s="32">
        <f t="shared" ca="1" si="426"/>
        <v>0</v>
      </c>
      <c r="AB664" s="32">
        <f t="shared" ca="1" si="426"/>
        <v>0</v>
      </c>
      <c r="AC664" s="32">
        <f t="shared" ca="1" si="426"/>
        <v>0</v>
      </c>
      <c r="AD664" s="32">
        <f t="shared" ca="1" si="426"/>
        <v>0</v>
      </c>
      <c r="AE664" s="32">
        <f t="shared" ca="1" si="426"/>
        <v>0</v>
      </c>
      <c r="AF664" s="32">
        <f t="shared" ca="1" si="426"/>
        <v>0</v>
      </c>
      <c r="AG664" s="21"/>
    </row>
    <row r="665" spans="4:33" ht="15" hidden="1" outlineLevel="1" x14ac:dyDescent="0.25">
      <c r="D665" t="s">
        <v>56</v>
      </c>
      <c r="E665" s="19">
        <v>2033</v>
      </c>
      <c r="F665" s="20" t="s">
        <v>50</v>
      </c>
      <c r="G665" s="26"/>
      <c r="H665" s="34">
        <f t="shared" ref="H665:AF665" ca="1" si="427">-IFERROR(H640/H590/2,0)</f>
        <v>0</v>
      </c>
      <c r="I665" s="34">
        <f t="shared" ca="1" si="427"/>
        <v>0</v>
      </c>
      <c r="J665" s="34">
        <f t="shared" ca="1" si="427"/>
        <v>0</v>
      </c>
      <c r="K665" s="34">
        <f t="shared" ca="1" si="427"/>
        <v>0</v>
      </c>
      <c r="L665" s="34">
        <f t="shared" ca="1" si="427"/>
        <v>0</v>
      </c>
      <c r="M665" s="34">
        <f t="shared" ca="1" si="427"/>
        <v>0</v>
      </c>
      <c r="N665" s="34">
        <f t="shared" ca="1" si="427"/>
        <v>0</v>
      </c>
      <c r="O665" s="32">
        <f t="shared" ca="1" si="427"/>
        <v>-5.3553789811640033</v>
      </c>
      <c r="P665" s="32">
        <f t="shared" ca="1" si="427"/>
        <v>0</v>
      </c>
      <c r="Q665" s="32">
        <f t="shared" ca="1" si="427"/>
        <v>0</v>
      </c>
      <c r="R665" s="32">
        <f t="shared" ca="1" si="427"/>
        <v>0</v>
      </c>
      <c r="S665" s="32">
        <f t="shared" ca="1" si="427"/>
        <v>0</v>
      </c>
      <c r="T665" s="32">
        <f t="shared" ca="1" si="427"/>
        <v>0</v>
      </c>
      <c r="U665" s="32">
        <f t="shared" ca="1" si="427"/>
        <v>0</v>
      </c>
      <c r="V665" s="32">
        <f t="shared" ca="1" si="427"/>
        <v>0</v>
      </c>
      <c r="W665" s="32">
        <f t="shared" ca="1" si="427"/>
        <v>0</v>
      </c>
      <c r="X665" s="32">
        <f t="shared" ca="1" si="427"/>
        <v>0</v>
      </c>
      <c r="Y665" s="32">
        <f t="shared" ca="1" si="427"/>
        <v>0</v>
      </c>
      <c r="Z665" s="32">
        <f t="shared" ca="1" si="427"/>
        <v>0</v>
      </c>
      <c r="AA665" s="32">
        <f t="shared" ca="1" si="427"/>
        <v>0</v>
      </c>
      <c r="AB665" s="32">
        <f t="shared" ca="1" si="427"/>
        <v>0</v>
      </c>
      <c r="AC665" s="32">
        <f t="shared" ca="1" si="427"/>
        <v>0</v>
      </c>
      <c r="AD665" s="32">
        <f t="shared" ca="1" si="427"/>
        <v>0</v>
      </c>
      <c r="AE665" s="32">
        <f t="shared" ca="1" si="427"/>
        <v>0</v>
      </c>
      <c r="AF665" s="32">
        <f t="shared" ca="1" si="427"/>
        <v>0</v>
      </c>
      <c r="AG665" s="21"/>
    </row>
    <row r="666" spans="4:33" ht="15" hidden="1" outlineLevel="1" x14ac:dyDescent="0.25">
      <c r="D666" t="s">
        <v>56</v>
      </c>
      <c r="E666" s="19">
        <v>2034</v>
      </c>
      <c r="F666" s="20" t="s">
        <v>50</v>
      </c>
      <c r="G666" s="26"/>
      <c r="H666" s="34">
        <f t="shared" ref="H666:AF666" ca="1" si="428">-IFERROR(H641/H591/2,0)</f>
        <v>0</v>
      </c>
      <c r="I666" s="34">
        <f t="shared" ca="1" si="428"/>
        <v>0</v>
      </c>
      <c r="J666" s="34">
        <f t="shared" ca="1" si="428"/>
        <v>0</v>
      </c>
      <c r="K666" s="34">
        <f t="shared" ca="1" si="428"/>
        <v>0</v>
      </c>
      <c r="L666" s="34">
        <f t="shared" ca="1" si="428"/>
        <v>0</v>
      </c>
      <c r="M666" s="34">
        <f t="shared" ca="1" si="428"/>
        <v>0</v>
      </c>
      <c r="N666" s="34">
        <f t="shared" ca="1" si="428"/>
        <v>0</v>
      </c>
      <c r="O666" s="34">
        <f t="shared" ca="1" si="428"/>
        <v>0</v>
      </c>
      <c r="P666" s="32">
        <f t="shared" ca="1" si="428"/>
        <v>0</v>
      </c>
      <c r="Q666" s="32">
        <f t="shared" ca="1" si="428"/>
        <v>0</v>
      </c>
      <c r="R666" s="32">
        <f t="shared" ca="1" si="428"/>
        <v>0</v>
      </c>
      <c r="S666" s="32">
        <f t="shared" ca="1" si="428"/>
        <v>0</v>
      </c>
      <c r="T666" s="32">
        <f t="shared" ca="1" si="428"/>
        <v>0</v>
      </c>
      <c r="U666" s="32">
        <f t="shared" ca="1" si="428"/>
        <v>0</v>
      </c>
      <c r="V666" s="32">
        <f t="shared" ca="1" si="428"/>
        <v>0</v>
      </c>
      <c r="W666" s="32">
        <f t="shared" ca="1" si="428"/>
        <v>0</v>
      </c>
      <c r="X666" s="32">
        <f t="shared" ca="1" si="428"/>
        <v>0</v>
      </c>
      <c r="Y666" s="32">
        <f t="shared" ca="1" si="428"/>
        <v>0</v>
      </c>
      <c r="Z666" s="32">
        <f t="shared" ca="1" si="428"/>
        <v>0</v>
      </c>
      <c r="AA666" s="32">
        <f t="shared" ca="1" si="428"/>
        <v>0</v>
      </c>
      <c r="AB666" s="32">
        <f t="shared" ca="1" si="428"/>
        <v>0</v>
      </c>
      <c r="AC666" s="32">
        <f t="shared" ca="1" si="428"/>
        <v>0</v>
      </c>
      <c r="AD666" s="32">
        <f t="shared" ca="1" si="428"/>
        <v>0</v>
      </c>
      <c r="AE666" s="32">
        <f t="shared" ca="1" si="428"/>
        <v>0</v>
      </c>
      <c r="AF666" s="32">
        <f t="shared" ca="1" si="428"/>
        <v>0</v>
      </c>
      <c r="AG666" s="21"/>
    </row>
    <row r="667" spans="4:33" ht="15" hidden="1" outlineLevel="1" x14ac:dyDescent="0.25">
      <c r="D667" t="s">
        <v>56</v>
      </c>
      <c r="E667" s="19">
        <v>2035</v>
      </c>
      <c r="F667" s="20" t="s">
        <v>50</v>
      </c>
      <c r="G667" s="26"/>
      <c r="H667" s="34">
        <f t="shared" ref="H667:AF667" ca="1" si="429">-IFERROR(H642/H592/2,0)</f>
        <v>0</v>
      </c>
      <c r="I667" s="34">
        <f t="shared" ca="1" si="429"/>
        <v>0</v>
      </c>
      <c r="J667" s="34">
        <f t="shared" ca="1" si="429"/>
        <v>0</v>
      </c>
      <c r="K667" s="34">
        <f t="shared" ca="1" si="429"/>
        <v>0</v>
      </c>
      <c r="L667" s="34">
        <f t="shared" ca="1" si="429"/>
        <v>0</v>
      </c>
      <c r="M667" s="34">
        <f t="shared" ca="1" si="429"/>
        <v>0</v>
      </c>
      <c r="N667" s="34">
        <f t="shared" ca="1" si="429"/>
        <v>0</v>
      </c>
      <c r="O667" s="34">
        <f t="shared" ca="1" si="429"/>
        <v>0</v>
      </c>
      <c r="P667" s="34">
        <f t="shared" ca="1" si="429"/>
        <v>0</v>
      </c>
      <c r="Q667" s="32">
        <f t="shared" ca="1" si="429"/>
        <v>-1.880432079504524</v>
      </c>
      <c r="R667" s="32">
        <f t="shared" ca="1" si="429"/>
        <v>0</v>
      </c>
      <c r="S667" s="32">
        <f t="shared" ca="1" si="429"/>
        <v>0</v>
      </c>
      <c r="T667" s="32">
        <f t="shared" ca="1" si="429"/>
        <v>0</v>
      </c>
      <c r="U667" s="32">
        <f t="shared" ca="1" si="429"/>
        <v>0</v>
      </c>
      <c r="V667" s="32">
        <f t="shared" ca="1" si="429"/>
        <v>0</v>
      </c>
      <c r="W667" s="32">
        <f t="shared" ca="1" si="429"/>
        <v>0</v>
      </c>
      <c r="X667" s="32">
        <f t="shared" ca="1" si="429"/>
        <v>0</v>
      </c>
      <c r="Y667" s="32">
        <f t="shared" ca="1" si="429"/>
        <v>0</v>
      </c>
      <c r="Z667" s="32">
        <f t="shared" ca="1" si="429"/>
        <v>0</v>
      </c>
      <c r="AA667" s="32">
        <f t="shared" ca="1" si="429"/>
        <v>0</v>
      </c>
      <c r="AB667" s="32">
        <f t="shared" ca="1" si="429"/>
        <v>0</v>
      </c>
      <c r="AC667" s="32">
        <f t="shared" ca="1" si="429"/>
        <v>0</v>
      </c>
      <c r="AD667" s="32">
        <f t="shared" ca="1" si="429"/>
        <v>0</v>
      </c>
      <c r="AE667" s="32">
        <f t="shared" ca="1" si="429"/>
        <v>0</v>
      </c>
      <c r="AF667" s="32">
        <f t="shared" ca="1" si="429"/>
        <v>0</v>
      </c>
      <c r="AG667" s="21"/>
    </row>
    <row r="668" spans="4:33" ht="15" hidden="1" outlineLevel="1" x14ac:dyDescent="0.25">
      <c r="D668" t="s">
        <v>56</v>
      </c>
      <c r="E668" s="19">
        <v>2036</v>
      </c>
      <c r="F668" s="20" t="s">
        <v>50</v>
      </c>
      <c r="G668" s="26"/>
      <c r="H668" s="34">
        <f t="shared" ref="H668:AF668" ca="1" si="430">-IFERROR(H643/H593/2,0)</f>
        <v>0</v>
      </c>
      <c r="I668" s="34">
        <f t="shared" ca="1" si="430"/>
        <v>0</v>
      </c>
      <c r="J668" s="34">
        <f t="shared" ca="1" si="430"/>
        <v>0</v>
      </c>
      <c r="K668" s="34">
        <f t="shared" ca="1" si="430"/>
        <v>0</v>
      </c>
      <c r="L668" s="34">
        <f t="shared" ca="1" si="430"/>
        <v>0</v>
      </c>
      <c r="M668" s="34">
        <f t="shared" ca="1" si="430"/>
        <v>0</v>
      </c>
      <c r="N668" s="34">
        <f t="shared" ca="1" si="430"/>
        <v>0</v>
      </c>
      <c r="O668" s="34">
        <f t="shared" ca="1" si="430"/>
        <v>0</v>
      </c>
      <c r="P668" s="34">
        <f t="shared" ca="1" si="430"/>
        <v>0</v>
      </c>
      <c r="Q668" s="34">
        <f t="shared" ca="1" si="430"/>
        <v>0</v>
      </c>
      <c r="R668" s="32">
        <f t="shared" ca="1" si="430"/>
        <v>-2.5144667659114619</v>
      </c>
      <c r="S668" s="32">
        <f t="shared" ca="1" si="430"/>
        <v>0</v>
      </c>
      <c r="T668" s="32">
        <f t="shared" ca="1" si="430"/>
        <v>0</v>
      </c>
      <c r="U668" s="32">
        <f t="shared" ca="1" si="430"/>
        <v>0</v>
      </c>
      <c r="V668" s="32">
        <f t="shared" ca="1" si="430"/>
        <v>0</v>
      </c>
      <c r="W668" s="32">
        <f t="shared" ca="1" si="430"/>
        <v>0</v>
      </c>
      <c r="X668" s="32">
        <f t="shared" ca="1" si="430"/>
        <v>0</v>
      </c>
      <c r="Y668" s="32">
        <f t="shared" ca="1" si="430"/>
        <v>0</v>
      </c>
      <c r="Z668" s="32">
        <f t="shared" ca="1" si="430"/>
        <v>0</v>
      </c>
      <c r="AA668" s="32">
        <f t="shared" ca="1" si="430"/>
        <v>0</v>
      </c>
      <c r="AB668" s="32">
        <f t="shared" ca="1" si="430"/>
        <v>0</v>
      </c>
      <c r="AC668" s="32">
        <f t="shared" ca="1" si="430"/>
        <v>0</v>
      </c>
      <c r="AD668" s="32">
        <f t="shared" ca="1" si="430"/>
        <v>0</v>
      </c>
      <c r="AE668" s="32">
        <f t="shared" ca="1" si="430"/>
        <v>0</v>
      </c>
      <c r="AF668" s="32">
        <f t="shared" ca="1" si="430"/>
        <v>0</v>
      </c>
      <c r="AG668" s="21"/>
    </row>
    <row r="669" spans="4:33" ht="15" hidden="1" outlineLevel="1" x14ac:dyDescent="0.25">
      <c r="D669" t="s">
        <v>56</v>
      </c>
      <c r="E669" s="19">
        <v>2037</v>
      </c>
      <c r="F669" s="20" t="s">
        <v>50</v>
      </c>
      <c r="G669" s="26"/>
      <c r="H669" s="34">
        <f t="shared" ref="H669:AF669" ca="1" si="431">-IFERROR(H644/H594/2,0)</f>
        <v>0</v>
      </c>
      <c r="I669" s="34">
        <f t="shared" ca="1" si="431"/>
        <v>0</v>
      </c>
      <c r="J669" s="34">
        <f t="shared" ca="1" si="431"/>
        <v>0</v>
      </c>
      <c r="K669" s="34">
        <f t="shared" ca="1" si="431"/>
        <v>0</v>
      </c>
      <c r="L669" s="34">
        <f t="shared" ca="1" si="431"/>
        <v>0</v>
      </c>
      <c r="M669" s="34">
        <f t="shared" ca="1" si="431"/>
        <v>0</v>
      </c>
      <c r="N669" s="34">
        <f t="shared" ca="1" si="431"/>
        <v>0</v>
      </c>
      <c r="O669" s="34">
        <f t="shared" ca="1" si="431"/>
        <v>0</v>
      </c>
      <c r="P669" s="34">
        <f t="shared" ca="1" si="431"/>
        <v>0</v>
      </c>
      <c r="Q669" s="34">
        <f t="shared" ca="1" si="431"/>
        <v>0</v>
      </c>
      <c r="R669" s="34">
        <f t="shared" ca="1" si="431"/>
        <v>0</v>
      </c>
      <c r="S669" s="32">
        <f t="shared" ca="1" si="431"/>
        <v>-1.8267601054346767</v>
      </c>
      <c r="T669" s="32">
        <f t="shared" ca="1" si="431"/>
        <v>0</v>
      </c>
      <c r="U669" s="32">
        <f t="shared" ca="1" si="431"/>
        <v>0</v>
      </c>
      <c r="V669" s="32">
        <f t="shared" ca="1" si="431"/>
        <v>0</v>
      </c>
      <c r="W669" s="32">
        <f t="shared" ca="1" si="431"/>
        <v>0</v>
      </c>
      <c r="X669" s="32">
        <f t="shared" ca="1" si="431"/>
        <v>0</v>
      </c>
      <c r="Y669" s="32">
        <f t="shared" ca="1" si="431"/>
        <v>0</v>
      </c>
      <c r="Z669" s="32">
        <f t="shared" ca="1" si="431"/>
        <v>0</v>
      </c>
      <c r="AA669" s="32">
        <f t="shared" ca="1" si="431"/>
        <v>0</v>
      </c>
      <c r="AB669" s="32">
        <f t="shared" ca="1" si="431"/>
        <v>0</v>
      </c>
      <c r="AC669" s="32">
        <f t="shared" ca="1" si="431"/>
        <v>0</v>
      </c>
      <c r="AD669" s="32">
        <f t="shared" ca="1" si="431"/>
        <v>0</v>
      </c>
      <c r="AE669" s="32">
        <f t="shared" ca="1" si="431"/>
        <v>0</v>
      </c>
      <c r="AF669" s="32">
        <f t="shared" ca="1" si="431"/>
        <v>0</v>
      </c>
      <c r="AG669" s="21"/>
    </row>
    <row r="670" spans="4:33" ht="15" hidden="1" outlineLevel="1" x14ac:dyDescent="0.25">
      <c r="D670" t="s">
        <v>56</v>
      </c>
      <c r="E670" s="19">
        <v>2038</v>
      </c>
      <c r="F670" s="20" t="s">
        <v>50</v>
      </c>
      <c r="G670" s="26"/>
      <c r="H670" s="34">
        <f t="shared" ref="H670:AF670" ca="1" si="432">-IFERROR(H645/H595/2,0)</f>
        <v>0</v>
      </c>
      <c r="I670" s="34">
        <f t="shared" ca="1" si="432"/>
        <v>0</v>
      </c>
      <c r="J670" s="34">
        <f t="shared" ca="1" si="432"/>
        <v>0</v>
      </c>
      <c r="K670" s="34">
        <f t="shared" ca="1" si="432"/>
        <v>0</v>
      </c>
      <c r="L670" s="34">
        <f t="shared" ca="1" si="432"/>
        <v>0</v>
      </c>
      <c r="M670" s="34">
        <f t="shared" ca="1" si="432"/>
        <v>0</v>
      </c>
      <c r="N670" s="34">
        <f t="shared" ca="1" si="432"/>
        <v>0</v>
      </c>
      <c r="O670" s="34">
        <f t="shared" ca="1" si="432"/>
        <v>0</v>
      </c>
      <c r="P670" s="34">
        <f t="shared" ca="1" si="432"/>
        <v>0</v>
      </c>
      <c r="Q670" s="34">
        <f t="shared" ca="1" si="432"/>
        <v>0</v>
      </c>
      <c r="R670" s="34">
        <f t="shared" ca="1" si="432"/>
        <v>0</v>
      </c>
      <c r="S670" s="34">
        <f t="shared" ca="1" si="432"/>
        <v>0</v>
      </c>
      <c r="T670" s="32">
        <f t="shared" ca="1" si="432"/>
        <v>-4.9536862699107269</v>
      </c>
      <c r="U670" s="32">
        <f t="shared" ca="1" si="432"/>
        <v>0</v>
      </c>
      <c r="V670" s="32">
        <f t="shared" ca="1" si="432"/>
        <v>0</v>
      </c>
      <c r="W670" s="32">
        <f t="shared" ca="1" si="432"/>
        <v>0</v>
      </c>
      <c r="X670" s="32">
        <f t="shared" ca="1" si="432"/>
        <v>0</v>
      </c>
      <c r="Y670" s="32">
        <f t="shared" ca="1" si="432"/>
        <v>0</v>
      </c>
      <c r="Z670" s="32">
        <f t="shared" ca="1" si="432"/>
        <v>0</v>
      </c>
      <c r="AA670" s="32">
        <f t="shared" ca="1" si="432"/>
        <v>0</v>
      </c>
      <c r="AB670" s="32">
        <f t="shared" ca="1" si="432"/>
        <v>0</v>
      </c>
      <c r="AC670" s="32">
        <f t="shared" ca="1" si="432"/>
        <v>0</v>
      </c>
      <c r="AD670" s="32">
        <f t="shared" ca="1" si="432"/>
        <v>0</v>
      </c>
      <c r="AE670" s="32">
        <f t="shared" ca="1" si="432"/>
        <v>0</v>
      </c>
      <c r="AF670" s="32">
        <f t="shared" ca="1" si="432"/>
        <v>0</v>
      </c>
      <c r="AG670" s="21"/>
    </row>
    <row r="671" spans="4:33" ht="15" hidden="1" outlineLevel="1" x14ac:dyDescent="0.25">
      <c r="D671" t="s">
        <v>56</v>
      </c>
      <c r="E671" s="19">
        <v>2039</v>
      </c>
      <c r="F671" s="20" t="s">
        <v>50</v>
      </c>
      <c r="G671" s="26"/>
      <c r="H671" s="34">
        <f t="shared" ref="H671:AF671" ca="1" si="433">-IFERROR(H646/H596/2,0)</f>
        <v>0</v>
      </c>
      <c r="I671" s="34">
        <f t="shared" ca="1" si="433"/>
        <v>0</v>
      </c>
      <c r="J671" s="34">
        <f t="shared" ca="1" si="433"/>
        <v>0</v>
      </c>
      <c r="K671" s="34">
        <f t="shared" ca="1" si="433"/>
        <v>0</v>
      </c>
      <c r="L671" s="34">
        <f t="shared" ca="1" si="433"/>
        <v>0</v>
      </c>
      <c r="M671" s="34">
        <f t="shared" ca="1" si="433"/>
        <v>0</v>
      </c>
      <c r="N671" s="34">
        <f t="shared" ca="1" si="433"/>
        <v>0</v>
      </c>
      <c r="O671" s="34">
        <f t="shared" ca="1" si="433"/>
        <v>0</v>
      </c>
      <c r="P671" s="34">
        <f t="shared" ca="1" si="433"/>
        <v>0</v>
      </c>
      <c r="Q671" s="34">
        <f t="shared" ca="1" si="433"/>
        <v>0</v>
      </c>
      <c r="R671" s="34">
        <f t="shared" ca="1" si="433"/>
        <v>0</v>
      </c>
      <c r="S671" s="34">
        <f t="shared" ca="1" si="433"/>
        <v>0</v>
      </c>
      <c r="T671" s="34">
        <f t="shared" ca="1" si="433"/>
        <v>0</v>
      </c>
      <c r="U671" s="32">
        <f t="shared" ca="1" si="433"/>
        <v>-3.9070590505883138</v>
      </c>
      <c r="V671" s="32">
        <f t="shared" ca="1" si="433"/>
        <v>0</v>
      </c>
      <c r="W671" s="32">
        <f t="shared" ca="1" si="433"/>
        <v>0</v>
      </c>
      <c r="X671" s="32">
        <f t="shared" ca="1" si="433"/>
        <v>0</v>
      </c>
      <c r="Y671" s="32">
        <f t="shared" ca="1" si="433"/>
        <v>0</v>
      </c>
      <c r="Z671" s="32">
        <f t="shared" ca="1" si="433"/>
        <v>0</v>
      </c>
      <c r="AA671" s="32">
        <f t="shared" ca="1" si="433"/>
        <v>0</v>
      </c>
      <c r="AB671" s="32">
        <f t="shared" ca="1" si="433"/>
        <v>0</v>
      </c>
      <c r="AC671" s="32">
        <f t="shared" ca="1" si="433"/>
        <v>0</v>
      </c>
      <c r="AD671" s="32">
        <f t="shared" ca="1" si="433"/>
        <v>0</v>
      </c>
      <c r="AE671" s="32">
        <f t="shared" ca="1" si="433"/>
        <v>0</v>
      </c>
      <c r="AF671" s="32">
        <f t="shared" ca="1" si="433"/>
        <v>0</v>
      </c>
      <c r="AG671" s="21"/>
    </row>
    <row r="672" spans="4:33" ht="15" hidden="1" outlineLevel="1" x14ac:dyDescent="0.25">
      <c r="D672" t="s">
        <v>56</v>
      </c>
      <c r="E672" s="19">
        <v>2040</v>
      </c>
      <c r="F672" s="20" t="s">
        <v>50</v>
      </c>
      <c r="G672" s="26"/>
      <c r="H672" s="34">
        <f t="shared" ref="H672:AF672" ca="1" si="434">-IFERROR(H647/H597/2,0)</f>
        <v>0</v>
      </c>
      <c r="I672" s="34">
        <f t="shared" ca="1" si="434"/>
        <v>0</v>
      </c>
      <c r="J672" s="34">
        <f t="shared" ca="1" si="434"/>
        <v>0</v>
      </c>
      <c r="K672" s="34">
        <f t="shared" ca="1" si="434"/>
        <v>0</v>
      </c>
      <c r="L672" s="34">
        <f t="shared" ca="1" si="434"/>
        <v>0</v>
      </c>
      <c r="M672" s="34">
        <f t="shared" ca="1" si="434"/>
        <v>0</v>
      </c>
      <c r="N672" s="34">
        <f t="shared" ca="1" si="434"/>
        <v>0</v>
      </c>
      <c r="O672" s="34">
        <f t="shared" ca="1" si="434"/>
        <v>0</v>
      </c>
      <c r="P672" s="34">
        <f t="shared" ca="1" si="434"/>
        <v>0</v>
      </c>
      <c r="Q672" s="34">
        <f t="shared" ca="1" si="434"/>
        <v>0</v>
      </c>
      <c r="R672" s="34">
        <f t="shared" ca="1" si="434"/>
        <v>0</v>
      </c>
      <c r="S672" s="34">
        <f t="shared" ca="1" si="434"/>
        <v>0</v>
      </c>
      <c r="T672" s="34">
        <f t="shared" ca="1" si="434"/>
        <v>0</v>
      </c>
      <c r="U672" s="34">
        <f t="shared" ca="1" si="434"/>
        <v>0</v>
      </c>
      <c r="V672" s="32">
        <f t="shared" ca="1" si="434"/>
        <v>-0.51200118345516032</v>
      </c>
      <c r="W672" s="32">
        <f t="shared" ca="1" si="434"/>
        <v>0</v>
      </c>
      <c r="X672" s="32">
        <f t="shared" ca="1" si="434"/>
        <v>0</v>
      </c>
      <c r="Y672" s="32">
        <f t="shared" ca="1" si="434"/>
        <v>0</v>
      </c>
      <c r="Z672" s="32">
        <f t="shared" ca="1" si="434"/>
        <v>0</v>
      </c>
      <c r="AA672" s="32">
        <f t="shared" ca="1" si="434"/>
        <v>0</v>
      </c>
      <c r="AB672" s="32">
        <f t="shared" ca="1" si="434"/>
        <v>0</v>
      </c>
      <c r="AC672" s="32">
        <f t="shared" ca="1" si="434"/>
        <v>0</v>
      </c>
      <c r="AD672" s="32">
        <f t="shared" ca="1" si="434"/>
        <v>0</v>
      </c>
      <c r="AE672" s="32">
        <f t="shared" ca="1" si="434"/>
        <v>0</v>
      </c>
      <c r="AF672" s="32">
        <f t="shared" ca="1" si="434"/>
        <v>0</v>
      </c>
      <c r="AG672" s="21"/>
    </row>
    <row r="673" spans="4:33" ht="15" hidden="1" outlineLevel="1" x14ac:dyDescent="0.25">
      <c r="D673" t="s">
        <v>56</v>
      </c>
      <c r="E673" s="19">
        <v>2041</v>
      </c>
      <c r="F673" s="20" t="s">
        <v>50</v>
      </c>
      <c r="G673" s="26"/>
      <c r="H673" s="34">
        <f t="shared" ref="H673:AF673" ca="1" si="435">-IFERROR(H648/H598/2,0)</f>
        <v>0</v>
      </c>
      <c r="I673" s="34">
        <f t="shared" ca="1" si="435"/>
        <v>0</v>
      </c>
      <c r="J673" s="34">
        <f t="shared" ca="1" si="435"/>
        <v>0</v>
      </c>
      <c r="K673" s="34">
        <f t="shared" ca="1" si="435"/>
        <v>0</v>
      </c>
      <c r="L673" s="34">
        <f t="shared" ca="1" si="435"/>
        <v>0</v>
      </c>
      <c r="M673" s="34">
        <f t="shared" ca="1" si="435"/>
        <v>0</v>
      </c>
      <c r="N673" s="34">
        <f t="shared" ca="1" si="435"/>
        <v>0</v>
      </c>
      <c r="O673" s="34">
        <f t="shared" ca="1" si="435"/>
        <v>0</v>
      </c>
      <c r="P673" s="34">
        <f t="shared" ca="1" si="435"/>
        <v>0</v>
      </c>
      <c r="Q673" s="34">
        <f t="shared" ca="1" si="435"/>
        <v>0</v>
      </c>
      <c r="R673" s="34">
        <f t="shared" ca="1" si="435"/>
        <v>0</v>
      </c>
      <c r="S673" s="34">
        <f t="shared" ca="1" si="435"/>
        <v>0</v>
      </c>
      <c r="T673" s="34">
        <f t="shared" ca="1" si="435"/>
        <v>0</v>
      </c>
      <c r="U673" s="34">
        <f t="shared" ca="1" si="435"/>
        <v>0</v>
      </c>
      <c r="V673" s="34">
        <f t="shared" ca="1" si="435"/>
        <v>0</v>
      </c>
      <c r="W673" s="32">
        <f t="shared" ca="1" si="435"/>
        <v>-2.2069043011059502</v>
      </c>
      <c r="X673" s="32">
        <f t="shared" ca="1" si="435"/>
        <v>0</v>
      </c>
      <c r="Y673" s="32">
        <f t="shared" ca="1" si="435"/>
        <v>0</v>
      </c>
      <c r="Z673" s="32">
        <f t="shared" ca="1" si="435"/>
        <v>0</v>
      </c>
      <c r="AA673" s="32">
        <f t="shared" ca="1" si="435"/>
        <v>0</v>
      </c>
      <c r="AB673" s="32">
        <f t="shared" ca="1" si="435"/>
        <v>0</v>
      </c>
      <c r="AC673" s="32">
        <f t="shared" ca="1" si="435"/>
        <v>0</v>
      </c>
      <c r="AD673" s="32">
        <f t="shared" ca="1" si="435"/>
        <v>0</v>
      </c>
      <c r="AE673" s="32">
        <f t="shared" ca="1" si="435"/>
        <v>0</v>
      </c>
      <c r="AF673" s="32">
        <f t="shared" ca="1" si="435"/>
        <v>0</v>
      </c>
      <c r="AG673" s="21"/>
    </row>
    <row r="674" spans="4:33" ht="15" hidden="1" outlineLevel="1" x14ac:dyDescent="0.25">
      <c r="D674" t="s">
        <v>56</v>
      </c>
      <c r="E674" s="19">
        <v>2042</v>
      </c>
      <c r="F674" s="20" t="s">
        <v>50</v>
      </c>
      <c r="G674" s="26"/>
      <c r="H674" s="34">
        <f t="shared" ref="H674:AF674" ca="1" si="436">-IFERROR(H649/H599/2,0)</f>
        <v>0</v>
      </c>
      <c r="I674" s="34">
        <f t="shared" ca="1" si="436"/>
        <v>0</v>
      </c>
      <c r="J674" s="34">
        <f t="shared" ca="1" si="436"/>
        <v>0</v>
      </c>
      <c r="K674" s="34">
        <f t="shared" ca="1" si="436"/>
        <v>0</v>
      </c>
      <c r="L674" s="34">
        <f t="shared" ca="1" si="436"/>
        <v>0</v>
      </c>
      <c r="M674" s="34">
        <f t="shared" ca="1" si="436"/>
        <v>0</v>
      </c>
      <c r="N674" s="34">
        <f t="shared" ca="1" si="436"/>
        <v>0</v>
      </c>
      <c r="O674" s="34">
        <f t="shared" ca="1" si="436"/>
        <v>0</v>
      </c>
      <c r="P674" s="34">
        <f t="shared" ca="1" si="436"/>
        <v>0</v>
      </c>
      <c r="Q674" s="34">
        <f t="shared" ca="1" si="436"/>
        <v>0</v>
      </c>
      <c r="R674" s="34">
        <f t="shared" ca="1" si="436"/>
        <v>0</v>
      </c>
      <c r="S674" s="34">
        <f t="shared" ca="1" si="436"/>
        <v>0</v>
      </c>
      <c r="T674" s="34">
        <f t="shared" ca="1" si="436"/>
        <v>0</v>
      </c>
      <c r="U674" s="34">
        <f t="shared" ca="1" si="436"/>
        <v>0</v>
      </c>
      <c r="V674" s="34">
        <f t="shared" ca="1" si="436"/>
        <v>0</v>
      </c>
      <c r="W674" s="34">
        <f t="shared" ca="1" si="436"/>
        <v>0</v>
      </c>
      <c r="X674" s="32">
        <f t="shared" ca="1" si="436"/>
        <v>-1.5799357709517561</v>
      </c>
      <c r="Y674" s="32">
        <f t="shared" ca="1" si="436"/>
        <v>0</v>
      </c>
      <c r="Z674" s="32">
        <f t="shared" ca="1" si="436"/>
        <v>0</v>
      </c>
      <c r="AA674" s="32">
        <f t="shared" ca="1" si="436"/>
        <v>0</v>
      </c>
      <c r="AB674" s="32">
        <f t="shared" ca="1" si="436"/>
        <v>0</v>
      </c>
      <c r="AC674" s="32">
        <f t="shared" ca="1" si="436"/>
        <v>0</v>
      </c>
      <c r="AD674" s="32">
        <f t="shared" ca="1" si="436"/>
        <v>0</v>
      </c>
      <c r="AE674" s="32">
        <f t="shared" ca="1" si="436"/>
        <v>0</v>
      </c>
      <c r="AF674" s="32">
        <f t="shared" ca="1" si="436"/>
        <v>0</v>
      </c>
      <c r="AG674" s="21"/>
    </row>
    <row r="675" spans="4:33" ht="15" hidden="1" outlineLevel="1" x14ac:dyDescent="0.25">
      <c r="D675" t="s">
        <v>56</v>
      </c>
      <c r="E675" s="19">
        <v>2043</v>
      </c>
      <c r="F675" s="20" t="s">
        <v>50</v>
      </c>
      <c r="G675" s="26"/>
      <c r="H675" s="34">
        <f t="shared" ref="H675:AF675" ca="1" si="437">-IFERROR(H650/H600/2,0)</f>
        <v>0</v>
      </c>
      <c r="I675" s="34">
        <f t="shared" ca="1" si="437"/>
        <v>0</v>
      </c>
      <c r="J675" s="34">
        <f t="shared" ca="1" si="437"/>
        <v>0</v>
      </c>
      <c r="K675" s="34">
        <f t="shared" ca="1" si="437"/>
        <v>0</v>
      </c>
      <c r="L675" s="34">
        <f t="shared" ca="1" si="437"/>
        <v>0</v>
      </c>
      <c r="M675" s="34">
        <f t="shared" ca="1" si="437"/>
        <v>0</v>
      </c>
      <c r="N675" s="34">
        <f t="shared" ca="1" si="437"/>
        <v>0</v>
      </c>
      <c r="O675" s="34">
        <f t="shared" ca="1" si="437"/>
        <v>0</v>
      </c>
      <c r="P675" s="34">
        <f t="shared" ca="1" si="437"/>
        <v>0</v>
      </c>
      <c r="Q675" s="34">
        <f t="shared" ca="1" si="437"/>
        <v>0</v>
      </c>
      <c r="R675" s="34">
        <f t="shared" ca="1" si="437"/>
        <v>0</v>
      </c>
      <c r="S675" s="34">
        <f t="shared" ca="1" si="437"/>
        <v>0</v>
      </c>
      <c r="T675" s="34">
        <f t="shared" ca="1" si="437"/>
        <v>0</v>
      </c>
      <c r="U675" s="34">
        <f t="shared" ca="1" si="437"/>
        <v>0</v>
      </c>
      <c r="V675" s="34">
        <f t="shared" ca="1" si="437"/>
        <v>0</v>
      </c>
      <c r="W675" s="34">
        <f t="shared" ca="1" si="437"/>
        <v>0</v>
      </c>
      <c r="X675" s="34">
        <f t="shared" ca="1" si="437"/>
        <v>0</v>
      </c>
      <c r="Y675" s="32">
        <f t="shared" ca="1" si="437"/>
        <v>-1.3364940009109396</v>
      </c>
      <c r="Z675" s="32">
        <f t="shared" ca="1" si="437"/>
        <v>0</v>
      </c>
      <c r="AA675" s="32">
        <f t="shared" ca="1" si="437"/>
        <v>0</v>
      </c>
      <c r="AB675" s="32">
        <f t="shared" ca="1" si="437"/>
        <v>0</v>
      </c>
      <c r="AC675" s="32">
        <f t="shared" ca="1" si="437"/>
        <v>0</v>
      </c>
      <c r="AD675" s="32">
        <f t="shared" ca="1" si="437"/>
        <v>0</v>
      </c>
      <c r="AE675" s="32">
        <f t="shared" ca="1" si="437"/>
        <v>0</v>
      </c>
      <c r="AF675" s="32">
        <f t="shared" ca="1" si="437"/>
        <v>0</v>
      </c>
      <c r="AG675" s="21"/>
    </row>
    <row r="676" spans="4:33" ht="15" hidden="1" outlineLevel="1" x14ac:dyDescent="0.25">
      <c r="D676" t="s">
        <v>56</v>
      </c>
      <c r="E676" s="19">
        <v>2044</v>
      </c>
      <c r="F676" s="20" t="s">
        <v>50</v>
      </c>
      <c r="G676" s="26"/>
      <c r="H676" s="34">
        <f t="shared" ref="H676:AF676" ca="1" si="438">-IFERROR(H651/H601/2,0)</f>
        <v>0</v>
      </c>
      <c r="I676" s="34">
        <f t="shared" ca="1" si="438"/>
        <v>0</v>
      </c>
      <c r="J676" s="34">
        <f t="shared" ca="1" si="438"/>
        <v>0</v>
      </c>
      <c r="K676" s="34">
        <f t="shared" ca="1" si="438"/>
        <v>0</v>
      </c>
      <c r="L676" s="34">
        <f t="shared" ca="1" si="438"/>
        <v>0</v>
      </c>
      <c r="M676" s="34">
        <f t="shared" ca="1" si="438"/>
        <v>0</v>
      </c>
      <c r="N676" s="34">
        <f t="shared" ca="1" si="438"/>
        <v>0</v>
      </c>
      <c r="O676" s="34">
        <f t="shared" ca="1" si="438"/>
        <v>0</v>
      </c>
      <c r="P676" s="34">
        <f t="shared" ca="1" si="438"/>
        <v>0</v>
      </c>
      <c r="Q676" s="34">
        <f t="shared" ca="1" si="438"/>
        <v>0</v>
      </c>
      <c r="R676" s="34">
        <f t="shared" ca="1" si="438"/>
        <v>0</v>
      </c>
      <c r="S676" s="34">
        <f t="shared" ca="1" si="438"/>
        <v>0</v>
      </c>
      <c r="T676" s="34">
        <f t="shared" ca="1" si="438"/>
        <v>0</v>
      </c>
      <c r="U676" s="34">
        <f t="shared" ca="1" si="438"/>
        <v>0</v>
      </c>
      <c r="V676" s="34">
        <f t="shared" ca="1" si="438"/>
        <v>0</v>
      </c>
      <c r="W676" s="34">
        <f t="shared" ca="1" si="438"/>
        <v>0</v>
      </c>
      <c r="X676" s="34">
        <f t="shared" ca="1" si="438"/>
        <v>0</v>
      </c>
      <c r="Y676" s="34">
        <f t="shared" ca="1" si="438"/>
        <v>0</v>
      </c>
      <c r="Z676" s="32">
        <f t="shared" ca="1" si="438"/>
        <v>-6.2425496392148538</v>
      </c>
      <c r="AA676" s="32">
        <f t="shared" ca="1" si="438"/>
        <v>0</v>
      </c>
      <c r="AB676" s="32">
        <f t="shared" ca="1" si="438"/>
        <v>0</v>
      </c>
      <c r="AC676" s="32">
        <f t="shared" ca="1" si="438"/>
        <v>0</v>
      </c>
      <c r="AD676" s="32">
        <f t="shared" ca="1" si="438"/>
        <v>0</v>
      </c>
      <c r="AE676" s="32">
        <f t="shared" ca="1" si="438"/>
        <v>0</v>
      </c>
      <c r="AF676" s="32">
        <f t="shared" ca="1" si="438"/>
        <v>0</v>
      </c>
      <c r="AG676" s="21"/>
    </row>
    <row r="677" spans="4:33" ht="15" hidden="1" outlineLevel="1" x14ac:dyDescent="0.25">
      <c r="D677" t="s">
        <v>56</v>
      </c>
      <c r="E677" s="19">
        <v>2045</v>
      </c>
      <c r="F677" s="20" t="s">
        <v>50</v>
      </c>
      <c r="G677" s="26"/>
      <c r="H677" s="34">
        <f t="shared" ref="H677:AF677" ca="1" si="439">-IFERROR(H652/H602/2,0)</f>
        <v>0</v>
      </c>
      <c r="I677" s="34">
        <f t="shared" ca="1" si="439"/>
        <v>0</v>
      </c>
      <c r="J677" s="34">
        <f t="shared" ca="1" si="439"/>
        <v>0</v>
      </c>
      <c r="K677" s="34">
        <f t="shared" ca="1" si="439"/>
        <v>0</v>
      </c>
      <c r="L677" s="34">
        <f t="shared" ca="1" si="439"/>
        <v>0</v>
      </c>
      <c r="M677" s="34">
        <f t="shared" ca="1" si="439"/>
        <v>0</v>
      </c>
      <c r="N677" s="34">
        <f t="shared" ca="1" si="439"/>
        <v>0</v>
      </c>
      <c r="O677" s="34">
        <f t="shared" ca="1" si="439"/>
        <v>0</v>
      </c>
      <c r="P677" s="34">
        <f t="shared" ca="1" si="439"/>
        <v>0</v>
      </c>
      <c r="Q677" s="34">
        <f t="shared" ca="1" si="439"/>
        <v>0</v>
      </c>
      <c r="R677" s="34">
        <f t="shared" ca="1" si="439"/>
        <v>0</v>
      </c>
      <c r="S677" s="34">
        <f t="shared" ca="1" si="439"/>
        <v>0</v>
      </c>
      <c r="T677" s="34">
        <f t="shared" ca="1" si="439"/>
        <v>0</v>
      </c>
      <c r="U677" s="34">
        <f t="shared" ca="1" si="439"/>
        <v>0</v>
      </c>
      <c r="V677" s="34">
        <f t="shared" ca="1" si="439"/>
        <v>0</v>
      </c>
      <c r="W677" s="34">
        <f t="shared" ca="1" si="439"/>
        <v>0</v>
      </c>
      <c r="X677" s="34">
        <f t="shared" ca="1" si="439"/>
        <v>0</v>
      </c>
      <c r="Y677" s="34">
        <f t="shared" ca="1" si="439"/>
        <v>0</v>
      </c>
      <c r="Z677" s="34">
        <f t="shared" ca="1" si="439"/>
        <v>0</v>
      </c>
      <c r="AA677" s="32">
        <f t="shared" ca="1" si="439"/>
        <v>-2.616089704673922</v>
      </c>
      <c r="AB677" s="32">
        <f t="shared" ca="1" si="439"/>
        <v>0</v>
      </c>
      <c r="AC677" s="32">
        <f t="shared" ca="1" si="439"/>
        <v>0</v>
      </c>
      <c r="AD677" s="32">
        <f t="shared" ca="1" si="439"/>
        <v>0</v>
      </c>
      <c r="AE677" s="32">
        <f t="shared" ca="1" si="439"/>
        <v>0</v>
      </c>
      <c r="AF677" s="32">
        <f t="shared" ca="1" si="439"/>
        <v>0</v>
      </c>
      <c r="AG677" s="21"/>
    </row>
    <row r="678" spans="4:33" ht="15" hidden="1" outlineLevel="1" x14ac:dyDescent="0.25">
      <c r="D678" t="s">
        <v>56</v>
      </c>
      <c r="E678" s="19">
        <v>2046</v>
      </c>
      <c r="F678" s="20" t="s">
        <v>50</v>
      </c>
      <c r="G678" s="26"/>
      <c r="H678" s="34">
        <f t="shared" ref="H678:AF678" ca="1" si="440">-IFERROR(H653/H603/2,0)</f>
        <v>0</v>
      </c>
      <c r="I678" s="34">
        <f t="shared" ca="1" si="440"/>
        <v>0</v>
      </c>
      <c r="J678" s="34">
        <f t="shared" ca="1" si="440"/>
        <v>0</v>
      </c>
      <c r="K678" s="34">
        <f t="shared" ca="1" si="440"/>
        <v>0</v>
      </c>
      <c r="L678" s="34">
        <f t="shared" ca="1" si="440"/>
        <v>0</v>
      </c>
      <c r="M678" s="34">
        <f t="shared" ca="1" si="440"/>
        <v>0</v>
      </c>
      <c r="N678" s="34">
        <f t="shared" ca="1" si="440"/>
        <v>0</v>
      </c>
      <c r="O678" s="34">
        <f t="shared" ca="1" si="440"/>
        <v>0</v>
      </c>
      <c r="P678" s="34">
        <f t="shared" ca="1" si="440"/>
        <v>0</v>
      </c>
      <c r="Q678" s="34">
        <f t="shared" ca="1" si="440"/>
        <v>0</v>
      </c>
      <c r="R678" s="34">
        <f t="shared" ca="1" si="440"/>
        <v>0</v>
      </c>
      <c r="S678" s="34">
        <f t="shared" ca="1" si="440"/>
        <v>0</v>
      </c>
      <c r="T678" s="34">
        <f t="shared" ca="1" si="440"/>
        <v>0</v>
      </c>
      <c r="U678" s="34">
        <f t="shared" ca="1" si="440"/>
        <v>0</v>
      </c>
      <c r="V678" s="34">
        <f t="shared" ca="1" si="440"/>
        <v>0</v>
      </c>
      <c r="W678" s="34">
        <f t="shared" ca="1" si="440"/>
        <v>0</v>
      </c>
      <c r="X678" s="34">
        <f t="shared" ca="1" si="440"/>
        <v>0</v>
      </c>
      <c r="Y678" s="34">
        <f t="shared" ca="1" si="440"/>
        <v>0</v>
      </c>
      <c r="Z678" s="34">
        <f t="shared" ca="1" si="440"/>
        <v>0</v>
      </c>
      <c r="AA678" s="34">
        <f t="shared" ca="1" si="440"/>
        <v>0</v>
      </c>
      <c r="AB678" s="32">
        <f t="shared" ca="1" si="440"/>
        <v>-6.4122286306603371</v>
      </c>
      <c r="AC678" s="32">
        <f t="shared" ca="1" si="440"/>
        <v>0</v>
      </c>
      <c r="AD678" s="32">
        <f t="shared" ca="1" si="440"/>
        <v>0</v>
      </c>
      <c r="AE678" s="32">
        <f t="shared" ca="1" si="440"/>
        <v>0</v>
      </c>
      <c r="AF678" s="32">
        <f t="shared" ca="1" si="440"/>
        <v>0</v>
      </c>
      <c r="AG678" s="21"/>
    </row>
    <row r="679" spans="4:33" ht="15" hidden="1" outlineLevel="1" x14ac:dyDescent="0.25">
      <c r="D679" t="s">
        <v>56</v>
      </c>
      <c r="E679" s="19">
        <v>2047</v>
      </c>
      <c r="F679" s="20" t="s">
        <v>50</v>
      </c>
      <c r="G679" s="26"/>
      <c r="H679" s="34">
        <f t="shared" ref="H679:AF679" ca="1" si="441">-IFERROR(H654/H604/2,0)</f>
        <v>0</v>
      </c>
      <c r="I679" s="34">
        <f t="shared" ca="1" si="441"/>
        <v>0</v>
      </c>
      <c r="J679" s="34">
        <f t="shared" ca="1" si="441"/>
        <v>0</v>
      </c>
      <c r="K679" s="34">
        <f t="shared" ca="1" si="441"/>
        <v>0</v>
      </c>
      <c r="L679" s="34">
        <f t="shared" ca="1" si="441"/>
        <v>0</v>
      </c>
      <c r="M679" s="34">
        <f t="shared" ca="1" si="441"/>
        <v>0</v>
      </c>
      <c r="N679" s="34">
        <f t="shared" ca="1" si="441"/>
        <v>0</v>
      </c>
      <c r="O679" s="34">
        <f t="shared" ca="1" si="441"/>
        <v>0</v>
      </c>
      <c r="P679" s="34">
        <f t="shared" ca="1" si="441"/>
        <v>0</v>
      </c>
      <c r="Q679" s="34">
        <f t="shared" ca="1" si="441"/>
        <v>0</v>
      </c>
      <c r="R679" s="34">
        <f t="shared" ca="1" si="441"/>
        <v>0</v>
      </c>
      <c r="S679" s="34">
        <f t="shared" ca="1" si="441"/>
        <v>0</v>
      </c>
      <c r="T679" s="34">
        <f t="shared" ca="1" si="441"/>
        <v>0</v>
      </c>
      <c r="U679" s="34">
        <f t="shared" ca="1" si="441"/>
        <v>0</v>
      </c>
      <c r="V679" s="34">
        <f t="shared" ca="1" si="441"/>
        <v>0</v>
      </c>
      <c r="W679" s="34">
        <f t="shared" ca="1" si="441"/>
        <v>0</v>
      </c>
      <c r="X679" s="34">
        <f t="shared" ca="1" si="441"/>
        <v>0</v>
      </c>
      <c r="Y679" s="34">
        <f t="shared" ca="1" si="441"/>
        <v>0</v>
      </c>
      <c r="Z679" s="34">
        <f t="shared" ca="1" si="441"/>
        <v>0</v>
      </c>
      <c r="AA679" s="34">
        <f t="shared" ca="1" si="441"/>
        <v>0</v>
      </c>
      <c r="AB679" s="34">
        <f t="shared" ca="1" si="441"/>
        <v>0</v>
      </c>
      <c r="AC679" s="32">
        <f t="shared" ca="1" si="441"/>
        <v>-7.0541484750992698</v>
      </c>
      <c r="AD679" s="32">
        <f t="shared" ca="1" si="441"/>
        <v>0</v>
      </c>
      <c r="AE679" s="32">
        <f t="shared" ca="1" si="441"/>
        <v>0</v>
      </c>
      <c r="AF679" s="32">
        <f t="shared" ca="1" si="441"/>
        <v>0</v>
      </c>
      <c r="AG679" s="21"/>
    </row>
    <row r="680" spans="4:33" ht="15" hidden="1" outlineLevel="1" x14ac:dyDescent="0.25">
      <c r="D680" t="s">
        <v>56</v>
      </c>
      <c r="E680" s="19">
        <v>2048</v>
      </c>
      <c r="F680" s="20" t="s">
        <v>50</v>
      </c>
      <c r="G680" s="26"/>
      <c r="H680" s="34">
        <f t="shared" ref="H680:AF680" ca="1" si="442">-IFERROR(H655/H605/2,0)</f>
        <v>0</v>
      </c>
      <c r="I680" s="34">
        <f t="shared" ca="1" si="442"/>
        <v>0</v>
      </c>
      <c r="J680" s="34">
        <f t="shared" ca="1" si="442"/>
        <v>0</v>
      </c>
      <c r="K680" s="34">
        <f t="shared" ca="1" si="442"/>
        <v>0</v>
      </c>
      <c r="L680" s="34">
        <f t="shared" ca="1" si="442"/>
        <v>0</v>
      </c>
      <c r="M680" s="34">
        <f t="shared" ca="1" si="442"/>
        <v>0</v>
      </c>
      <c r="N680" s="34">
        <f t="shared" ca="1" si="442"/>
        <v>0</v>
      </c>
      <c r="O680" s="34">
        <f t="shared" ca="1" si="442"/>
        <v>0</v>
      </c>
      <c r="P680" s="34">
        <f t="shared" ca="1" si="442"/>
        <v>0</v>
      </c>
      <c r="Q680" s="34">
        <f t="shared" ca="1" si="442"/>
        <v>0</v>
      </c>
      <c r="R680" s="34">
        <f t="shared" ca="1" si="442"/>
        <v>0</v>
      </c>
      <c r="S680" s="34">
        <f t="shared" ca="1" si="442"/>
        <v>0</v>
      </c>
      <c r="T680" s="34">
        <f t="shared" ca="1" si="442"/>
        <v>0</v>
      </c>
      <c r="U680" s="34">
        <f t="shared" ca="1" si="442"/>
        <v>0</v>
      </c>
      <c r="V680" s="34">
        <f t="shared" ca="1" si="442"/>
        <v>0</v>
      </c>
      <c r="W680" s="34">
        <f t="shared" ca="1" si="442"/>
        <v>0</v>
      </c>
      <c r="X680" s="34">
        <f t="shared" ca="1" si="442"/>
        <v>0</v>
      </c>
      <c r="Y680" s="34">
        <f t="shared" ca="1" si="442"/>
        <v>0</v>
      </c>
      <c r="Z680" s="34">
        <f t="shared" ca="1" si="442"/>
        <v>0</v>
      </c>
      <c r="AA680" s="34">
        <f t="shared" ca="1" si="442"/>
        <v>0</v>
      </c>
      <c r="AB680" s="34">
        <f t="shared" ca="1" si="442"/>
        <v>0</v>
      </c>
      <c r="AC680" s="34">
        <f t="shared" ca="1" si="442"/>
        <v>0</v>
      </c>
      <c r="AD680" s="32">
        <f t="shared" ca="1" si="442"/>
        <v>-6.9877266130577338</v>
      </c>
      <c r="AE680" s="32">
        <f t="shared" ca="1" si="442"/>
        <v>0</v>
      </c>
      <c r="AF680" s="32">
        <f t="shared" ca="1" si="442"/>
        <v>0</v>
      </c>
      <c r="AG680" s="21"/>
    </row>
    <row r="681" spans="4:33" ht="15" hidden="1" outlineLevel="1" x14ac:dyDescent="0.25">
      <c r="D681" t="s">
        <v>56</v>
      </c>
      <c r="E681" s="19">
        <v>2049</v>
      </c>
      <c r="F681" s="20" t="s">
        <v>50</v>
      </c>
      <c r="G681" s="26"/>
      <c r="H681" s="34">
        <f t="shared" ref="H681:AF681" ca="1" si="443">-IFERROR(H656/H606/2,0)</f>
        <v>0</v>
      </c>
      <c r="I681" s="34">
        <f t="shared" ca="1" si="443"/>
        <v>0</v>
      </c>
      <c r="J681" s="34">
        <f t="shared" ca="1" si="443"/>
        <v>0</v>
      </c>
      <c r="K681" s="34">
        <f t="shared" ca="1" si="443"/>
        <v>0</v>
      </c>
      <c r="L681" s="34">
        <f t="shared" ca="1" si="443"/>
        <v>0</v>
      </c>
      <c r="M681" s="34">
        <f t="shared" ca="1" si="443"/>
        <v>0</v>
      </c>
      <c r="N681" s="34">
        <f t="shared" ca="1" si="443"/>
        <v>0</v>
      </c>
      <c r="O681" s="34">
        <f t="shared" ca="1" si="443"/>
        <v>0</v>
      </c>
      <c r="P681" s="34">
        <f t="shared" ca="1" si="443"/>
        <v>0</v>
      </c>
      <c r="Q681" s="34">
        <f t="shared" ca="1" si="443"/>
        <v>0</v>
      </c>
      <c r="R681" s="34">
        <f t="shared" ca="1" si="443"/>
        <v>0</v>
      </c>
      <c r="S681" s="34">
        <f t="shared" ca="1" si="443"/>
        <v>0</v>
      </c>
      <c r="T681" s="34">
        <f t="shared" ca="1" si="443"/>
        <v>0</v>
      </c>
      <c r="U681" s="34">
        <f t="shared" ca="1" si="443"/>
        <v>0</v>
      </c>
      <c r="V681" s="34">
        <f t="shared" ca="1" si="443"/>
        <v>0</v>
      </c>
      <c r="W681" s="34">
        <f t="shared" ca="1" si="443"/>
        <v>0</v>
      </c>
      <c r="X681" s="34">
        <f t="shared" ca="1" si="443"/>
        <v>0</v>
      </c>
      <c r="Y681" s="34">
        <f t="shared" ca="1" si="443"/>
        <v>0</v>
      </c>
      <c r="Z681" s="34">
        <f t="shared" ca="1" si="443"/>
        <v>0</v>
      </c>
      <c r="AA681" s="34">
        <f t="shared" ca="1" si="443"/>
        <v>0</v>
      </c>
      <c r="AB681" s="34">
        <f t="shared" ca="1" si="443"/>
        <v>0</v>
      </c>
      <c r="AC681" s="34">
        <f t="shared" ca="1" si="443"/>
        <v>0</v>
      </c>
      <c r="AD681" s="34">
        <f t="shared" ca="1" si="443"/>
        <v>0</v>
      </c>
      <c r="AE681" s="32">
        <f t="shared" ca="1" si="443"/>
        <v>-2.8792285779109319</v>
      </c>
      <c r="AF681" s="32">
        <f t="shared" ca="1" si="443"/>
        <v>0</v>
      </c>
      <c r="AG681" s="21"/>
    </row>
    <row r="682" spans="4:33" ht="15" hidden="1" outlineLevel="1" x14ac:dyDescent="0.25">
      <c r="D682" t="s">
        <v>56</v>
      </c>
      <c r="E682" s="19">
        <v>2050</v>
      </c>
      <c r="F682" s="20" t="s">
        <v>50</v>
      </c>
      <c r="G682" s="26"/>
      <c r="H682" s="35">
        <f t="shared" ref="H682:AF682" ca="1" si="444">-IFERROR(H657/H607/2,0)</f>
        <v>0</v>
      </c>
      <c r="I682" s="35">
        <f t="shared" ca="1" si="444"/>
        <v>0</v>
      </c>
      <c r="J682" s="35">
        <f t="shared" ca="1" si="444"/>
        <v>0</v>
      </c>
      <c r="K682" s="35">
        <f t="shared" ca="1" si="444"/>
        <v>0</v>
      </c>
      <c r="L682" s="35">
        <f t="shared" ca="1" si="444"/>
        <v>0</v>
      </c>
      <c r="M682" s="35">
        <f t="shared" ca="1" si="444"/>
        <v>0</v>
      </c>
      <c r="N682" s="35">
        <f t="shared" ca="1" si="444"/>
        <v>0</v>
      </c>
      <c r="O682" s="35">
        <f t="shared" ca="1" si="444"/>
        <v>0</v>
      </c>
      <c r="P682" s="35">
        <f t="shared" ca="1" si="444"/>
        <v>0</v>
      </c>
      <c r="Q682" s="35">
        <f t="shared" ca="1" si="444"/>
        <v>0</v>
      </c>
      <c r="R682" s="35">
        <f t="shared" ca="1" si="444"/>
        <v>0</v>
      </c>
      <c r="S682" s="35">
        <f t="shared" ca="1" si="444"/>
        <v>0</v>
      </c>
      <c r="T682" s="35">
        <f t="shared" ca="1" si="444"/>
        <v>0</v>
      </c>
      <c r="U682" s="35">
        <f t="shared" ca="1" si="444"/>
        <v>0</v>
      </c>
      <c r="V682" s="35">
        <f t="shared" ca="1" si="444"/>
        <v>0</v>
      </c>
      <c r="W682" s="35">
        <f t="shared" ca="1" si="444"/>
        <v>0</v>
      </c>
      <c r="X682" s="35">
        <f t="shared" ca="1" si="444"/>
        <v>0</v>
      </c>
      <c r="Y682" s="35">
        <f t="shared" ca="1" si="444"/>
        <v>0</v>
      </c>
      <c r="Z682" s="35">
        <f t="shared" ca="1" si="444"/>
        <v>0</v>
      </c>
      <c r="AA682" s="35">
        <f t="shared" ca="1" si="444"/>
        <v>0</v>
      </c>
      <c r="AB682" s="35">
        <f t="shared" ca="1" si="444"/>
        <v>0</v>
      </c>
      <c r="AC682" s="35">
        <f t="shared" ca="1" si="444"/>
        <v>0</v>
      </c>
      <c r="AD682" s="35">
        <f t="shared" ca="1" si="444"/>
        <v>0</v>
      </c>
      <c r="AE682" s="35">
        <f t="shared" ca="1" si="444"/>
        <v>0</v>
      </c>
      <c r="AF682" s="36">
        <f t="shared" ca="1" si="444"/>
        <v>-5.5367277630369429</v>
      </c>
      <c r="AG682" s="21"/>
    </row>
    <row r="683" spans="4:33" ht="15" hidden="1" outlineLevel="1" x14ac:dyDescent="0.25">
      <c r="D683" s="27" t="s">
        <v>53</v>
      </c>
      <c r="E683" s="28">
        <v>2026</v>
      </c>
      <c r="F683" s="29" t="s">
        <v>50</v>
      </c>
      <c r="G683" s="30"/>
      <c r="H683" s="33">
        <f>-(H608/MAX(H583,1))</f>
        <v>0</v>
      </c>
      <c r="I683" s="33">
        <f t="shared" ref="I683:AF683" ca="1" si="445">-(I608/MAX(I583,1))</f>
        <v>-5.6</v>
      </c>
      <c r="J683" s="33">
        <f t="shared" ca="1" si="445"/>
        <v>-5.7248800000000006</v>
      </c>
      <c r="K683" s="33">
        <f t="shared" ca="1" si="445"/>
        <v>-5.8576972160000009</v>
      </c>
      <c r="L683" s="33">
        <f t="shared" ca="1" si="445"/>
        <v>-5.9807088575360012</v>
      </c>
      <c r="M683" s="33">
        <f t="shared" ca="1" si="445"/>
        <v>-3.0462740565859621</v>
      </c>
      <c r="N683" s="33">
        <f t="shared" ca="1" si="445"/>
        <v>0</v>
      </c>
      <c r="O683" s="33">
        <f t="shared" ca="1" si="445"/>
        <v>0</v>
      </c>
      <c r="P683" s="33">
        <f t="shared" ca="1" si="445"/>
        <v>0</v>
      </c>
      <c r="Q683" s="33">
        <f t="shared" ca="1" si="445"/>
        <v>0</v>
      </c>
      <c r="R683" s="33">
        <f t="shared" ca="1" si="445"/>
        <v>0</v>
      </c>
      <c r="S683" s="33">
        <f t="shared" ca="1" si="445"/>
        <v>0</v>
      </c>
      <c r="T683" s="33">
        <f t="shared" ca="1" si="445"/>
        <v>0</v>
      </c>
      <c r="U683" s="33">
        <f t="shared" ca="1" si="445"/>
        <v>0</v>
      </c>
      <c r="V683" s="33">
        <f t="shared" ca="1" si="445"/>
        <v>0</v>
      </c>
      <c r="W683" s="33">
        <f t="shared" ca="1" si="445"/>
        <v>0</v>
      </c>
      <c r="X683" s="33">
        <f t="shared" ca="1" si="445"/>
        <v>0</v>
      </c>
      <c r="Y683" s="33">
        <f t="shared" ca="1" si="445"/>
        <v>0</v>
      </c>
      <c r="Z683" s="33">
        <f t="shared" ca="1" si="445"/>
        <v>0</v>
      </c>
      <c r="AA683" s="33">
        <f t="shared" ca="1" si="445"/>
        <v>0</v>
      </c>
      <c r="AB683" s="33">
        <f t="shared" ca="1" si="445"/>
        <v>0</v>
      </c>
      <c r="AC683" s="33">
        <f t="shared" ca="1" si="445"/>
        <v>0</v>
      </c>
      <c r="AD683" s="33">
        <f t="shared" ca="1" si="445"/>
        <v>0</v>
      </c>
      <c r="AE683" s="33">
        <f t="shared" ca="1" si="445"/>
        <v>0</v>
      </c>
      <c r="AF683" s="33">
        <f t="shared" ca="1" si="445"/>
        <v>0</v>
      </c>
      <c r="AG683" s="21"/>
    </row>
    <row r="684" spans="4:33" ht="15" hidden="1" outlineLevel="1" x14ac:dyDescent="0.25">
      <c r="D684" t="s">
        <v>53</v>
      </c>
      <c r="E684" s="19">
        <v>2027</v>
      </c>
      <c r="F684" s="20" t="s">
        <v>50</v>
      </c>
      <c r="G684" s="26"/>
      <c r="H684" s="34">
        <f t="shared" ref="H684:AF684" si="446">-(H609/MAX(H584,1))</f>
        <v>0</v>
      </c>
      <c r="I684" s="32">
        <f t="shared" ca="1" si="446"/>
        <v>0</v>
      </c>
      <c r="J684" s="32">
        <f t="shared" ca="1" si="446"/>
        <v>-4.2936599999999991</v>
      </c>
      <c r="K684" s="32">
        <f t="shared" ca="1" si="446"/>
        <v>-4.3932729119999996</v>
      </c>
      <c r="L684" s="32">
        <f t="shared" ca="1" si="446"/>
        <v>-4.4855316431519991</v>
      </c>
      <c r="M684" s="32">
        <f t="shared" ca="1" si="446"/>
        <v>-4.5694110848789409</v>
      </c>
      <c r="N684" s="32">
        <f t="shared" ca="1" si="446"/>
        <v>-2.3244594188779177</v>
      </c>
      <c r="O684" s="32">
        <f t="shared" ca="1" si="446"/>
        <v>0</v>
      </c>
      <c r="P684" s="32">
        <f t="shared" ca="1" si="446"/>
        <v>0</v>
      </c>
      <c r="Q684" s="32">
        <f t="shared" ca="1" si="446"/>
        <v>0</v>
      </c>
      <c r="R684" s="32">
        <f t="shared" ca="1" si="446"/>
        <v>0</v>
      </c>
      <c r="S684" s="32">
        <f t="shared" ca="1" si="446"/>
        <v>0</v>
      </c>
      <c r="T684" s="32">
        <f t="shared" ca="1" si="446"/>
        <v>0</v>
      </c>
      <c r="U684" s="32">
        <f t="shared" ca="1" si="446"/>
        <v>0</v>
      </c>
      <c r="V684" s="32">
        <f t="shared" ca="1" si="446"/>
        <v>0</v>
      </c>
      <c r="W684" s="32">
        <f t="shared" ca="1" si="446"/>
        <v>0</v>
      </c>
      <c r="X684" s="32">
        <f t="shared" ca="1" si="446"/>
        <v>0</v>
      </c>
      <c r="Y684" s="32">
        <f t="shared" ca="1" si="446"/>
        <v>0</v>
      </c>
      <c r="Z684" s="32">
        <f t="shared" ca="1" si="446"/>
        <v>0</v>
      </c>
      <c r="AA684" s="32">
        <f t="shared" ca="1" si="446"/>
        <v>0</v>
      </c>
      <c r="AB684" s="32">
        <f t="shared" ca="1" si="446"/>
        <v>0</v>
      </c>
      <c r="AC684" s="32">
        <f t="shared" ca="1" si="446"/>
        <v>0</v>
      </c>
      <c r="AD684" s="32">
        <f t="shared" ca="1" si="446"/>
        <v>0</v>
      </c>
      <c r="AE684" s="32">
        <f t="shared" ca="1" si="446"/>
        <v>0</v>
      </c>
      <c r="AF684" s="32">
        <f t="shared" ca="1" si="446"/>
        <v>0</v>
      </c>
      <c r="AG684" s="21"/>
    </row>
    <row r="685" spans="4:33" ht="15" hidden="1" outlineLevel="1" x14ac:dyDescent="0.25">
      <c r="D685" t="s">
        <v>53</v>
      </c>
      <c r="E685" s="19">
        <v>2028</v>
      </c>
      <c r="F685" s="20" t="s">
        <v>50</v>
      </c>
      <c r="G685" s="26"/>
      <c r="H685" s="34">
        <f t="shared" ref="H685:AF685" si="447">-(H610/MAX(H585,1))</f>
        <v>0</v>
      </c>
      <c r="I685" s="34">
        <f t="shared" ca="1" si="447"/>
        <v>0</v>
      </c>
      <c r="J685" s="32">
        <f t="shared" ca="1" si="447"/>
        <v>0</v>
      </c>
      <c r="K685" s="32">
        <f t="shared" ca="1" si="447"/>
        <v>-10.460173599999999</v>
      </c>
      <c r="L685" s="32">
        <f t="shared" ca="1" si="447"/>
        <v>-10.6798372456</v>
      </c>
      <c r="M685" s="32">
        <f t="shared" ca="1" si="447"/>
        <v>-10.879550202092721</v>
      </c>
      <c r="N685" s="32">
        <f t="shared" ca="1" si="447"/>
        <v>-11.068854375609135</v>
      </c>
      <c r="O685" s="32">
        <f t="shared" ca="1" si="447"/>
        <v>-5.6168901529028554</v>
      </c>
      <c r="P685" s="32">
        <f t="shared" ca="1" si="447"/>
        <v>0</v>
      </c>
      <c r="Q685" s="32">
        <f t="shared" ca="1" si="447"/>
        <v>0</v>
      </c>
      <c r="R685" s="32">
        <f t="shared" ca="1" si="447"/>
        <v>0</v>
      </c>
      <c r="S685" s="32">
        <f t="shared" ca="1" si="447"/>
        <v>0</v>
      </c>
      <c r="T685" s="32">
        <f t="shared" ca="1" si="447"/>
        <v>0</v>
      </c>
      <c r="U685" s="32">
        <f t="shared" ca="1" si="447"/>
        <v>0</v>
      </c>
      <c r="V685" s="32">
        <f t="shared" ca="1" si="447"/>
        <v>0</v>
      </c>
      <c r="W685" s="32">
        <f t="shared" ca="1" si="447"/>
        <v>0</v>
      </c>
      <c r="X685" s="32">
        <f t="shared" ca="1" si="447"/>
        <v>0</v>
      </c>
      <c r="Y685" s="32">
        <f t="shared" ca="1" si="447"/>
        <v>0</v>
      </c>
      <c r="Z685" s="32">
        <f t="shared" ca="1" si="447"/>
        <v>0</v>
      </c>
      <c r="AA685" s="32">
        <f t="shared" ca="1" si="447"/>
        <v>0</v>
      </c>
      <c r="AB685" s="32">
        <f t="shared" ca="1" si="447"/>
        <v>0</v>
      </c>
      <c r="AC685" s="32">
        <f t="shared" ca="1" si="447"/>
        <v>0</v>
      </c>
      <c r="AD685" s="32">
        <f t="shared" ca="1" si="447"/>
        <v>0</v>
      </c>
      <c r="AE685" s="32">
        <f t="shared" ca="1" si="447"/>
        <v>0</v>
      </c>
      <c r="AF685" s="32">
        <f t="shared" ca="1" si="447"/>
        <v>0</v>
      </c>
      <c r="AG685" s="21"/>
    </row>
    <row r="686" spans="4:33" ht="15" hidden="1" outlineLevel="1" x14ac:dyDescent="0.25">
      <c r="D686" t="s">
        <v>53</v>
      </c>
      <c r="E686" s="19">
        <v>2029</v>
      </c>
      <c r="F686" s="20" t="s">
        <v>50</v>
      </c>
      <c r="G686" s="26"/>
      <c r="H686" s="34">
        <f t="shared" ref="H686:AF686" si="448">-(H611/MAX(H586,1))</f>
        <v>0</v>
      </c>
      <c r="I686" s="34">
        <f t="shared" ca="1" si="448"/>
        <v>0</v>
      </c>
      <c r="J686" s="34">
        <f t="shared" ca="1" si="448"/>
        <v>0</v>
      </c>
      <c r="K686" s="32">
        <f t="shared" ca="1" si="448"/>
        <v>0</v>
      </c>
      <c r="L686" s="32">
        <f t="shared" ca="1" si="448"/>
        <v>0</v>
      </c>
      <c r="M686" s="32">
        <f t="shared" ca="1" si="448"/>
        <v>0</v>
      </c>
      <c r="N686" s="32">
        <f t="shared" ca="1" si="448"/>
        <v>0</v>
      </c>
      <c r="O686" s="32">
        <f t="shared" ca="1" si="448"/>
        <v>0</v>
      </c>
      <c r="P686" s="32">
        <f t="shared" ca="1" si="448"/>
        <v>0</v>
      </c>
      <c r="Q686" s="32">
        <f t="shared" ca="1" si="448"/>
        <v>0</v>
      </c>
      <c r="R686" s="32">
        <f t="shared" ca="1" si="448"/>
        <v>0</v>
      </c>
      <c r="S686" s="32">
        <f t="shared" ca="1" si="448"/>
        <v>0</v>
      </c>
      <c r="T686" s="32">
        <f t="shared" ca="1" si="448"/>
        <v>0</v>
      </c>
      <c r="U686" s="32">
        <f t="shared" ca="1" si="448"/>
        <v>0</v>
      </c>
      <c r="V686" s="32">
        <f t="shared" ca="1" si="448"/>
        <v>0</v>
      </c>
      <c r="W686" s="32">
        <f t="shared" ca="1" si="448"/>
        <v>0</v>
      </c>
      <c r="X686" s="32">
        <f t="shared" ca="1" si="448"/>
        <v>0</v>
      </c>
      <c r="Y686" s="32">
        <f t="shared" ca="1" si="448"/>
        <v>0</v>
      </c>
      <c r="Z686" s="32">
        <f t="shared" ca="1" si="448"/>
        <v>0</v>
      </c>
      <c r="AA686" s="32">
        <f t="shared" ca="1" si="448"/>
        <v>0</v>
      </c>
      <c r="AB686" s="32">
        <f t="shared" ca="1" si="448"/>
        <v>0</v>
      </c>
      <c r="AC686" s="32">
        <f t="shared" ca="1" si="448"/>
        <v>0</v>
      </c>
      <c r="AD686" s="32">
        <f t="shared" ca="1" si="448"/>
        <v>0</v>
      </c>
      <c r="AE686" s="32">
        <f t="shared" ca="1" si="448"/>
        <v>0</v>
      </c>
      <c r="AF686" s="32">
        <f t="shared" ca="1" si="448"/>
        <v>0</v>
      </c>
      <c r="AG686" s="21"/>
    </row>
    <row r="687" spans="4:33" ht="15" hidden="1" outlineLevel="1" x14ac:dyDescent="0.25">
      <c r="D687" t="s">
        <v>53</v>
      </c>
      <c r="E687" s="19">
        <v>2030</v>
      </c>
      <c r="F687" s="20" t="s">
        <v>50</v>
      </c>
      <c r="G687" s="26"/>
      <c r="H687" s="34">
        <f t="shared" ref="H687:AF687" si="449">-(H612/MAX(H587,1))</f>
        <v>0</v>
      </c>
      <c r="I687" s="34">
        <f t="shared" ca="1" si="449"/>
        <v>0</v>
      </c>
      <c r="J687" s="34">
        <f t="shared" ca="1" si="449"/>
        <v>0</v>
      </c>
      <c r="K687" s="34">
        <f t="shared" ca="1" si="449"/>
        <v>0</v>
      </c>
      <c r="L687" s="32">
        <f t="shared" ca="1" si="449"/>
        <v>0</v>
      </c>
      <c r="M687" s="32">
        <f t="shared" ca="1" si="449"/>
        <v>-1.3055460242511261</v>
      </c>
      <c r="N687" s="32">
        <f t="shared" ca="1" si="449"/>
        <v>-1.3282625250730959</v>
      </c>
      <c r="O687" s="32">
        <f t="shared" ca="1" si="449"/>
        <v>-1.3480536366966851</v>
      </c>
      <c r="P687" s="32">
        <f t="shared" ca="1" si="449"/>
        <v>-1.3673308037014476</v>
      </c>
      <c r="Q687" s="32">
        <f t="shared" ca="1" si="449"/>
        <v>-0.69405711595885478</v>
      </c>
      <c r="R687" s="32">
        <f t="shared" ca="1" si="449"/>
        <v>0</v>
      </c>
      <c r="S687" s="32">
        <f t="shared" ca="1" si="449"/>
        <v>0</v>
      </c>
      <c r="T687" s="32">
        <f t="shared" ca="1" si="449"/>
        <v>0</v>
      </c>
      <c r="U687" s="32">
        <f t="shared" ca="1" si="449"/>
        <v>0</v>
      </c>
      <c r="V687" s="32">
        <f t="shared" ca="1" si="449"/>
        <v>0</v>
      </c>
      <c r="W687" s="32">
        <f t="shared" ca="1" si="449"/>
        <v>0</v>
      </c>
      <c r="X687" s="32">
        <f t="shared" ca="1" si="449"/>
        <v>0</v>
      </c>
      <c r="Y687" s="32">
        <f t="shared" ca="1" si="449"/>
        <v>0</v>
      </c>
      <c r="Z687" s="32">
        <f t="shared" ca="1" si="449"/>
        <v>0</v>
      </c>
      <c r="AA687" s="32">
        <f t="shared" ca="1" si="449"/>
        <v>0</v>
      </c>
      <c r="AB687" s="32">
        <f t="shared" ca="1" si="449"/>
        <v>0</v>
      </c>
      <c r="AC687" s="32">
        <f t="shared" ca="1" si="449"/>
        <v>0</v>
      </c>
      <c r="AD687" s="32">
        <f t="shared" ca="1" si="449"/>
        <v>0</v>
      </c>
      <c r="AE687" s="32">
        <f t="shared" ca="1" si="449"/>
        <v>0</v>
      </c>
      <c r="AF687" s="32">
        <f t="shared" ca="1" si="449"/>
        <v>0</v>
      </c>
      <c r="AG687" s="21"/>
    </row>
    <row r="688" spans="4:33" ht="15" hidden="1" outlineLevel="1" x14ac:dyDescent="0.25">
      <c r="D688" t="s">
        <v>53</v>
      </c>
      <c r="E688" s="19">
        <v>2031</v>
      </c>
      <c r="F688" s="20" t="s">
        <v>50</v>
      </c>
      <c r="G688" s="26"/>
      <c r="H688" s="34">
        <f t="shared" ref="H688:AF688" si="450">-(H613/MAX(H588,1))</f>
        <v>0</v>
      </c>
      <c r="I688" s="34">
        <f t="shared" ca="1" si="450"/>
        <v>0</v>
      </c>
      <c r="J688" s="34">
        <f t="shared" ca="1" si="450"/>
        <v>0</v>
      </c>
      <c r="K688" s="34">
        <f t="shared" ca="1" si="450"/>
        <v>0</v>
      </c>
      <c r="L688" s="34">
        <f t="shared" ca="1" si="450"/>
        <v>0</v>
      </c>
      <c r="M688" s="32">
        <f t="shared" ca="1" si="450"/>
        <v>0</v>
      </c>
      <c r="N688" s="32">
        <f t="shared" ca="1" si="450"/>
        <v>-10.404723113072585</v>
      </c>
      <c r="O688" s="32">
        <f t="shared" ca="1" si="450"/>
        <v>-10.559753487457366</v>
      </c>
      <c r="P688" s="32">
        <f t="shared" ca="1" si="450"/>
        <v>-10.710757962328007</v>
      </c>
      <c r="Q688" s="32">
        <f t="shared" ca="1" si="450"/>
        <v>-10.87356148335539</v>
      </c>
      <c r="R688" s="32">
        <f t="shared" ca="1" si="450"/>
        <v>-5.523769233544539</v>
      </c>
      <c r="S688" s="32">
        <f t="shared" ca="1" si="450"/>
        <v>0</v>
      </c>
      <c r="T688" s="32">
        <f t="shared" ca="1" si="450"/>
        <v>0</v>
      </c>
      <c r="U688" s="32">
        <f t="shared" ca="1" si="450"/>
        <v>0</v>
      </c>
      <c r="V688" s="32">
        <f t="shared" ca="1" si="450"/>
        <v>0</v>
      </c>
      <c r="W688" s="32">
        <f t="shared" ca="1" si="450"/>
        <v>0</v>
      </c>
      <c r="X688" s="32">
        <f t="shared" ca="1" si="450"/>
        <v>0</v>
      </c>
      <c r="Y688" s="32">
        <f t="shared" ca="1" si="450"/>
        <v>0</v>
      </c>
      <c r="Z688" s="32">
        <f t="shared" ca="1" si="450"/>
        <v>0</v>
      </c>
      <c r="AA688" s="32">
        <f t="shared" ca="1" si="450"/>
        <v>0</v>
      </c>
      <c r="AB688" s="32">
        <f t="shared" ca="1" si="450"/>
        <v>0</v>
      </c>
      <c r="AC688" s="32">
        <f t="shared" ca="1" si="450"/>
        <v>0</v>
      </c>
      <c r="AD688" s="32">
        <f t="shared" ca="1" si="450"/>
        <v>0</v>
      </c>
      <c r="AE688" s="32">
        <f t="shared" ca="1" si="450"/>
        <v>0</v>
      </c>
      <c r="AF688" s="32">
        <f t="shared" ca="1" si="450"/>
        <v>0</v>
      </c>
      <c r="AG688" s="21"/>
    </row>
    <row r="689" spans="4:33" ht="15" hidden="1" outlineLevel="1" x14ac:dyDescent="0.25">
      <c r="D689" t="s">
        <v>53</v>
      </c>
      <c r="E689" s="19">
        <v>2032</v>
      </c>
      <c r="F689" s="20" t="s">
        <v>50</v>
      </c>
      <c r="G689" s="26"/>
      <c r="H689" s="34">
        <f t="shared" ref="H689:AF689" si="451">-(H614/MAX(H589,1))</f>
        <v>0</v>
      </c>
      <c r="I689" s="34">
        <f t="shared" ca="1" si="451"/>
        <v>0</v>
      </c>
      <c r="J689" s="34">
        <f t="shared" ca="1" si="451"/>
        <v>0</v>
      </c>
      <c r="K689" s="34">
        <f t="shared" ca="1" si="451"/>
        <v>0</v>
      </c>
      <c r="L689" s="34">
        <f t="shared" ca="1" si="451"/>
        <v>0</v>
      </c>
      <c r="M689" s="34">
        <f t="shared" ca="1" si="451"/>
        <v>0</v>
      </c>
      <c r="N689" s="32">
        <f t="shared" ca="1" si="451"/>
        <v>0</v>
      </c>
      <c r="O689" s="32">
        <f t="shared" ca="1" si="451"/>
        <v>-3.3701340917417122</v>
      </c>
      <c r="P689" s="32">
        <f t="shared" ca="1" si="451"/>
        <v>-3.4183270092536189</v>
      </c>
      <c r="Q689" s="32">
        <f t="shared" ca="1" si="451"/>
        <v>-3.470285579794274</v>
      </c>
      <c r="R689" s="32">
        <f t="shared" ca="1" si="451"/>
        <v>-3.5258101490709826</v>
      </c>
      <c r="S689" s="32">
        <f t="shared" ca="1" si="451"/>
        <v>-1.7960476899367583</v>
      </c>
      <c r="T689" s="32">
        <f t="shared" ca="1" si="451"/>
        <v>0</v>
      </c>
      <c r="U689" s="32">
        <f t="shared" ca="1" si="451"/>
        <v>0</v>
      </c>
      <c r="V689" s="32">
        <f t="shared" ca="1" si="451"/>
        <v>0</v>
      </c>
      <c r="W689" s="32">
        <f t="shared" ca="1" si="451"/>
        <v>0</v>
      </c>
      <c r="X689" s="32">
        <f t="shared" ca="1" si="451"/>
        <v>0</v>
      </c>
      <c r="Y689" s="32">
        <f t="shared" ca="1" si="451"/>
        <v>0</v>
      </c>
      <c r="Z689" s="32">
        <f t="shared" ca="1" si="451"/>
        <v>0</v>
      </c>
      <c r="AA689" s="32">
        <f t="shared" ca="1" si="451"/>
        <v>0</v>
      </c>
      <c r="AB689" s="32">
        <f t="shared" ca="1" si="451"/>
        <v>0</v>
      </c>
      <c r="AC689" s="32">
        <f t="shared" ca="1" si="451"/>
        <v>0</v>
      </c>
      <c r="AD689" s="32">
        <f t="shared" ca="1" si="451"/>
        <v>0</v>
      </c>
      <c r="AE689" s="32">
        <f t="shared" ca="1" si="451"/>
        <v>0</v>
      </c>
      <c r="AF689" s="32">
        <f t="shared" ca="1" si="451"/>
        <v>0</v>
      </c>
      <c r="AG689" s="21"/>
    </row>
    <row r="690" spans="4:33" ht="15" hidden="1" outlineLevel="1" x14ac:dyDescent="0.25">
      <c r="D690" t="s">
        <v>53</v>
      </c>
      <c r="E690" s="19">
        <v>2033</v>
      </c>
      <c r="F690" s="20" t="s">
        <v>50</v>
      </c>
      <c r="G690" s="26"/>
      <c r="H690" s="34">
        <f t="shared" ref="H690:AF690" si="452">-(H615/MAX(H590,1))</f>
        <v>0</v>
      </c>
      <c r="I690" s="34">
        <f t="shared" ca="1" si="452"/>
        <v>0</v>
      </c>
      <c r="J690" s="34">
        <f t="shared" ca="1" si="452"/>
        <v>0</v>
      </c>
      <c r="K690" s="34">
        <f t="shared" ca="1" si="452"/>
        <v>0</v>
      </c>
      <c r="L690" s="34">
        <f t="shared" ca="1" si="452"/>
        <v>0</v>
      </c>
      <c r="M690" s="34">
        <f t="shared" ca="1" si="452"/>
        <v>0</v>
      </c>
      <c r="N690" s="34">
        <f t="shared" ca="1" si="452"/>
        <v>0</v>
      </c>
      <c r="O690" s="32">
        <f t="shared" ca="1" si="452"/>
        <v>0</v>
      </c>
      <c r="P690" s="32">
        <f t="shared" ca="1" si="452"/>
        <v>-10.710757962328007</v>
      </c>
      <c r="Q690" s="32">
        <f t="shared" ca="1" si="452"/>
        <v>-10.87356148335539</v>
      </c>
      <c r="R690" s="32">
        <f t="shared" ca="1" si="452"/>
        <v>-11.047538467089078</v>
      </c>
      <c r="S690" s="32">
        <f t="shared" ca="1" si="452"/>
        <v>-11.255232190270354</v>
      </c>
      <c r="T690" s="32">
        <f t="shared" ca="1" si="452"/>
        <v>-5.7238483303619878</v>
      </c>
      <c r="U690" s="32">
        <f t="shared" ca="1" si="452"/>
        <v>0</v>
      </c>
      <c r="V690" s="32">
        <f t="shared" ca="1" si="452"/>
        <v>0</v>
      </c>
      <c r="W690" s="32">
        <f t="shared" ca="1" si="452"/>
        <v>0</v>
      </c>
      <c r="X690" s="32">
        <f t="shared" ca="1" si="452"/>
        <v>0</v>
      </c>
      <c r="Y690" s="32">
        <f t="shared" ca="1" si="452"/>
        <v>0</v>
      </c>
      <c r="Z690" s="32">
        <f t="shared" ca="1" si="452"/>
        <v>0</v>
      </c>
      <c r="AA690" s="32">
        <f t="shared" ca="1" si="452"/>
        <v>0</v>
      </c>
      <c r="AB690" s="32">
        <f t="shared" ca="1" si="452"/>
        <v>0</v>
      </c>
      <c r="AC690" s="32">
        <f t="shared" ca="1" si="452"/>
        <v>0</v>
      </c>
      <c r="AD690" s="32">
        <f t="shared" ca="1" si="452"/>
        <v>0</v>
      </c>
      <c r="AE690" s="32">
        <f t="shared" ca="1" si="452"/>
        <v>0</v>
      </c>
      <c r="AF690" s="32">
        <f t="shared" ca="1" si="452"/>
        <v>0</v>
      </c>
      <c r="AG690" s="21"/>
    </row>
    <row r="691" spans="4:33" ht="15" hidden="1" outlineLevel="1" x14ac:dyDescent="0.25">
      <c r="D691" t="s">
        <v>53</v>
      </c>
      <c r="E691" s="19">
        <v>2034</v>
      </c>
      <c r="F691" s="20" t="s">
        <v>50</v>
      </c>
      <c r="G691" s="26"/>
      <c r="H691" s="34">
        <f t="shared" ref="H691:AF691" si="453">-(H616/MAX(H591,1))</f>
        <v>0</v>
      </c>
      <c r="I691" s="34">
        <f t="shared" ca="1" si="453"/>
        <v>0</v>
      </c>
      <c r="J691" s="34">
        <f t="shared" ca="1" si="453"/>
        <v>0</v>
      </c>
      <c r="K691" s="34">
        <f t="shared" ca="1" si="453"/>
        <v>0</v>
      </c>
      <c r="L691" s="34">
        <f t="shared" ca="1" si="453"/>
        <v>0</v>
      </c>
      <c r="M691" s="34">
        <f t="shared" ca="1" si="453"/>
        <v>0</v>
      </c>
      <c r="N691" s="34">
        <f t="shared" ca="1" si="453"/>
        <v>0</v>
      </c>
      <c r="O691" s="34">
        <f t="shared" ca="1" si="453"/>
        <v>0</v>
      </c>
      <c r="P691" s="32">
        <f t="shared" ca="1" si="453"/>
        <v>0</v>
      </c>
      <c r="Q691" s="32">
        <f t="shared" ca="1" si="453"/>
        <v>0</v>
      </c>
      <c r="R691" s="32">
        <f t="shared" ca="1" si="453"/>
        <v>0</v>
      </c>
      <c r="S691" s="32">
        <f t="shared" ca="1" si="453"/>
        <v>0</v>
      </c>
      <c r="T691" s="32">
        <f t="shared" ca="1" si="453"/>
        <v>0</v>
      </c>
      <c r="U691" s="32">
        <f t="shared" ca="1" si="453"/>
        <v>0</v>
      </c>
      <c r="V691" s="32">
        <f t="shared" ca="1" si="453"/>
        <v>0</v>
      </c>
      <c r="W691" s="32">
        <f t="shared" ca="1" si="453"/>
        <v>0</v>
      </c>
      <c r="X691" s="32">
        <f t="shared" ca="1" si="453"/>
        <v>0</v>
      </c>
      <c r="Y691" s="32">
        <f t="shared" ca="1" si="453"/>
        <v>0</v>
      </c>
      <c r="Z691" s="32">
        <f t="shared" ca="1" si="453"/>
        <v>0</v>
      </c>
      <c r="AA691" s="32">
        <f t="shared" ca="1" si="453"/>
        <v>0</v>
      </c>
      <c r="AB691" s="32">
        <f t="shared" ca="1" si="453"/>
        <v>0</v>
      </c>
      <c r="AC691" s="32">
        <f t="shared" ca="1" si="453"/>
        <v>0</v>
      </c>
      <c r="AD691" s="32">
        <f t="shared" ca="1" si="453"/>
        <v>0</v>
      </c>
      <c r="AE691" s="32">
        <f t="shared" ca="1" si="453"/>
        <v>0</v>
      </c>
      <c r="AF691" s="32">
        <f t="shared" ca="1" si="453"/>
        <v>0</v>
      </c>
      <c r="AG691" s="21"/>
    </row>
    <row r="692" spans="4:33" ht="15" hidden="1" outlineLevel="1" x14ac:dyDescent="0.25">
      <c r="D692" t="s">
        <v>53</v>
      </c>
      <c r="E692" s="19">
        <v>2035</v>
      </c>
      <c r="F692" s="20" t="s">
        <v>50</v>
      </c>
      <c r="G692" s="26"/>
      <c r="H692" s="34">
        <f t="shared" ref="H692:AF692" si="454">-(H617/MAX(H592,1))</f>
        <v>0</v>
      </c>
      <c r="I692" s="34">
        <f t="shared" ca="1" si="454"/>
        <v>0</v>
      </c>
      <c r="J692" s="34">
        <f t="shared" ca="1" si="454"/>
        <v>0</v>
      </c>
      <c r="K692" s="34">
        <f t="shared" ca="1" si="454"/>
        <v>0</v>
      </c>
      <c r="L692" s="34">
        <f t="shared" ca="1" si="454"/>
        <v>0</v>
      </c>
      <c r="M692" s="34">
        <f t="shared" ca="1" si="454"/>
        <v>0</v>
      </c>
      <c r="N692" s="34">
        <f t="shared" ca="1" si="454"/>
        <v>0</v>
      </c>
      <c r="O692" s="34">
        <f t="shared" ca="1" si="454"/>
        <v>0</v>
      </c>
      <c r="P692" s="34">
        <f t="shared" ca="1" si="454"/>
        <v>0</v>
      </c>
      <c r="Q692" s="32">
        <f t="shared" ca="1" si="454"/>
        <v>0</v>
      </c>
      <c r="R692" s="32">
        <f t="shared" ca="1" si="454"/>
        <v>-3.7608641590090479</v>
      </c>
      <c r="S692" s="32">
        <f t="shared" ca="1" si="454"/>
        <v>-3.8315684051984182</v>
      </c>
      <c r="T692" s="32">
        <f t="shared" ca="1" si="454"/>
        <v>-3.8970882249273116</v>
      </c>
      <c r="U692" s="32">
        <f t="shared" ca="1" si="454"/>
        <v>-3.9629490159285834</v>
      </c>
      <c r="V692" s="32">
        <f t="shared" ca="1" si="454"/>
        <v>-2.0165466067552598</v>
      </c>
      <c r="W692" s="32">
        <f t="shared" ca="1" si="454"/>
        <v>0</v>
      </c>
      <c r="X692" s="32">
        <f t="shared" ca="1" si="454"/>
        <v>0</v>
      </c>
      <c r="Y692" s="32">
        <f t="shared" ca="1" si="454"/>
        <v>0</v>
      </c>
      <c r="Z692" s="32">
        <f t="shared" ca="1" si="454"/>
        <v>0</v>
      </c>
      <c r="AA692" s="32">
        <f t="shared" ca="1" si="454"/>
        <v>0</v>
      </c>
      <c r="AB692" s="32">
        <f t="shared" ca="1" si="454"/>
        <v>0</v>
      </c>
      <c r="AC692" s="32">
        <f t="shared" ca="1" si="454"/>
        <v>0</v>
      </c>
      <c r="AD692" s="32">
        <f t="shared" ca="1" si="454"/>
        <v>0</v>
      </c>
      <c r="AE692" s="32">
        <f t="shared" ca="1" si="454"/>
        <v>0</v>
      </c>
      <c r="AF692" s="32">
        <f t="shared" ca="1" si="454"/>
        <v>0</v>
      </c>
      <c r="AG692" s="21"/>
    </row>
    <row r="693" spans="4:33" ht="15" hidden="1" outlineLevel="1" x14ac:dyDescent="0.25">
      <c r="D693" t="s">
        <v>53</v>
      </c>
      <c r="E693" s="19">
        <v>2036</v>
      </c>
      <c r="F693" s="20" t="s">
        <v>50</v>
      </c>
      <c r="G693" s="26"/>
      <c r="H693" s="34">
        <f t="shared" ref="H693:AF693" si="455">-(H618/MAX(H593,1))</f>
        <v>0</v>
      </c>
      <c r="I693" s="34">
        <f t="shared" ca="1" si="455"/>
        <v>0</v>
      </c>
      <c r="J693" s="34">
        <f t="shared" ca="1" si="455"/>
        <v>0</v>
      </c>
      <c r="K693" s="34">
        <f t="shared" ca="1" si="455"/>
        <v>0</v>
      </c>
      <c r="L693" s="34">
        <f t="shared" ca="1" si="455"/>
        <v>0</v>
      </c>
      <c r="M693" s="34">
        <f t="shared" ca="1" si="455"/>
        <v>0</v>
      </c>
      <c r="N693" s="34">
        <f t="shared" ca="1" si="455"/>
        <v>0</v>
      </c>
      <c r="O693" s="34">
        <f t="shared" ca="1" si="455"/>
        <v>0</v>
      </c>
      <c r="P693" s="34">
        <f t="shared" ca="1" si="455"/>
        <v>0</v>
      </c>
      <c r="Q693" s="34">
        <f t="shared" ca="1" si="455"/>
        <v>0</v>
      </c>
      <c r="R693" s="32">
        <f t="shared" ca="1" si="455"/>
        <v>0</v>
      </c>
      <c r="S693" s="32">
        <f t="shared" ca="1" si="455"/>
        <v>-5.0289335318229238</v>
      </c>
      <c r="T693" s="32">
        <f t="shared" ca="1" si="455"/>
        <v>-5.1149282952170951</v>
      </c>
      <c r="U693" s="32">
        <f t="shared" ca="1" si="455"/>
        <v>-5.2013705834062645</v>
      </c>
      <c r="V693" s="32">
        <f t="shared" ca="1" si="455"/>
        <v>-5.2934348427325544</v>
      </c>
      <c r="W693" s="32">
        <f t="shared" ca="1" si="455"/>
        <v>-2.6880062131395914</v>
      </c>
      <c r="X693" s="32">
        <f t="shared" ca="1" si="455"/>
        <v>0</v>
      </c>
      <c r="Y693" s="32">
        <f t="shared" ca="1" si="455"/>
        <v>0</v>
      </c>
      <c r="Z693" s="32">
        <f t="shared" ca="1" si="455"/>
        <v>0</v>
      </c>
      <c r="AA693" s="32">
        <f t="shared" ca="1" si="455"/>
        <v>0</v>
      </c>
      <c r="AB693" s="32">
        <f t="shared" ca="1" si="455"/>
        <v>0</v>
      </c>
      <c r="AC693" s="32">
        <f t="shared" ca="1" si="455"/>
        <v>0</v>
      </c>
      <c r="AD693" s="32">
        <f t="shared" ca="1" si="455"/>
        <v>0</v>
      </c>
      <c r="AE693" s="32">
        <f t="shared" ca="1" si="455"/>
        <v>0</v>
      </c>
      <c r="AF693" s="32">
        <f t="shared" ca="1" si="455"/>
        <v>0</v>
      </c>
      <c r="AG693" s="21"/>
    </row>
    <row r="694" spans="4:33" ht="15" hidden="1" outlineLevel="1" x14ac:dyDescent="0.25">
      <c r="D694" t="s">
        <v>53</v>
      </c>
      <c r="E694" s="19">
        <v>2037</v>
      </c>
      <c r="F694" s="20" t="s">
        <v>50</v>
      </c>
      <c r="G694" s="26"/>
      <c r="H694" s="34">
        <f t="shared" ref="H694:AF694" si="456">-(H619/MAX(H594,1))</f>
        <v>0</v>
      </c>
      <c r="I694" s="34">
        <f t="shared" ca="1" si="456"/>
        <v>0</v>
      </c>
      <c r="J694" s="34">
        <f t="shared" ca="1" si="456"/>
        <v>0</v>
      </c>
      <c r="K694" s="34">
        <f t="shared" ca="1" si="456"/>
        <v>0</v>
      </c>
      <c r="L694" s="34">
        <f t="shared" ca="1" si="456"/>
        <v>0</v>
      </c>
      <c r="M694" s="34">
        <f t="shared" ca="1" si="456"/>
        <v>0</v>
      </c>
      <c r="N694" s="34">
        <f t="shared" ca="1" si="456"/>
        <v>0</v>
      </c>
      <c r="O694" s="34">
        <f t="shared" ca="1" si="456"/>
        <v>0</v>
      </c>
      <c r="P694" s="34">
        <f t="shared" ca="1" si="456"/>
        <v>0</v>
      </c>
      <c r="Q694" s="34">
        <f t="shared" ca="1" si="456"/>
        <v>0</v>
      </c>
      <c r="R694" s="34">
        <f t="shared" ca="1" si="456"/>
        <v>0</v>
      </c>
      <c r="S694" s="32">
        <f t="shared" ca="1" si="456"/>
        <v>0</v>
      </c>
      <c r="T694" s="32">
        <f t="shared" ca="1" si="456"/>
        <v>-3.6535202108693534</v>
      </c>
      <c r="U694" s="32">
        <f t="shared" ca="1" si="456"/>
        <v>-3.7152647024330459</v>
      </c>
      <c r="V694" s="32">
        <f t="shared" ca="1" si="456"/>
        <v>-3.7810248876661108</v>
      </c>
      <c r="W694" s="32">
        <f t="shared" ca="1" si="456"/>
        <v>-3.8400088759137017</v>
      </c>
      <c r="X694" s="32">
        <f t="shared" ca="1" si="456"/>
        <v>-1.9472685009758381</v>
      </c>
      <c r="Y694" s="32">
        <f t="shared" ca="1" si="456"/>
        <v>0</v>
      </c>
      <c r="Z694" s="32">
        <f t="shared" ca="1" si="456"/>
        <v>0</v>
      </c>
      <c r="AA694" s="32">
        <f t="shared" ca="1" si="456"/>
        <v>0</v>
      </c>
      <c r="AB694" s="32">
        <f t="shared" ca="1" si="456"/>
        <v>0</v>
      </c>
      <c r="AC694" s="32">
        <f t="shared" ca="1" si="456"/>
        <v>0</v>
      </c>
      <c r="AD694" s="32">
        <f t="shared" ca="1" si="456"/>
        <v>0</v>
      </c>
      <c r="AE694" s="32">
        <f t="shared" ca="1" si="456"/>
        <v>0</v>
      </c>
      <c r="AF694" s="32">
        <f t="shared" ca="1" si="456"/>
        <v>0</v>
      </c>
      <c r="AG694" s="21"/>
    </row>
    <row r="695" spans="4:33" ht="15" hidden="1" outlineLevel="1" x14ac:dyDescent="0.25">
      <c r="D695" t="s">
        <v>53</v>
      </c>
      <c r="E695" s="19">
        <v>2038</v>
      </c>
      <c r="F695" s="20" t="s">
        <v>50</v>
      </c>
      <c r="G695" s="26"/>
      <c r="H695" s="34">
        <f t="shared" ref="H695:AF695" si="457">-(H620/MAX(H595,1))</f>
        <v>0</v>
      </c>
      <c r="I695" s="34">
        <f t="shared" ca="1" si="457"/>
        <v>0</v>
      </c>
      <c r="J695" s="34">
        <f t="shared" ca="1" si="457"/>
        <v>0</v>
      </c>
      <c r="K695" s="34">
        <f t="shared" ca="1" si="457"/>
        <v>0</v>
      </c>
      <c r="L695" s="34">
        <f t="shared" ca="1" si="457"/>
        <v>0</v>
      </c>
      <c r="M695" s="34">
        <f t="shared" ca="1" si="457"/>
        <v>0</v>
      </c>
      <c r="N695" s="34">
        <f t="shared" ca="1" si="457"/>
        <v>0</v>
      </c>
      <c r="O695" s="34">
        <f t="shared" ca="1" si="457"/>
        <v>0</v>
      </c>
      <c r="P695" s="34">
        <f t="shared" ca="1" si="457"/>
        <v>0</v>
      </c>
      <c r="Q695" s="34">
        <f t="shared" ca="1" si="457"/>
        <v>0</v>
      </c>
      <c r="R695" s="34">
        <f t="shared" ca="1" si="457"/>
        <v>0</v>
      </c>
      <c r="S695" s="34">
        <f t="shared" ca="1" si="457"/>
        <v>0</v>
      </c>
      <c r="T695" s="32">
        <f t="shared" ca="1" si="457"/>
        <v>0</v>
      </c>
      <c r="U695" s="32">
        <f t="shared" ca="1" si="457"/>
        <v>-9.9073725398214538</v>
      </c>
      <c r="V695" s="32">
        <f t="shared" ca="1" si="457"/>
        <v>-10.082733033776293</v>
      </c>
      <c r="W695" s="32">
        <f t="shared" ca="1" si="457"/>
        <v>-10.240023669103204</v>
      </c>
      <c r="X695" s="32">
        <f t="shared" ca="1" si="457"/>
        <v>-10.38543200520447</v>
      </c>
      <c r="Y695" s="32">
        <f t="shared" ca="1" si="457"/>
        <v>-5.2664525698391857</v>
      </c>
      <c r="Z695" s="32">
        <f t="shared" ca="1" si="457"/>
        <v>0</v>
      </c>
      <c r="AA695" s="32">
        <f t="shared" ca="1" si="457"/>
        <v>0</v>
      </c>
      <c r="AB695" s="32">
        <f t="shared" ca="1" si="457"/>
        <v>0</v>
      </c>
      <c r="AC695" s="32">
        <f t="shared" ca="1" si="457"/>
        <v>0</v>
      </c>
      <c r="AD695" s="32">
        <f t="shared" ca="1" si="457"/>
        <v>0</v>
      </c>
      <c r="AE695" s="32">
        <f t="shared" ca="1" si="457"/>
        <v>0</v>
      </c>
      <c r="AF695" s="32">
        <f t="shared" ca="1" si="457"/>
        <v>0</v>
      </c>
      <c r="AG695" s="21"/>
    </row>
    <row r="696" spans="4:33" ht="15" hidden="1" outlineLevel="1" x14ac:dyDescent="0.25">
      <c r="D696" t="s">
        <v>53</v>
      </c>
      <c r="E696" s="19">
        <v>2039</v>
      </c>
      <c r="F696" s="20" t="s">
        <v>50</v>
      </c>
      <c r="G696" s="26"/>
      <c r="H696" s="34">
        <f t="shared" ref="H696:AF696" si="458">-(H621/MAX(H596,1))</f>
        <v>0</v>
      </c>
      <c r="I696" s="34">
        <f t="shared" ca="1" si="458"/>
        <v>0</v>
      </c>
      <c r="J696" s="34">
        <f t="shared" ca="1" si="458"/>
        <v>0</v>
      </c>
      <c r="K696" s="34">
        <f t="shared" ca="1" si="458"/>
        <v>0</v>
      </c>
      <c r="L696" s="34">
        <f t="shared" ca="1" si="458"/>
        <v>0</v>
      </c>
      <c r="M696" s="34">
        <f t="shared" ca="1" si="458"/>
        <v>0</v>
      </c>
      <c r="N696" s="34">
        <f t="shared" ca="1" si="458"/>
        <v>0</v>
      </c>
      <c r="O696" s="34">
        <f t="shared" ca="1" si="458"/>
        <v>0</v>
      </c>
      <c r="P696" s="34">
        <f t="shared" ca="1" si="458"/>
        <v>0</v>
      </c>
      <c r="Q696" s="34">
        <f t="shared" ca="1" si="458"/>
        <v>0</v>
      </c>
      <c r="R696" s="34">
        <f t="shared" ca="1" si="458"/>
        <v>0</v>
      </c>
      <c r="S696" s="34">
        <f t="shared" ca="1" si="458"/>
        <v>0</v>
      </c>
      <c r="T696" s="34">
        <f t="shared" ca="1" si="458"/>
        <v>0</v>
      </c>
      <c r="U696" s="32">
        <f t="shared" ca="1" si="458"/>
        <v>0</v>
      </c>
      <c r="V696" s="32">
        <f t="shared" ca="1" si="458"/>
        <v>-7.8141181011766276</v>
      </c>
      <c r="W696" s="32">
        <f t="shared" ca="1" si="458"/>
        <v>-7.9360183435549825</v>
      </c>
      <c r="X696" s="32">
        <f t="shared" ca="1" si="458"/>
        <v>-8.0487098040334626</v>
      </c>
      <c r="Y696" s="32">
        <f t="shared" ca="1" si="458"/>
        <v>-8.1630014832507385</v>
      </c>
      <c r="Z696" s="32">
        <f t="shared" ca="1" si="458"/>
        <v>-4.1431314028239123</v>
      </c>
      <c r="AA696" s="32">
        <f t="shared" ca="1" si="458"/>
        <v>0</v>
      </c>
      <c r="AB696" s="32">
        <f t="shared" ca="1" si="458"/>
        <v>0</v>
      </c>
      <c r="AC696" s="32">
        <f t="shared" ca="1" si="458"/>
        <v>0</v>
      </c>
      <c r="AD696" s="32">
        <f t="shared" ca="1" si="458"/>
        <v>0</v>
      </c>
      <c r="AE696" s="32">
        <f t="shared" ca="1" si="458"/>
        <v>0</v>
      </c>
      <c r="AF696" s="32">
        <f t="shared" ca="1" si="458"/>
        <v>0</v>
      </c>
      <c r="AG696" s="21"/>
    </row>
    <row r="697" spans="4:33" ht="15" hidden="1" outlineLevel="1" x14ac:dyDescent="0.25">
      <c r="D697" t="s">
        <v>53</v>
      </c>
      <c r="E697" s="19">
        <v>2040</v>
      </c>
      <c r="F697" s="20" t="s">
        <v>50</v>
      </c>
      <c r="G697" s="26"/>
      <c r="H697" s="34">
        <f t="shared" ref="H697:AF697" si="459">-(H622/MAX(H597,1))</f>
        <v>0</v>
      </c>
      <c r="I697" s="34">
        <f t="shared" ca="1" si="459"/>
        <v>0</v>
      </c>
      <c r="J697" s="34">
        <f t="shared" ca="1" si="459"/>
        <v>0</v>
      </c>
      <c r="K697" s="34">
        <f t="shared" ca="1" si="459"/>
        <v>0</v>
      </c>
      <c r="L697" s="34">
        <f t="shared" ca="1" si="459"/>
        <v>0</v>
      </c>
      <c r="M697" s="34">
        <f t="shared" ca="1" si="459"/>
        <v>0</v>
      </c>
      <c r="N697" s="34">
        <f t="shared" ca="1" si="459"/>
        <v>0</v>
      </c>
      <c r="O697" s="34">
        <f t="shared" ca="1" si="459"/>
        <v>0</v>
      </c>
      <c r="P697" s="34">
        <f t="shared" ca="1" si="459"/>
        <v>0</v>
      </c>
      <c r="Q697" s="34">
        <f t="shared" ca="1" si="459"/>
        <v>0</v>
      </c>
      <c r="R697" s="34">
        <f t="shared" ca="1" si="459"/>
        <v>0</v>
      </c>
      <c r="S697" s="34">
        <f t="shared" ca="1" si="459"/>
        <v>0</v>
      </c>
      <c r="T697" s="34">
        <f t="shared" ca="1" si="459"/>
        <v>0</v>
      </c>
      <c r="U697" s="34">
        <f t="shared" ca="1" si="459"/>
        <v>0</v>
      </c>
      <c r="V697" s="32">
        <f t="shared" ca="1" si="459"/>
        <v>0</v>
      </c>
      <c r="W697" s="32">
        <f t="shared" ca="1" si="459"/>
        <v>-1.0240023669103206</v>
      </c>
      <c r="X697" s="32">
        <f t="shared" ca="1" si="459"/>
        <v>-1.0385432005204471</v>
      </c>
      <c r="Y697" s="32">
        <f t="shared" ca="1" si="459"/>
        <v>-1.0532905139678375</v>
      </c>
      <c r="Z697" s="32">
        <f t="shared" ca="1" si="459"/>
        <v>-1.0691952007287517</v>
      </c>
      <c r="AA697" s="32">
        <f t="shared" ca="1" si="459"/>
        <v>-0.54283040340998734</v>
      </c>
      <c r="AB697" s="32">
        <f t="shared" ca="1" si="459"/>
        <v>0</v>
      </c>
      <c r="AC697" s="32">
        <f t="shared" ca="1" si="459"/>
        <v>0</v>
      </c>
      <c r="AD697" s="32">
        <f t="shared" ca="1" si="459"/>
        <v>0</v>
      </c>
      <c r="AE697" s="32">
        <f t="shared" ca="1" si="459"/>
        <v>0</v>
      </c>
      <c r="AF697" s="32">
        <f t="shared" ca="1" si="459"/>
        <v>0</v>
      </c>
      <c r="AG697" s="21"/>
    </row>
    <row r="698" spans="4:33" ht="15" hidden="1" outlineLevel="1" x14ac:dyDescent="0.25">
      <c r="D698" t="s">
        <v>53</v>
      </c>
      <c r="E698" s="19">
        <v>2041</v>
      </c>
      <c r="F698" s="20" t="s">
        <v>50</v>
      </c>
      <c r="G698" s="26"/>
      <c r="H698" s="34">
        <f t="shared" ref="H698:AF698" si="460">-(H623/MAX(H598,1))</f>
        <v>0</v>
      </c>
      <c r="I698" s="34">
        <f t="shared" ca="1" si="460"/>
        <v>0</v>
      </c>
      <c r="J698" s="34">
        <f t="shared" ca="1" si="460"/>
        <v>0</v>
      </c>
      <c r="K698" s="34">
        <f t="shared" ca="1" si="460"/>
        <v>0</v>
      </c>
      <c r="L698" s="34">
        <f t="shared" ca="1" si="460"/>
        <v>0</v>
      </c>
      <c r="M698" s="34">
        <f t="shared" ca="1" si="460"/>
        <v>0</v>
      </c>
      <c r="N698" s="34">
        <f t="shared" ca="1" si="460"/>
        <v>0</v>
      </c>
      <c r="O698" s="34">
        <f t="shared" ca="1" si="460"/>
        <v>0</v>
      </c>
      <c r="P698" s="34">
        <f t="shared" ca="1" si="460"/>
        <v>0</v>
      </c>
      <c r="Q698" s="34">
        <f t="shared" ca="1" si="460"/>
        <v>0</v>
      </c>
      <c r="R698" s="34">
        <f t="shared" ca="1" si="460"/>
        <v>0</v>
      </c>
      <c r="S698" s="34">
        <f t="shared" ca="1" si="460"/>
        <v>0</v>
      </c>
      <c r="T698" s="34">
        <f t="shared" ca="1" si="460"/>
        <v>0</v>
      </c>
      <c r="U698" s="34">
        <f t="shared" ca="1" si="460"/>
        <v>0</v>
      </c>
      <c r="V698" s="34">
        <f t="shared" ca="1" si="460"/>
        <v>0</v>
      </c>
      <c r="W698" s="32">
        <f t="shared" ca="1" si="460"/>
        <v>0</v>
      </c>
      <c r="X698" s="32">
        <f t="shared" ca="1" si="460"/>
        <v>-4.4138086022119003</v>
      </c>
      <c r="Y698" s="32">
        <f t="shared" ca="1" si="460"/>
        <v>-4.4764846843633093</v>
      </c>
      <c r="Z698" s="32">
        <f t="shared" ca="1" si="460"/>
        <v>-4.5440796030971953</v>
      </c>
      <c r="AA698" s="32">
        <f t="shared" ca="1" si="460"/>
        <v>-4.614058428984892</v>
      </c>
      <c r="AB698" s="32">
        <f t="shared" ca="1" si="460"/>
        <v>-2.340711841024036</v>
      </c>
      <c r="AC698" s="32">
        <f t="shared" ca="1" si="460"/>
        <v>0</v>
      </c>
      <c r="AD698" s="32">
        <f t="shared" ca="1" si="460"/>
        <v>0</v>
      </c>
      <c r="AE698" s="32">
        <f t="shared" ca="1" si="460"/>
        <v>0</v>
      </c>
      <c r="AF698" s="32">
        <f t="shared" ca="1" si="460"/>
        <v>0</v>
      </c>
      <c r="AG698" s="21"/>
    </row>
    <row r="699" spans="4:33" ht="15" hidden="1" outlineLevel="1" x14ac:dyDescent="0.25">
      <c r="D699" t="s">
        <v>53</v>
      </c>
      <c r="E699" s="19">
        <v>2042</v>
      </c>
      <c r="F699" s="20" t="s">
        <v>50</v>
      </c>
      <c r="G699" s="26"/>
      <c r="H699" s="34">
        <f t="shared" ref="H699:AF699" si="461">-(H624/MAX(H599,1))</f>
        <v>0</v>
      </c>
      <c r="I699" s="34">
        <f t="shared" ca="1" si="461"/>
        <v>0</v>
      </c>
      <c r="J699" s="34">
        <f t="shared" ca="1" si="461"/>
        <v>0</v>
      </c>
      <c r="K699" s="34">
        <f t="shared" ca="1" si="461"/>
        <v>0</v>
      </c>
      <c r="L699" s="34">
        <f t="shared" ca="1" si="461"/>
        <v>0</v>
      </c>
      <c r="M699" s="34">
        <f t="shared" ca="1" si="461"/>
        <v>0</v>
      </c>
      <c r="N699" s="34">
        <f t="shared" ca="1" si="461"/>
        <v>0</v>
      </c>
      <c r="O699" s="34">
        <f t="shared" ca="1" si="461"/>
        <v>0</v>
      </c>
      <c r="P699" s="34">
        <f t="shared" ca="1" si="461"/>
        <v>0</v>
      </c>
      <c r="Q699" s="34">
        <f t="shared" ca="1" si="461"/>
        <v>0</v>
      </c>
      <c r="R699" s="34">
        <f t="shared" ca="1" si="461"/>
        <v>0</v>
      </c>
      <c r="S699" s="34">
        <f t="shared" ca="1" si="461"/>
        <v>0</v>
      </c>
      <c r="T699" s="34">
        <f t="shared" ca="1" si="461"/>
        <v>0</v>
      </c>
      <c r="U699" s="34">
        <f t="shared" ca="1" si="461"/>
        <v>0</v>
      </c>
      <c r="V699" s="34">
        <f t="shared" ca="1" si="461"/>
        <v>0</v>
      </c>
      <c r="W699" s="34">
        <f t="shared" ca="1" si="461"/>
        <v>0</v>
      </c>
      <c r="X699" s="32">
        <f t="shared" ca="1" si="461"/>
        <v>0</v>
      </c>
      <c r="Y699" s="32">
        <f t="shared" ca="1" si="461"/>
        <v>-3.1598715419035122</v>
      </c>
      <c r="Z699" s="32">
        <f t="shared" ca="1" si="461"/>
        <v>-3.2075856021862554</v>
      </c>
      <c r="AA699" s="32">
        <f t="shared" ca="1" si="461"/>
        <v>-3.2569824204599227</v>
      </c>
      <c r="AB699" s="32">
        <f t="shared" ca="1" si="461"/>
        <v>-3.3045343637986377</v>
      </c>
      <c r="AC699" s="32">
        <f t="shared" ca="1" si="461"/>
        <v>-1.6727552949548705</v>
      </c>
      <c r="AD699" s="32">
        <f t="shared" ca="1" si="461"/>
        <v>0</v>
      </c>
      <c r="AE699" s="32">
        <f t="shared" ca="1" si="461"/>
        <v>0</v>
      </c>
      <c r="AF699" s="32">
        <f t="shared" ca="1" si="461"/>
        <v>0</v>
      </c>
      <c r="AG699" s="21"/>
    </row>
    <row r="700" spans="4:33" ht="15" hidden="1" outlineLevel="1" x14ac:dyDescent="0.25">
      <c r="D700" t="s">
        <v>53</v>
      </c>
      <c r="E700" s="19">
        <v>2043</v>
      </c>
      <c r="F700" s="20" t="s">
        <v>50</v>
      </c>
      <c r="G700" s="26"/>
      <c r="H700" s="34">
        <f t="shared" ref="H700:AF700" si="462">-(H625/MAX(H600,1))</f>
        <v>0</v>
      </c>
      <c r="I700" s="34">
        <f t="shared" ca="1" si="462"/>
        <v>0</v>
      </c>
      <c r="J700" s="34">
        <f t="shared" ca="1" si="462"/>
        <v>0</v>
      </c>
      <c r="K700" s="34">
        <f t="shared" ca="1" si="462"/>
        <v>0</v>
      </c>
      <c r="L700" s="34">
        <f t="shared" ca="1" si="462"/>
        <v>0</v>
      </c>
      <c r="M700" s="34">
        <f t="shared" ca="1" si="462"/>
        <v>0</v>
      </c>
      <c r="N700" s="34">
        <f t="shared" ca="1" si="462"/>
        <v>0</v>
      </c>
      <c r="O700" s="34">
        <f t="shared" ca="1" si="462"/>
        <v>0</v>
      </c>
      <c r="P700" s="34">
        <f t="shared" ca="1" si="462"/>
        <v>0</v>
      </c>
      <c r="Q700" s="34">
        <f t="shared" ca="1" si="462"/>
        <v>0</v>
      </c>
      <c r="R700" s="34">
        <f t="shared" ca="1" si="462"/>
        <v>0</v>
      </c>
      <c r="S700" s="34">
        <f t="shared" ca="1" si="462"/>
        <v>0</v>
      </c>
      <c r="T700" s="34">
        <f t="shared" ca="1" si="462"/>
        <v>0</v>
      </c>
      <c r="U700" s="34">
        <f t="shared" ca="1" si="462"/>
        <v>0</v>
      </c>
      <c r="V700" s="34">
        <f t="shared" ca="1" si="462"/>
        <v>0</v>
      </c>
      <c r="W700" s="34">
        <f t="shared" ca="1" si="462"/>
        <v>0</v>
      </c>
      <c r="X700" s="34">
        <f t="shared" ca="1" si="462"/>
        <v>0</v>
      </c>
      <c r="Y700" s="32">
        <f t="shared" ca="1" si="462"/>
        <v>0</v>
      </c>
      <c r="Z700" s="32">
        <f t="shared" ca="1" si="462"/>
        <v>-2.6729880018218797</v>
      </c>
      <c r="AA700" s="32">
        <f t="shared" ca="1" si="462"/>
        <v>-2.7141520170499365</v>
      </c>
      <c r="AB700" s="32">
        <f t="shared" ca="1" si="462"/>
        <v>-2.7537786364988652</v>
      </c>
      <c r="AC700" s="32">
        <f t="shared" ca="1" si="462"/>
        <v>-2.7879254915914511</v>
      </c>
      <c r="AD700" s="32">
        <f t="shared" ca="1" si="462"/>
        <v>-1.4108296950198536</v>
      </c>
      <c r="AE700" s="32">
        <f t="shared" ca="1" si="462"/>
        <v>0</v>
      </c>
      <c r="AF700" s="32">
        <f t="shared" ca="1" si="462"/>
        <v>0</v>
      </c>
      <c r="AG700" s="21"/>
    </row>
    <row r="701" spans="4:33" ht="15" hidden="1" outlineLevel="1" x14ac:dyDescent="0.25">
      <c r="D701" t="s">
        <v>53</v>
      </c>
      <c r="E701" s="19">
        <v>2044</v>
      </c>
      <c r="F701" s="20" t="s">
        <v>50</v>
      </c>
      <c r="G701" s="26"/>
      <c r="H701" s="34">
        <f t="shared" ref="H701:AF701" si="463">-(H626/MAX(H601,1))</f>
        <v>0</v>
      </c>
      <c r="I701" s="34">
        <f t="shared" ca="1" si="463"/>
        <v>0</v>
      </c>
      <c r="J701" s="34">
        <f t="shared" ca="1" si="463"/>
        <v>0</v>
      </c>
      <c r="K701" s="34">
        <f t="shared" ca="1" si="463"/>
        <v>0</v>
      </c>
      <c r="L701" s="34">
        <f t="shared" ca="1" si="463"/>
        <v>0</v>
      </c>
      <c r="M701" s="34">
        <f t="shared" ca="1" si="463"/>
        <v>0</v>
      </c>
      <c r="N701" s="34">
        <f t="shared" ca="1" si="463"/>
        <v>0</v>
      </c>
      <c r="O701" s="34">
        <f t="shared" ca="1" si="463"/>
        <v>0</v>
      </c>
      <c r="P701" s="34">
        <f t="shared" ca="1" si="463"/>
        <v>0</v>
      </c>
      <c r="Q701" s="34">
        <f t="shared" ca="1" si="463"/>
        <v>0</v>
      </c>
      <c r="R701" s="34">
        <f t="shared" ca="1" si="463"/>
        <v>0</v>
      </c>
      <c r="S701" s="34">
        <f t="shared" ca="1" si="463"/>
        <v>0</v>
      </c>
      <c r="T701" s="34">
        <f t="shared" ca="1" si="463"/>
        <v>0</v>
      </c>
      <c r="U701" s="34">
        <f t="shared" ca="1" si="463"/>
        <v>0</v>
      </c>
      <c r="V701" s="34">
        <f t="shared" ca="1" si="463"/>
        <v>0</v>
      </c>
      <c r="W701" s="34">
        <f t="shared" ca="1" si="463"/>
        <v>0</v>
      </c>
      <c r="X701" s="34">
        <f t="shared" ca="1" si="463"/>
        <v>0</v>
      </c>
      <c r="Y701" s="34">
        <f t="shared" ca="1" si="463"/>
        <v>0</v>
      </c>
      <c r="Z701" s="32">
        <f t="shared" ca="1" si="463"/>
        <v>0</v>
      </c>
      <c r="AA701" s="32">
        <f t="shared" ca="1" si="463"/>
        <v>-12.485099278429708</v>
      </c>
      <c r="AB701" s="32">
        <f t="shared" ca="1" si="463"/>
        <v>-12.667381727894782</v>
      </c>
      <c r="AC701" s="32">
        <f t="shared" ca="1" si="463"/>
        <v>-12.824457261320678</v>
      </c>
      <c r="AD701" s="32">
        <f t="shared" ca="1" si="463"/>
        <v>-12.979633194182655</v>
      </c>
      <c r="AE701" s="32">
        <f t="shared" ca="1" si="463"/>
        <v>-6.5599066163399149</v>
      </c>
      <c r="AF701" s="32">
        <f t="shared" ca="1" si="463"/>
        <v>0</v>
      </c>
      <c r="AG701" s="21"/>
    </row>
    <row r="702" spans="4:33" ht="15" hidden="1" outlineLevel="1" x14ac:dyDescent="0.25">
      <c r="D702" t="s">
        <v>53</v>
      </c>
      <c r="E702" s="19">
        <v>2045</v>
      </c>
      <c r="F702" s="20" t="s">
        <v>50</v>
      </c>
      <c r="G702" s="26"/>
      <c r="H702" s="34">
        <f t="shared" ref="H702:AF702" si="464">-(H627/MAX(H602,1))</f>
        <v>0</v>
      </c>
      <c r="I702" s="34">
        <f t="shared" ca="1" si="464"/>
        <v>0</v>
      </c>
      <c r="J702" s="34">
        <f t="shared" ca="1" si="464"/>
        <v>0</v>
      </c>
      <c r="K702" s="34">
        <f t="shared" ca="1" si="464"/>
        <v>0</v>
      </c>
      <c r="L702" s="34">
        <f t="shared" ca="1" si="464"/>
        <v>0</v>
      </c>
      <c r="M702" s="34">
        <f t="shared" ca="1" si="464"/>
        <v>0</v>
      </c>
      <c r="N702" s="34">
        <f t="shared" ca="1" si="464"/>
        <v>0</v>
      </c>
      <c r="O702" s="34">
        <f t="shared" ca="1" si="464"/>
        <v>0</v>
      </c>
      <c r="P702" s="34">
        <f t="shared" ca="1" si="464"/>
        <v>0</v>
      </c>
      <c r="Q702" s="34">
        <f t="shared" ca="1" si="464"/>
        <v>0</v>
      </c>
      <c r="R702" s="34">
        <f t="shared" ca="1" si="464"/>
        <v>0</v>
      </c>
      <c r="S702" s="34">
        <f t="shared" ca="1" si="464"/>
        <v>0</v>
      </c>
      <c r="T702" s="34">
        <f t="shared" ca="1" si="464"/>
        <v>0</v>
      </c>
      <c r="U702" s="34">
        <f t="shared" ca="1" si="464"/>
        <v>0</v>
      </c>
      <c r="V702" s="34">
        <f t="shared" ca="1" si="464"/>
        <v>0</v>
      </c>
      <c r="W702" s="34">
        <f t="shared" ca="1" si="464"/>
        <v>0</v>
      </c>
      <c r="X702" s="34">
        <f t="shared" ca="1" si="464"/>
        <v>0</v>
      </c>
      <c r="Y702" s="34">
        <f t="shared" ca="1" si="464"/>
        <v>0</v>
      </c>
      <c r="Z702" s="34">
        <f t="shared" ca="1" si="464"/>
        <v>0</v>
      </c>
      <c r="AA702" s="32">
        <f t="shared" ca="1" si="464"/>
        <v>0</v>
      </c>
      <c r="AB702" s="32">
        <f t="shared" ca="1" si="464"/>
        <v>-5.232179409347844</v>
      </c>
      <c r="AC702" s="32">
        <f t="shared" ca="1" si="464"/>
        <v>-5.2970584340237581</v>
      </c>
      <c r="AD702" s="32">
        <f t="shared" ca="1" si="464"/>
        <v>-5.3611528410754454</v>
      </c>
      <c r="AE702" s="32">
        <f t="shared" ca="1" si="464"/>
        <v>-5.4190532917590595</v>
      </c>
      <c r="AF702" s="32">
        <f t="shared" ca="1" si="464"/>
        <v>-2.7352671490153853</v>
      </c>
      <c r="AG702" s="21"/>
    </row>
    <row r="703" spans="4:33" ht="15" hidden="1" outlineLevel="1" x14ac:dyDescent="0.25">
      <c r="D703" t="s">
        <v>53</v>
      </c>
      <c r="E703" s="19">
        <v>2046</v>
      </c>
      <c r="F703" s="20" t="s">
        <v>50</v>
      </c>
      <c r="G703" s="26"/>
      <c r="H703" s="34">
        <f t="shared" ref="H703:AF703" si="465">-(H628/MAX(H603,1))</f>
        <v>0</v>
      </c>
      <c r="I703" s="34">
        <f t="shared" ca="1" si="465"/>
        <v>0</v>
      </c>
      <c r="J703" s="34">
        <f t="shared" ca="1" si="465"/>
        <v>0</v>
      </c>
      <c r="K703" s="34">
        <f t="shared" ca="1" si="465"/>
        <v>0</v>
      </c>
      <c r="L703" s="34">
        <f t="shared" ca="1" si="465"/>
        <v>0</v>
      </c>
      <c r="M703" s="34">
        <f t="shared" ca="1" si="465"/>
        <v>0</v>
      </c>
      <c r="N703" s="34">
        <f t="shared" ca="1" si="465"/>
        <v>0</v>
      </c>
      <c r="O703" s="34">
        <f t="shared" ca="1" si="465"/>
        <v>0</v>
      </c>
      <c r="P703" s="34">
        <f t="shared" ca="1" si="465"/>
        <v>0</v>
      </c>
      <c r="Q703" s="34">
        <f t="shared" ca="1" si="465"/>
        <v>0</v>
      </c>
      <c r="R703" s="34">
        <f t="shared" ca="1" si="465"/>
        <v>0</v>
      </c>
      <c r="S703" s="34">
        <f t="shared" ca="1" si="465"/>
        <v>0</v>
      </c>
      <c r="T703" s="34">
        <f t="shared" ca="1" si="465"/>
        <v>0</v>
      </c>
      <c r="U703" s="34">
        <f t="shared" ca="1" si="465"/>
        <v>0</v>
      </c>
      <c r="V703" s="34">
        <f t="shared" ca="1" si="465"/>
        <v>0</v>
      </c>
      <c r="W703" s="34">
        <f t="shared" ca="1" si="465"/>
        <v>0</v>
      </c>
      <c r="X703" s="34">
        <f t="shared" ca="1" si="465"/>
        <v>0</v>
      </c>
      <c r="Y703" s="34">
        <f t="shared" ca="1" si="465"/>
        <v>0</v>
      </c>
      <c r="Z703" s="34">
        <f t="shared" ca="1" si="465"/>
        <v>0</v>
      </c>
      <c r="AA703" s="34">
        <f t="shared" ca="1" si="465"/>
        <v>0</v>
      </c>
      <c r="AB703" s="32">
        <f t="shared" ca="1" si="465"/>
        <v>0</v>
      </c>
      <c r="AC703" s="32">
        <f t="shared" ca="1" si="465"/>
        <v>-12.824457261320674</v>
      </c>
      <c r="AD703" s="32">
        <f t="shared" ca="1" si="465"/>
        <v>-12.979633194182654</v>
      </c>
      <c r="AE703" s="32">
        <f t="shared" ca="1" si="465"/>
        <v>-13.119813232679826</v>
      </c>
      <c r="AF703" s="32">
        <f t="shared" ca="1" si="465"/>
        <v>-13.244451458390285</v>
      </c>
      <c r="AG703" s="21"/>
    </row>
    <row r="704" spans="4:33" ht="15" hidden="1" outlineLevel="1" x14ac:dyDescent="0.25">
      <c r="D704" t="s">
        <v>53</v>
      </c>
      <c r="E704" s="19">
        <v>2047</v>
      </c>
      <c r="F704" s="20" t="s">
        <v>50</v>
      </c>
      <c r="G704" s="26"/>
      <c r="H704" s="34">
        <f t="shared" ref="H704:AF704" si="466">-(H629/MAX(H604,1))</f>
        <v>0</v>
      </c>
      <c r="I704" s="34">
        <f t="shared" ca="1" si="466"/>
        <v>0</v>
      </c>
      <c r="J704" s="34">
        <f t="shared" ca="1" si="466"/>
        <v>0</v>
      </c>
      <c r="K704" s="34">
        <f t="shared" ca="1" si="466"/>
        <v>0</v>
      </c>
      <c r="L704" s="34">
        <f t="shared" ca="1" si="466"/>
        <v>0</v>
      </c>
      <c r="M704" s="34">
        <f t="shared" ca="1" si="466"/>
        <v>0</v>
      </c>
      <c r="N704" s="34">
        <f t="shared" ca="1" si="466"/>
        <v>0</v>
      </c>
      <c r="O704" s="34">
        <f t="shared" ca="1" si="466"/>
        <v>0</v>
      </c>
      <c r="P704" s="34">
        <f t="shared" ca="1" si="466"/>
        <v>0</v>
      </c>
      <c r="Q704" s="34">
        <f t="shared" ca="1" si="466"/>
        <v>0</v>
      </c>
      <c r="R704" s="34">
        <f t="shared" ca="1" si="466"/>
        <v>0</v>
      </c>
      <c r="S704" s="34">
        <f t="shared" ca="1" si="466"/>
        <v>0</v>
      </c>
      <c r="T704" s="34">
        <f t="shared" ca="1" si="466"/>
        <v>0</v>
      </c>
      <c r="U704" s="34">
        <f t="shared" ca="1" si="466"/>
        <v>0</v>
      </c>
      <c r="V704" s="34">
        <f t="shared" ca="1" si="466"/>
        <v>0</v>
      </c>
      <c r="W704" s="34">
        <f t="shared" ca="1" si="466"/>
        <v>0</v>
      </c>
      <c r="X704" s="34">
        <f t="shared" ca="1" si="466"/>
        <v>0</v>
      </c>
      <c r="Y704" s="34">
        <f t="shared" ca="1" si="466"/>
        <v>0</v>
      </c>
      <c r="Z704" s="34">
        <f t="shared" ca="1" si="466"/>
        <v>0</v>
      </c>
      <c r="AA704" s="34">
        <f t="shared" ca="1" si="466"/>
        <v>0</v>
      </c>
      <c r="AB704" s="34">
        <f t="shared" ca="1" si="466"/>
        <v>0</v>
      </c>
      <c r="AC704" s="32">
        <f t="shared" ca="1" si="466"/>
        <v>0</v>
      </c>
      <c r="AD704" s="32">
        <f t="shared" ca="1" si="466"/>
        <v>-14.10829695019854</v>
      </c>
      <c r="AE704" s="32">
        <f t="shared" ca="1" si="466"/>
        <v>-14.260666557260683</v>
      </c>
      <c r="AF704" s="32">
        <f t="shared" ca="1" si="466"/>
        <v>-14.396142889554659</v>
      </c>
      <c r="AG704" s="21"/>
    </row>
    <row r="705" spans="4:33" ht="15" hidden="1" outlineLevel="1" x14ac:dyDescent="0.25">
      <c r="D705" t="s">
        <v>53</v>
      </c>
      <c r="E705" s="19">
        <v>2048</v>
      </c>
      <c r="F705" s="20" t="s">
        <v>50</v>
      </c>
      <c r="G705" s="26"/>
      <c r="H705" s="34">
        <f t="shared" ref="H705:AF705" si="467">-(H630/MAX(H605,1))</f>
        <v>0</v>
      </c>
      <c r="I705" s="34">
        <f t="shared" ca="1" si="467"/>
        <v>0</v>
      </c>
      <c r="J705" s="34">
        <f t="shared" ca="1" si="467"/>
        <v>0</v>
      </c>
      <c r="K705" s="34">
        <f t="shared" ca="1" si="467"/>
        <v>0</v>
      </c>
      <c r="L705" s="34">
        <f t="shared" ca="1" si="467"/>
        <v>0</v>
      </c>
      <c r="M705" s="34">
        <f t="shared" ca="1" si="467"/>
        <v>0</v>
      </c>
      <c r="N705" s="34">
        <f t="shared" ca="1" si="467"/>
        <v>0</v>
      </c>
      <c r="O705" s="34">
        <f t="shared" ca="1" si="467"/>
        <v>0</v>
      </c>
      <c r="P705" s="34">
        <f t="shared" ca="1" si="467"/>
        <v>0</v>
      </c>
      <c r="Q705" s="34">
        <f t="shared" ca="1" si="467"/>
        <v>0</v>
      </c>
      <c r="R705" s="34">
        <f t="shared" ca="1" si="467"/>
        <v>0</v>
      </c>
      <c r="S705" s="34">
        <f t="shared" ca="1" si="467"/>
        <v>0</v>
      </c>
      <c r="T705" s="34">
        <f t="shared" ca="1" si="467"/>
        <v>0</v>
      </c>
      <c r="U705" s="34">
        <f t="shared" ca="1" si="467"/>
        <v>0</v>
      </c>
      <c r="V705" s="34">
        <f t="shared" ca="1" si="467"/>
        <v>0</v>
      </c>
      <c r="W705" s="34">
        <f t="shared" ca="1" si="467"/>
        <v>0</v>
      </c>
      <c r="X705" s="34">
        <f t="shared" ca="1" si="467"/>
        <v>0</v>
      </c>
      <c r="Y705" s="34">
        <f t="shared" ca="1" si="467"/>
        <v>0</v>
      </c>
      <c r="Z705" s="34">
        <f t="shared" ca="1" si="467"/>
        <v>0</v>
      </c>
      <c r="AA705" s="34">
        <f t="shared" ca="1" si="467"/>
        <v>0</v>
      </c>
      <c r="AB705" s="34">
        <f t="shared" ca="1" si="467"/>
        <v>0</v>
      </c>
      <c r="AC705" s="34">
        <f t="shared" ca="1" si="467"/>
        <v>0</v>
      </c>
      <c r="AD705" s="32">
        <f t="shared" ca="1" si="467"/>
        <v>0</v>
      </c>
      <c r="AE705" s="32">
        <f t="shared" ca="1" si="467"/>
        <v>-13.975453226115469</v>
      </c>
      <c r="AF705" s="32">
        <f t="shared" ca="1" si="467"/>
        <v>-14.108220031763565</v>
      </c>
      <c r="AG705" s="21"/>
    </row>
    <row r="706" spans="4:33" ht="15" hidden="1" outlineLevel="1" x14ac:dyDescent="0.25">
      <c r="D706" t="s">
        <v>53</v>
      </c>
      <c r="E706" s="19">
        <v>2049</v>
      </c>
      <c r="F706" s="20" t="s">
        <v>50</v>
      </c>
      <c r="G706" s="26"/>
      <c r="H706" s="34">
        <f t="shared" ref="H706:AF706" si="468">-(H631/MAX(H606,1))</f>
        <v>0</v>
      </c>
      <c r="I706" s="34">
        <f t="shared" ca="1" si="468"/>
        <v>0</v>
      </c>
      <c r="J706" s="34">
        <f t="shared" ca="1" si="468"/>
        <v>0</v>
      </c>
      <c r="K706" s="34">
        <f t="shared" ca="1" si="468"/>
        <v>0</v>
      </c>
      <c r="L706" s="34">
        <f t="shared" ca="1" si="468"/>
        <v>0</v>
      </c>
      <c r="M706" s="34">
        <f t="shared" ca="1" si="468"/>
        <v>0</v>
      </c>
      <c r="N706" s="34">
        <f t="shared" ca="1" si="468"/>
        <v>0</v>
      </c>
      <c r="O706" s="34">
        <f t="shared" ca="1" si="468"/>
        <v>0</v>
      </c>
      <c r="P706" s="34">
        <f t="shared" ca="1" si="468"/>
        <v>0</v>
      </c>
      <c r="Q706" s="34">
        <f t="shared" ca="1" si="468"/>
        <v>0</v>
      </c>
      <c r="R706" s="34">
        <f t="shared" ca="1" si="468"/>
        <v>0</v>
      </c>
      <c r="S706" s="34">
        <f t="shared" ca="1" si="468"/>
        <v>0</v>
      </c>
      <c r="T706" s="34">
        <f t="shared" ca="1" si="468"/>
        <v>0</v>
      </c>
      <c r="U706" s="34">
        <f t="shared" ca="1" si="468"/>
        <v>0</v>
      </c>
      <c r="V706" s="34">
        <f t="shared" ca="1" si="468"/>
        <v>0</v>
      </c>
      <c r="W706" s="34">
        <f t="shared" ca="1" si="468"/>
        <v>0</v>
      </c>
      <c r="X706" s="34">
        <f t="shared" ca="1" si="468"/>
        <v>0</v>
      </c>
      <c r="Y706" s="34">
        <f t="shared" ca="1" si="468"/>
        <v>0</v>
      </c>
      <c r="Z706" s="34">
        <f t="shared" ca="1" si="468"/>
        <v>0</v>
      </c>
      <c r="AA706" s="34">
        <f t="shared" ca="1" si="468"/>
        <v>0</v>
      </c>
      <c r="AB706" s="34">
        <f t="shared" ca="1" si="468"/>
        <v>0</v>
      </c>
      <c r="AC706" s="34">
        <f t="shared" ca="1" si="468"/>
        <v>0</v>
      </c>
      <c r="AD706" s="34">
        <f t="shared" ca="1" si="468"/>
        <v>0</v>
      </c>
      <c r="AE706" s="32">
        <f t="shared" ca="1" si="468"/>
        <v>0</v>
      </c>
      <c r="AF706" s="32">
        <f t="shared" ca="1" si="468"/>
        <v>-5.7584571558218638</v>
      </c>
      <c r="AG706" s="21"/>
    </row>
    <row r="707" spans="4:33" ht="15" hidden="1" outlineLevel="1" x14ac:dyDescent="0.25">
      <c r="D707" t="s">
        <v>53</v>
      </c>
      <c r="E707" s="19">
        <v>2050</v>
      </c>
      <c r="F707" s="20" t="s">
        <v>50</v>
      </c>
      <c r="G707" s="26"/>
      <c r="H707" s="35">
        <f t="shared" ref="H707:AF707" si="469">-(H632/MAX(H607,1))</f>
        <v>0</v>
      </c>
      <c r="I707" s="35">
        <f t="shared" ca="1" si="469"/>
        <v>0</v>
      </c>
      <c r="J707" s="35">
        <f t="shared" ca="1" si="469"/>
        <v>0</v>
      </c>
      <c r="K707" s="35">
        <f t="shared" ca="1" si="469"/>
        <v>0</v>
      </c>
      <c r="L707" s="35">
        <f t="shared" ca="1" si="469"/>
        <v>0</v>
      </c>
      <c r="M707" s="35">
        <f t="shared" ca="1" si="469"/>
        <v>0</v>
      </c>
      <c r="N707" s="35">
        <f t="shared" ca="1" si="469"/>
        <v>0</v>
      </c>
      <c r="O707" s="35">
        <f t="shared" ca="1" si="469"/>
        <v>0</v>
      </c>
      <c r="P707" s="35">
        <f t="shared" ca="1" si="469"/>
        <v>0</v>
      </c>
      <c r="Q707" s="35">
        <f t="shared" ca="1" si="469"/>
        <v>0</v>
      </c>
      <c r="R707" s="35">
        <f t="shared" ca="1" si="469"/>
        <v>0</v>
      </c>
      <c r="S707" s="35">
        <f t="shared" ca="1" si="469"/>
        <v>0</v>
      </c>
      <c r="T707" s="35">
        <f t="shared" ca="1" si="469"/>
        <v>0</v>
      </c>
      <c r="U707" s="35">
        <f t="shared" ca="1" si="469"/>
        <v>0</v>
      </c>
      <c r="V707" s="35">
        <f t="shared" ca="1" si="469"/>
        <v>0</v>
      </c>
      <c r="W707" s="35">
        <f t="shared" ca="1" si="469"/>
        <v>0</v>
      </c>
      <c r="X707" s="35">
        <f t="shared" ca="1" si="469"/>
        <v>0</v>
      </c>
      <c r="Y707" s="35">
        <f t="shared" ca="1" si="469"/>
        <v>0</v>
      </c>
      <c r="Z707" s="35">
        <f t="shared" ca="1" si="469"/>
        <v>0</v>
      </c>
      <c r="AA707" s="35">
        <f t="shared" ca="1" si="469"/>
        <v>0</v>
      </c>
      <c r="AB707" s="35">
        <f t="shared" ca="1" si="469"/>
        <v>0</v>
      </c>
      <c r="AC707" s="35">
        <f t="shared" ca="1" si="469"/>
        <v>0</v>
      </c>
      <c r="AD707" s="35">
        <f t="shared" ca="1" si="469"/>
        <v>0</v>
      </c>
      <c r="AE707" s="35">
        <f t="shared" ca="1" si="469"/>
        <v>0</v>
      </c>
      <c r="AF707" s="36">
        <f t="shared" ca="1" si="469"/>
        <v>0</v>
      </c>
      <c r="AG707" s="21"/>
    </row>
    <row r="708" spans="4:33" ht="15" hidden="1" outlineLevel="1" x14ac:dyDescent="0.25">
      <c r="D708" s="27" t="s">
        <v>52</v>
      </c>
      <c r="E708" s="28">
        <v>2026</v>
      </c>
      <c r="F708" s="29" t="s">
        <v>50</v>
      </c>
      <c r="G708" s="30"/>
      <c r="H708" s="33">
        <f ca="1">(H608+H683)*H$36</f>
        <v>0</v>
      </c>
      <c r="I708" s="33">
        <f t="shared" ref="I708:AF708" ca="1" si="470">(I608+I683)*I$36</f>
        <v>0.43708000000000002</v>
      </c>
      <c r="J708" s="33">
        <f t="shared" ca="1" si="470"/>
        <v>0.33204304000000007</v>
      </c>
      <c r="K708" s="33">
        <f t="shared" ca="1" si="470"/>
        <v>0.18451746230400004</v>
      </c>
      <c r="L708" s="33">
        <f t="shared" ca="1" si="470"/>
        <v>5.5919627817961615E-2</v>
      </c>
      <c r="M708" s="33">
        <f t="shared" ca="1" si="470"/>
        <v>0</v>
      </c>
      <c r="N708" s="33">
        <f t="shared" ca="1" si="470"/>
        <v>0</v>
      </c>
      <c r="O708" s="33">
        <f t="shared" ca="1" si="470"/>
        <v>0</v>
      </c>
      <c r="P708" s="33">
        <f t="shared" ca="1" si="470"/>
        <v>0</v>
      </c>
      <c r="Q708" s="33">
        <f t="shared" ca="1" si="470"/>
        <v>0</v>
      </c>
      <c r="R708" s="33">
        <f t="shared" ca="1" si="470"/>
        <v>0</v>
      </c>
      <c r="S708" s="33">
        <f t="shared" ca="1" si="470"/>
        <v>0</v>
      </c>
      <c r="T708" s="33">
        <f t="shared" ca="1" si="470"/>
        <v>0</v>
      </c>
      <c r="U708" s="33">
        <f t="shared" ca="1" si="470"/>
        <v>0</v>
      </c>
      <c r="V708" s="33">
        <f t="shared" ca="1" si="470"/>
        <v>0</v>
      </c>
      <c r="W708" s="33">
        <f t="shared" ca="1" si="470"/>
        <v>0</v>
      </c>
      <c r="X708" s="33">
        <f t="shared" ca="1" si="470"/>
        <v>0</v>
      </c>
      <c r="Y708" s="33">
        <f t="shared" ca="1" si="470"/>
        <v>0</v>
      </c>
      <c r="Z708" s="33">
        <f t="shared" ca="1" si="470"/>
        <v>0</v>
      </c>
      <c r="AA708" s="33">
        <f t="shared" ca="1" si="470"/>
        <v>0</v>
      </c>
      <c r="AB708" s="33">
        <f t="shared" ca="1" si="470"/>
        <v>0</v>
      </c>
      <c r="AC708" s="33">
        <f t="shared" ca="1" si="470"/>
        <v>0</v>
      </c>
      <c r="AD708" s="33">
        <f t="shared" ca="1" si="470"/>
        <v>0</v>
      </c>
      <c r="AE708" s="33">
        <f t="shared" ca="1" si="470"/>
        <v>0</v>
      </c>
      <c r="AF708" s="33">
        <f t="shared" ca="1" si="470"/>
        <v>0</v>
      </c>
      <c r="AG708" s="21"/>
    </row>
    <row r="709" spans="4:33" ht="15" hidden="1" outlineLevel="1" x14ac:dyDescent="0.25">
      <c r="D709" t="s">
        <v>52</v>
      </c>
      <c r="E709" s="19">
        <v>2027</v>
      </c>
      <c r="F709" s="20" t="s">
        <v>50</v>
      </c>
      <c r="G709" s="26"/>
      <c r="H709" s="34">
        <f t="shared" ref="H709:AF709" ca="1" si="471">(H609+H684)*H$36</f>
        <v>0</v>
      </c>
      <c r="I709" s="32">
        <f t="shared" ca="1" si="471"/>
        <v>0</v>
      </c>
      <c r="J709" s="32">
        <f t="shared" ca="1" si="471"/>
        <v>0.34864519199999999</v>
      </c>
      <c r="K709" s="32">
        <f t="shared" ca="1" si="471"/>
        <v>0.23064682787999996</v>
      </c>
      <c r="L709" s="32">
        <f t="shared" ca="1" si="471"/>
        <v>0.12581916259041356</v>
      </c>
      <c r="M709" s="32">
        <f t="shared" ca="1" si="471"/>
        <v>3.97538764384468E-2</v>
      </c>
      <c r="N709" s="32">
        <f t="shared" ca="1" si="471"/>
        <v>0</v>
      </c>
      <c r="O709" s="32">
        <f t="shared" ca="1" si="471"/>
        <v>0</v>
      </c>
      <c r="P709" s="32">
        <f t="shared" ca="1" si="471"/>
        <v>0</v>
      </c>
      <c r="Q709" s="32">
        <f t="shared" ca="1" si="471"/>
        <v>0</v>
      </c>
      <c r="R709" s="32">
        <f t="shared" ca="1" si="471"/>
        <v>0</v>
      </c>
      <c r="S709" s="32">
        <f t="shared" ca="1" si="471"/>
        <v>0</v>
      </c>
      <c r="T709" s="32">
        <f t="shared" ca="1" si="471"/>
        <v>0</v>
      </c>
      <c r="U709" s="32">
        <f t="shared" ca="1" si="471"/>
        <v>0</v>
      </c>
      <c r="V709" s="32">
        <f t="shared" ca="1" si="471"/>
        <v>0</v>
      </c>
      <c r="W709" s="32">
        <f t="shared" ca="1" si="471"/>
        <v>0</v>
      </c>
      <c r="X709" s="32">
        <f t="shared" ca="1" si="471"/>
        <v>0</v>
      </c>
      <c r="Y709" s="32">
        <f t="shared" ca="1" si="471"/>
        <v>0</v>
      </c>
      <c r="Z709" s="32">
        <f t="shared" ca="1" si="471"/>
        <v>0</v>
      </c>
      <c r="AA709" s="32">
        <f t="shared" ca="1" si="471"/>
        <v>0</v>
      </c>
      <c r="AB709" s="32">
        <f t="shared" ca="1" si="471"/>
        <v>0</v>
      </c>
      <c r="AC709" s="32">
        <f t="shared" ca="1" si="471"/>
        <v>0</v>
      </c>
      <c r="AD709" s="32">
        <f t="shared" ca="1" si="471"/>
        <v>0</v>
      </c>
      <c r="AE709" s="32">
        <f t="shared" ca="1" si="471"/>
        <v>0</v>
      </c>
      <c r="AF709" s="32">
        <f t="shared" ca="1" si="471"/>
        <v>0</v>
      </c>
      <c r="AG709" s="21"/>
    </row>
    <row r="710" spans="4:33" ht="15" hidden="1" outlineLevel="1" x14ac:dyDescent="0.25">
      <c r="D710" t="s">
        <v>52</v>
      </c>
      <c r="E710" s="19">
        <v>2028</v>
      </c>
      <c r="F710" s="20" t="s">
        <v>50</v>
      </c>
      <c r="G710" s="26"/>
      <c r="H710" s="34">
        <f t="shared" ref="H710:AF710" ca="1" si="472">(H610+H685)*H$36</f>
        <v>0</v>
      </c>
      <c r="I710" s="34">
        <f t="shared" ca="1" si="472"/>
        <v>0</v>
      </c>
      <c r="J710" s="32">
        <f t="shared" ca="1" si="472"/>
        <v>0</v>
      </c>
      <c r="K710" s="32">
        <f t="shared" ca="1" si="472"/>
        <v>0.76882275960000013</v>
      </c>
      <c r="L710" s="32">
        <f t="shared" ca="1" si="472"/>
        <v>0.49928239123180007</v>
      </c>
      <c r="M710" s="32">
        <f t="shared" ca="1" si="472"/>
        <v>0.28395626027462006</v>
      </c>
      <c r="N710" s="32">
        <f t="shared" ca="1" si="472"/>
        <v>8.2462965098288071E-2</v>
      </c>
      <c r="O710" s="32">
        <f t="shared" ca="1" si="472"/>
        <v>0</v>
      </c>
      <c r="P710" s="32">
        <f t="shared" ca="1" si="472"/>
        <v>0</v>
      </c>
      <c r="Q710" s="32">
        <f t="shared" ca="1" si="472"/>
        <v>0</v>
      </c>
      <c r="R710" s="32">
        <f t="shared" ca="1" si="472"/>
        <v>0</v>
      </c>
      <c r="S710" s="32">
        <f t="shared" ca="1" si="472"/>
        <v>0</v>
      </c>
      <c r="T710" s="32">
        <f t="shared" ca="1" si="472"/>
        <v>0</v>
      </c>
      <c r="U710" s="32">
        <f t="shared" ca="1" si="472"/>
        <v>0</v>
      </c>
      <c r="V710" s="32">
        <f t="shared" ca="1" si="472"/>
        <v>0</v>
      </c>
      <c r="W710" s="32">
        <f t="shared" ca="1" si="472"/>
        <v>0</v>
      </c>
      <c r="X710" s="32">
        <f t="shared" ca="1" si="472"/>
        <v>0</v>
      </c>
      <c r="Y710" s="32">
        <f t="shared" ca="1" si="472"/>
        <v>0</v>
      </c>
      <c r="Z710" s="32">
        <f t="shared" ca="1" si="472"/>
        <v>0</v>
      </c>
      <c r="AA710" s="32">
        <f t="shared" ca="1" si="472"/>
        <v>0</v>
      </c>
      <c r="AB710" s="32">
        <f t="shared" ca="1" si="472"/>
        <v>0</v>
      </c>
      <c r="AC710" s="32">
        <f t="shared" ca="1" si="472"/>
        <v>0</v>
      </c>
      <c r="AD710" s="32">
        <f t="shared" ca="1" si="472"/>
        <v>0</v>
      </c>
      <c r="AE710" s="32">
        <f t="shared" ca="1" si="472"/>
        <v>0</v>
      </c>
      <c r="AF710" s="32">
        <f t="shared" ca="1" si="472"/>
        <v>0</v>
      </c>
      <c r="AG710" s="21"/>
    </row>
    <row r="711" spans="4:33" ht="15" hidden="1" outlineLevel="1" x14ac:dyDescent="0.25">
      <c r="D711" t="s">
        <v>52</v>
      </c>
      <c r="E711" s="19">
        <v>2029</v>
      </c>
      <c r="F711" s="20" t="s">
        <v>50</v>
      </c>
      <c r="G711" s="26"/>
      <c r="H711" s="34">
        <f t="shared" ref="H711:AF711" ca="1" si="473">(H611+H686)*H$36</f>
        <v>0</v>
      </c>
      <c r="I711" s="34">
        <f t="shared" ca="1" si="473"/>
        <v>0</v>
      </c>
      <c r="J711" s="34">
        <f t="shared" ca="1" si="473"/>
        <v>0</v>
      </c>
      <c r="K711" s="32">
        <f t="shared" ca="1" si="473"/>
        <v>0</v>
      </c>
      <c r="L711" s="32">
        <f t="shared" ca="1" si="473"/>
        <v>0</v>
      </c>
      <c r="M711" s="32">
        <f t="shared" ca="1" si="473"/>
        <v>0</v>
      </c>
      <c r="N711" s="32">
        <f t="shared" ca="1" si="473"/>
        <v>0</v>
      </c>
      <c r="O711" s="32">
        <f t="shared" ca="1" si="473"/>
        <v>0</v>
      </c>
      <c r="P711" s="32">
        <f t="shared" ca="1" si="473"/>
        <v>0</v>
      </c>
      <c r="Q711" s="32">
        <f t="shared" ca="1" si="473"/>
        <v>0</v>
      </c>
      <c r="R711" s="32">
        <f t="shared" ca="1" si="473"/>
        <v>0</v>
      </c>
      <c r="S711" s="32">
        <f t="shared" ca="1" si="473"/>
        <v>0</v>
      </c>
      <c r="T711" s="32">
        <f t="shared" ca="1" si="473"/>
        <v>0</v>
      </c>
      <c r="U711" s="32">
        <f t="shared" ca="1" si="473"/>
        <v>0</v>
      </c>
      <c r="V711" s="32">
        <f t="shared" ca="1" si="473"/>
        <v>0</v>
      </c>
      <c r="W711" s="32">
        <f t="shared" ca="1" si="473"/>
        <v>0</v>
      </c>
      <c r="X711" s="32">
        <f t="shared" ca="1" si="473"/>
        <v>0</v>
      </c>
      <c r="Y711" s="32">
        <f t="shared" ca="1" si="473"/>
        <v>0</v>
      </c>
      <c r="Z711" s="32">
        <f t="shared" ca="1" si="473"/>
        <v>0</v>
      </c>
      <c r="AA711" s="32">
        <f t="shared" ca="1" si="473"/>
        <v>0</v>
      </c>
      <c r="AB711" s="32">
        <f t="shared" ca="1" si="473"/>
        <v>0</v>
      </c>
      <c r="AC711" s="32">
        <f t="shared" ca="1" si="473"/>
        <v>0</v>
      </c>
      <c r="AD711" s="32">
        <f t="shared" ca="1" si="473"/>
        <v>0</v>
      </c>
      <c r="AE711" s="32">
        <f t="shared" ca="1" si="473"/>
        <v>0</v>
      </c>
      <c r="AF711" s="32">
        <f t="shared" ca="1" si="473"/>
        <v>0</v>
      </c>
      <c r="AG711" s="21"/>
    </row>
    <row r="712" spans="4:33" ht="15" hidden="1" outlineLevel="1" x14ac:dyDescent="0.25">
      <c r="D712" t="s">
        <v>52</v>
      </c>
      <c r="E712" s="19">
        <v>2030</v>
      </c>
      <c r="F712" s="20" t="s">
        <v>50</v>
      </c>
      <c r="G712" s="26"/>
      <c r="H712" s="34">
        <f t="shared" ref="H712:AF712" ca="1" si="474">(H612+H687)*H$36</f>
        <v>0</v>
      </c>
      <c r="I712" s="34">
        <f t="shared" ca="1" si="474"/>
        <v>0</v>
      </c>
      <c r="J712" s="34">
        <f t="shared" ca="1" si="474"/>
        <v>0</v>
      </c>
      <c r="K712" s="34">
        <f t="shared" ca="1" si="474"/>
        <v>0</v>
      </c>
      <c r="L712" s="32">
        <f t="shared" ca="1" si="474"/>
        <v>0</v>
      </c>
      <c r="M712" s="32">
        <f t="shared" ca="1" si="474"/>
        <v>7.95077528768936E-2</v>
      </c>
      <c r="N712" s="32">
        <f t="shared" ca="1" si="474"/>
        <v>4.9477779058972826E-2</v>
      </c>
      <c r="O712" s="32">
        <f t="shared" ca="1" si="474"/>
        <v>2.8915750507143893E-2</v>
      </c>
      <c r="P712" s="32">
        <f t="shared" ca="1" si="474"/>
        <v>1.0391714108131002E-2</v>
      </c>
      <c r="Q712" s="32">
        <f t="shared" ca="1" si="474"/>
        <v>0</v>
      </c>
      <c r="R712" s="32">
        <f t="shared" ca="1" si="474"/>
        <v>0</v>
      </c>
      <c r="S712" s="32">
        <f t="shared" ca="1" si="474"/>
        <v>0</v>
      </c>
      <c r="T712" s="32">
        <f t="shared" ca="1" si="474"/>
        <v>0</v>
      </c>
      <c r="U712" s="32">
        <f t="shared" ca="1" si="474"/>
        <v>0</v>
      </c>
      <c r="V712" s="32">
        <f t="shared" ca="1" si="474"/>
        <v>0</v>
      </c>
      <c r="W712" s="32">
        <f t="shared" ca="1" si="474"/>
        <v>0</v>
      </c>
      <c r="X712" s="32">
        <f t="shared" ca="1" si="474"/>
        <v>0</v>
      </c>
      <c r="Y712" s="32">
        <f t="shared" ca="1" si="474"/>
        <v>0</v>
      </c>
      <c r="Z712" s="32">
        <f t="shared" ca="1" si="474"/>
        <v>0</v>
      </c>
      <c r="AA712" s="32">
        <f t="shared" ca="1" si="474"/>
        <v>0</v>
      </c>
      <c r="AB712" s="32">
        <f t="shared" ca="1" si="474"/>
        <v>0</v>
      </c>
      <c r="AC712" s="32">
        <f t="shared" ca="1" si="474"/>
        <v>0</v>
      </c>
      <c r="AD712" s="32">
        <f t="shared" ca="1" si="474"/>
        <v>0</v>
      </c>
      <c r="AE712" s="32">
        <f t="shared" ca="1" si="474"/>
        <v>0</v>
      </c>
      <c r="AF712" s="32">
        <f t="shared" ca="1" si="474"/>
        <v>0</v>
      </c>
      <c r="AG712" s="21"/>
    </row>
    <row r="713" spans="4:33" ht="15" hidden="1" outlineLevel="1" x14ac:dyDescent="0.25">
      <c r="D713" t="s">
        <v>52</v>
      </c>
      <c r="E713" s="19">
        <v>2031</v>
      </c>
      <c r="F713" s="20" t="s">
        <v>50</v>
      </c>
      <c r="G713" s="26"/>
      <c r="H713" s="34">
        <f t="shared" ref="H713:AF713" ca="1" si="475">(H613+H688)*H$36</f>
        <v>0</v>
      </c>
      <c r="I713" s="34">
        <f t="shared" ca="1" si="475"/>
        <v>0</v>
      </c>
      <c r="J713" s="34">
        <f t="shared" ca="1" si="475"/>
        <v>0</v>
      </c>
      <c r="K713" s="34">
        <f t="shared" ca="1" si="475"/>
        <v>0</v>
      </c>
      <c r="L713" s="34">
        <f t="shared" ca="1" si="475"/>
        <v>0</v>
      </c>
      <c r="M713" s="32">
        <f t="shared" ca="1" si="475"/>
        <v>0</v>
      </c>
      <c r="N713" s="32">
        <f t="shared" ca="1" si="475"/>
        <v>0.54260631034673534</v>
      </c>
      <c r="O713" s="32">
        <f t="shared" ca="1" si="475"/>
        <v>0.37751118717660087</v>
      </c>
      <c r="P713" s="32">
        <f t="shared" ca="1" si="475"/>
        <v>0.24420528154107854</v>
      </c>
      <c r="Q713" s="32">
        <f t="shared" ca="1" si="475"/>
        <v>8.698849186684314E-2</v>
      </c>
      <c r="R713" s="32">
        <f t="shared" ca="1" si="475"/>
        <v>0</v>
      </c>
      <c r="S713" s="32">
        <f t="shared" ca="1" si="475"/>
        <v>0</v>
      </c>
      <c r="T713" s="32">
        <f t="shared" ca="1" si="475"/>
        <v>0</v>
      </c>
      <c r="U713" s="32">
        <f t="shared" ca="1" si="475"/>
        <v>0</v>
      </c>
      <c r="V713" s="32">
        <f t="shared" ca="1" si="475"/>
        <v>0</v>
      </c>
      <c r="W713" s="32">
        <f t="shared" ca="1" si="475"/>
        <v>0</v>
      </c>
      <c r="X713" s="32">
        <f t="shared" ca="1" si="475"/>
        <v>0</v>
      </c>
      <c r="Y713" s="32">
        <f t="shared" ca="1" si="475"/>
        <v>0</v>
      </c>
      <c r="Z713" s="32">
        <f t="shared" ca="1" si="475"/>
        <v>0</v>
      </c>
      <c r="AA713" s="32">
        <f t="shared" ca="1" si="475"/>
        <v>0</v>
      </c>
      <c r="AB713" s="32">
        <f t="shared" ca="1" si="475"/>
        <v>0</v>
      </c>
      <c r="AC713" s="32">
        <f t="shared" ca="1" si="475"/>
        <v>0</v>
      </c>
      <c r="AD713" s="32">
        <f t="shared" ca="1" si="475"/>
        <v>0</v>
      </c>
      <c r="AE713" s="32">
        <f t="shared" ca="1" si="475"/>
        <v>0</v>
      </c>
      <c r="AF713" s="32">
        <f t="shared" ca="1" si="475"/>
        <v>0</v>
      </c>
      <c r="AG713" s="21"/>
    </row>
    <row r="714" spans="4:33" ht="15" hidden="1" outlineLevel="1" x14ac:dyDescent="0.25">
      <c r="D714" t="s">
        <v>52</v>
      </c>
      <c r="E714" s="19">
        <v>2032</v>
      </c>
      <c r="F714" s="20" t="s">
        <v>50</v>
      </c>
      <c r="G714" s="26"/>
      <c r="H714" s="34">
        <f t="shared" ref="H714:AF714" ca="1" si="476">(H614+H689)*H$36</f>
        <v>0</v>
      </c>
      <c r="I714" s="34">
        <f t="shared" ca="1" si="476"/>
        <v>0</v>
      </c>
      <c r="J714" s="34">
        <f t="shared" ca="1" si="476"/>
        <v>0</v>
      </c>
      <c r="K714" s="34">
        <f t="shared" ca="1" si="476"/>
        <v>0</v>
      </c>
      <c r="L714" s="34">
        <f t="shared" ca="1" si="476"/>
        <v>0</v>
      </c>
      <c r="M714" s="34">
        <f t="shared" ca="1" si="476"/>
        <v>0</v>
      </c>
      <c r="N714" s="32">
        <f t="shared" ca="1" si="476"/>
        <v>0</v>
      </c>
      <c r="O714" s="32">
        <f t="shared" ca="1" si="476"/>
        <v>0.16867521129167273</v>
      </c>
      <c r="P714" s="32">
        <f t="shared" ca="1" si="476"/>
        <v>0.12989642635163753</v>
      </c>
      <c r="Q714" s="32">
        <f t="shared" ca="1" si="476"/>
        <v>8.3286853915062575E-2</v>
      </c>
      <c r="R714" s="32">
        <f t="shared" ca="1" si="476"/>
        <v>3.3142615401267235E-2</v>
      </c>
      <c r="S714" s="32">
        <f t="shared" ca="1" si="476"/>
        <v>0</v>
      </c>
      <c r="T714" s="32">
        <f t="shared" ca="1" si="476"/>
        <v>0</v>
      </c>
      <c r="U714" s="32">
        <f t="shared" ca="1" si="476"/>
        <v>0</v>
      </c>
      <c r="V714" s="32">
        <f t="shared" ca="1" si="476"/>
        <v>0</v>
      </c>
      <c r="W714" s="32">
        <f t="shared" ca="1" si="476"/>
        <v>0</v>
      </c>
      <c r="X714" s="32">
        <f t="shared" ca="1" si="476"/>
        <v>0</v>
      </c>
      <c r="Y714" s="32">
        <f t="shared" ca="1" si="476"/>
        <v>0</v>
      </c>
      <c r="Z714" s="32">
        <f t="shared" ca="1" si="476"/>
        <v>0</v>
      </c>
      <c r="AA714" s="32">
        <f t="shared" ca="1" si="476"/>
        <v>0</v>
      </c>
      <c r="AB714" s="32">
        <f t="shared" ca="1" si="476"/>
        <v>0</v>
      </c>
      <c r="AC714" s="32">
        <f t="shared" ca="1" si="476"/>
        <v>0</v>
      </c>
      <c r="AD714" s="32">
        <f t="shared" ca="1" si="476"/>
        <v>0</v>
      </c>
      <c r="AE714" s="32">
        <f t="shared" ca="1" si="476"/>
        <v>0</v>
      </c>
      <c r="AF714" s="32">
        <f t="shared" ca="1" si="476"/>
        <v>0</v>
      </c>
      <c r="AG714" s="21"/>
    </row>
    <row r="715" spans="4:33" ht="15" hidden="1" outlineLevel="1" x14ac:dyDescent="0.25">
      <c r="D715" t="s">
        <v>52</v>
      </c>
      <c r="E715" s="19">
        <v>2033</v>
      </c>
      <c r="F715" s="20" t="s">
        <v>50</v>
      </c>
      <c r="G715" s="26"/>
      <c r="H715" s="34">
        <f t="shared" ref="H715:AF715" ca="1" si="477">(H615+H690)*H$36</f>
        <v>0</v>
      </c>
      <c r="I715" s="34">
        <f t="shared" ca="1" si="477"/>
        <v>0</v>
      </c>
      <c r="J715" s="34">
        <f t="shared" ca="1" si="477"/>
        <v>0</v>
      </c>
      <c r="K715" s="34">
        <f t="shared" ca="1" si="477"/>
        <v>0</v>
      </c>
      <c r="L715" s="34">
        <f t="shared" ca="1" si="477"/>
        <v>0</v>
      </c>
      <c r="M715" s="34">
        <f t="shared" ca="1" si="477"/>
        <v>0</v>
      </c>
      <c r="N715" s="34">
        <f t="shared" ca="1" si="477"/>
        <v>0</v>
      </c>
      <c r="O715" s="32">
        <f t="shared" ca="1" si="477"/>
        <v>0</v>
      </c>
      <c r="P715" s="32">
        <f t="shared" ca="1" si="477"/>
        <v>0.56981232359584999</v>
      </c>
      <c r="Q715" s="32">
        <f t="shared" ca="1" si="477"/>
        <v>0.43494245933421566</v>
      </c>
      <c r="R715" s="32">
        <f t="shared" ca="1" si="477"/>
        <v>0.31154058477191204</v>
      </c>
      <c r="S715" s="32">
        <f t="shared" ca="1" si="477"/>
        <v>9.6232235226811513E-2</v>
      </c>
      <c r="T715" s="32">
        <f t="shared" ca="1" si="477"/>
        <v>0</v>
      </c>
      <c r="U715" s="32">
        <f t="shared" ca="1" si="477"/>
        <v>0</v>
      </c>
      <c r="V715" s="32">
        <f t="shared" ca="1" si="477"/>
        <v>0</v>
      </c>
      <c r="W715" s="32">
        <f t="shared" ca="1" si="477"/>
        <v>0</v>
      </c>
      <c r="X715" s="32">
        <f t="shared" ca="1" si="477"/>
        <v>0</v>
      </c>
      <c r="Y715" s="32">
        <f t="shared" ca="1" si="477"/>
        <v>0</v>
      </c>
      <c r="Z715" s="32">
        <f t="shared" ca="1" si="477"/>
        <v>0</v>
      </c>
      <c r="AA715" s="32">
        <f t="shared" ca="1" si="477"/>
        <v>0</v>
      </c>
      <c r="AB715" s="32">
        <f t="shared" ca="1" si="477"/>
        <v>0</v>
      </c>
      <c r="AC715" s="32">
        <f t="shared" ca="1" si="477"/>
        <v>0</v>
      </c>
      <c r="AD715" s="32">
        <f t="shared" ca="1" si="477"/>
        <v>0</v>
      </c>
      <c r="AE715" s="32">
        <f t="shared" ca="1" si="477"/>
        <v>0</v>
      </c>
      <c r="AF715" s="32">
        <f t="shared" ca="1" si="477"/>
        <v>0</v>
      </c>
      <c r="AG715" s="21"/>
    </row>
    <row r="716" spans="4:33" ht="15" hidden="1" outlineLevel="1" x14ac:dyDescent="0.25">
      <c r="D716" t="s">
        <v>52</v>
      </c>
      <c r="E716" s="19">
        <v>2034</v>
      </c>
      <c r="F716" s="20" t="s">
        <v>50</v>
      </c>
      <c r="G716" s="26"/>
      <c r="H716" s="34">
        <f t="shared" ref="H716:AF716" ca="1" si="478">(H616+H691)*H$36</f>
        <v>0</v>
      </c>
      <c r="I716" s="34">
        <f t="shared" ca="1" si="478"/>
        <v>0</v>
      </c>
      <c r="J716" s="34">
        <f t="shared" ca="1" si="478"/>
        <v>0</v>
      </c>
      <c r="K716" s="34">
        <f t="shared" ca="1" si="478"/>
        <v>0</v>
      </c>
      <c r="L716" s="34">
        <f t="shared" ca="1" si="478"/>
        <v>0</v>
      </c>
      <c r="M716" s="34">
        <f t="shared" ca="1" si="478"/>
        <v>0</v>
      </c>
      <c r="N716" s="34">
        <f t="shared" ca="1" si="478"/>
        <v>0</v>
      </c>
      <c r="O716" s="34">
        <f t="shared" ca="1" si="478"/>
        <v>0</v>
      </c>
      <c r="P716" s="32">
        <f t="shared" ca="1" si="478"/>
        <v>0</v>
      </c>
      <c r="Q716" s="32">
        <f t="shared" ca="1" si="478"/>
        <v>0</v>
      </c>
      <c r="R716" s="32">
        <f t="shared" ca="1" si="478"/>
        <v>0</v>
      </c>
      <c r="S716" s="32">
        <f t="shared" ca="1" si="478"/>
        <v>0</v>
      </c>
      <c r="T716" s="32">
        <f t="shared" ca="1" si="478"/>
        <v>0</v>
      </c>
      <c r="U716" s="32">
        <f t="shared" ca="1" si="478"/>
        <v>0</v>
      </c>
      <c r="V716" s="32">
        <f t="shared" ca="1" si="478"/>
        <v>0</v>
      </c>
      <c r="W716" s="32">
        <f t="shared" ca="1" si="478"/>
        <v>0</v>
      </c>
      <c r="X716" s="32">
        <f t="shared" ca="1" si="478"/>
        <v>0</v>
      </c>
      <c r="Y716" s="32">
        <f t="shared" ca="1" si="478"/>
        <v>0</v>
      </c>
      <c r="Z716" s="32">
        <f t="shared" ca="1" si="478"/>
        <v>0</v>
      </c>
      <c r="AA716" s="32">
        <f t="shared" ca="1" si="478"/>
        <v>0</v>
      </c>
      <c r="AB716" s="32">
        <f t="shared" ca="1" si="478"/>
        <v>0</v>
      </c>
      <c r="AC716" s="32">
        <f t="shared" ca="1" si="478"/>
        <v>0</v>
      </c>
      <c r="AD716" s="32">
        <f t="shared" ca="1" si="478"/>
        <v>0</v>
      </c>
      <c r="AE716" s="32">
        <f t="shared" ca="1" si="478"/>
        <v>0</v>
      </c>
      <c r="AF716" s="32">
        <f t="shared" ca="1" si="478"/>
        <v>0</v>
      </c>
      <c r="AG716" s="21"/>
    </row>
    <row r="717" spans="4:33" ht="15" hidden="1" outlineLevel="1" x14ac:dyDescent="0.25">
      <c r="D717" t="s">
        <v>52</v>
      </c>
      <c r="E717" s="19">
        <v>2035</v>
      </c>
      <c r="F717" s="20" t="s">
        <v>50</v>
      </c>
      <c r="G717" s="26"/>
      <c r="H717" s="34">
        <f t="shared" ref="H717:AF717" ca="1" si="479">(H617+H692)*H$36</f>
        <v>0</v>
      </c>
      <c r="I717" s="34">
        <f t="shared" ca="1" si="479"/>
        <v>0</v>
      </c>
      <c r="J717" s="34">
        <f t="shared" ca="1" si="479"/>
        <v>0</v>
      </c>
      <c r="K717" s="34">
        <f t="shared" ca="1" si="479"/>
        <v>0</v>
      </c>
      <c r="L717" s="34">
        <f t="shared" ca="1" si="479"/>
        <v>0</v>
      </c>
      <c r="M717" s="34">
        <f t="shared" ca="1" si="479"/>
        <v>0</v>
      </c>
      <c r="N717" s="34">
        <f t="shared" ca="1" si="479"/>
        <v>0</v>
      </c>
      <c r="O717" s="34">
        <f t="shared" ca="1" si="479"/>
        <v>0</v>
      </c>
      <c r="P717" s="34">
        <f t="shared" ca="1" si="479"/>
        <v>0</v>
      </c>
      <c r="Q717" s="32">
        <f t="shared" ca="1" si="479"/>
        <v>0</v>
      </c>
      <c r="R717" s="32">
        <f t="shared" ca="1" si="479"/>
        <v>0.24746486166279538</v>
      </c>
      <c r="S717" s="32">
        <f t="shared" ca="1" si="479"/>
        <v>0.1637995493222324</v>
      </c>
      <c r="T717" s="32">
        <f t="shared" ca="1" si="479"/>
        <v>9.8791186501907366E-2</v>
      </c>
      <c r="U717" s="32">
        <f t="shared" ca="1" si="479"/>
        <v>3.5072098790967968E-2</v>
      </c>
      <c r="V717" s="32">
        <f t="shared" ca="1" si="479"/>
        <v>0</v>
      </c>
      <c r="W717" s="32">
        <f t="shared" ca="1" si="479"/>
        <v>0</v>
      </c>
      <c r="X717" s="32">
        <f t="shared" ca="1" si="479"/>
        <v>0</v>
      </c>
      <c r="Y717" s="32">
        <f t="shared" ca="1" si="479"/>
        <v>0</v>
      </c>
      <c r="Z717" s="32">
        <f t="shared" ca="1" si="479"/>
        <v>0</v>
      </c>
      <c r="AA717" s="32">
        <f t="shared" ca="1" si="479"/>
        <v>0</v>
      </c>
      <c r="AB717" s="32">
        <f t="shared" ca="1" si="479"/>
        <v>0</v>
      </c>
      <c r="AC717" s="32">
        <f t="shared" ca="1" si="479"/>
        <v>0</v>
      </c>
      <c r="AD717" s="32">
        <f t="shared" ca="1" si="479"/>
        <v>0</v>
      </c>
      <c r="AE717" s="32">
        <f t="shared" ca="1" si="479"/>
        <v>0</v>
      </c>
      <c r="AF717" s="32">
        <f t="shared" ca="1" si="479"/>
        <v>0</v>
      </c>
      <c r="AG717" s="21"/>
    </row>
    <row r="718" spans="4:33" ht="15" hidden="1" outlineLevel="1" x14ac:dyDescent="0.25">
      <c r="D718" t="s">
        <v>52</v>
      </c>
      <c r="E718" s="19">
        <v>2036</v>
      </c>
      <c r="F718" s="20" t="s">
        <v>50</v>
      </c>
      <c r="G718" s="26"/>
      <c r="H718" s="34">
        <f t="shared" ref="H718:AF718" ca="1" si="480">(H618+H693)*H$36</f>
        <v>0</v>
      </c>
      <c r="I718" s="34">
        <f t="shared" ca="1" si="480"/>
        <v>0</v>
      </c>
      <c r="J718" s="34">
        <f t="shared" ca="1" si="480"/>
        <v>0</v>
      </c>
      <c r="K718" s="34">
        <f t="shared" ca="1" si="480"/>
        <v>0</v>
      </c>
      <c r="L718" s="34">
        <f t="shared" ca="1" si="480"/>
        <v>0</v>
      </c>
      <c r="M718" s="34">
        <f t="shared" ca="1" si="480"/>
        <v>0</v>
      </c>
      <c r="N718" s="34">
        <f t="shared" ca="1" si="480"/>
        <v>0</v>
      </c>
      <c r="O718" s="34">
        <f t="shared" ca="1" si="480"/>
        <v>0</v>
      </c>
      <c r="P718" s="34">
        <f t="shared" ca="1" si="480"/>
        <v>0</v>
      </c>
      <c r="Q718" s="34">
        <f t="shared" ca="1" si="480"/>
        <v>0</v>
      </c>
      <c r="R718" s="32">
        <f t="shared" ca="1" si="480"/>
        <v>0</v>
      </c>
      <c r="S718" s="32">
        <f t="shared" ca="1" si="480"/>
        <v>0.30098167187960195</v>
      </c>
      <c r="T718" s="32">
        <f t="shared" ca="1" si="480"/>
        <v>0.21610572047292229</v>
      </c>
      <c r="U718" s="32">
        <f t="shared" ca="1" si="480"/>
        <v>0.1380963889894363</v>
      </c>
      <c r="V718" s="32">
        <f t="shared" ca="1" si="480"/>
        <v>4.1288791773313932E-2</v>
      </c>
      <c r="W718" s="32">
        <f t="shared" ca="1" si="480"/>
        <v>0</v>
      </c>
      <c r="X718" s="32">
        <f t="shared" ca="1" si="480"/>
        <v>0</v>
      </c>
      <c r="Y718" s="32">
        <f t="shared" ca="1" si="480"/>
        <v>0</v>
      </c>
      <c r="Z718" s="32">
        <f t="shared" ca="1" si="480"/>
        <v>0</v>
      </c>
      <c r="AA718" s="32">
        <f t="shared" ca="1" si="480"/>
        <v>0</v>
      </c>
      <c r="AB718" s="32">
        <f t="shared" ca="1" si="480"/>
        <v>0</v>
      </c>
      <c r="AC718" s="32">
        <f t="shared" ca="1" si="480"/>
        <v>0</v>
      </c>
      <c r="AD718" s="32">
        <f t="shared" ca="1" si="480"/>
        <v>0</v>
      </c>
      <c r="AE718" s="32">
        <f t="shared" ca="1" si="480"/>
        <v>0</v>
      </c>
      <c r="AF718" s="32">
        <f t="shared" ca="1" si="480"/>
        <v>0</v>
      </c>
      <c r="AG718" s="21"/>
    </row>
    <row r="719" spans="4:33" ht="15" hidden="1" outlineLevel="1" x14ac:dyDescent="0.25">
      <c r="D719" t="s">
        <v>52</v>
      </c>
      <c r="E719" s="19">
        <v>2037</v>
      </c>
      <c r="F719" s="20" t="s">
        <v>50</v>
      </c>
      <c r="G719" s="26"/>
      <c r="H719" s="34">
        <f t="shared" ref="H719:AF719" ca="1" si="481">(H619+H694)*H$36</f>
        <v>0</v>
      </c>
      <c r="I719" s="34">
        <f t="shared" ca="1" si="481"/>
        <v>0</v>
      </c>
      <c r="J719" s="34">
        <f t="shared" ca="1" si="481"/>
        <v>0</v>
      </c>
      <c r="K719" s="34">
        <f t="shared" ca="1" si="481"/>
        <v>0</v>
      </c>
      <c r="L719" s="34">
        <f t="shared" ca="1" si="481"/>
        <v>0</v>
      </c>
      <c r="M719" s="34">
        <f t="shared" ca="1" si="481"/>
        <v>0</v>
      </c>
      <c r="N719" s="34">
        <f t="shared" ca="1" si="481"/>
        <v>0</v>
      </c>
      <c r="O719" s="34">
        <f t="shared" ca="1" si="481"/>
        <v>0</v>
      </c>
      <c r="P719" s="34">
        <f t="shared" ca="1" si="481"/>
        <v>0</v>
      </c>
      <c r="Q719" s="34">
        <f t="shared" ca="1" si="481"/>
        <v>0</v>
      </c>
      <c r="R719" s="34">
        <f t="shared" ca="1" si="481"/>
        <v>0</v>
      </c>
      <c r="S719" s="32">
        <f t="shared" ca="1" si="481"/>
        <v>0</v>
      </c>
      <c r="T719" s="32">
        <f t="shared" ca="1" si="481"/>
        <v>0.21610572047292229</v>
      </c>
      <c r="U719" s="32">
        <f t="shared" ca="1" si="481"/>
        <v>0.16440046308266226</v>
      </c>
      <c r="V719" s="32">
        <f t="shared" ca="1" si="481"/>
        <v>8.8475982371386985E-2</v>
      </c>
      <c r="W719" s="32">
        <f t="shared" ca="1" si="481"/>
        <v>2.7264063018987282E-2</v>
      </c>
      <c r="X719" s="32">
        <f t="shared" ca="1" si="481"/>
        <v>0</v>
      </c>
      <c r="Y719" s="32">
        <f t="shared" ca="1" si="481"/>
        <v>0</v>
      </c>
      <c r="Z719" s="32">
        <f t="shared" ca="1" si="481"/>
        <v>0</v>
      </c>
      <c r="AA719" s="32">
        <f t="shared" ca="1" si="481"/>
        <v>0</v>
      </c>
      <c r="AB719" s="32">
        <f t="shared" ca="1" si="481"/>
        <v>0</v>
      </c>
      <c r="AC719" s="32">
        <f t="shared" ca="1" si="481"/>
        <v>0</v>
      </c>
      <c r="AD719" s="32">
        <f t="shared" ca="1" si="481"/>
        <v>0</v>
      </c>
      <c r="AE719" s="32">
        <f t="shared" ca="1" si="481"/>
        <v>0</v>
      </c>
      <c r="AF719" s="32">
        <f t="shared" ca="1" si="481"/>
        <v>0</v>
      </c>
      <c r="AG719" s="21"/>
    </row>
    <row r="720" spans="4:33" ht="15" hidden="1" outlineLevel="1" x14ac:dyDescent="0.25">
      <c r="D720" t="s">
        <v>52</v>
      </c>
      <c r="E720" s="19">
        <v>2038</v>
      </c>
      <c r="F720" s="20" t="s">
        <v>50</v>
      </c>
      <c r="G720" s="26"/>
      <c r="H720" s="34">
        <f t="shared" ref="H720:AF720" ca="1" si="482">(H620+H695)*H$36</f>
        <v>0</v>
      </c>
      <c r="I720" s="34">
        <f t="shared" ca="1" si="482"/>
        <v>0</v>
      </c>
      <c r="J720" s="34">
        <f t="shared" ca="1" si="482"/>
        <v>0</v>
      </c>
      <c r="K720" s="34">
        <f t="shared" ca="1" si="482"/>
        <v>0</v>
      </c>
      <c r="L720" s="34">
        <f t="shared" ca="1" si="482"/>
        <v>0</v>
      </c>
      <c r="M720" s="34">
        <f t="shared" ca="1" si="482"/>
        <v>0</v>
      </c>
      <c r="N720" s="34">
        <f t="shared" ca="1" si="482"/>
        <v>0</v>
      </c>
      <c r="O720" s="34">
        <f t="shared" ca="1" si="482"/>
        <v>0</v>
      </c>
      <c r="P720" s="34">
        <f t="shared" ca="1" si="482"/>
        <v>0</v>
      </c>
      <c r="Q720" s="34">
        <f t="shared" ca="1" si="482"/>
        <v>0</v>
      </c>
      <c r="R720" s="34">
        <f t="shared" ca="1" si="482"/>
        <v>0</v>
      </c>
      <c r="S720" s="34">
        <f t="shared" ca="1" si="482"/>
        <v>0</v>
      </c>
      <c r="T720" s="32">
        <f t="shared" ca="1" si="482"/>
        <v>0</v>
      </c>
      <c r="U720" s="32">
        <f t="shared" ca="1" si="482"/>
        <v>0.61376172884193914</v>
      </c>
      <c r="V720" s="32">
        <f t="shared" ca="1" si="482"/>
        <v>0.39322658831727547</v>
      </c>
      <c r="W720" s="32">
        <f t="shared" ca="1" si="482"/>
        <v>0.21811250415189823</v>
      </c>
      <c r="X720" s="32">
        <f t="shared" ca="1" si="482"/>
        <v>7.3736567236951725E-2</v>
      </c>
      <c r="Y720" s="32">
        <f t="shared" ca="1" si="482"/>
        <v>0</v>
      </c>
      <c r="Z720" s="32">
        <f t="shared" ca="1" si="482"/>
        <v>0</v>
      </c>
      <c r="AA720" s="32">
        <f t="shared" ca="1" si="482"/>
        <v>0</v>
      </c>
      <c r="AB720" s="32">
        <f t="shared" ca="1" si="482"/>
        <v>0</v>
      </c>
      <c r="AC720" s="32">
        <f t="shared" ca="1" si="482"/>
        <v>0</v>
      </c>
      <c r="AD720" s="32">
        <f t="shared" ca="1" si="482"/>
        <v>0</v>
      </c>
      <c r="AE720" s="32">
        <f t="shared" ca="1" si="482"/>
        <v>0</v>
      </c>
      <c r="AF720" s="32">
        <f t="shared" ca="1" si="482"/>
        <v>0</v>
      </c>
      <c r="AG720" s="21"/>
    </row>
    <row r="721" spans="4:33" ht="15" hidden="1" outlineLevel="1" x14ac:dyDescent="0.25">
      <c r="D721" t="s">
        <v>52</v>
      </c>
      <c r="E721" s="19">
        <v>2039</v>
      </c>
      <c r="F721" s="20" t="s">
        <v>50</v>
      </c>
      <c r="G721" s="26"/>
      <c r="H721" s="34">
        <f t="shared" ref="H721:AF721" ca="1" si="483">(H621+H696)*H$36</f>
        <v>0</v>
      </c>
      <c r="I721" s="34">
        <f t="shared" ca="1" si="483"/>
        <v>0</v>
      </c>
      <c r="J721" s="34">
        <f t="shared" ca="1" si="483"/>
        <v>0</v>
      </c>
      <c r="K721" s="34">
        <f t="shared" ca="1" si="483"/>
        <v>0</v>
      </c>
      <c r="L721" s="34">
        <f t="shared" ca="1" si="483"/>
        <v>0</v>
      </c>
      <c r="M721" s="34">
        <f t="shared" ca="1" si="483"/>
        <v>0</v>
      </c>
      <c r="N721" s="34">
        <f t="shared" ca="1" si="483"/>
        <v>0</v>
      </c>
      <c r="O721" s="34">
        <f t="shared" ca="1" si="483"/>
        <v>0</v>
      </c>
      <c r="P721" s="34">
        <f t="shared" ca="1" si="483"/>
        <v>0</v>
      </c>
      <c r="Q721" s="34">
        <f t="shared" ca="1" si="483"/>
        <v>0</v>
      </c>
      <c r="R721" s="34">
        <f t="shared" ca="1" si="483"/>
        <v>0</v>
      </c>
      <c r="S721" s="34">
        <f t="shared" ca="1" si="483"/>
        <v>0</v>
      </c>
      <c r="T721" s="34">
        <f t="shared" ca="1" si="483"/>
        <v>0</v>
      </c>
      <c r="U721" s="32">
        <f t="shared" ca="1" si="483"/>
        <v>0</v>
      </c>
      <c r="V721" s="32">
        <f t="shared" ca="1" si="483"/>
        <v>0.42665084832424388</v>
      </c>
      <c r="W721" s="32">
        <f t="shared" ca="1" si="483"/>
        <v>0.28172865119620188</v>
      </c>
      <c r="X721" s="32">
        <f t="shared" ca="1" si="483"/>
        <v>0.17143751882591277</v>
      </c>
      <c r="Y721" s="32">
        <f t="shared" ca="1" si="483"/>
        <v>6.1630661198543081E-2</v>
      </c>
      <c r="Z721" s="32">
        <f t="shared" ca="1" si="483"/>
        <v>0</v>
      </c>
      <c r="AA721" s="32">
        <f t="shared" ca="1" si="483"/>
        <v>0</v>
      </c>
      <c r="AB721" s="32">
        <f t="shared" ca="1" si="483"/>
        <v>0</v>
      </c>
      <c r="AC721" s="32">
        <f t="shared" ca="1" si="483"/>
        <v>0</v>
      </c>
      <c r="AD721" s="32">
        <f t="shared" ca="1" si="483"/>
        <v>0</v>
      </c>
      <c r="AE721" s="32">
        <f t="shared" ca="1" si="483"/>
        <v>0</v>
      </c>
      <c r="AF721" s="32">
        <f t="shared" ca="1" si="483"/>
        <v>0</v>
      </c>
      <c r="AG721" s="21"/>
    </row>
    <row r="722" spans="4:33" ht="15" hidden="1" outlineLevel="1" x14ac:dyDescent="0.25">
      <c r="D722" t="s">
        <v>52</v>
      </c>
      <c r="E722" s="19">
        <v>2040</v>
      </c>
      <c r="F722" s="20" t="s">
        <v>50</v>
      </c>
      <c r="G722" s="26"/>
      <c r="H722" s="34">
        <f t="shared" ref="H722:AF722" ca="1" si="484">(H622+H697)*H$36</f>
        <v>0</v>
      </c>
      <c r="I722" s="34">
        <f t="shared" ca="1" si="484"/>
        <v>0</v>
      </c>
      <c r="J722" s="34">
        <f t="shared" ca="1" si="484"/>
        <v>0</v>
      </c>
      <c r="K722" s="34">
        <f t="shared" ca="1" si="484"/>
        <v>0</v>
      </c>
      <c r="L722" s="34">
        <f t="shared" ca="1" si="484"/>
        <v>0</v>
      </c>
      <c r="M722" s="34">
        <f t="shared" ca="1" si="484"/>
        <v>0</v>
      </c>
      <c r="N722" s="34">
        <f t="shared" ca="1" si="484"/>
        <v>0</v>
      </c>
      <c r="O722" s="34">
        <f t="shared" ca="1" si="484"/>
        <v>0</v>
      </c>
      <c r="P722" s="34">
        <f t="shared" ca="1" si="484"/>
        <v>0</v>
      </c>
      <c r="Q722" s="34">
        <f t="shared" ca="1" si="484"/>
        <v>0</v>
      </c>
      <c r="R722" s="34">
        <f t="shared" ca="1" si="484"/>
        <v>0</v>
      </c>
      <c r="S722" s="34">
        <f t="shared" ca="1" si="484"/>
        <v>0</v>
      </c>
      <c r="T722" s="34">
        <f t="shared" ca="1" si="484"/>
        <v>0</v>
      </c>
      <c r="U722" s="34">
        <f t="shared" ca="1" si="484"/>
        <v>0</v>
      </c>
      <c r="V722" s="32">
        <f t="shared" ca="1" si="484"/>
        <v>0</v>
      </c>
      <c r="W722" s="32">
        <f t="shared" ca="1" si="484"/>
        <v>5.0892917635442937E-2</v>
      </c>
      <c r="X722" s="32">
        <f t="shared" ca="1" si="484"/>
        <v>3.6868283618475876E-2</v>
      </c>
      <c r="Y722" s="32">
        <f t="shared" ca="1" si="484"/>
        <v>2.385703014137152E-2</v>
      </c>
      <c r="Z722" s="32">
        <f t="shared" ca="1" si="484"/>
        <v>8.23280304561139E-3</v>
      </c>
      <c r="AA722" s="32">
        <f t="shared" ca="1" si="484"/>
        <v>0</v>
      </c>
      <c r="AB722" s="32">
        <f t="shared" ca="1" si="484"/>
        <v>0</v>
      </c>
      <c r="AC722" s="32">
        <f t="shared" ca="1" si="484"/>
        <v>0</v>
      </c>
      <c r="AD722" s="32">
        <f t="shared" ca="1" si="484"/>
        <v>0</v>
      </c>
      <c r="AE722" s="32">
        <f t="shared" ca="1" si="484"/>
        <v>0</v>
      </c>
      <c r="AF722" s="32">
        <f t="shared" ca="1" si="484"/>
        <v>0</v>
      </c>
      <c r="AG722" s="21"/>
    </row>
    <row r="723" spans="4:33" ht="15" hidden="1" outlineLevel="1" x14ac:dyDescent="0.25">
      <c r="D723" t="s">
        <v>52</v>
      </c>
      <c r="E723" s="19">
        <v>2041</v>
      </c>
      <c r="F723" s="20" t="s">
        <v>50</v>
      </c>
      <c r="G723" s="26"/>
      <c r="H723" s="34">
        <f t="shared" ref="H723:AF723" ca="1" si="485">(H623+H698)*H$36</f>
        <v>0</v>
      </c>
      <c r="I723" s="34">
        <f t="shared" ca="1" si="485"/>
        <v>0</v>
      </c>
      <c r="J723" s="34">
        <f t="shared" ca="1" si="485"/>
        <v>0</v>
      </c>
      <c r="K723" s="34">
        <f t="shared" ca="1" si="485"/>
        <v>0</v>
      </c>
      <c r="L723" s="34">
        <f t="shared" ca="1" si="485"/>
        <v>0</v>
      </c>
      <c r="M723" s="34">
        <f t="shared" ca="1" si="485"/>
        <v>0</v>
      </c>
      <c r="N723" s="34">
        <f t="shared" ca="1" si="485"/>
        <v>0</v>
      </c>
      <c r="O723" s="34">
        <f t="shared" ca="1" si="485"/>
        <v>0</v>
      </c>
      <c r="P723" s="34">
        <f t="shared" ca="1" si="485"/>
        <v>0</v>
      </c>
      <c r="Q723" s="34">
        <f t="shared" ca="1" si="485"/>
        <v>0</v>
      </c>
      <c r="R723" s="34">
        <f t="shared" ca="1" si="485"/>
        <v>0</v>
      </c>
      <c r="S723" s="34">
        <f t="shared" ca="1" si="485"/>
        <v>0</v>
      </c>
      <c r="T723" s="34">
        <f t="shared" ca="1" si="485"/>
        <v>0</v>
      </c>
      <c r="U723" s="34">
        <f t="shared" ca="1" si="485"/>
        <v>0</v>
      </c>
      <c r="V723" s="34">
        <f t="shared" ca="1" si="485"/>
        <v>0</v>
      </c>
      <c r="W723" s="32">
        <f t="shared" ca="1" si="485"/>
        <v>0</v>
      </c>
      <c r="X723" s="32">
        <f t="shared" ca="1" si="485"/>
        <v>0.21936628752993145</v>
      </c>
      <c r="Y723" s="32">
        <f t="shared" ca="1" si="485"/>
        <v>0.16898729683471495</v>
      </c>
      <c r="Z723" s="32">
        <f t="shared" ca="1" si="485"/>
        <v>0.10496823883154521</v>
      </c>
      <c r="AA723" s="32">
        <f t="shared" ca="1" si="485"/>
        <v>3.368262653158971E-2</v>
      </c>
      <c r="AB723" s="32">
        <f t="shared" ca="1" si="485"/>
        <v>0</v>
      </c>
      <c r="AC723" s="32">
        <f t="shared" ca="1" si="485"/>
        <v>0</v>
      </c>
      <c r="AD723" s="32">
        <f t="shared" ca="1" si="485"/>
        <v>0</v>
      </c>
      <c r="AE723" s="32">
        <f t="shared" ca="1" si="485"/>
        <v>0</v>
      </c>
      <c r="AF723" s="32">
        <f t="shared" ca="1" si="485"/>
        <v>0</v>
      </c>
      <c r="AG723" s="21"/>
    </row>
    <row r="724" spans="4:33" ht="15" hidden="1" outlineLevel="1" x14ac:dyDescent="0.25">
      <c r="D724" t="s">
        <v>52</v>
      </c>
      <c r="E724" s="19">
        <v>2042</v>
      </c>
      <c r="F724" s="20" t="s">
        <v>50</v>
      </c>
      <c r="G724" s="26"/>
      <c r="H724" s="34">
        <f t="shared" ref="H724:AF724" ca="1" si="486">(H624+H699)*H$36</f>
        <v>0</v>
      </c>
      <c r="I724" s="34">
        <f t="shared" ca="1" si="486"/>
        <v>0</v>
      </c>
      <c r="J724" s="34">
        <f t="shared" ca="1" si="486"/>
        <v>0</v>
      </c>
      <c r="K724" s="34">
        <f t="shared" ca="1" si="486"/>
        <v>0</v>
      </c>
      <c r="L724" s="34">
        <f t="shared" ca="1" si="486"/>
        <v>0</v>
      </c>
      <c r="M724" s="34">
        <f t="shared" ca="1" si="486"/>
        <v>0</v>
      </c>
      <c r="N724" s="34">
        <f t="shared" ca="1" si="486"/>
        <v>0</v>
      </c>
      <c r="O724" s="34">
        <f t="shared" ca="1" si="486"/>
        <v>0</v>
      </c>
      <c r="P724" s="34">
        <f t="shared" ca="1" si="486"/>
        <v>0</v>
      </c>
      <c r="Q724" s="34">
        <f t="shared" ca="1" si="486"/>
        <v>0</v>
      </c>
      <c r="R724" s="34">
        <f t="shared" ca="1" si="486"/>
        <v>0</v>
      </c>
      <c r="S724" s="34">
        <f t="shared" ca="1" si="486"/>
        <v>0</v>
      </c>
      <c r="T724" s="34">
        <f t="shared" ca="1" si="486"/>
        <v>0</v>
      </c>
      <c r="U724" s="34">
        <f t="shared" ca="1" si="486"/>
        <v>0</v>
      </c>
      <c r="V724" s="34">
        <f t="shared" ca="1" si="486"/>
        <v>0</v>
      </c>
      <c r="W724" s="34">
        <f t="shared" ca="1" si="486"/>
        <v>0</v>
      </c>
      <c r="X724" s="32">
        <f t="shared" ca="1" si="486"/>
        <v>0</v>
      </c>
      <c r="Y724" s="32">
        <f t="shared" ca="1" si="486"/>
        <v>0.1669992109896006</v>
      </c>
      <c r="Z724" s="32">
        <f t="shared" ca="1" si="486"/>
        <v>0.12349204568417081</v>
      </c>
      <c r="AA724" s="32">
        <f t="shared" ca="1" si="486"/>
        <v>7.1327915008072312E-2</v>
      </c>
      <c r="AB724" s="32">
        <f t="shared" ca="1" si="486"/>
        <v>2.0488113055551552E-2</v>
      </c>
      <c r="AC724" s="32">
        <f t="shared" ca="1" si="486"/>
        <v>0</v>
      </c>
      <c r="AD724" s="32">
        <f t="shared" ca="1" si="486"/>
        <v>0</v>
      </c>
      <c r="AE724" s="32">
        <f t="shared" ca="1" si="486"/>
        <v>0</v>
      </c>
      <c r="AF724" s="32">
        <f t="shared" ca="1" si="486"/>
        <v>0</v>
      </c>
      <c r="AG724" s="21"/>
    </row>
    <row r="725" spans="4:33" ht="15" hidden="1" outlineLevel="1" x14ac:dyDescent="0.25">
      <c r="D725" t="s">
        <v>52</v>
      </c>
      <c r="E725" s="19">
        <v>2043</v>
      </c>
      <c r="F725" s="20" t="s">
        <v>50</v>
      </c>
      <c r="G725" s="26"/>
      <c r="H725" s="34">
        <f t="shared" ref="H725:AF725" ca="1" si="487">(H625+H700)*H$36</f>
        <v>0</v>
      </c>
      <c r="I725" s="34">
        <f t="shared" ca="1" si="487"/>
        <v>0</v>
      </c>
      <c r="J725" s="34">
        <f t="shared" ca="1" si="487"/>
        <v>0</v>
      </c>
      <c r="K725" s="34">
        <f t="shared" ca="1" si="487"/>
        <v>0</v>
      </c>
      <c r="L725" s="34">
        <f t="shared" ca="1" si="487"/>
        <v>0</v>
      </c>
      <c r="M725" s="34">
        <f t="shared" ca="1" si="487"/>
        <v>0</v>
      </c>
      <c r="N725" s="34">
        <f t="shared" ca="1" si="487"/>
        <v>0</v>
      </c>
      <c r="O725" s="34">
        <f t="shared" ca="1" si="487"/>
        <v>0</v>
      </c>
      <c r="P725" s="34">
        <f t="shared" ca="1" si="487"/>
        <v>0</v>
      </c>
      <c r="Q725" s="34">
        <f t="shared" ca="1" si="487"/>
        <v>0</v>
      </c>
      <c r="R725" s="34">
        <f t="shared" ca="1" si="487"/>
        <v>0</v>
      </c>
      <c r="S725" s="34">
        <f t="shared" ca="1" si="487"/>
        <v>0</v>
      </c>
      <c r="T725" s="34">
        <f t="shared" ca="1" si="487"/>
        <v>0</v>
      </c>
      <c r="U725" s="34">
        <f t="shared" ca="1" si="487"/>
        <v>0</v>
      </c>
      <c r="V725" s="34">
        <f t="shared" ca="1" si="487"/>
        <v>0</v>
      </c>
      <c r="W725" s="34">
        <f t="shared" ca="1" si="487"/>
        <v>0</v>
      </c>
      <c r="X725" s="34">
        <f t="shared" ca="1" si="487"/>
        <v>0</v>
      </c>
      <c r="Y725" s="32">
        <f t="shared" ca="1" si="487"/>
        <v>0</v>
      </c>
      <c r="Z725" s="32">
        <f t="shared" ca="1" si="487"/>
        <v>0.14407405329819931</v>
      </c>
      <c r="AA725" s="32">
        <f t="shared" ca="1" si="487"/>
        <v>9.906654862232267E-2</v>
      </c>
      <c r="AB725" s="32">
        <f t="shared" ca="1" si="487"/>
        <v>5.1220282638878886E-2</v>
      </c>
      <c r="AC725" s="32">
        <f t="shared" ca="1" si="487"/>
        <v>1.6866949224128278E-2</v>
      </c>
      <c r="AD725" s="32">
        <f t="shared" ca="1" si="487"/>
        <v>0</v>
      </c>
      <c r="AE725" s="32">
        <f t="shared" ca="1" si="487"/>
        <v>0</v>
      </c>
      <c r="AF725" s="32">
        <f t="shared" ca="1" si="487"/>
        <v>0</v>
      </c>
      <c r="AG725" s="21"/>
    </row>
    <row r="726" spans="4:33" ht="15" hidden="1" outlineLevel="1" x14ac:dyDescent="0.25">
      <c r="D726" t="s">
        <v>52</v>
      </c>
      <c r="E726" s="19">
        <v>2044</v>
      </c>
      <c r="F726" s="20" t="s">
        <v>50</v>
      </c>
      <c r="G726" s="26"/>
      <c r="H726" s="34">
        <f t="shared" ref="H726:AF726" ca="1" si="488">(H626+H701)*H$36</f>
        <v>0</v>
      </c>
      <c r="I726" s="34">
        <f t="shared" ca="1" si="488"/>
        <v>0</v>
      </c>
      <c r="J726" s="34">
        <f t="shared" ca="1" si="488"/>
        <v>0</v>
      </c>
      <c r="K726" s="34">
        <f t="shared" ca="1" si="488"/>
        <v>0</v>
      </c>
      <c r="L726" s="34">
        <f t="shared" ca="1" si="488"/>
        <v>0</v>
      </c>
      <c r="M726" s="34">
        <f t="shared" ca="1" si="488"/>
        <v>0</v>
      </c>
      <c r="N726" s="34">
        <f t="shared" ca="1" si="488"/>
        <v>0</v>
      </c>
      <c r="O726" s="34">
        <f t="shared" ca="1" si="488"/>
        <v>0</v>
      </c>
      <c r="P726" s="34">
        <f t="shared" ca="1" si="488"/>
        <v>0</v>
      </c>
      <c r="Q726" s="34">
        <f t="shared" ca="1" si="488"/>
        <v>0</v>
      </c>
      <c r="R726" s="34">
        <f t="shared" ca="1" si="488"/>
        <v>0</v>
      </c>
      <c r="S726" s="34">
        <f t="shared" ca="1" si="488"/>
        <v>0</v>
      </c>
      <c r="T726" s="34">
        <f t="shared" ca="1" si="488"/>
        <v>0</v>
      </c>
      <c r="U726" s="34">
        <f t="shared" ca="1" si="488"/>
        <v>0</v>
      </c>
      <c r="V726" s="34">
        <f t="shared" ca="1" si="488"/>
        <v>0</v>
      </c>
      <c r="W726" s="34">
        <f t="shared" ca="1" si="488"/>
        <v>0</v>
      </c>
      <c r="X726" s="34">
        <f t="shared" ca="1" si="488"/>
        <v>0</v>
      </c>
      <c r="Y726" s="34">
        <f t="shared" ca="1" si="488"/>
        <v>0</v>
      </c>
      <c r="Z726" s="32">
        <f t="shared" ca="1" si="488"/>
        <v>0</v>
      </c>
      <c r="AA726" s="32">
        <f t="shared" ca="1" si="488"/>
        <v>0.63798857312775814</v>
      </c>
      <c r="AB726" s="32">
        <f t="shared" ca="1" si="488"/>
        <v>0.39268883356473822</v>
      </c>
      <c r="AC726" s="32">
        <f t="shared" ca="1" si="488"/>
        <v>0.23276389929297028</v>
      </c>
      <c r="AD726" s="32">
        <f t="shared" ca="1" si="488"/>
        <v>7.0090019248586349E-2</v>
      </c>
      <c r="AE726" s="32">
        <f t="shared" ca="1" si="488"/>
        <v>0</v>
      </c>
      <c r="AF726" s="32">
        <f t="shared" ca="1" si="488"/>
        <v>0</v>
      </c>
      <c r="AG726" s="21"/>
    </row>
    <row r="727" spans="4:33" ht="15" hidden="1" outlineLevel="1" x14ac:dyDescent="0.25">
      <c r="D727" t="s">
        <v>52</v>
      </c>
      <c r="E727" s="19">
        <v>2045</v>
      </c>
      <c r="F727" s="20" t="s">
        <v>50</v>
      </c>
      <c r="G727" s="26"/>
      <c r="H727" s="34">
        <f t="shared" ref="H727:AF727" ca="1" si="489">(H627+H702)*H$36</f>
        <v>0</v>
      </c>
      <c r="I727" s="34">
        <f t="shared" ca="1" si="489"/>
        <v>0</v>
      </c>
      <c r="J727" s="34">
        <f t="shared" ca="1" si="489"/>
        <v>0</v>
      </c>
      <c r="K727" s="34">
        <f t="shared" ca="1" si="489"/>
        <v>0</v>
      </c>
      <c r="L727" s="34">
        <f t="shared" ca="1" si="489"/>
        <v>0</v>
      </c>
      <c r="M727" s="34">
        <f t="shared" ca="1" si="489"/>
        <v>0</v>
      </c>
      <c r="N727" s="34">
        <f t="shared" ca="1" si="489"/>
        <v>0</v>
      </c>
      <c r="O727" s="34">
        <f t="shared" ca="1" si="489"/>
        <v>0</v>
      </c>
      <c r="P727" s="34">
        <f t="shared" ca="1" si="489"/>
        <v>0</v>
      </c>
      <c r="Q727" s="34">
        <f t="shared" ca="1" si="489"/>
        <v>0</v>
      </c>
      <c r="R727" s="34">
        <f t="shared" ca="1" si="489"/>
        <v>0</v>
      </c>
      <c r="S727" s="34">
        <f t="shared" ca="1" si="489"/>
        <v>0</v>
      </c>
      <c r="T727" s="34">
        <f t="shared" ca="1" si="489"/>
        <v>0</v>
      </c>
      <c r="U727" s="34">
        <f t="shared" ca="1" si="489"/>
        <v>0</v>
      </c>
      <c r="V727" s="34">
        <f t="shared" ca="1" si="489"/>
        <v>0</v>
      </c>
      <c r="W727" s="34">
        <f t="shared" ca="1" si="489"/>
        <v>0</v>
      </c>
      <c r="X727" s="34">
        <f t="shared" ca="1" si="489"/>
        <v>0</v>
      </c>
      <c r="Y727" s="34">
        <f t="shared" ca="1" si="489"/>
        <v>0</v>
      </c>
      <c r="Z727" s="34">
        <f t="shared" ca="1" si="489"/>
        <v>0</v>
      </c>
      <c r="AA727" s="32">
        <f t="shared" ca="1" si="489"/>
        <v>0</v>
      </c>
      <c r="AB727" s="32">
        <f t="shared" ca="1" si="489"/>
        <v>0.22707658636569641</v>
      </c>
      <c r="AC727" s="32">
        <f t="shared" ca="1" si="489"/>
        <v>0.16023601762921869</v>
      </c>
      <c r="AD727" s="32">
        <f t="shared" ca="1" si="489"/>
        <v>8.6850676025422208E-2</v>
      </c>
      <c r="AE727" s="32">
        <f t="shared" ca="1" si="489"/>
        <v>2.5740503135855537E-2</v>
      </c>
      <c r="AF727" s="32">
        <f t="shared" ca="1" si="489"/>
        <v>0</v>
      </c>
      <c r="AG727" s="21"/>
    </row>
    <row r="728" spans="4:33" ht="15" hidden="1" outlineLevel="1" x14ac:dyDescent="0.25">
      <c r="D728" t="s">
        <v>52</v>
      </c>
      <c r="E728" s="19">
        <v>2046</v>
      </c>
      <c r="F728" s="20" t="s">
        <v>50</v>
      </c>
      <c r="G728" s="26"/>
      <c r="H728" s="34">
        <f t="shared" ref="H728:AF728" ca="1" si="490">(H628+H703)*H$36</f>
        <v>0</v>
      </c>
      <c r="I728" s="34">
        <f t="shared" ca="1" si="490"/>
        <v>0</v>
      </c>
      <c r="J728" s="34">
        <f t="shared" ca="1" si="490"/>
        <v>0</v>
      </c>
      <c r="K728" s="34">
        <f t="shared" ca="1" si="490"/>
        <v>0</v>
      </c>
      <c r="L728" s="34">
        <f t="shared" ca="1" si="490"/>
        <v>0</v>
      </c>
      <c r="M728" s="34">
        <f t="shared" ca="1" si="490"/>
        <v>0</v>
      </c>
      <c r="N728" s="34">
        <f t="shared" ca="1" si="490"/>
        <v>0</v>
      </c>
      <c r="O728" s="34">
        <f t="shared" ca="1" si="490"/>
        <v>0</v>
      </c>
      <c r="P728" s="34">
        <f t="shared" ca="1" si="490"/>
        <v>0</v>
      </c>
      <c r="Q728" s="34">
        <f t="shared" ca="1" si="490"/>
        <v>0</v>
      </c>
      <c r="R728" s="34">
        <f t="shared" ca="1" si="490"/>
        <v>0</v>
      </c>
      <c r="S728" s="34">
        <f t="shared" ca="1" si="490"/>
        <v>0</v>
      </c>
      <c r="T728" s="34">
        <f t="shared" ca="1" si="490"/>
        <v>0</v>
      </c>
      <c r="U728" s="34">
        <f t="shared" ca="1" si="490"/>
        <v>0</v>
      </c>
      <c r="V728" s="34">
        <f t="shared" ca="1" si="490"/>
        <v>0</v>
      </c>
      <c r="W728" s="34">
        <f t="shared" ca="1" si="490"/>
        <v>0</v>
      </c>
      <c r="X728" s="34">
        <f t="shared" ca="1" si="490"/>
        <v>0</v>
      </c>
      <c r="Y728" s="34">
        <f t="shared" ca="1" si="490"/>
        <v>0</v>
      </c>
      <c r="Z728" s="34">
        <f t="shared" ca="1" si="490"/>
        <v>0</v>
      </c>
      <c r="AA728" s="34">
        <f t="shared" ca="1" si="490"/>
        <v>0</v>
      </c>
      <c r="AB728" s="32">
        <f t="shared" ca="1" si="490"/>
        <v>0</v>
      </c>
      <c r="AC728" s="32">
        <f t="shared" ca="1" si="490"/>
        <v>0.54311576501693049</v>
      </c>
      <c r="AD728" s="32">
        <f t="shared" ca="1" si="490"/>
        <v>0.35045009624293166</v>
      </c>
      <c r="AE728" s="32">
        <f t="shared" ca="1" si="490"/>
        <v>0.18695733856568755</v>
      </c>
      <c r="AF728" s="32">
        <f t="shared" ca="1" si="490"/>
        <v>8.0128931323261224E-2</v>
      </c>
      <c r="AG728" s="21"/>
    </row>
    <row r="729" spans="4:33" ht="15" hidden="1" outlineLevel="1" x14ac:dyDescent="0.25">
      <c r="D729" t="s">
        <v>52</v>
      </c>
      <c r="E729" s="19">
        <v>2047</v>
      </c>
      <c r="F729" s="20" t="s">
        <v>50</v>
      </c>
      <c r="G729" s="26"/>
      <c r="H729" s="34">
        <f t="shared" ref="H729:AF729" ca="1" si="491">(H629+H704)*H$36</f>
        <v>0</v>
      </c>
      <c r="I729" s="34">
        <f t="shared" ca="1" si="491"/>
        <v>0</v>
      </c>
      <c r="J729" s="34">
        <f t="shared" ca="1" si="491"/>
        <v>0</v>
      </c>
      <c r="K729" s="34">
        <f t="shared" ca="1" si="491"/>
        <v>0</v>
      </c>
      <c r="L729" s="34">
        <f t="shared" ca="1" si="491"/>
        <v>0</v>
      </c>
      <c r="M729" s="34">
        <f t="shared" ca="1" si="491"/>
        <v>0</v>
      </c>
      <c r="N729" s="34">
        <f t="shared" ca="1" si="491"/>
        <v>0</v>
      </c>
      <c r="O729" s="34">
        <f t="shared" ca="1" si="491"/>
        <v>0</v>
      </c>
      <c r="P729" s="34">
        <f t="shared" ca="1" si="491"/>
        <v>0</v>
      </c>
      <c r="Q729" s="34">
        <f t="shared" ca="1" si="491"/>
        <v>0</v>
      </c>
      <c r="R729" s="34">
        <f t="shared" ca="1" si="491"/>
        <v>0</v>
      </c>
      <c r="S729" s="34">
        <f t="shared" ca="1" si="491"/>
        <v>0</v>
      </c>
      <c r="T729" s="34">
        <f t="shared" ca="1" si="491"/>
        <v>0</v>
      </c>
      <c r="U729" s="34">
        <f t="shared" ca="1" si="491"/>
        <v>0</v>
      </c>
      <c r="V729" s="34">
        <f t="shared" ca="1" si="491"/>
        <v>0</v>
      </c>
      <c r="W729" s="34">
        <f t="shared" ca="1" si="491"/>
        <v>0</v>
      </c>
      <c r="X729" s="34">
        <f t="shared" ca="1" si="491"/>
        <v>0</v>
      </c>
      <c r="Y729" s="34">
        <f t="shared" ca="1" si="491"/>
        <v>0</v>
      </c>
      <c r="Z729" s="34">
        <f t="shared" ca="1" si="491"/>
        <v>0</v>
      </c>
      <c r="AA729" s="34">
        <f t="shared" ca="1" si="491"/>
        <v>0</v>
      </c>
      <c r="AB729" s="34">
        <f t="shared" ca="1" si="491"/>
        <v>0</v>
      </c>
      <c r="AC729" s="32">
        <f t="shared" ca="1" si="491"/>
        <v>0</v>
      </c>
      <c r="AD729" s="32">
        <f t="shared" ca="1" si="491"/>
        <v>0.53329362471750485</v>
      </c>
      <c r="AE729" s="32">
        <f t="shared" ca="1" si="491"/>
        <v>0.33869083073494127</v>
      </c>
      <c r="AF729" s="32">
        <f t="shared" ca="1" si="491"/>
        <v>0.26128999344541709</v>
      </c>
      <c r="AG729" s="21"/>
    </row>
    <row r="730" spans="4:33" ht="15" hidden="1" outlineLevel="1" x14ac:dyDescent="0.25">
      <c r="D730" t="s">
        <v>52</v>
      </c>
      <c r="E730" s="19">
        <v>2048</v>
      </c>
      <c r="F730" s="20" t="s">
        <v>50</v>
      </c>
      <c r="G730" s="26"/>
      <c r="H730" s="34">
        <f t="shared" ref="H730:AF730" ca="1" si="492">(H630+H705)*H$36</f>
        <v>0</v>
      </c>
      <c r="I730" s="34">
        <f t="shared" ca="1" si="492"/>
        <v>0</v>
      </c>
      <c r="J730" s="34">
        <f t="shared" ca="1" si="492"/>
        <v>0</v>
      </c>
      <c r="K730" s="34">
        <f t="shared" ca="1" si="492"/>
        <v>0</v>
      </c>
      <c r="L730" s="34">
        <f t="shared" ca="1" si="492"/>
        <v>0</v>
      </c>
      <c r="M730" s="34">
        <f t="shared" ca="1" si="492"/>
        <v>0</v>
      </c>
      <c r="N730" s="34">
        <f t="shared" ca="1" si="492"/>
        <v>0</v>
      </c>
      <c r="O730" s="34">
        <f t="shared" ca="1" si="492"/>
        <v>0</v>
      </c>
      <c r="P730" s="34">
        <f t="shared" ca="1" si="492"/>
        <v>0</v>
      </c>
      <c r="Q730" s="34">
        <f t="shared" ca="1" si="492"/>
        <v>0</v>
      </c>
      <c r="R730" s="34">
        <f t="shared" ca="1" si="492"/>
        <v>0</v>
      </c>
      <c r="S730" s="34">
        <f t="shared" ca="1" si="492"/>
        <v>0</v>
      </c>
      <c r="T730" s="34">
        <f t="shared" ca="1" si="492"/>
        <v>0</v>
      </c>
      <c r="U730" s="34">
        <f t="shared" ca="1" si="492"/>
        <v>0</v>
      </c>
      <c r="V730" s="34">
        <f t="shared" ca="1" si="492"/>
        <v>0</v>
      </c>
      <c r="W730" s="34">
        <f t="shared" ca="1" si="492"/>
        <v>0</v>
      </c>
      <c r="X730" s="34">
        <f t="shared" ca="1" si="492"/>
        <v>0</v>
      </c>
      <c r="Y730" s="34">
        <f t="shared" ca="1" si="492"/>
        <v>0</v>
      </c>
      <c r="Z730" s="34">
        <f t="shared" ca="1" si="492"/>
        <v>0</v>
      </c>
      <c r="AA730" s="34">
        <f t="shared" ca="1" si="492"/>
        <v>0</v>
      </c>
      <c r="AB730" s="34">
        <f t="shared" ca="1" si="492"/>
        <v>0</v>
      </c>
      <c r="AC730" s="34">
        <f t="shared" ca="1" si="492"/>
        <v>0</v>
      </c>
      <c r="AD730" s="32">
        <f t="shared" ca="1" si="492"/>
        <v>0</v>
      </c>
      <c r="AE730" s="32">
        <f t="shared" ca="1" si="492"/>
        <v>0.46468381976833939</v>
      </c>
      <c r="AF730" s="32">
        <f t="shared" ca="1" si="492"/>
        <v>0.42677365596084788</v>
      </c>
      <c r="AG730" s="21"/>
    </row>
    <row r="731" spans="4:33" ht="15" hidden="1" outlineLevel="1" x14ac:dyDescent="0.25">
      <c r="D731" t="s">
        <v>52</v>
      </c>
      <c r="E731" s="19">
        <v>2049</v>
      </c>
      <c r="F731" s="20" t="s">
        <v>50</v>
      </c>
      <c r="G731" s="26"/>
      <c r="H731" s="34">
        <f t="shared" ref="H731:AF731" ca="1" si="493">(H631+H706)*H$36</f>
        <v>0</v>
      </c>
      <c r="I731" s="34">
        <f t="shared" ca="1" si="493"/>
        <v>0</v>
      </c>
      <c r="J731" s="34">
        <f t="shared" ca="1" si="493"/>
        <v>0</v>
      </c>
      <c r="K731" s="34">
        <f t="shared" ca="1" si="493"/>
        <v>0</v>
      </c>
      <c r="L731" s="34">
        <f t="shared" ca="1" si="493"/>
        <v>0</v>
      </c>
      <c r="M731" s="34">
        <f t="shared" ca="1" si="493"/>
        <v>0</v>
      </c>
      <c r="N731" s="34">
        <f t="shared" ca="1" si="493"/>
        <v>0</v>
      </c>
      <c r="O731" s="34">
        <f t="shared" ca="1" si="493"/>
        <v>0</v>
      </c>
      <c r="P731" s="34">
        <f t="shared" ca="1" si="493"/>
        <v>0</v>
      </c>
      <c r="Q731" s="34">
        <f t="shared" ca="1" si="493"/>
        <v>0</v>
      </c>
      <c r="R731" s="34">
        <f t="shared" ca="1" si="493"/>
        <v>0</v>
      </c>
      <c r="S731" s="34">
        <f t="shared" ca="1" si="493"/>
        <v>0</v>
      </c>
      <c r="T731" s="34">
        <f t="shared" ca="1" si="493"/>
        <v>0</v>
      </c>
      <c r="U731" s="34">
        <f t="shared" ca="1" si="493"/>
        <v>0</v>
      </c>
      <c r="V731" s="34">
        <f t="shared" ca="1" si="493"/>
        <v>0</v>
      </c>
      <c r="W731" s="34">
        <f t="shared" ca="1" si="493"/>
        <v>0</v>
      </c>
      <c r="X731" s="34">
        <f t="shared" ca="1" si="493"/>
        <v>0</v>
      </c>
      <c r="Y731" s="34">
        <f t="shared" ca="1" si="493"/>
        <v>0</v>
      </c>
      <c r="Z731" s="34">
        <f t="shared" ca="1" si="493"/>
        <v>0</v>
      </c>
      <c r="AA731" s="34">
        <f t="shared" ca="1" si="493"/>
        <v>0</v>
      </c>
      <c r="AB731" s="34">
        <f t="shared" ca="1" si="493"/>
        <v>0</v>
      </c>
      <c r="AC731" s="34">
        <f t="shared" ca="1" si="493"/>
        <v>0</v>
      </c>
      <c r="AD731" s="34">
        <f t="shared" ca="1" si="493"/>
        <v>0</v>
      </c>
      <c r="AE731" s="32">
        <f t="shared" ca="1" si="493"/>
        <v>0</v>
      </c>
      <c r="AF731" s="32">
        <f t="shared" ca="1" si="493"/>
        <v>0.24387066054905598</v>
      </c>
      <c r="AG731" s="21"/>
    </row>
    <row r="732" spans="4:33" ht="15" hidden="1" outlineLevel="1" x14ac:dyDescent="0.25">
      <c r="D732" t="s">
        <v>52</v>
      </c>
      <c r="E732" s="19">
        <v>2050</v>
      </c>
      <c r="F732" s="20" t="s">
        <v>50</v>
      </c>
      <c r="G732" s="26"/>
      <c r="H732" s="35">
        <f t="shared" ref="H732:AF732" ca="1" si="494">(H632+H707)*H$36</f>
        <v>0</v>
      </c>
      <c r="I732" s="35">
        <f t="shared" ca="1" si="494"/>
        <v>0</v>
      </c>
      <c r="J732" s="35">
        <f t="shared" ca="1" si="494"/>
        <v>0</v>
      </c>
      <c r="K732" s="35">
        <f t="shared" ca="1" si="494"/>
        <v>0</v>
      </c>
      <c r="L732" s="35">
        <f t="shared" ca="1" si="494"/>
        <v>0</v>
      </c>
      <c r="M732" s="35">
        <f t="shared" ca="1" si="494"/>
        <v>0</v>
      </c>
      <c r="N732" s="35">
        <f t="shared" ca="1" si="494"/>
        <v>0</v>
      </c>
      <c r="O732" s="35">
        <f t="shared" ca="1" si="494"/>
        <v>0</v>
      </c>
      <c r="P732" s="35">
        <f t="shared" ca="1" si="494"/>
        <v>0</v>
      </c>
      <c r="Q732" s="35">
        <f t="shared" ca="1" si="494"/>
        <v>0</v>
      </c>
      <c r="R732" s="35">
        <f t="shared" ca="1" si="494"/>
        <v>0</v>
      </c>
      <c r="S732" s="35">
        <f t="shared" ca="1" si="494"/>
        <v>0</v>
      </c>
      <c r="T732" s="35">
        <f t="shared" ca="1" si="494"/>
        <v>0</v>
      </c>
      <c r="U732" s="35">
        <f t="shared" ca="1" si="494"/>
        <v>0</v>
      </c>
      <c r="V732" s="35">
        <f t="shared" ca="1" si="494"/>
        <v>0</v>
      </c>
      <c r="W732" s="35">
        <f t="shared" ca="1" si="494"/>
        <v>0</v>
      </c>
      <c r="X732" s="35">
        <f t="shared" ca="1" si="494"/>
        <v>0</v>
      </c>
      <c r="Y732" s="35">
        <f t="shared" ca="1" si="494"/>
        <v>0</v>
      </c>
      <c r="Z732" s="35">
        <f t="shared" ca="1" si="494"/>
        <v>0</v>
      </c>
      <c r="AA732" s="35">
        <f t="shared" ca="1" si="494"/>
        <v>0</v>
      </c>
      <c r="AB732" s="35">
        <f t="shared" ca="1" si="494"/>
        <v>0</v>
      </c>
      <c r="AC732" s="35">
        <f t="shared" ca="1" si="494"/>
        <v>0</v>
      </c>
      <c r="AD732" s="35">
        <f t="shared" ca="1" si="494"/>
        <v>0</v>
      </c>
      <c r="AE732" s="35">
        <f t="shared" ca="1" si="494"/>
        <v>0</v>
      </c>
      <c r="AF732" s="36">
        <f t="shared" ca="1" si="494"/>
        <v>0</v>
      </c>
      <c r="AG732" s="21"/>
    </row>
    <row r="733" spans="4:33" ht="15" hidden="1" outlineLevel="1" x14ac:dyDescent="0.25">
      <c r="D733" s="27" t="s">
        <v>54</v>
      </c>
      <c r="E733" s="28">
        <v>2026</v>
      </c>
      <c r="F733" s="29" t="s">
        <v>50</v>
      </c>
      <c r="G733" s="30"/>
      <c r="H733" s="33">
        <f ca="1">SUM(H608,H633,H658,H683,H708)</f>
        <v>25.2</v>
      </c>
      <c r="I733" s="33">
        <f t="shared" ref="I733:AF733" ca="1" si="495">SUM(I608,I633,I658,I683,I708)</f>
        <v>20.037080000000003</v>
      </c>
      <c r="J733" s="33">
        <f t="shared" ca="1" si="495"/>
        <v>14.644243040000003</v>
      </c>
      <c r="K733" s="33">
        <f t="shared" ca="1" si="495"/>
        <v>8.9710632863040018</v>
      </c>
      <c r="L733" s="33">
        <f t="shared" ca="1" si="495"/>
        <v>3.0462740565859621</v>
      </c>
      <c r="M733" s="33">
        <f t="shared" ca="1" si="495"/>
        <v>0</v>
      </c>
      <c r="N733" s="33">
        <f t="shared" ca="1" si="495"/>
        <v>0</v>
      </c>
      <c r="O733" s="33">
        <f t="shared" ca="1" si="495"/>
        <v>0</v>
      </c>
      <c r="P733" s="33">
        <f t="shared" ca="1" si="495"/>
        <v>0</v>
      </c>
      <c r="Q733" s="33">
        <f t="shared" ca="1" si="495"/>
        <v>0</v>
      </c>
      <c r="R733" s="33">
        <f t="shared" ca="1" si="495"/>
        <v>0</v>
      </c>
      <c r="S733" s="33">
        <f t="shared" ca="1" si="495"/>
        <v>0</v>
      </c>
      <c r="T733" s="33">
        <f t="shared" ca="1" si="495"/>
        <v>0</v>
      </c>
      <c r="U733" s="33">
        <f t="shared" ca="1" si="495"/>
        <v>0</v>
      </c>
      <c r="V733" s="33">
        <f t="shared" ca="1" si="495"/>
        <v>0</v>
      </c>
      <c r="W733" s="33">
        <f t="shared" ca="1" si="495"/>
        <v>0</v>
      </c>
      <c r="X733" s="33">
        <f t="shared" ca="1" si="495"/>
        <v>0</v>
      </c>
      <c r="Y733" s="33">
        <f t="shared" ca="1" si="495"/>
        <v>0</v>
      </c>
      <c r="Z733" s="33">
        <f t="shared" ca="1" si="495"/>
        <v>0</v>
      </c>
      <c r="AA733" s="33">
        <f t="shared" ca="1" si="495"/>
        <v>0</v>
      </c>
      <c r="AB733" s="33">
        <f t="shared" ca="1" si="495"/>
        <v>0</v>
      </c>
      <c r="AC733" s="33">
        <f t="shared" ca="1" si="495"/>
        <v>0</v>
      </c>
      <c r="AD733" s="33">
        <f t="shared" ca="1" si="495"/>
        <v>0</v>
      </c>
      <c r="AE733" s="33">
        <f t="shared" ca="1" si="495"/>
        <v>0</v>
      </c>
      <c r="AF733" s="33">
        <f t="shared" ca="1" si="495"/>
        <v>0</v>
      </c>
      <c r="AG733" s="21"/>
    </row>
    <row r="734" spans="4:33" ht="15" hidden="1" outlineLevel="1" x14ac:dyDescent="0.25">
      <c r="D734" t="s">
        <v>54</v>
      </c>
      <c r="E734" s="19">
        <v>2027</v>
      </c>
      <c r="F734" s="20" t="s">
        <v>50</v>
      </c>
      <c r="G734" s="26"/>
      <c r="H734" s="34">
        <f t="shared" ref="H734:AF734" ca="1" si="496">SUM(H609,H634,H659,H684,H709)</f>
        <v>0</v>
      </c>
      <c r="I734" s="32">
        <f t="shared" ca="1" si="496"/>
        <v>19.321469999999998</v>
      </c>
      <c r="J734" s="32">
        <f t="shared" ca="1" si="496"/>
        <v>15.376455191999998</v>
      </c>
      <c r="K734" s="32">
        <f t="shared" ca="1" si="496"/>
        <v>11.213829107879997</v>
      </c>
      <c r="L734" s="32">
        <f t="shared" ca="1" si="496"/>
        <v>6.8541166273184118</v>
      </c>
      <c r="M734" s="32">
        <f t="shared" ca="1" si="496"/>
        <v>2.3244594188779177</v>
      </c>
      <c r="N734" s="32">
        <f t="shared" ca="1" si="496"/>
        <v>0</v>
      </c>
      <c r="O734" s="32">
        <f t="shared" ca="1" si="496"/>
        <v>0</v>
      </c>
      <c r="P734" s="32">
        <f t="shared" ca="1" si="496"/>
        <v>0</v>
      </c>
      <c r="Q734" s="32">
        <f t="shared" ca="1" si="496"/>
        <v>0</v>
      </c>
      <c r="R734" s="32">
        <f t="shared" ca="1" si="496"/>
        <v>0</v>
      </c>
      <c r="S734" s="32">
        <f t="shared" ca="1" si="496"/>
        <v>0</v>
      </c>
      <c r="T734" s="32">
        <f t="shared" ca="1" si="496"/>
        <v>0</v>
      </c>
      <c r="U734" s="32">
        <f t="shared" ca="1" si="496"/>
        <v>0</v>
      </c>
      <c r="V734" s="32">
        <f t="shared" ca="1" si="496"/>
        <v>0</v>
      </c>
      <c r="W734" s="32">
        <f t="shared" ca="1" si="496"/>
        <v>0</v>
      </c>
      <c r="X734" s="32">
        <f t="shared" ca="1" si="496"/>
        <v>0</v>
      </c>
      <c r="Y734" s="32">
        <f t="shared" ca="1" si="496"/>
        <v>0</v>
      </c>
      <c r="Z734" s="32">
        <f t="shared" ca="1" si="496"/>
        <v>0</v>
      </c>
      <c r="AA734" s="32">
        <f t="shared" ca="1" si="496"/>
        <v>0</v>
      </c>
      <c r="AB734" s="32">
        <f t="shared" ca="1" si="496"/>
        <v>0</v>
      </c>
      <c r="AC734" s="32">
        <f t="shared" ca="1" si="496"/>
        <v>0</v>
      </c>
      <c r="AD734" s="32">
        <f t="shared" ca="1" si="496"/>
        <v>0</v>
      </c>
      <c r="AE734" s="32">
        <f t="shared" ca="1" si="496"/>
        <v>0</v>
      </c>
      <c r="AF734" s="32">
        <f t="shared" ca="1" si="496"/>
        <v>0</v>
      </c>
      <c r="AG734" s="21"/>
    </row>
    <row r="735" spans="4:33" ht="15" hidden="1" outlineLevel="1" x14ac:dyDescent="0.25">
      <c r="D735" t="s">
        <v>54</v>
      </c>
      <c r="E735" s="19">
        <v>2028</v>
      </c>
      <c r="F735" s="20" t="s">
        <v>50</v>
      </c>
      <c r="G735" s="26"/>
      <c r="H735" s="34">
        <f t="shared" ref="H735:AF735" ca="1" si="497">SUM(H610,H635,H660,H685,H710)</f>
        <v>0</v>
      </c>
      <c r="I735" s="34">
        <f t="shared" ca="1" si="497"/>
        <v>0</v>
      </c>
      <c r="J735" s="32">
        <f t="shared" ca="1" si="497"/>
        <v>47.070781199999999</v>
      </c>
      <c r="K735" s="32">
        <f t="shared" ca="1" si="497"/>
        <v>37.379430359600001</v>
      </c>
      <c r="L735" s="32">
        <f t="shared" ca="1" si="497"/>
        <v>27.198875505231804</v>
      </c>
      <c r="M735" s="32">
        <f t="shared" ca="1" si="497"/>
        <v>16.603281563413702</v>
      </c>
      <c r="N735" s="32">
        <f t="shared" ca="1" si="497"/>
        <v>5.6168901529028554</v>
      </c>
      <c r="O735" s="32">
        <f t="shared" ca="1" si="497"/>
        <v>0</v>
      </c>
      <c r="P735" s="32">
        <f t="shared" ca="1" si="497"/>
        <v>0</v>
      </c>
      <c r="Q735" s="32">
        <f t="shared" ca="1" si="497"/>
        <v>0</v>
      </c>
      <c r="R735" s="32">
        <f t="shared" ca="1" si="497"/>
        <v>0</v>
      </c>
      <c r="S735" s="32">
        <f t="shared" ca="1" si="497"/>
        <v>0</v>
      </c>
      <c r="T735" s="32">
        <f t="shared" ca="1" si="497"/>
        <v>0</v>
      </c>
      <c r="U735" s="32">
        <f t="shared" ca="1" si="497"/>
        <v>0</v>
      </c>
      <c r="V735" s="32">
        <f t="shared" ca="1" si="497"/>
        <v>0</v>
      </c>
      <c r="W735" s="32">
        <f t="shared" ca="1" si="497"/>
        <v>0</v>
      </c>
      <c r="X735" s="32">
        <f t="shared" ca="1" si="497"/>
        <v>0</v>
      </c>
      <c r="Y735" s="32">
        <f t="shared" ca="1" si="497"/>
        <v>0</v>
      </c>
      <c r="Z735" s="32">
        <f t="shared" ca="1" si="497"/>
        <v>0</v>
      </c>
      <c r="AA735" s="32">
        <f t="shared" ca="1" si="497"/>
        <v>0</v>
      </c>
      <c r="AB735" s="32">
        <f t="shared" ca="1" si="497"/>
        <v>0</v>
      </c>
      <c r="AC735" s="32">
        <f t="shared" ca="1" si="497"/>
        <v>0</v>
      </c>
      <c r="AD735" s="32">
        <f t="shared" ca="1" si="497"/>
        <v>0</v>
      </c>
      <c r="AE735" s="32">
        <f t="shared" ca="1" si="497"/>
        <v>0</v>
      </c>
      <c r="AF735" s="32">
        <f t="shared" ca="1" si="497"/>
        <v>0</v>
      </c>
      <c r="AG735" s="21"/>
    </row>
    <row r="736" spans="4:33" ht="15" hidden="1" outlineLevel="1" x14ac:dyDescent="0.25">
      <c r="D736" t="s">
        <v>54</v>
      </c>
      <c r="E736" s="19">
        <v>2029</v>
      </c>
      <c r="F736" s="20" t="s">
        <v>50</v>
      </c>
      <c r="G736" s="26"/>
      <c r="H736" s="34">
        <f t="shared" ref="H736:AF736" ca="1" si="498">SUM(H611,H636,H661,H686,H711)</f>
        <v>0</v>
      </c>
      <c r="I736" s="34">
        <f t="shared" ca="1" si="498"/>
        <v>0</v>
      </c>
      <c r="J736" s="34">
        <f t="shared" ca="1" si="498"/>
        <v>0</v>
      </c>
      <c r="K736" s="32">
        <f t="shared" ca="1" si="498"/>
        <v>0</v>
      </c>
      <c r="L736" s="32">
        <f t="shared" ca="1" si="498"/>
        <v>0</v>
      </c>
      <c r="M736" s="32">
        <f t="shared" ca="1" si="498"/>
        <v>0</v>
      </c>
      <c r="N736" s="32">
        <f t="shared" ca="1" si="498"/>
        <v>0</v>
      </c>
      <c r="O736" s="32">
        <f t="shared" ca="1" si="498"/>
        <v>0</v>
      </c>
      <c r="P736" s="32">
        <f t="shared" ca="1" si="498"/>
        <v>0</v>
      </c>
      <c r="Q736" s="32">
        <f t="shared" ca="1" si="498"/>
        <v>0</v>
      </c>
      <c r="R736" s="32">
        <f t="shared" ca="1" si="498"/>
        <v>0</v>
      </c>
      <c r="S736" s="32">
        <f t="shared" ca="1" si="498"/>
        <v>0</v>
      </c>
      <c r="T736" s="32">
        <f t="shared" ca="1" si="498"/>
        <v>0</v>
      </c>
      <c r="U736" s="32">
        <f t="shared" ca="1" si="498"/>
        <v>0</v>
      </c>
      <c r="V736" s="32">
        <f t="shared" ca="1" si="498"/>
        <v>0</v>
      </c>
      <c r="W736" s="32">
        <f t="shared" ca="1" si="498"/>
        <v>0</v>
      </c>
      <c r="X736" s="32">
        <f t="shared" ca="1" si="498"/>
        <v>0</v>
      </c>
      <c r="Y736" s="32">
        <f t="shared" ca="1" si="498"/>
        <v>0</v>
      </c>
      <c r="Z736" s="32">
        <f t="shared" ca="1" si="498"/>
        <v>0</v>
      </c>
      <c r="AA736" s="32">
        <f t="shared" ca="1" si="498"/>
        <v>0</v>
      </c>
      <c r="AB736" s="32">
        <f t="shared" ca="1" si="498"/>
        <v>0</v>
      </c>
      <c r="AC736" s="32">
        <f t="shared" ca="1" si="498"/>
        <v>0</v>
      </c>
      <c r="AD736" s="32">
        <f t="shared" ca="1" si="498"/>
        <v>0</v>
      </c>
      <c r="AE736" s="32">
        <f t="shared" ca="1" si="498"/>
        <v>0</v>
      </c>
      <c r="AF736" s="32">
        <f t="shared" ca="1" si="498"/>
        <v>0</v>
      </c>
      <c r="AG736" s="21"/>
    </row>
    <row r="737" spans="4:33" ht="15" hidden="1" outlineLevel="1" x14ac:dyDescent="0.25">
      <c r="D737" t="s">
        <v>54</v>
      </c>
      <c r="E737" s="19">
        <v>2030</v>
      </c>
      <c r="F737" s="20" t="s">
        <v>50</v>
      </c>
      <c r="G737" s="26"/>
      <c r="H737" s="34">
        <f t="shared" ref="H737:AF737" ca="1" si="499">SUM(H612,H637,H662,H687,H712)</f>
        <v>0</v>
      </c>
      <c r="I737" s="34">
        <f t="shared" ca="1" si="499"/>
        <v>0</v>
      </c>
      <c r="J737" s="34">
        <f t="shared" ca="1" si="499"/>
        <v>0</v>
      </c>
      <c r="K737" s="34">
        <f t="shared" ca="1" si="499"/>
        <v>0</v>
      </c>
      <c r="L737" s="32">
        <f t="shared" ca="1" si="499"/>
        <v>5.8749571091300679</v>
      </c>
      <c r="M737" s="32">
        <f t="shared" ca="1" si="499"/>
        <v>4.6489188377558355</v>
      </c>
      <c r="N737" s="32">
        <f t="shared" ca="1" si="499"/>
        <v>3.3701340917417126</v>
      </c>
      <c r="O737" s="32">
        <f t="shared" ca="1" si="499"/>
        <v>2.0509962055521713</v>
      </c>
      <c r="P737" s="32">
        <f t="shared" ca="1" si="499"/>
        <v>0.69405711595885478</v>
      </c>
      <c r="Q737" s="32">
        <f t="shared" ca="1" si="499"/>
        <v>0</v>
      </c>
      <c r="R737" s="32">
        <f t="shared" ca="1" si="499"/>
        <v>0</v>
      </c>
      <c r="S737" s="32">
        <f t="shared" ca="1" si="499"/>
        <v>0</v>
      </c>
      <c r="T737" s="32">
        <f t="shared" ca="1" si="499"/>
        <v>0</v>
      </c>
      <c r="U737" s="32">
        <f t="shared" ca="1" si="499"/>
        <v>0</v>
      </c>
      <c r="V737" s="32">
        <f t="shared" ca="1" si="499"/>
        <v>0</v>
      </c>
      <c r="W737" s="32">
        <f t="shared" ca="1" si="499"/>
        <v>0</v>
      </c>
      <c r="X737" s="32">
        <f t="shared" ca="1" si="499"/>
        <v>0</v>
      </c>
      <c r="Y737" s="32">
        <f t="shared" ca="1" si="499"/>
        <v>0</v>
      </c>
      <c r="Z737" s="32">
        <f t="shared" ca="1" si="499"/>
        <v>0</v>
      </c>
      <c r="AA737" s="32">
        <f t="shared" ca="1" si="499"/>
        <v>0</v>
      </c>
      <c r="AB737" s="32">
        <f t="shared" ca="1" si="499"/>
        <v>0</v>
      </c>
      <c r="AC737" s="32">
        <f t="shared" ca="1" si="499"/>
        <v>0</v>
      </c>
      <c r="AD737" s="32">
        <f t="shared" ca="1" si="499"/>
        <v>0</v>
      </c>
      <c r="AE737" s="32">
        <f t="shared" ca="1" si="499"/>
        <v>0</v>
      </c>
      <c r="AF737" s="32">
        <f t="shared" ca="1" si="499"/>
        <v>0</v>
      </c>
      <c r="AG737" s="21"/>
    </row>
    <row r="738" spans="4:33" ht="15" hidden="1" outlineLevel="1" x14ac:dyDescent="0.25">
      <c r="D738" t="s">
        <v>54</v>
      </c>
      <c r="E738" s="19">
        <v>2031</v>
      </c>
      <c r="F738" s="20" t="s">
        <v>50</v>
      </c>
      <c r="G738" s="26"/>
      <c r="H738" s="34">
        <f t="shared" ref="H738:AF738" ca="1" si="500">SUM(H613,H638,H663,H688,H713)</f>
        <v>0</v>
      </c>
      <c r="I738" s="34">
        <f t="shared" ca="1" si="500"/>
        <v>0</v>
      </c>
      <c r="J738" s="34">
        <f t="shared" ca="1" si="500"/>
        <v>0</v>
      </c>
      <c r="K738" s="34">
        <f t="shared" ca="1" si="500"/>
        <v>0</v>
      </c>
      <c r="L738" s="34">
        <f t="shared" ca="1" si="500"/>
        <v>0</v>
      </c>
      <c r="M738" s="32">
        <f t="shared" ca="1" si="500"/>
        <v>46.821254008826628</v>
      </c>
      <c r="N738" s="32">
        <f t="shared" ca="1" si="500"/>
        <v>36.959137206100777</v>
      </c>
      <c r="O738" s="32">
        <f t="shared" ca="1" si="500"/>
        <v>26.776894905820015</v>
      </c>
      <c r="P738" s="32">
        <f t="shared" ca="1" si="500"/>
        <v>16.310342225033086</v>
      </c>
      <c r="Q738" s="32">
        <f t="shared" ca="1" si="500"/>
        <v>5.523769233544539</v>
      </c>
      <c r="R738" s="32">
        <f t="shared" ca="1" si="500"/>
        <v>0</v>
      </c>
      <c r="S738" s="32">
        <f t="shared" ca="1" si="500"/>
        <v>0</v>
      </c>
      <c r="T738" s="32">
        <f t="shared" ca="1" si="500"/>
        <v>0</v>
      </c>
      <c r="U738" s="32">
        <f t="shared" ca="1" si="500"/>
        <v>0</v>
      </c>
      <c r="V738" s="32">
        <f t="shared" ca="1" si="500"/>
        <v>0</v>
      </c>
      <c r="W738" s="32">
        <f t="shared" ca="1" si="500"/>
        <v>0</v>
      </c>
      <c r="X738" s="32">
        <f t="shared" ca="1" si="500"/>
        <v>0</v>
      </c>
      <c r="Y738" s="32">
        <f t="shared" ca="1" si="500"/>
        <v>0</v>
      </c>
      <c r="Z738" s="32">
        <f t="shared" ca="1" si="500"/>
        <v>0</v>
      </c>
      <c r="AA738" s="32">
        <f t="shared" ca="1" si="500"/>
        <v>0</v>
      </c>
      <c r="AB738" s="32">
        <f t="shared" ca="1" si="500"/>
        <v>0</v>
      </c>
      <c r="AC738" s="32">
        <f t="shared" ca="1" si="500"/>
        <v>0</v>
      </c>
      <c r="AD738" s="32">
        <f t="shared" ca="1" si="500"/>
        <v>0</v>
      </c>
      <c r="AE738" s="32">
        <f t="shared" ca="1" si="500"/>
        <v>0</v>
      </c>
      <c r="AF738" s="32">
        <f t="shared" ca="1" si="500"/>
        <v>0</v>
      </c>
      <c r="AG738" s="21"/>
    </row>
    <row r="739" spans="4:33" ht="15" hidden="1" outlineLevel="1" x14ac:dyDescent="0.25">
      <c r="D739" t="s">
        <v>54</v>
      </c>
      <c r="E739" s="19">
        <v>2032</v>
      </c>
      <c r="F739" s="20" t="s">
        <v>50</v>
      </c>
      <c r="G739" s="26"/>
      <c r="H739" s="34">
        <f t="shared" ref="H739:AF739" ca="1" si="501">SUM(H614,H639,H664,H689,H714)</f>
        <v>0</v>
      </c>
      <c r="I739" s="34">
        <f t="shared" ca="1" si="501"/>
        <v>0</v>
      </c>
      <c r="J739" s="34">
        <f t="shared" ca="1" si="501"/>
        <v>0</v>
      </c>
      <c r="K739" s="34">
        <f t="shared" ca="1" si="501"/>
        <v>0</v>
      </c>
      <c r="L739" s="34">
        <f t="shared" ca="1" si="501"/>
        <v>0</v>
      </c>
      <c r="M739" s="34">
        <f t="shared" ca="1" si="501"/>
        <v>0</v>
      </c>
      <c r="N739" s="32">
        <f t="shared" ca="1" si="501"/>
        <v>15.165603412837704</v>
      </c>
      <c r="O739" s="32">
        <f t="shared" ca="1" si="501"/>
        <v>11.964144532387666</v>
      </c>
      <c r="P739" s="32">
        <f t="shared" ca="1" si="501"/>
        <v>8.6757139494856848</v>
      </c>
      <c r="Q739" s="32">
        <f t="shared" ca="1" si="501"/>
        <v>5.2887152236064736</v>
      </c>
      <c r="R739" s="32">
        <f t="shared" ca="1" si="501"/>
        <v>1.7960476899367583</v>
      </c>
      <c r="S739" s="32">
        <f t="shared" ca="1" si="501"/>
        <v>0</v>
      </c>
      <c r="T739" s="32">
        <f t="shared" ca="1" si="501"/>
        <v>0</v>
      </c>
      <c r="U739" s="32">
        <f t="shared" ca="1" si="501"/>
        <v>0</v>
      </c>
      <c r="V739" s="32">
        <f t="shared" ca="1" si="501"/>
        <v>0</v>
      </c>
      <c r="W739" s="32">
        <f t="shared" ca="1" si="501"/>
        <v>0</v>
      </c>
      <c r="X739" s="32">
        <f t="shared" ca="1" si="501"/>
        <v>0</v>
      </c>
      <c r="Y739" s="32">
        <f t="shared" ca="1" si="501"/>
        <v>0</v>
      </c>
      <c r="Z739" s="32">
        <f t="shared" ca="1" si="501"/>
        <v>0</v>
      </c>
      <c r="AA739" s="32">
        <f t="shared" ca="1" si="501"/>
        <v>0</v>
      </c>
      <c r="AB739" s="32">
        <f t="shared" ca="1" si="501"/>
        <v>0</v>
      </c>
      <c r="AC739" s="32">
        <f t="shared" ca="1" si="501"/>
        <v>0</v>
      </c>
      <c r="AD739" s="32">
        <f t="shared" ca="1" si="501"/>
        <v>0</v>
      </c>
      <c r="AE739" s="32">
        <f t="shared" ca="1" si="501"/>
        <v>0</v>
      </c>
      <c r="AF739" s="32">
        <f t="shared" ca="1" si="501"/>
        <v>0</v>
      </c>
      <c r="AG739" s="21"/>
    </row>
    <row r="740" spans="4:33" ht="15" hidden="1" outlineLevel="1" x14ac:dyDescent="0.25">
      <c r="D740" t="s">
        <v>54</v>
      </c>
      <c r="E740" s="19">
        <v>2033</v>
      </c>
      <c r="F740" s="20" t="s">
        <v>50</v>
      </c>
      <c r="G740" s="26"/>
      <c r="H740" s="34">
        <f t="shared" ref="H740:AF740" ca="1" si="502">SUM(H615,H640,H665,H690,H715)</f>
        <v>0</v>
      </c>
      <c r="I740" s="34">
        <f t="shared" ca="1" si="502"/>
        <v>0</v>
      </c>
      <c r="J740" s="34">
        <f t="shared" ca="1" si="502"/>
        <v>0</v>
      </c>
      <c r="K740" s="34">
        <f t="shared" ca="1" si="502"/>
        <v>0</v>
      </c>
      <c r="L740" s="34">
        <f t="shared" ca="1" si="502"/>
        <v>0</v>
      </c>
      <c r="M740" s="34">
        <f t="shared" ca="1" si="502"/>
        <v>0</v>
      </c>
      <c r="N740" s="34">
        <f t="shared" ca="1" si="502"/>
        <v>0</v>
      </c>
      <c r="O740" s="32">
        <f t="shared" ca="1" si="502"/>
        <v>48.198410830476028</v>
      </c>
      <c r="P740" s="32">
        <f t="shared" ca="1" si="502"/>
        <v>38.057465191743866</v>
      </c>
      <c r="Q740" s="32">
        <f t="shared" ca="1" si="502"/>
        <v>27.618846167722694</v>
      </c>
      <c r="R740" s="32">
        <f t="shared" ca="1" si="502"/>
        <v>16.88284828540553</v>
      </c>
      <c r="S740" s="32">
        <f t="shared" ca="1" si="502"/>
        <v>5.7238483303619878</v>
      </c>
      <c r="T740" s="32">
        <f t="shared" ca="1" si="502"/>
        <v>0</v>
      </c>
      <c r="U740" s="32">
        <f t="shared" ca="1" si="502"/>
        <v>0</v>
      </c>
      <c r="V740" s="32">
        <f t="shared" ca="1" si="502"/>
        <v>0</v>
      </c>
      <c r="W740" s="32">
        <f t="shared" ca="1" si="502"/>
        <v>0</v>
      </c>
      <c r="X740" s="32">
        <f t="shared" ca="1" si="502"/>
        <v>0</v>
      </c>
      <c r="Y740" s="32">
        <f t="shared" ca="1" si="502"/>
        <v>0</v>
      </c>
      <c r="Z740" s="32">
        <f t="shared" ca="1" si="502"/>
        <v>0</v>
      </c>
      <c r="AA740" s="32">
        <f t="shared" ca="1" si="502"/>
        <v>0</v>
      </c>
      <c r="AB740" s="32">
        <f t="shared" ca="1" si="502"/>
        <v>0</v>
      </c>
      <c r="AC740" s="32">
        <f t="shared" ca="1" si="502"/>
        <v>0</v>
      </c>
      <c r="AD740" s="32">
        <f t="shared" ca="1" si="502"/>
        <v>0</v>
      </c>
      <c r="AE740" s="32">
        <f t="shared" ca="1" si="502"/>
        <v>0</v>
      </c>
      <c r="AF740" s="32">
        <f t="shared" ca="1" si="502"/>
        <v>0</v>
      </c>
      <c r="AG740" s="21"/>
    </row>
    <row r="741" spans="4:33" ht="15" hidden="1" outlineLevel="1" x14ac:dyDescent="0.25">
      <c r="D741" t="s">
        <v>54</v>
      </c>
      <c r="E741" s="19">
        <v>2034</v>
      </c>
      <c r="F741" s="20" t="s">
        <v>50</v>
      </c>
      <c r="G741" s="26"/>
      <c r="H741" s="34">
        <f t="shared" ref="H741:AF741" ca="1" si="503">SUM(H616,H641,H666,H691,H716)</f>
        <v>0</v>
      </c>
      <c r="I741" s="34">
        <f t="shared" ca="1" si="503"/>
        <v>0</v>
      </c>
      <c r="J741" s="34">
        <f t="shared" ca="1" si="503"/>
        <v>0</v>
      </c>
      <c r="K741" s="34">
        <f t="shared" ca="1" si="503"/>
        <v>0</v>
      </c>
      <c r="L741" s="34">
        <f t="shared" ca="1" si="503"/>
        <v>0</v>
      </c>
      <c r="M741" s="34">
        <f t="shared" ca="1" si="503"/>
        <v>0</v>
      </c>
      <c r="N741" s="34">
        <f t="shared" ca="1" si="503"/>
        <v>0</v>
      </c>
      <c r="O741" s="34">
        <f t="shared" ca="1" si="503"/>
        <v>0</v>
      </c>
      <c r="P741" s="32">
        <f t="shared" ca="1" si="503"/>
        <v>0</v>
      </c>
      <c r="Q741" s="32">
        <f t="shared" ca="1" si="503"/>
        <v>0</v>
      </c>
      <c r="R741" s="32">
        <f t="shared" ca="1" si="503"/>
        <v>0</v>
      </c>
      <c r="S741" s="32">
        <f t="shared" ca="1" si="503"/>
        <v>0</v>
      </c>
      <c r="T741" s="32">
        <f t="shared" ca="1" si="503"/>
        <v>0</v>
      </c>
      <c r="U741" s="32">
        <f t="shared" ca="1" si="503"/>
        <v>0</v>
      </c>
      <c r="V741" s="32">
        <f t="shared" ca="1" si="503"/>
        <v>0</v>
      </c>
      <c r="W741" s="32">
        <f t="shared" ca="1" si="503"/>
        <v>0</v>
      </c>
      <c r="X741" s="32">
        <f t="shared" ca="1" si="503"/>
        <v>0</v>
      </c>
      <c r="Y741" s="32">
        <f t="shared" ca="1" si="503"/>
        <v>0</v>
      </c>
      <c r="Z741" s="32">
        <f t="shared" ca="1" si="503"/>
        <v>0</v>
      </c>
      <c r="AA741" s="32">
        <f t="shared" ca="1" si="503"/>
        <v>0</v>
      </c>
      <c r="AB741" s="32">
        <f t="shared" ca="1" si="503"/>
        <v>0</v>
      </c>
      <c r="AC741" s="32">
        <f t="shared" ca="1" si="503"/>
        <v>0</v>
      </c>
      <c r="AD741" s="32">
        <f t="shared" ca="1" si="503"/>
        <v>0</v>
      </c>
      <c r="AE741" s="32">
        <f t="shared" ca="1" si="503"/>
        <v>0</v>
      </c>
      <c r="AF741" s="32">
        <f t="shared" ca="1" si="503"/>
        <v>0</v>
      </c>
      <c r="AG741" s="21"/>
    </row>
    <row r="742" spans="4:33" ht="15" hidden="1" outlineLevel="1" x14ac:dyDescent="0.25">
      <c r="D742" t="s">
        <v>54</v>
      </c>
      <c r="E742" s="19">
        <v>2035</v>
      </c>
      <c r="F742" s="20" t="s">
        <v>50</v>
      </c>
      <c r="G742" s="26"/>
      <c r="H742" s="34">
        <f t="shared" ref="H742:AF742" ca="1" si="504">SUM(H617,H642,H667,H692,H717)</f>
        <v>0</v>
      </c>
      <c r="I742" s="34">
        <f t="shared" ca="1" si="504"/>
        <v>0</v>
      </c>
      <c r="J742" s="34">
        <f t="shared" ca="1" si="504"/>
        <v>0</v>
      </c>
      <c r="K742" s="34">
        <f t="shared" ca="1" si="504"/>
        <v>0</v>
      </c>
      <c r="L742" s="34">
        <f t="shared" ca="1" si="504"/>
        <v>0</v>
      </c>
      <c r="M742" s="34">
        <f t="shared" ca="1" si="504"/>
        <v>0</v>
      </c>
      <c r="N742" s="34">
        <f t="shared" ca="1" si="504"/>
        <v>0</v>
      </c>
      <c r="O742" s="34">
        <f t="shared" ca="1" si="504"/>
        <v>0</v>
      </c>
      <c r="P742" s="34">
        <f t="shared" ca="1" si="504"/>
        <v>0</v>
      </c>
      <c r="Q742" s="32">
        <f t="shared" ca="1" si="504"/>
        <v>16.923888715540716</v>
      </c>
      <c r="R742" s="32">
        <f t="shared" ca="1" si="504"/>
        <v>13.410489418194464</v>
      </c>
      <c r="S742" s="32">
        <f t="shared" ca="1" si="504"/>
        <v>9.7427205623182793</v>
      </c>
      <c r="T742" s="32">
        <f t="shared" ca="1" si="504"/>
        <v>5.9444235238928753</v>
      </c>
      <c r="U742" s="32">
        <f t="shared" ca="1" si="504"/>
        <v>2.0165466067552598</v>
      </c>
      <c r="V742" s="32">
        <f t="shared" ca="1" si="504"/>
        <v>0</v>
      </c>
      <c r="W742" s="32">
        <f t="shared" ca="1" si="504"/>
        <v>0</v>
      </c>
      <c r="X742" s="32">
        <f t="shared" ca="1" si="504"/>
        <v>0</v>
      </c>
      <c r="Y742" s="32">
        <f t="shared" ca="1" si="504"/>
        <v>0</v>
      </c>
      <c r="Z742" s="32">
        <f t="shared" ca="1" si="504"/>
        <v>0</v>
      </c>
      <c r="AA742" s="32">
        <f t="shared" ca="1" si="504"/>
        <v>0</v>
      </c>
      <c r="AB742" s="32">
        <f t="shared" ca="1" si="504"/>
        <v>0</v>
      </c>
      <c r="AC742" s="32">
        <f t="shared" ca="1" si="504"/>
        <v>0</v>
      </c>
      <c r="AD742" s="32">
        <f t="shared" ca="1" si="504"/>
        <v>0</v>
      </c>
      <c r="AE742" s="32">
        <f t="shared" ca="1" si="504"/>
        <v>0</v>
      </c>
      <c r="AF742" s="32">
        <f t="shared" ca="1" si="504"/>
        <v>0</v>
      </c>
      <c r="AG742" s="21"/>
    </row>
    <row r="743" spans="4:33" ht="15" hidden="1" outlineLevel="1" x14ac:dyDescent="0.25">
      <c r="D743" t="s">
        <v>54</v>
      </c>
      <c r="E743" s="19">
        <v>2036</v>
      </c>
      <c r="F743" s="20" t="s">
        <v>50</v>
      </c>
      <c r="G743" s="26"/>
      <c r="H743" s="34">
        <f t="shared" ref="H743:AF743" ca="1" si="505">SUM(H618,H643,H668,H693,H718)</f>
        <v>0</v>
      </c>
      <c r="I743" s="34">
        <f t="shared" ca="1" si="505"/>
        <v>0</v>
      </c>
      <c r="J743" s="34">
        <f t="shared" ca="1" si="505"/>
        <v>0</v>
      </c>
      <c r="K743" s="34">
        <f t="shared" ca="1" si="505"/>
        <v>0</v>
      </c>
      <c r="L743" s="34">
        <f t="shared" ca="1" si="505"/>
        <v>0</v>
      </c>
      <c r="M743" s="34">
        <f t="shared" ca="1" si="505"/>
        <v>0</v>
      </c>
      <c r="N743" s="34">
        <f t="shared" ca="1" si="505"/>
        <v>0</v>
      </c>
      <c r="O743" s="34">
        <f t="shared" ca="1" si="505"/>
        <v>0</v>
      </c>
      <c r="P743" s="34">
        <f t="shared" ca="1" si="505"/>
        <v>0</v>
      </c>
      <c r="Q743" s="34">
        <f t="shared" ca="1" si="505"/>
        <v>0</v>
      </c>
      <c r="R743" s="32">
        <f t="shared" ca="1" si="505"/>
        <v>22.630200893203156</v>
      </c>
      <c r="S743" s="32">
        <f t="shared" ca="1" si="505"/>
        <v>17.902249033259832</v>
      </c>
      <c r="T743" s="32">
        <f t="shared" ca="1" si="505"/>
        <v>13.00342645851566</v>
      </c>
      <c r="U743" s="32">
        <f t="shared" ca="1" si="505"/>
        <v>7.940152264098832</v>
      </c>
      <c r="V743" s="32">
        <f t="shared" ca="1" si="505"/>
        <v>2.6880062131395914</v>
      </c>
      <c r="W743" s="32">
        <f t="shared" ca="1" si="505"/>
        <v>0</v>
      </c>
      <c r="X743" s="32">
        <f t="shared" ca="1" si="505"/>
        <v>0</v>
      </c>
      <c r="Y743" s="32">
        <f t="shared" ca="1" si="505"/>
        <v>0</v>
      </c>
      <c r="Z743" s="32">
        <f t="shared" ca="1" si="505"/>
        <v>0</v>
      </c>
      <c r="AA743" s="32">
        <f t="shared" ca="1" si="505"/>
        <v>0</v>
      </c>
      <c r="AB743" s="32">
        <f t="shared" ca="1" si="505"/>
        <v>0</v>
      </c>
      <c r="AC743" s="32">
        <f t="shared" ca="1" si="505"/>
        <v>0</v>
      </c>
      <c r="AD743" s="32">
        <f t="shared" ca="1" si="505"/>
        <v>0</v>
      </c>
      <c r="AE743" s="32">
        <f t="shared" ca="1" si="505"/>
        <v>0</v>
      </c>
      <c r="AF743" s="32">
        <f t="shared" ca="1" si="505"/>
        <v>0</v>
      </c>
      <c r="AG743" s="21"/>
    </row>
    <row r="744" spans="4:33" ht="15" hidden="1" outlineLevel="1" x14ac:dyDescent="0.25">
      <c r="D744" t="s">
        <v>54</v>
      </c>
      <c r="E744" s="19">
        <v>2037</v>
      </c>
      <c r="F744" s="20" t="s">
        <v>50</v>
      </c>
      <c r="G744" s="26"/>
      <c r="H744" s="34">
        <f t="shared" ref="H744:AF744" ca="1" si="506">SUM(H619,H644,H669,H694,H719)</f>
        <v>0</v>
      </c>
      <c r="I744" s="34">
        <f t="shared" ca="1" si="506"/>
        <v>0</v>
      </c>
      <c r="J744" s="34">
        <f t="shared" ca="1" si="506"/>
        <v>0</v>
      </c>
      <c r="K744" s="34">
        <f t="shared" ca="1" si="506"/>
        <v>0</v>
      </c>
      <c r="L744" s="34">
        <f t="shared" ca="1" si="506"/>
        <v>0</v>
      </c>
      <c r="M744" s="34">
        <f t="shared" ca="1" si="506"/>
        <v>0</v>
      </c>
      <c r="N744" s="34">
        <f t="shared" ca="1" si="506"/>
        <v>0</v>
      </c>
      <c r="O744" s="34">
        <f t="shared" ca="1" si="506"/>
        <v>0</v>
      </c>
      <c r="P744" s="34">
        <f t="shared" ca="1" si="506"/>
        <v>0</v>
      </c>
      <c r="Q744" s="34">
        <f t="shared" ca="1" si="506"/>
        <v>0</v>
      </c>
      <c r="R744" s="34">
        <f t="shared" ca="1" si="506"/>
        <v>0</v>
      </c>
      <c r="S744" s="32">
        <f t="shared" ca="1" si="506"/>
        <v>16.44084094891209</v>
      </c>
      <c r="T744" s="32">
        <f t="shared" ca="1" si="506"/>
        <v>13.00342645851566</v>
      </c>
      <c r="U744" s="32">
        <f t="shared" ca="1" si="506"/>
        <v>9.4525622191652765</v>
      </c>
      <c r="V744" s="32">
        <f t="shared" ca="1" si="506"/>
        <v>5.7600133138705525</v>
      </c>
      <c r="W744" s="32">
        <f t="shared" ca="1" si="506"/>
        <v>1.9472685009758381</v>
      </c>
      <c r="X744" s="32">
        <f t="shared" ca="1" si="506"/>
        <v>0</v>
      </c>
      <c r="Y744" s="32">
        <f t="shared" ca="1" si="506"/>
        <v>0</v>
      </c>
      <c r="Z744" s="32">
        <f t="shared" ca="1" si="506"/>
        <v>0</v>
      </c>
      <c r="AA744" s="32">
        <f t="shared" ca="1" si="506"/>
        <v>0</v>
      </c>
      <c r="AB744" s="32">
        <f t="shared" ca="1" si="506"/>
        <v>0</v>
      </c>
      <c r="AC744" s="32">
        <f t="shared" ca="1" si="506"/>
        <v>0</v>
      </c>
      <c r="AD744" s="32">
        <f t="shared" ca="1" si="506"/>
        <v>0</v>
      </c>
      <c r="AE744" s="32">
        <f t="shared" ca="1" si="506"/>
        <v>0</v>
      </c>
      <c r="AF744" s="32">
        <f t="shared" ca="1" si="506"/>
        <v>0</v>
      </c>
      <c r="AG744" s="21"/>
    </row>
    <row r="745" spans="4:33" ht="15" hidden="1" outlineLevel="1" x14ac:dyDescent="0.25">
      <c r="D745" t="s">
        <v>54</v>
      </c>
      <c r="E745" s="19">
        <v>2038</v>
      </c>
      <c r="F745" s="20" t="s">
        <v>50</v>
      </c>
      <c r="G745" s="26"/>
      <c r="H745" s="34">
        <f t="shared" ref="H745:AF745" ca="1" si="507">SUM(H620,H645,H670,H695,H720)</f>
        <v>0</v>
      </c>
      <c r="I745" s="34">
        <f t="shared" ca="1" si="507"/>
        <v>0</v>
      </c>
      <c r="J745" s="34">
        <f t="shared" ca="1" si="507"/>
        <v>0</v>
      </c>
      <c r="K745" s="34">
        <f t="shared" ca="1" si="507"/>
        <v>0</v>
      </c>
      <c r="L745" s="34">
        <f t="shared" ca="1" si="507"/>
        <v>0</v>
      </c>
      <c r="M745" s="34">
        <f t="shared" ca="1" si="507"/>
        <v>0</v>
      </c>
      <c r="N745" s="34">
        <f t="shared" ca="1" si="507"/>
        <v>0</v>
      </c>
      <c r="O745" s="34">
        <f t="shared" ca="1" si="507"/>
        <v>0</v>
      </c>
      <c r="P745" s="34">
        <f t="shared" ca="1" si="507"/>
        <v>0</v>
      </c>
      <c r="Q745" s="34">
        <f t="shared" ca="1" si="507"/>
        <v>0</v>
      </c>
      <c r="R745" s="34">
        <f t="shared" ca="1" si="507"/>
        <v>0</v>
      </c>
      <c r="S745" s="34">
        <f t="shared" ca="1" si="507"/>
        <v>0</v>
      </c>
      <c r="T745" s="32">
        <f t="shared" ca="1" si="507"/>
        <v>44.583176429196541</v>
      </c>
      <c r="U745" s="32">
        <f t="shared" ca="1" si="507"/>
        <v>35.289565618217026</v>
      </c>
      <c r="V745" s="32">
        <f t="shared" ca="1" si="507"/>
        <v>25.600059172758009</v>
      </c>
      <c r="W745" s="32">
        <f t="shared" ca="1" si="507"/>
        <v>15.578148007806703</v>
      </c>
      <c r="X745" s="32">
        <f t="shared" ca="1" si="507"/>
        <v>5.2664525698391857</v>
      </c>
      <c r="Y745" s="32">
        <f t="shared" ca="1" si="507"/>
        <v>0</v>
      </c>
      <c r="Z745" s="32">
        <f t="shared" ca="1" si="507"/>
        <v>0</v>
      </c>
      <c r="AA745" s="32">
        <f t="shared" ca="1" si="507"/>
        <v>0</v>
      </c>
      <c r="AB745" s="32">
        <f t="shared" ca="1" si="507"/>
        <v>0</v>
      </c>
      <c r="AC745" s="32">
        <f t="shared" ca="1" si="507"/>
        <v>0</v>
      </c>
      <c r="AD745" s="32">
        <f t="shared" ca="1" si="507"/>
        <v>0</v>
      </c>
      <c r="AE745" s="32">
        <f t="shared" ca="1" si="507"/>
        <v>0</v>
      </c>
      <c r="AF745" s="32">
        <f t="shared" ca="1" si="507"/>
        <v>0</v>
      </c>
      <c r="AG745" s="21"/>
    </row>
    <row r="746" spans="4:33" ht="15" hidden="1" outlineLevel="1" x14ac:dyDescent="0.25">
      <c r="D746" t="s">
        <v>54</v>
      </c>
      <c r="E746" s="19">
        <v>2039</v>
      </c>
      <c r="F746" s="20" t="s">
        <v>50</v>
      </c>
      <c r="G746" s="26"/>
      <c r="H746" s="34">
        <f t="shared" ref="H746:AF746" ca="1" si="508">SUM(H621,H646,H671,H696,H721)</f>
        <v>0</v>
      </c>
      <c r="I746" s="34">
        <f t="shared" ca="1" si="508"/>
        <v>0</v>
      </c>
      <c r="J746" s="34">
        <f t="shared" ca="1" si="508"/>
        <v>0</v>
      </c>
      <c r="K746" s="34">
        <f t="shared" ca="1" si="508"/>
        <v>0</v>
      </c>
      <c r="L746" s="34">
        <f t="shared" ca="1" si="508"/>
        <v>0</v>
      </c>
      <c r="M746" s="34">
        <f t="shared" ca="1" si="508"/>
        <v>0</v>
      </c>
      <c r="N746" s="34">
        <f t="shared" ca="1" si="508"/>
        <v>0</v>
      </c>
      <c r="O746" s="34">
        <f t="shared" ca="1" si="508"/>
        <v>0</v>
      </c>
      <c r="P746" s="34">
        <f t="shared" ca="1" si="508"/>
        <v>0</v>
      </c>
      <c r="Q746" s="34">
        <f t="shared" ca="1" si="508"/>
        <v>0</v>
      </c>
      <c r="R746" s="34">
        <f t="shared" ca="1" si="508"/>
        <v>0</v>
      </c>
      <c r="S746" s="34">
        <f t="shared" ca="1" si="508"/>
        <v>0</v>
      </c>
      <c r="T746" s="34">
        <f t="shared" ca="1" si="508"/>
        <v>0</v>
      </c>
      <c r="U746" s="32">
        <f t="shared" ca="1" si="508"/>
        <v>35.163531455294823</v>
      </c>
      <c r="V746" s="32">
        <f t="shared" ca="1" si="508"/>
        <v>27.776064202442438</v>
      </c>
      <c r="W746" s="32">
        <f t="shared" ca="1" si="508"/>
        <v>20.121774510083657</v>
      </c>
      <c r="X746" s="32">
        <f t="shared" ca="1" si="508"/>
        <v>12.244502224876108</v>
      </c>
      <c r="Y746" s="32">
        <f t="shared" ca="1" si="508"/>
        <v>4.1431314028239123</v>
      </c>
      <c r="Z746" s="32">
        <f t="shared" ca="1" si="508"/>
        <v>0</v>
      </c>
      <c r="AA746" s="32">
        <f t="shared" ca="1" si="508"/>
        <v>0</v>
      </c>
      <c r="AB746" s="32">
        <f t="shared" ca="1" si="508"/>
        <v>0</v>
      </c>
      <c r="AC746" s="32">
        <f t="shared" ca="1" si="508"/>
        <v>0</v>
      </c>
      <c r="AD746" s="32">
        <f t="shared" ca="1" si="508"/>
        <v>0</v>
      </c>
      <c r="AE746" s="32">
        <f t="shared" ca="1" si="508"/>
        <v>0</v>
      </c>
      <c r="AF746" s="32">
        <f t="shared" ca="1" si="508"/>
        <v>0</v>
      </c>
      <c r="AG746" s="21"/>
    </row>
    <row r="747" spans="4:33" ht="15" hidden="1" outlineLevel="1" x14ac:dyDescent="0.25">
      <c r="D747" t="s">
        <v>54</v>
      </c>
      <c r="E747" s="19">
        <v>2040</v>
      </c>
      <c r="F747" s="20" t="s">
        <v>50</v>
      </c>
      <c r="G747" s="26"/>
      <c r="H747" s="34">
        <f t="shared" ref="H747:AF747" ca="1" si="509">SUM(H622,H647,H672,H697,H722)</f>
        <v>0</v>
      </c>
      <c r="I747" s="34">
        <f t="shared" ca="1" si="509"/>
        <v>0</v>
      </c>
      <c r="J747" s="34">
        <f t="shared" ca="1" si="509"/>
        <v>0</v>
      </c>
      <c r="K747" s="34">
        <f t="shared" ca="1" si="509"/>
        <v>0</v>
      </c>
      <c r="L747" s="34">
        <f t="shared" ca="1" si="509"/>
        <v>0</v>
      </c>
      <c r="M747" s="34">
        <f t="shared" ca="1" si="509"/>
        <v>0</v>
      </c>
      <c r="N747" s="34">
        <f t="shared" ca="1" si="509"/>
        <v>0</v>
      </c>
      <c r="O747" s="34">
        <f t="shared" ca="1" si="509"/>
        <v>0</v>
      </c>
      <c r="P747" s="34">
        <f t="shared" ca="1" si="509"/>
        <v>0</v>
      </c>
      <c r="Q747" s="34">
        <f t="shared" ca="1" si="509"/>
        <v>0</v>
      </c>
      <c r="R747" s="34">
        <f t="shared" ca="1" si="509"/>
        <v>0</v>
      </c>
      <c r="S747" s="34">
        <f t="shared" ca="1" si="509"/>
        <v>0</v>
      </c>
      <c r="T747" s="34">
        <f t="shared" ca="1" si="509"/>
        <v>0</v>
      </c>
      <c r="U747" s="34">
        <f t="shared" ca="1" si="509"/>
        <v>0</v>
      </c>
      <c r="V747" s="32">
        <f t="shared" ca="1" si="509"/>
        <v>4.6080106510964427</v>
      </c>
      <c r="W747" s="32">
        <f t="shared" ca="1" si="509"/>
        <v>3.634901201821565</v>
      </c>
      <c r="X747" s="32">
        <f t="shared" ca="1" si="509"/>
        <v>2.6332262849195938</v>
      </c>
      <c r="Y747" s="32">
        <f t="shared" ca="1" si="509"/>
        <v>1.6037928010931277</v>
      </c>
      <c r="Z747" s="32">
        <f t="shared" ca="1" si="509"/>
        <v>0.54283040340998734</v>
      </c>
      <c r="AA747" s="32">
        <f t="shared" ca="1" si="509"/>
        <v>0</v>
      </c>
      <c r="AB747" s="32">
        <f t="shared" ca="1" si="509"/>
        <v>0</v>
      </c>
      <c r="AC747" s="32">
        <f t="shared" ca="1" si="509"/>
        <v>0</v>
      </c>
      <c r="AD747" s="32">
        <f t="shared" ca="1" si="509"/>
        <v>0</v>
      </c>
      <c r="AE747" s="32">
        <f t="shared" ca="1" si="509"/>
        <v>0</v>
      </c>
      <c r="AF747" s="32">
        <f t="shared" ca="1" si="509"/>
        <v>0</v>
      </c>
      <c r="AG747" s="21"/>
    </row>
    <row r="748" spans="4:33" ht="15" hidden="1" outlineLevel="1" x14ac:dyDescent="0.25">
      <c r="D748" t="s">
        <v>54</v>
      </c>
      <c r="E748" s="19">
        <v>2041</v>
      </c>
      <c r="F748" s="20" t="s">
        <v>50</v>
      </c>
      <c r="G748" s="26"/>
      <c r="H748" s="34">
        <f t="shared" ref="H748:AF748" ca="1" si="510">SUM(H623,H648,H673,H698,H723)</f>
        <v>0</v>
      </c>
      <c r="I748" s="34">
        <f t="shared" ca="1" si="510"/>
        <v>0</v>
      </c>
      <c r="J748" s="34">
        <f t="shared" ca="1" si="510"/>
        <v>0</v>
      </c>
      <c r="K748" s="34">
        <f t="shared" ca="1" si="510"/>
        <v>0</v>
      </c>
      <c r="L748" s="34">
        <f t="shared" ca="1" si="510"/>
        <v>0</v>
      </c>
      <c r="M748" s="34">
        <f t="shared" ca="1" si="510"/>
        <v>0</v>
      </c>
      <c r="N748" s="34">
        <f t="shared" ca="1" si="510"/>
        <v>0</v>
      </c>
      <c r="O748" s="34">
        <f t="shared" ca="1" si="510"/>
        <v>0</v>
      </c>
      <c r="P748" s="34">
        <f t="shared" ca="1" si="510"/>
        <v>0</v>
      </c>
      <c r="Q748" s="34">
        <f t="shared" ca="1" si="510"/>
        <v>0</v>
      </c>
      <c r="R748" s="34">
        <f t="shared" ca="1" si="510"/>
        <v>0</v>
      </c>
      <c r="S748" s="34">
        <f t="shared" ca="1" si="510"/>
        <v>0</v>
      </c>
      <c r="T748" s="34">
        <f t="shared" ca="1" si="510"/>
        <v>0</v>
      </c>
      <c r="U748" s="34">
        <f t="shared" ca="1" si="510"/>
        <v>0</v>
      </c>
      <c r="V748" s="34">
        <f t="shared" ca="1" si="510"/>
        <v>0</v>
      </c>
      <c r="W748" s="32">
        <f t="shared" ca="1" si="510"/>
        <v>19.862138709953552</v>
      </c>
      <c r="X748" s="32">
        <f t="shared" ca="1" si="510"/>
        <v>15.667696395271582</v>
      </c>
      <c r="Y748" s="32">
        <f t="shared" ca="1" si="510"/>
        <v>11.360199007742988</v>
      </c>
      <c r="Z748" s="32">
        <f t="shared" ca="1" si="510"/>
        <v>6.9210876434773381</v>
      </c>
      <c r="AA748" s="32">
        <f t="shared" ca="1" si="510"/>
        <v>2.340711841024036</v>
      </c>
      <c r="AB748" s="32">
        <f t="shared" ca="1" si="510"/>
        <v>0</v>
      </c>
      <c r="AC748" s="32">
        <f t="shared" ca="1" si="510"/>
        <v>0</v>
      </c>
      <c r="AD748" s="32">
        <f t="shared" ca="1" si="510"/>
        <v>0</v>
      </c>
      <c r="AE748" s="32">
        <f t="shared" ca="1" si="510"/>
        <v>0</v>
      </c>
      <c r="AF748" s="32">
        <f t="shared" ca="1" si="510"/>
        <v>0</v>
      </c>
      <c r="AG748" s="21"/>
    </row>
    <row r="749" spans="4:33" ht="15" hidden="1" outlineLevel="1" x14ac:dyDescent="0.25">
      <c r="D749" t="s">
        <v>54</v>
      </c>
      <c r="E749" s="19">
        <v>2042</v>
      </c>
      <c r="F749" s="20" t="s">
        <v>50</v>
      </c>
      <c r="G749" s="26"/>
      <c r="H749" s="34">
        <f t="shared" ref="H749:AF749" ca="1" si="511">SUM(H624,H649,H674,H699,H724)</f>
        <v>0</v>
      </c>
      <c r="I749" s="34">
        <f t="shared" ca="1" si="511"/>
        <v>0</v>
      </c>
      <c r="J749" s="34">
        <f t="shared" ca="1" si="511"/>
        <v>0</v>
      </c>
      <c r="K749" s="34">
        <f t="shared" ca="1" si="511"/>
        <v>0</v>
      </c>
      <c r="L749" s="34">
        <f t="shared" ca="1" si="511"/>
        <v>0</v>
      </c>
      <c r="M749" s="34">
        <f t="shared" ca="1" si="511"/>
        <v>0</v>
      </c>
      <c r="N749" s="34">
        <f t="shared" ca="1" si="511"/>
        <v>0</v>
      </c>
      <c r="O749" s="34">
        <f t="shared" ca="1" si="511"/>
        <v>0</v>
      </c>
      <c r="P749" s="34">
        <f t="shared" ca="1" si="511"/>
        <v>0</v>
      </c>
      <c r="Q749" s="34">
        <f t="shared" ca="1" si="511"/>
        <v>0</v>
      </c>
      <c r="R749" s="34">
        <f t="shared" ca="1" si="511"/>
        <v>0</v>
      </c>
      <c r="S749" s="34">
        <f t="shared" ca="1" si="511"/>
        <v>0</v>
      </c>
      <c r="T749" s="34">
        <f t="shared" ca="1" si="511"/>
        <v>0</v>
      </c>
      <c r="U749" s="34">
        <f t="shared" ca="1" si="511"/>
        <v>0</v>
      </c>
      <c r="V749" s="34">
        <f t="shared" ca="1" si="511"/>
        <v>0</v>
      </c>
      <c r="W749" s="34">
        <f t="shared" ca="1" si="511"/>
        <v>0</v>
      </c>
      <c r="X749" s="32">
        <f t="shared" ca="1" si="511"/>
        <v>14.219421938565805</v>
      </c>
      <c r="Y749" s="32">
        <f t="shared" ca="1" si="511"/>
        <v>11.226549607651894</v>
      </c>
      <c r="Z749" s="32">
        <f t="shared" ca="1" si="511"/>
        <v>8.1424560511498072</v>
      </c>
      <c r="AA749" s="32">
        <f t="shared" ca="1" si="511"/>
        <v>4.9568015456979566</v>
      </c>
      <c r="AB749" s="32">
        <f t="shared" ca="1" si="511"/>
        <v>1.6727552949548705</v>
      </c>
      <c r="AC749" s="32">
        <f t="shared" ca="1" si="511"/>
        <v>0</v>
      </c>
      <c r="AD749" s="32">
        <f t="shared" ca="1" si="511"/>
        <v>0</v>
      </c>
      <c r="AE749" s="32">
        <f t="shared" ca="1" si="511"/>
        <v>0</v>
      </c>
      <c r="AF749" s="32">
        <f t="shared" ca="1" si="511"/>
        <v>0</v>
      </c>
      <c r="AG749" s="21"/>
    </row>
    <row r="750" spans="4:33" ht="15" hidden="1" outlineLevel="1" x14ac:dyDescent="0.25">
      <c r="D750" t="s">
        <v>54</v>
      </c>
      <c r="E750" s="19">
        <v>2043</v>
      </c>
      <c r="F750" s="20" t="s">
        <v>50</v>
      </c>
      <c r="G750" s="26"/>
      <c r="H750" s="34">
        <f t="shared" ref="H750:AF750" ca="1" si="512">SUM(H625,H650,H675,H700,H725)</f>
        <v>0</v>
      </c>
      <c r="I750" s="34">
        <f t="shared" ca="1" si="512"/>
        <v>0</v>
      </c>
      <c r="J750" s="34">
        <f t="shared" ca="1" si="512"/>
        <v>0</v>
      </c>
      <c r="K750" s="34">
        <f t="shared" ca="1" si="512"/>
        <v>0</v>
      </c>
      <c r="L750" s="34">
        <f t="shared" ca="1" si="512"/>
        <v>0</v>
      </c>
      <c r="M750" s="34">
        <f t="shared" ca="1" si="512"/>
        <v>0</v>
      </c>
      <c r="N750" s="34">
        <f t="shared" ca="1" si="512"/>
        <v>0</v>
      </c>
      <c r="O750" s="34">
        <f t="shared" ca="1" si="512"/>
        <v>0</v>
      </c>
      <c r="P750" s="34">
        <f t="shared" ca="1" si="512"/>
        <v>0</v>
      </c>
      <c r="Q750" s="34">
        <f t="shared" ca="1" si="512"/>
        <v>0</v>
      </c>
      <c r="R750" s="34">
        <f t="shared" ca="1" si="512"/>
        <v>0</v>
      </c>
      <c r="S750" s="34">
        <f t="shared" ca="1" si="512"/>
        <v>0</v>
      </c>
      <c r="T750" s="34">
        <f t="shared" ca="1" si="512"/>
        <v>0</v>
      </c>
      <c r="U750" s="34">
        <f t="shared" ca="1" si="512"/>
        <v>0</v>
      </c>
      <c r="V750" s="34">
        <f t="shared" ca="1" si="512"/>
        <v>0</v>
      </c>
      <c r="W750" s="34">
        <f t="shared" ca="1" si="512"/>
        <v>0</v>
      </c>
      <c r="X750" s="34">
        <f t="shared" ca="1" si="512"/>
        <v>0</v>
      </c>
      <c r="Y750" s="32">
        <f t="shared" ca="1" si="512"/>
        <v>12.028446008198458</v>
      </c>
      <c r="Z750" s="32">
        <f t="shared" ca="1" si="512"/>
        <v>9.4995320596747774</v>
      </c>
      <c r="AA750" s="32">
        <f t="shared" ca="1" si="512"/>
        <v>6.8844465912471628</v>
      </c>
      <c r="AB750" s="32">
        <f t="shared" ca="1" si="512"/>
        <v>4.1818882373871764</v>
      </c>
      <c r="AC750" s="32">
        <f t="shared" ca="1" si="512"/>
        <v>1.4108296950198536</v>
      </c>
      <c r="AD750" s="32">
        <f t="shared" ca="1" si="512"/>
        <v>0</v>
      </c>
      <c r="AE750" s="32">
        <f t="shared" ca="1" si="512"/>
        <v>0</v>
      </c>
      <c r="AF750" s="32">
        <f t="shared" ca="1" si="512"/>
        <v>0</v>
      </c>
      <c r="AG750" s="21"/>
    </row>
    <row r="751" spans="4:33" ht="15" hidden="1" outlineLevel="1" x14ac:dyDescent="0.25">
      <c r="D751" t="s">
        <v>54</v>
      </c>
      <c r="E751" s="19">
        <v>2044</v>
      </c>
      <c r="F751" s="20" t="s">
        <v>50</v>
      </c>
      <c r="G751" s="26"/>
      <c r="H751" s="34">
        <f t="shared" ref="H751:AF751" ca="1" si="513">SUM(H626,H651,H676,H701,H726)</f>
        <v>0</v>
      </c>
      <c r="I751" s="34">
        <f t="shared" ca="1" si="513"/>
        <v>0</v>
      </c>
      <c r="J751" s="34">
        <f t="shared" ca="1" si="513"/>
        <v>0</v>
      </c>
      <c r="K751" s="34">
        <f t="shared" ca="1" si="513"/>
        <v>0</v>
      </c>
      <c r="L751" s="34">
        <f t="shared" ca="1" si="513"/>
        <v>0</v>
      </c>
      <c r="M751" s="34">
        <f t="shared" ca="1" si="513"/>
        <v>0</v>
      </c>
      <c r="N751" s="34">
        <f t="shared" ca="1" si="513"/>
        <v>0</v>
      </c>
      <c r="O751" s="34">
        <f t="shared" ca="1" si="513"/>
        <v>0</v>
      </c>
      <c r="P751" s="34">
        <f t="shared" ca="1" si="513"/>
        <v>0</v>
      </c>
      <c r="Q751" s="34">
        <f t="shared" ca="1" si="513"/>
        <v>0</v>
      </c>
      <c r="R751" s="34">
        <f t="shared" ca="1" si="513"/>
        <v>0</v>
      </c>
      <c r="S751" s="34">
        <f t="shared" ca="1" si="513"/>
        <v>0</v>
      </c>
      <c r="T751" s="34">
        <f t="shared" ca="1" si="513"/>
        <v>0</v>
      </c>
      <c r="U751" s="34">
        <f t="shared" ca="1" si="513"/>
        <v>0</v>
      </c>
      <c r="V751" s="34">
        <f t="shared" ca="1" si="513"/>
        <v>0</v>
      </c>
      <c r="W751" s="34">
        <f t="shared" ca="1" si="513"/>
        <v>0</v>
      </c>
      <c r="X751" s="34">
        <f t="shared" ca="1" si="513"/>
        <v>0</v>
      </c>
      <c r="Y751" s="34">
        <f t="shared" ca="1" si="513"/>
        <v>0</v>
      </c>
      <c r="Z751" s="32">
        <f t="shared" ca="1" si="513"/>
        <v>56.182946752933688</v>
      </c>
      <c r="AA751" s="32">
        <f t="shared" ca="1" si="513"/>
        <v>44.335836047631737</v>
      </c>
      <c r="AB751" s="32">
        <f t="shared" ca="1" si="513"/>
        <v>32.061143153301693</v>
      </c>
      <c r="AC751" s="32">
        <f t="shared" ca="1" si="513"/>
        <v>19.469449791273984</v>
      </c>
      <c r="AD751" s="32">
        <f t="shared" ca="1" si="513"/>
        <v>6.5599066163399149</v>
      </c>
      <c r="AE751" s="32">
        <f t="shared" ca="1" si="513"/>
        <v>0</v>
      </c>
      <c r="AF751" s="32">
        <f t="shared" ca="1" si="513"/>
        <v>0</v>
      </c>
      <c r="AG751" s="21"/>
    </row>
    <row r="752" spans="4:33" ht="15" hidden="1" outlineLevel="1" x14ac:dyDescent="0.25">
      <c r="D752" t="s">
        <v>54</v>
      </c>
      <c r="E752" s="19">
        <v>2045</v>
      </c>
      <c r="F752" s="20" t="s">
        <v>50</v>
      </c>
      <c r="G752" s="26"/>
      <c r="H752" s="34">
        <f t="shared" ref="H752:AF752" ca="1" si="514">SUM(H627,H652,H677,H702,H727)</f>
        <v>0</v>
      </c>
      <c r="I752" s="34">
        <f t="shared" ca="1" si="514"/>
        <v>0</v>
      </c>
      <c r="J752" s="34">
        <f t="shared" ca="1" si="514"/>
        <v>0</v>
      </c>
      <c r="K752" s="34">
        <f t="shared" ca="1" si="514"/>
        <v>0</v>
      </c>
      <c r="L752" s="34">
        <f t="shared" ca="1" si="514"/>
        <v>0</v>
      </c>
      <c r="M752" s="34">
        <f t="shared" ca="1" si="514"/>
        <v>0</v>
      </c>
      <c r="N752" s="34">
        <f t="shared" ca="1" si="514"/>
        <v>0</v>
      </c>
      <c r="O752" s="34">
        <f t="shared" ca="1" si="514"/>
        <v>0</v>
      </c>
      <c r="P752" s="34">
        <f t="shared" ca="1" si="514"/>
        <v>0</v>
      </c>
      <c r="Q752" s="34">
        <f t="shared" ca="1" si="514"/>
        <v>0</v>
      </c>
      <c r="R752" s="34">
        <f t="shared" ca="1" si="514"/>
        <v>0</v>
      </c>
      <c r="S752" s="34">
        <f t="shared" ca="1" si="514"/>
        <v>0</v>
      </c>
      <c r="T752" s="34">
        <f t="shared" ca="1" si="514"/>
        <v>0</v>
      </c>
      <c r="U752" s="34">
        <f t="shared" ca="1" si="514"/>
        <v>0</v>
      </c>
      <c r="V752" s="34">
        <f t="shared" ca="1" si="514"/>
        <v>0</v>
      </c>
      <c r="W752" s="34">
        <f t="shared" ca="1" si="514"/>
        <v>0</v>
      </c>
      <c r="X752" s="34">
        <f t="shared" ca="1" si="514"/>
        <v>0</v>
      </c>
      <c r="Y752" s="34">
        <f t="shared" ca="1" si="514"/>
        <v>0</v>
      </c>
      <c r="Z752" s="34">
        <f t="shared" ca="1" si="514"/>
        <v>0</v>
      </c>
      <c r="AA752" s="32">
        <f t="shared" ca="1" si="514"/>
        <v>23.544807342065297</v>
      </c>
      <c r="AB752" s="32">
        <f t="shared" ca="1" si="514"/>
        <v>18.539704519083152</v>
      </c>
      <c r="AC752" s="32">
        <f t="shared" ca="1" si="514"/>
        <v>13.402882102688613</v>
      </c>
      <c r="AD752" s="32">
        <f t="shared" ca="1" si="514"/>
        <v>8.1285799376385892</v>
      </c>
      <c r="AE752" s="32">
        <f t="shared" ca="1" si="514"/>
        <v>2.7352671490153853</v>
      </c>
      <c r="AF752" s="32">
        <f t="shared" ca="1" si="514"/>
        <v>0</v>
      </c>
      <c r="AG752" s="21"/>
    </row>
    <row r="753" spans="2:33" ht="15" hidden="1" outlineLevel="1" x14ac:dyDescent="0.25">
      <c r="D753" t="s">
        <v>54</v>
      </c>
      <c r="E753" s="19">
        <v>2046</v>
      </c>
      <c r="F753" s="20" t="s">
        <v>50</v>
      </c>
      <c r="G753" s="26"/>
      <c r="H753" s="34">
        <f t="shared" ref="H753:AF753" ca="1" si="515">SUM(H628,H653,H678,H703,H728)</f>
        <v>0</v>
      </c>
      <c r="I753" s="34">
        <f t="shared" ca="1" si="515"/>
        <v>0</v>
      </c>
      <c r="J753" s="34">
        <f t="shared" ca="1" si="515"/>
        <v>0</v>
      </c>
      <c r="K753" s="34">
        <f t="shared" ca="1" si="515"/>
        <v>0</v>
      </c>
      <c r="L753" s="34">
        <f t="shared" ca="1" si="515"/>
        <v>0</v>
      </c>
      <c r="M753" s="34">
        <f t="shared" ca="1" si="515"/>
        <v>0</v>
      </c>
      <c r="N753" s="34">
        <f t="shared" ca="1" si="515"/>
        <v>0</v>
      </c>
      <c r="O753" s="34">
        <f t="shared" ca="1" si="515"/>
        <v>0</v>
      </c>
      <c r="P753" s="34">
        <f t="shared" ca="1" si="515"/>
        <v>0</v>
      </c>
      <c r="Q753" s="34">
        <f t="shared" ca="1" si="515"/>
        <v>0</v>
      </c>
      <c r="R753" s="34">
        <f t="shared" ca="1" si="515"/>
        <v>0</v>
      </c>
      <c r="S753" s="34">
        <f t="shared" ca="1" si="515"/>
        <v>0</v>
      </c>
      <c r="T753" s="34">
        <f t="shared" ca="1" si="515"/>
        <v>0</v>
      </c>
      <c r="U753" s="34">
        <f t="shared" ca="1" si="515"/>
        <v>0</v>
      </c>
      <c r="V753" s="34">
        <f t="shared" ca="1" si="515"/>
        <v>0</v>
      </c>
      <c r="W753" s="34">
        <f t="shared" ca="1" si="515"/>
        <v>0</v>
      </c>
      <c r="X753" s="34">
        <f t="shared" ca="1" si="515"/>
        <v>0</v>
      </c>
      <c r="Y753" s="34">
        <f t="shared" ca="1" si="515"/>
        <v>0</v>
      </c>
      <c r="Z753" s="34">
        <f t="shared" ca="1" si="515"/>
        <v>0</v>
      </c>
      <c r="AA753" s="34">
        <f t="shared" ca="1" si="515"/>
        <v>0</v>
      </c>
      <c r="AB753" s="32">
        <f t="shared" ca="1" si="515"/>
        <v>57.710057675943034</v>
      </c>
      <c r="AC753" s="32">
        <f t="shared" ca="1" si="515"/>
        <v>45.428716179639288</v>
      </c>
      <c r="AD753" s="32">
        <f t="shared" ca="1" si="515"/>
        <v>32.799533081699565</v>
      </c>
      <c r="AE753" s="32">
        <f t="shared" ca="1" si="515"/>
        <v>19.866677187585427</v>
      </c>
      <c r="AF753" s="32">
        <f t="shared" ca="1" si="515"/>
        <v>6.7023546605184032</v>
      </c>
      <c r="AG753" s="21"/>
    </row>
    <row r="754" spans="2:33" ht="15" hidden="1" outlineLevel="1" x14ac:dyDescent="0.25">
      <c r="D754" t="s">
        <v>54</v>
      </c>
      <c r="E754" s="19">
        <v>2047</v>
      </c>
      <c r="F754" s="20" t="s">
        <v>50</v>
      </c>
      <c r="G754" s="26"/>
      <c r="H754" s="34">
        <f t="shared" ref="H754:AF754" ca="1" si="516">SUM(H629,H654,H679,H704,H729)</f>
        <v>0</v>
      </c>
      <c r="I754" s="34">
        <f t="shared" ca="1" si="516"/>
        <v>0</v>
      </c>
      <c r="J754" s="34">
        <f t="shared" ca="1" si="516"/>
        <v>0</v>
      </c>
      <c r="K754" s="34">
        <f t="shared" ca="1" si="516"/>
        <v>0</v>
      </c>
      <c r="L754" s="34">
        <f t="shared" ca="1" si="516"/>
        <v>0</v>
      </c>
      <c r="M754" s="34">
        <f t="shared" ca="1" si="516"/>
        <v>0</v>
      </c>
      <c r="N754" s="34">
        <f t="shared" ca="1" si="516"/>
        <v>0</v>
      </c>
      <c r="O754" s="34">
        <f t="shared" ca="1" si="516"/>
        <v>0</v>
      </c>
      <c r="P754" s="34">
        <f t="shared" ca="1" si="516"/>
        <v>0</v>
      </c>
      <c r="Q754" s="34">
        <f t="shared" ca="1" si="516"/>
        <v>0</v>
      </c>
      <c r="R754" s="34">
        <f t="shared" ca="1" si="516"/>
        <v>0</v>
      </c>
      <c r="S754" s="34">
        <f t="shared" ca="1" si="516"/>
        <v>0</v>
      </c>
      <c r="T754" s="34">
        <f t="shared" ca="1" si="516"/>
        <v>0</v>
      </c>
      <c r="U754" s="34">
        <f t="shared" ca="1" si="516"/>
        <v>0</v>
      </c>
      <c r="V754" s="34">
        <f t="shared" ca="1" si="516"/>
        <v>0</v>
      </c>
      <c r="W754" s="34">
        <f t="shared" ca="1" si="516"/>
        <v>0</v>
      </c>
      <c r="X754" s="34">
        <f t="shared" ca="1" si="516"/>
        <v>0</v>
      </c>
      <c r="Y754" s="34">
        <f t="shared" ca="1" si="516"/>
        <v>0</v>
      </c>
      <c r="Z754" s="34">
        <f t="shared" ca="1" si="516"/>
        <v>0</v>
      </c>
      <c r="AA754" s="34">
        <f t="shared" ca="1" si="516"/>
        <v>0</v>
      </c>
      <c r="AB754" s="34">
        <f t="shared" ca="1" si="516"/>
        <v>0</v>
      </c>
      <c r="AC754" s="32">
        <f t="shared" ca="1" si="516"/>
        <v>63.487336275893426</v>
      </c>
      <c r="AD754" s="32">
        <f t="shared" ca="1" si="516"/>
        <v>49.912332950412392</v>
      </c>
      <c r="AE754" s="32">
        <f t="shared" ca="1" si="516"/>
        <v>35.990357223886647</v>
      </c>
      <c r="AF754" s="32">
        <f t="shared" ca="1" si="516"/>
        <v>21.855504327777403</v>
      </c>
      <c r="AG754" s="21"/>
    </row>
    <row r="755" spans="2:33" ht="15" hidden="1" outlineLevel="1" x14ac:dyDescent="0.25">
      <c r="D755" t="s">
        <v>54</v>
      </c>
      <c r="E755" s="19">
        <v>2048</v>
      </c>
      <c r="F755" s="20" t="s">
        <v>50</v>
      </c>
      <c r="G755" s="26"/>
      <c r="H755" s="34">
        <f t="shared" ref="H755:AF755" ca="1" si="517">SUM(H630,H655,H680,H705,H730)</f>
        <v>0</v>
      </c>
      <c r="I755" s="34">
        <f t="shared" ca="1" si="517"/>
        <v>0</v>
      </c>
      <c r="J755" s="34">
        <f t="shared" ca="1" si="517"/>
        <v>0</v>
      </c>
      <c r="K755" s="34">
        <f t="shared" ca="1" si="517"/>
        <v>0</v>
      </c>
      <c r="L755" s="34">
        <f t="shared" ca="1" si="517"/>
        <v>0</v>
      </c>
      <c r="M755" s="34">
        <f t="shared" ca="1" si="517"/>
        <v>0</v>
      </c>
      <c r="N755" s="34">
        <f t="shared" ca="1" si="517"/>
        <v>0</v>
      </c>
      <c r="O755" s="34">
        <f t="shared" ca="1" si="517"/>
        <v>0</v>
      </c>
      <c r="P755" s="34">
        <f t="shared" ca="1" si="517"/>
        <v>0</v>
      </c>
      <c r="Q755" s="34">
        <f t="shared" ca="1" si="517"/>
        <v>0</v>
      </c>
      <c r="R755" s="34">
        <f t="shared" ca="1" si="517"/>
        <v>0</v>
      </c>
      <c r="S755" s="34">
        <f t="shared" ca="1" si="517"/>
        <v>0</v>
      </c>
      <c r="T755" s="34">
        <f t="shared" ca="1" si="517"/>
        <v>0</v>
      </c>
      <c r="U755" s="34">
        <f t="shared" ca="1" si="517"/>
        <v>0</v>
      </c>
      <c r="V755" s="34">
        <f t="shared" ca="1" si="517"/>
        <v>0</v>
      </c>
      <c r="W755" s="34">
        <f t="shared" ca="1" si="517"/>
        <v>0</v>
      </c>
      <c r="X755" s="34">
        <f t="shared" ca="1" si="517"/>
        <v>0</v>
      </c>
      <c r="Y755" s="34">
        <f t="shared" ca="1" si="517"/>
        <v>0</v>
      </c>
      <c r="Z755" s="34">
        <f t="shared" ca="1" si="517"/>
        <v>0</v>
      </c>
      <c r="AA755" s="34">
        <f t="shared" ca="1" si="517"/>
        <v>0</v>
      </c>
      <c r="AB755" s="34">
        <f t="shared" ca="1" si="517"/>
        <v>0</v>
      </c>
      <c r="AC755" s="34">
        <f t="shared" ca="1" si="517"/>
        <v>0</v>
      </c>
      <c r="AD755" s="32">
        <f t="shared" ca="1" si="517"/>
        <v>62.889539517519609</v>
      </c>
      <c r="AE755" s="32">
        <f t="shared" ca="1" si="517"/>
        <v>49.378770111172479</v>
      </c>
      <c r="AF755" s="32">
        <f t="shared" ca="1" si="517"/>
        <v>35.697323735369764</v>
      </c>
      <c r="AG755" s="21"/>
    </row>
    <row r="756" spans="2:33" ht="15" hidden="1" outlineLevel="1" x14ac:dyDescent="0.25">
      <c r="D756" t="s">
        <v>54</v>
      </c>
      <c r="E756" s="19">
        <v>2049</v>
      </c>
      <c r="F756" s="20" t="s">
        <v>50</v>
      </c>
      <c r="G756" s="26"/>
      <c r="H756" s="34">
        <f t="shared" ref="H756:AF756" ca="1" si="518">SUM(H631,H656,H681,H706,H731)</f>
        <v>0</v>
      </c>
      <c r="I756" s="34">
        <f t="shared" ca="1" si="518"/>
        <v>0</v>
      </c>
      <c r="J756" s="34">
        <f t="shared" ca="1" si="518"/>
        <v>0</v>
      </c>
      <c r="K756" s="34">
        <f t="shared" ca="1" si="518"/>
        <v>0</v>
      </c>
      <c r="L756" s="34">
        <f t="shared" ca="1" si="518"/>
        <v>0</v>
      </c>
      <c r="M756" s="34">
        <f t="shared" ca="1" si="518"/>
        <v>0</v>
      </c>
      <c r="N756" s="34">
        <f t="shared" ca="1" si="518"/>
        <v>0</v>
      </c>
      <c r="O756" s="34">
        <f t="shared" ca="1" si="518"/>
        <v>0</v>
      </c>
      <c r="P756" s="34">
        <f t="shared" ca="1" si="518"/>
        <v>0</v>
      </c>
      <c r="Q756" s="34">
        <f t="shared" ca="1" si="518"/>
        <v>0</v>
      </c>
      <c r="R756" s="34">
        <f t="shared" ca="1" si="518"/>
        <v>0</v>
      </c>
      <c r="S756" s="34">
        <f t="shared" ca="1" si="518"/>
        <v>0</v>
      </c>
      <c r="T756" s="34">
        <f t="shared" ca="1" si="518"/>
        <v>0</v>
      </c>
      <c r="U756" s="34">
        <f t="shared" ca="1" si="518"/>
        <v>0</v>
      </c>
      <c r="V756" s="34">
        <f t="shared" ca="1" si="518"/>
        <v>0</v>
      </c>
      <c r="W756" s="34">
        <f t="shared" ca="1" si="518"/>
        <v>0</v>
      </c>
      <c r="X756" s="34">
        <f t="shared" ca="1" si="518"/>
        <v>0</v>
      </c>
      <c r="Y756" s="34">
        <f t="shared" ca="1" si="518"/>
        <v>0</v>
      </c>
      <c r="Z756" s="34">
        <f t="shared" ca="1" si="518"/>
        <v>0</v>
      </c>
      <c r="AA756" s="34">
        <f t="shared" ca="1" si="518"/>
        <v>0</v>
      </c>
      <c r="AB756" s="34">
        <f t="shared" ca="1" si="518"/>
        <v>0</v>
      </c>
      <c r="AC756" s="34">
        <f t="shared" ca="1" si="518"/>
        <v>0</v>
      </c>
      <c r="AD756" s="34">
        <f t="shared" ca="1" si="518"/>
        <v>0</v>
      </c>
      <c r="AE756" s="32">
        <f t="shared" ca="1" si="518"/>
        <v>25.913057201198388</v>
      </c>
      <c r="AF756" s="32">
        <f t="shared" ca="1" si="518"/>
        <v>20.398470705925583</v>
      </c>
      <c r="AG756" s="21"/>
    </row>
    <row r="757" spans="2:33" ht="15" hidden="1" outlineLevel="1" x14ac:dyDescent="0.25">
      <c r="D757" t="s">
        <v>54</v>
      </c>
      <c r="E757" s="19">
        <v>2050</v>
      </c>
      <c r="F757" s="20" t="s">
        <v>50</v>
      </c>
      <c r="G757" s="26"/>
      <c r="H757" s="34">
        <f t="shared" ref="H757:AF757" ca="1" si="519">SUM(H632,H657,H682,H707,H732)</f>
        <v>0</v>
      </c>
      <c r="I757" s="34">
        <f t="shared" ca="1" si="519"/>
        <v>0</v>
      </c>
      <c r="J757" s="34">
        <f t="shared" ca="1" si="519"/>
        <v>0</v>
      </c>
      <c r="K757" s="34">
        <f t="shared" ca="1" si="519"/>
        <v>0</v>
      </c>
      <c r="L757" s="34">
        <f t="shared" ca="1" si="519"/>
        <v>0</v>
      </c>
      <c r="M757" s="34">
        <f t="shared" ca="1" si="519"/>
        <v>0</v>
      </c>
      <c r="N757" s="34">
        <f t="shared" ca="1" si="519"/>
        <v>0</v>
      </c>
      <c r="O757" s="34">
        <f t="shared" ca="1" si="519"/>
        <v>0</v>
      </c>
      <c r="P757" s="34">
        <f t="shared" ca="1" si="519"/>
        <v>0</v>
      </c>
      <c r="Q757" s="34">
        <f t="shared" ca="1" si="519"/>
        <v>0</v>
      </c>
      <c r="R757" s="34">
        <f t="shared" ca="1" si="519"/>
        <v>0</v>
      </c>
      <c r="S757" s="34">
        <f t="shared" ca="1" si="519"/>
        <v>0</v>
      </c>
      <c r="T757" s="34">
        <f t="shared" ca="1" si="519"/>
        <v>0</v>
      </c>
      <c r="U757" s="34">
        <f t="shared" ca="1" si="519"/>
        <v>0</v>
      </c>
      <c r="V757" s="34">
        <f t="shared" ca="1" si="519"/>
        <v>0</v>
      </c>
      <c r="W757" s="34">
        <f t="shared" ca="1" si="519"/>
        <v>0</v>
      </c>
      <c r="X757" s="34">
        <f t="shared" ca="1" si="519"/>
        <v>0</v>
      </c>
      <c r="Y757" s="34">
        <f t="shared" ca="1" si="519"/>
        <v>0</v>
      </c>
      <c r="Z757" s="34">
        <f t="shared" ca="1" si="519"/>
        <v>0</v>
      </c>
      <c r="AA757" s="34">
        <f t="shared" ca="1" si="519"/>
        <v>0</v>
      </c>
      <c r="AB757" s="34">
        <f t="shared" ca="1" si="519"/>
        <v>0</v>
      </c>
      <c r="AC757" s="34">
        <f t="shared" ca="1" si="519"/>
        <v>0</v>
      </c>
      <c r="AD757" s="34">
        <f t="shared" ca="1" si="519"/>
        <v>0</v>
      </c>
      <c r="AE757" s="34">
        <f t="shared" ca="1" si="519"/>
        <v>0</v>
      </c>
      <c r="AF757" s="32">
        <f t="shared" ca="1" si="519"/>
        <v>49.830549867332486</v>
      </c>
      <c r="AG757" s="21"/>
    </row>
    <row r="758" spans="2:33" ht="14.45" customHeight="1" collapsed="1" x14ac:dyDescent="0.25"/>
    <row r="759" spans="2:33" ht="15" x14ac:dyDescent="0.25">
      <c r="B759" s="9" t="s">
        <v>60</v>
      </c>
      <c r="C759" s="9"/>
      <c r="D759" s="3"/>
      <c r="E759" s="3"/>
      <c r="F759" s="7"/>
      <c r="G759" s="3"/>
      <c r="H759" s="4"/>
      <c r="I759" s="4"/>
      <c r="J759" s="4"/>
      <c r="K759" s="4"/>
      <c r="L759" s="4"/>
      <c r="M759" s="4"/>
      <c r="N759" s="4"/>
      <c r="O759" s="4"/>
      <c r="P759" s="4"/>
      <c r="Q759" s="4"/>
      <c r="R759" s="4"/>
      <c r="S759" s="4"/>
      <c r="T759" s="4"/>
      <c r="U759" s="4"/>
      <c r="V759" s="4"/>
      <c r="W759" s="4"/>
      <c r="X759" s="4"/>
      <c r="Y759" s="4"/>
      <c r="Z759" s="4"/>
      <c r="AA759" s="4"/>
      <c r="AB759" s="4"/>
      <c r="AC759" s="4"/>
      <c r="AD759" s="4"/>
      <c r="AE759" s="4"/>
      <c r="AF759" s="4"/>
      <c r="AG759" s="18"/>
    </row>
    <row r="760" spans="2:33" ht="15" customHeight="1" outlineLevel="1" x14ac:dyDescent="0.25">
      <c r="F760" s="6"/>
      <c r="AG760" s="21"/>
    </row>
    <row r="761" spans="2:33" ht="15" outlineLevel="1" x14ac:dyDescent="0.25">
      <c r="C761" s="1" t="s">
        <v>66</v>
      </c>
      <c r="D761" s="1"/>
      <c r="E761" s="1"/>
      <c r="F761" s="8"/>
      <c r="G761" s="1"/>
      <c r="H761" s="2"/>
      <c r="I761" s="1"/>
      <c r="J761" s="2"/>
      <c r="K761" s="2"/>
      <c r="L761" s="2"/>
      <c r="M761" s="2"/>
      <c r="N761" s="2"/>
      <c r="O761" s="2"/>
      <c r="P761" s="2"/>
      <c r="Q761" s="2"/>
      <c r="R761" s="2"/>
      <c r="S761" s="2"/>
      <c r="T761" s="2"/>
      <c r="U761" s="2"/>
      <c r="V761" s="2"/>
      <c r="W761" s="2"/>
      <c r="X761" s="2"/>
      <c r="Y761" s="2"/>
      <c r="Z761" s="2"/>
      <c r="AA761" s="2"/>
      <c r="AB761" s="2"/>
      <c r="AC761" s="2"/>
      <c r="AD761" s="2"/>
      <c r="AE761" s="2"/>
      <c r="AF761" s="2"/>
      <c r="AG761" s="21"/>
    </row>
    <row r="762" spans="2:33" ht="15" customHeight="1" outlineLevel="1" x14ac:dyDescent="0.25">
      <c r="F762" s="6"/>
      <c r="AG762" s="18"/>
    </row>
    <row r="763" spans="2:33" ht="15" outlineLevel="1" x14ac:dyDescent="0.25">
      <c r="D763" t="s">
        <v>47</v>
      </c>
      <c r="F763" s="6"/>
      <c r="H763" s="32">
        <f>SUMIFS(H$40:H$757,$D$40:$D$757,$D763)</f>
        <v>5000</v>
      </c>
      <c r="I763" s="32">
        <f t="shared" ref="I763:X768" ca="1" si="520">SUMIFS(I$40:I$757,$D$40:$D$757,$D763)</f>
        <v>5297.6382142857137</v>
      </c>
      <c r="J763" s="32">
        <f t="shared" ca="1" si="520"/>
        <v>5585.7540976785713</v>
      </c>
      <c r="K763" s="32">
        <f t="shared" ca="1" si="520"/>
        <v>5904.6107210183709</v>
      </c>
      <c r="L763" s="32">
        <f t="shared" ca="1" si="520"/>
        <v>6175.6963674703011</v>
      </c>
      <c r="M763" s="32">
        <f t="shared" ca="1" si="520"/>
        <v>6427.6448648375736</v>
      </c>
      <c r="N763" s="32">
        <f t="shared" ca="1" si="520"/>
        <v>6731.9325455061362</v>
      </c>
      <c r="O763" s="32">
        <f t="shared" ca="1" si="520"/>
        <v>6950.8510122059051</v>
      </c>
      <c r="P763" s="32">
        <f t="shared" ca="1" si="520"/>
        <v>7211.38893078405</v>
      </c>
      <c r="Q763" s="32">
        <f t="shared" ca="1" si="520"/>
        <v>7422.6880200877085</v>
      </c>
      <c r="R763" s="32">
        <f t="shared" ca="1" si="520"/>
        <v>7663.6417567789013</v>
      </c>
      <c r="S763" s="32">
        <f t="shared" ca="1" si="520"/>
        <v>7905.1576576590351</v>
      </c>
      <c r="T763" s="32">
        <f t="shared" ca="1" si="520"/>
        <v>8124.0875851245955</v>
      </c>
      <c r="U763" s="32">
        <f t="shared" ca="1" si="520"/>
        <v>8378.1284550122382</v>
      </c>
      <c r="V763" s="32">
        <f t="shared" ca="1" si="520"/>
        <v>8621.1306006378654</v>
      </c>
      <c r="W763" s="32">
        <f t="shared" ca="1" si="520"/>
        <v>8789.0676296048587</v>
      </c>
      <c r="X763" s="32">
        <f t="shared" ca="1" si="520"/>
        <v>8983.4849206783383</v>
      </c>
      <c r="Y763" s="32">
        <f t="shared" ref="Y763:AF768" ca="1" si="521">SUMIFS(Y$40:Y$757,$D$40:$D$757,$D763)</f>
        <v>9187.7374794725019</v>
      </c>
      <c r="Z763" s="32">
        <f t="shared" ca="1" si="521"/>
        <v>9356.6178922416548</v>
      </c>
      <c r="AA763" s="32">
        <f t="shared" ca="1" si="521"/>
        <v>9587.014025884333</v>
      </c>
      <c r="AB763" s="32">
        <f t="shared" ca="1" si="521"/>
        <v>9750.5543170597412</v>
      </c>
      <c r="AC763" s="32">
        <f t="shared" ca="1" si="521"/>
        <v>9924.1923120455449</v>
      </c>
      <c r="AD763" s="32">
        <f t="shared" ca="1" si="521"/>
        <v>10113.533676485324</v>
      </c>
      <c r="AE763" s="32">
        <f t="shared" ca="1" si="521"/>
        <v>10248.462145113226</v>
      </c>
      <c r="AF763" s="32">
        <f t="shared" ca="1" si="521"/>
        <v>10311.276419888516</v>
      </c>
      <c r="AG763" s="18"/>
    </row>
    <row r="764" spans="2:33" ht="15" outlineLevel="1" x14ac:dyDescent="0.25">
      <c r="D764" t="s">
        <v>51</v>
      </c>
      <c r="F764" s="6"/>
      <c r="H764" s="32">
        <f t="shared" ref="H764:H768" ca="1" si="522">SUMIFS(H$40:H$757,$D$40:$D$757,$D764)</f>
        <v>351</v>
      </c>
      <c r="I764" s="32">
        <f t="shared" ca="1" si="520"/>
        <v>341.44819999999999</v>
      </c>
      <c r="J764" s="32">
        <f t="shared" ca="1" si="520"/>
        <v>381.79633639999997</v>
      </c>
      <c r="K764" s="32">
        <f t="shared" ca="1" si="520"/>
        <v>358.84253145215996</v>
      </c>
      <c r="L764" s="32">
        <f t="shared" ca="1" si="520"/>
        <v>363.37697674989676</v>
      </c>
      <c r="M764" s="32">
        <f t="shared" ca="1" si="520"/>
        <v>437.21974783656071</v>
      </c>
      <c r="N764" s="32">
        <f t="shared" ca="1" si="520"/>
        <v>379.70177433623292</v>
      </c>
      <c r="O764" s="32">
        <f t="shared" ca="1" si="520"/>
        <v>436.40641484804542</v>
      </c>
      <c r="P764" s="32">
        <f t="shared" ca="1" si="520"/>
        <v>392.14227051675294</v>
      </c>
      <c r="Q764" s="32">
        <f t="shared" ca="1" si="520"/>
        <v>430.14883818665987</v>
      </c>
      <c r="R764" s="32">
        <f t="shared" ca="1" si="520"/>
        <v>419.07779431857693</v>
      </c>
      <c r="S764" s="32">
        <f t="shared" ca="1" si="520"/>
        <v>415.28346396881648</v>
      </c>
      <c r="T764" s="32">
        <f t="shared" ca="1" si="520"/>
        <v>460.69282310169751</v>
      </c>
      <c r="U764" s="32">
        <f t="shared" ca="1" si="520"/>
        <v>456.24366977837735</v>
      </c>
      <c r="V764" s="32">
        <f t="shared" ca="1" si="520"/>
        <v>410.88094972276605</v>
      </c>
      <c r="W764" s="32">
        <f t="shared" ca="1" si="520"/>
        <v>458.25718722964723</v>
      </c>
      <c r="X764" s="32">
        <f t="shared" ca="1" si="520"/>
        <v>479.24718385536607</v>
      </c>
      <c r="Y764" s="32">
        <f t="shared" ca="1" si="521"/>
        <v>442.37951430152094</v>
      </c>
      <c r="Z764" s="32">
        <f t="shared" ca="1" si="521"/>
        <v>511.61765521391305</v>
      </c>
      <c r="AA764" s="32">
        <f t="shared" ca="1" si="521"/>
        <v>468.1423682048071</v>
      </c>
      <c r="AB764" s="32">
        <f t="shared" ca="1" si="521"/>
        <v>517.16017869021425</v>
      </c>
      <c r="AC764" s="32">
        <f t="shared" ca="1" si="521"/>
        <v>558.68855922786213</v>
      </c>
      <c r="AD764" s="32">
        <f t="shared" ca="1" si="521"/>
        <v>541.90532917590588</v>
      </c>
      <c r="AE764" s="32">
        <f t="shared" ca="1" si="521"/>
        <v>498.10654397859122</v>
      </c>
      <c r="AF764" s="32">
        <f t="shared" ca="1" si="521"/>
        <v>539.10244008517611</v>
      </c>
      <c r="AG764" s="18"/>
    </row>
    <row r="765" spans="2:33" ht="15" outlineLevel="1" x14ac:dyDescent="0.25">
      <c r="D765" t="s">
        <v>52</v>
      </c>
      <c r="F765" s="6"/>
      <c r="H765" s="32">
        <f t="shared" ca="1" si="522"/>
        <v>97.142857142857139</v>
      </c>
      <c r="I765" s="32">
        <f t="shared" ca="1" si="520"/>
        <v>114.54682510714285</v>
      </c>
      <c r="J765" s="32">
        <f t="shared" ca="1" si="520"/>
        <v>125.45201855511429</v>
      </c>
      <c r="K765" s="32">
        <f t="shared" ca="1" si="520"/>
        <v>119.742615007311</v>
      </c>
      <c r="L765" s="32">
        <f t="shared" ca="1" si="520"/>
        <v>111.4337598755815</v>
      </c>
      <c r="M765" s="32">
        <f t="shared" ca="1" si="520"/>
        <v>107.83800811672238</v>
      </c>
      <c r="N765" s="32">
        <f t="shared" ca="1" si="520"/>
        <v>96.579882556429069</v>
      </c>
      <c r="O765" s="32">
        <f t="shared" ca="1" si="520"/>
        <v>95.673233891374423</v>
      </c>
      <c r="P765" s="32">
        <f t="shared" ca="1" si="520"/>
        <v>105.34654609905991</v>
      </c>
      <c r="Q765" s="32">
        <f t="shared" ca="1" si="520"/>
        <v>114.03889864652778</v>
      </c>
      <c r="R765" s="32">
        <f t="shared" ca="1" si="520"/>
        <v>138.2915477667346</v>
      </c>
      <c r="S765" s="32">
        <f t="shared" ca="1" si="520"/>
        <v>129.73238742955664</v>
      </c>
      <c r="T765" s="32">
        <f t="shared" ca="1" si="520"/>
        <v>131.75583549429155</v>
      </c>
      <c r="U765" s="32">
        <f t="shared" ca="1" si="520"/>
        <v>142.18091849472515</v>
      </c>
      <c r="V765" s="32">
        <f t="shared" ca="1" si="520"/>
        <v>128.78530991033284</v>
      </c>
      <c r="W765" s="32">
        <f t="shared" ca="1" si="520"/>
        <v>119.48900807625402</v>
      </c>
      <c r="X765" s="32">
        <f t="shared" ca="1" si="520"/>
        <v>122.04825256808073</v>
      </c>
      <c r="Y765" s="32">
        <f t="shared" ca="1" si="521"/>
        <v>132.7106518170749</v>
      </c>
      <c r="Z765" s="32">
        <f t="shared" ca="1" si="521"/>
        <v>137.84271818014611</v>
      </c>
      <c r="AA765" s="32">
        <f t="shared" ca="1" si="521"/>
        <v>133.69782227115567</v>
      </c>
      <c r="AB765" s="32">
        <f t="shared" ca="1" si="521"/>
        <v>115.37714401315282</v>
      </c>
      <c r="AC765" s="32">
        <f t="shared" ca="1" si="521"/>
        <v>114.40591425795328</v>
      </c>
      <c r="AD765" s="32">
        <f t="shared" ca="1" si="521"/>
        <v>103.85659345191139</v>
      </c>
      <c r="AE765" s="32">
        <f t="shared" ca="1" si="521"/>
        <v>92.440577048200765</v>
      </c>
      <c r="AF765" s="32">
        <f t="shared" ca="1" si="521"/>
        <v>118.36493938028336</v>
      </c>
      <c r="AG765" s="18"/>
    </row>
    <row r="766" spans="2:33" ht="15" outlineLevel="1" x14ac:dyDescent="0.25">
      <c r="D766" t="s">
        <v>56</v>
      </c>
      <c r="F766" s="6"/>
      <c r="H766" s="32">
        <f t="shared" ca="1" si="522"/>
        <v>-7.6475</v>
      </c>
      <c r="I766" s="32">
        <f t="shared" ca="1" si="520"/>
        <v>-6.8698560000000004</v>
      </c>
      <c r="J766" s="32">
        <f t="shared" ca="1" si="520"/>
        <v>-10.0522268296</v>
      </c>
      <c r="K766" s="32">
        <f t="shared" ca="1" si="520"/>
        <v>-4.9180650515987994</v>
      </c>
      <c r="L766" s="32">
        <f t="shared" ca="1" si="520"/>
        <v>-6.1904640649907572</v>
      </c>
      <c r="M766" s="32">
        <f t="shared" ca="1" si="520"/>
        <v>-10.711883821995738</v>
      </c>
      <c r="N766" s="32">
        <f t="shared" ca="1" si="520"/>
        <v>-7.3019571987737084</v>
      </c>
      <c r="O766" s="32">
        <f t="shared" ca="1" si="520"/>
        <v>-11.12665441512053</v>
      </c>
      <c r="P766" s="32">
        <f t="shared" ca="1" si="520"/>
        <v>-5.4946188346742666</v>
      </c>
      <c r="Q766" s="32">
        <f t="shared" ca="1" si="520"/>
        <v>-7.9771454622730973</v>
      </c>
      <c r="R766" s="32">
        <f t="shared" ca="1" si="520"/>
        <v>-8.1450762738632001</v>
      </c>
      <c r="S766" s="32">
        <f t="shared" ca="1" si="520"/>
        <v>-7.6175896396626026</v>
      </c>
      <c r="T766" s="32">
        <f t="shared" ca="1" si="520"/>
        <v>-10.523487269641599</v>
      </c>
      <c r="U766" s="32">
        <f t="shared" ca="1" si="520"/>
        <v>-10.114241574506845</v>
      </c>
      <c r="V766" s="32">
        <f t="shared" ca="1" si="520"/>
        <v>-6.0672140239436487</v>
      </c>
      <c r="W766" s="32">
        <f t="shared" ca="1" si="520"/>
        <v>-8.9801532370002413</v>
      </c>
      <c r="X766" s="32">
        <f t="shared" ca="1" si="520"/>
        <v>-8.5053209002902879</v>
      </c>
      <c r="Y766" s="32">
        <f t="shared" ca="1" si="521"/>
        <v>-7.2571624249464017</v>
      </c>
      <c r="Z766" s="32">
        <f t="shared" ca="1" si="521"/>
        <v>-13.272203363374189</v>
      </c>
      <c r="AA766" s="32">
        <f t="shared" ca="1" si="521"/>
        <v>-8.6709604816758024</v>
      </c>
      <c r="AB766" s="32">
        <f t="shared" ca="1" si="521"/>
        <v>-12.95339881530678</v>
      </c>
      <c r="AC766" s="32">
        <f t="shared" ca="1" si="521"/>
        <v>-14.595033194980388</v>
      </c>
      <c r="AD766" s="32">
        <f t="shared" ca="1" si="521"/>
        <v>-13.651023061937789</v>
      </c>
      <c r="AE766" s="32">
        <f t="shared" ca="1" si="521"/>
        <v>-9.8577588436225536</v>
      </c>
      <c r="AF766" s="32">
        <f t="shared" ca="1" si="521"/>
        <v>-12.916603057716447</v>
      </c>
      <c r="AG766" s="18"/>
    </row>
    <row r="767" spans="2:33" ht="15" outlineLevel="1" x14ac:dyDescent="0.25">
      <c r="D767" t="s">
        <v>53</v>
      </c>
      <c r="F767" s="6"/>
      <c r="H767" s="32">
        <f t="shared" si="522"/>
        <v>-142.85714285714286</v>
      </c>
      <c r="I767" s="32">
        <f t="shared" ca="1" si="520"/>
        <v>-161.00928571428568</v>
      </c>
      <c r="J767" s="32">
        <f t="shared" ca="1" si="520"/>
        <v>-178.33950478571424</v>
      </c>
      <c r="K767" s="32">
        <f t="shared" ca="1" si="520"/>
        <v>-202.5814349559428</v>
      </c>
      <c r="L767" s="32">
        <f t="shared" ca="1" si="520"/>
        <v>-216.67177519321521</v>
      </c>
      <c r="M767" s="32">
        <f t="shared" ca="1" si="520"/>
        <v>-230.0581914627239</v>
      </c>
      <c r="N767" s="32">
        <f t="shared" ca="1" si="520"/>
        <v>-250.06123299411828</v>
      </c>
      <c r="O767" s="32">
        <f t="shared" ca="1" si="520"/>
        <v>-260.41507574615605</v>
      </c>
      <c r="P767" s="32">
        <f t="shared" ca="1" si="520"/>
        <v>-280.69510847747773</v>
      </c>
      <c r="Q767" s="32">
        <f t="shared" ca="1" si="520"/>
        <v>-295.25685467972517</v>
      </c>
      <c r="R767" s="32">
        <f t="shared" ca="1" si="520"/>
        <v>-307.70836493131463</v>
      </c>
      <c r="S767" s="32">
        <f t="shared" ca="1" si="520"/>
        <v>-318.46833429314819</v>
      </c>
      <c r="T767" s="32">
        <f t="shared" ca="1" si="520"/>
        <v>-327.88430143870568</v>
      </c>
      <c r="U767" s="32">
        <f t="shared" ca="1" si="520"/>
        <v>-345.30820107296825</v>
      </c>
      <c r="V767" s="32">
        <f t="shared" ca="1" si="520"/>
        <v>-365.66201664216874</v>
      </c>
      <c r="W767" s="32">
        <f t="shared" ca="1" si="520"/>
        <v>-374.34875099541273</v>
      </c>
      <c r="X767" s="32">
        <f t="shared" ca="1" si="520"/>
        <v>-388.53755672899428</v>
      </c>
      <c r="Y767" s="32">
        <f t="shared" ca="1" si="521"/>
        <v>-398.95259092449663</v>
      </c>
      <c r="Z767" s="32">
        <f t="shared" ca="1" si="521"/>
        <v>-405.79203638801221</v>
      </c>
      <c r="AA767" s="32">
        <f t="shared" ca="1" si="521"/>
        <v>-429.62893881887095</v>
      </c>
      <c r="AB767" s="32">
        <f t="shared" ca="1" si="521"/>
        <v>-445.94592890225607</v>
      </c>
      <c r="AC767" s="32">
        <f t="shared" ca="1" si="521"/>
        <v>-469.1580758510629</v>
      </c>
      <c r="AD767" s="32">
        <f t="shared" ca="1" si="521"/>
        <v>-497.18243093797525</v>
      </c>
      <c r="AE767" s="32">
        <f t="shared" ca="1" si="521"/>
        <v>-517.87508740788212</v>
      </c>
      <c r="AF767" s="32">
        <f t="shared" ca="1" si="521"/>
        <v>-529.05002482376835</v>
      </c>
      <c r="AG767" s="18"/>
    </row>
    <row r="768" spans="2:33" ht="15" outlineLevel="1" x14ac:dyDescent="0.25">
      <c r="D768" t="s">
        <v>54</v>
      </c>
      <c r="F768" s="6"/>
      <c r="H768" s="32">
        <f t="shared" ca="1" si="522"/>
        <v>5297.6382142857137</v>
      </c>
      <c r="I768" s="32">
        <f t="shared" ca="1" si="520"/>
        <v>5585.7540976785713</v>
      </c>
      <c r="J768" s="32">
        <f t="shared" ca="1" si="520"/>
        <v>5904.6107210183709</v>
      </c>
      <c r="K768" s="32">
        <f t="shared" ca="1" si="520"/>
        <v>6175.6963674703011</v>
      </c>
      <c r="L768" s="32">
        <f t="shared" ca="1" si="520"/>
        <v>6427.6448648375736</v>
      </c>
      <c r="M768" s="32">
        <f t="shared" ca="1" si="520"/>
        <v>6731.9325455061362</v>
      </c>
      <c r="N768" s="32">
        <f t="shared" ca="1" si="520"/>
        <v>6950.8510122059051</v>
      </c>
      <c r="O768" s="32">
        <f t="shared" ca="1" si="520"/>
        <v>7211.38893078405</v>
      </c>
      <c r="P768" s="32">
        <f t="shared" ca="1" si="520"/>
        <v>7422.6880200877085</v>
      </c>
      <c r="Q768" s="32">
        <f t="shared" ca="1" si="520"/>
        <v>7663.6417567789013</v>
      </c>
      <c r="R768" s="32">
        <f t="shared" ca="1" si="520"/>
        <v>7905.1576576590351</v>
      </c>
      <c r="S768" s="32">
        <f t="shared" ca="1" si="520"/>
        <v>8124.0875851245955</v>
      </c>
      <c r="T768" s="32">
        <f t="shared" ca="1" si="520"/>
        <v>8378.1284550122382</v>
      </c>
      <c r="U768" s="32">
        <f t="shared" ca="1" si="520"/>
        <v>8621.1306006378654</v>
      </c>
      <c r="V768" s="32">
        <f t="shared" ca="1" si="520"/>
        <v>8789.0676296048587</v>
      </c>
      <c r="W768" s="32">
        <f t="shared" ca="1" si="520"/>
        <v>8983.4849206783383</v>
      </c>
      <c r="X768" s="32">
        <f t="shared" ca="1" si="520"/>
        <v>9187.7374794725019</v>
      </c>
      <c r="Y768" s="32">
        <f t="shared" ca="1" si="521"/>
        <v>9356.6178922416548</v>
      </c>
      <c r="Z768" s="32">
        <f t="shared" ca="1" si="521"/>
        <v>9587.014025884333</v>
      </c>
      <c r="AA768" s="32">
        <f t="shared" ca="1" si="521"/>
        <v>9750.5543170597412</v>
      </c>
      <c r="AB768" s="32">
        <f t="shared" ca="1" si="521"/>
        <v>9924.1923120455449</v>
      </c>
      <c r="AC768" s="32">
        <f t="shared" ca="1" si="521"/>
        <v>10113.533676485324</v>
      </c>
      <c r="AD768" s="32">
        <f t="shared" ca="1" si="521"/>
        <v>10248.462145113226</v>
      </c>
      <c r="AE768" s="32">
        <f t="shared" ca="1" si="521"/>
        <v>10311.276419888516</v>
      </c>
      <c r="AF768" s="32">
        <f t="shared" ca="1" si="521"/>
        <v>10426.777171472489</v>
      </c>
      <c r="AG768" s="18"/>
    </row>
    <row r="769" spans="1:33" ht="15" customHeight="1" x14ac:dyDescent="0.25">
      <c r="F769" s="6"/>
      <c r="AG769" s="21"/>
    </row>
    <row r="770" spans="1:33" ht="15" customHeight="1" x14ac:dyDescent="0.25">
      <c r="A770" s="12" t="s">
        <v>15</v>
      </c>
      <c r="B770" s="12"/>
      <c r="C770" s="23"/>
      <c r="D770" s="23"/>
      <c r="E770" s="23"/>
      <c r="F770" s="23"/>
      <c r="G770" s="23"/>
      <c r="H770" s="23"/>
      <c r="I770" s="23"/>
      <c r="J770" s="23"/>
      <c r="K770" s="23"/>
      <c r="L770" s="23"/>
      <c r="M770" s="23"/>
      <c r="N770" s="23"/>
      <c r="O770" s="23"/>
      <c r="P770" s="23"/>
      <c r="Q770" s="23"/>
      <c r="R770" s="23"/>
      <c r="S770" s="23"/>
      <c r="T770" s="23"/>
      <c r="U770" s="23"/>
      <c r="V770" s="23"/>
      <c r="W770" s="23"/>
      <c r="X770" s="23"/>
      <c r="Y770" s="23"/>
      <c r="Z770" s="23"/>
      <c r="AA770" s="23"/>
      <c r="AB770" s="23"/>
      <c r="AC770" s="23"/>
      <c r="AD770" s="23"/>
      <c r="AE770" s="23"/>
      <c r="AF770" s="23"/>
      <c r="AG770" s="23"/>
    </row>
  </sheetData>
  <pageMargins left="0.7" right="0.7" top="0.75" bottom="0.75" header="0.3" footer="0.3"/>
  <pageSetup paperSize="9" scale="2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1E80FD-DBA2-49F6-88AA-57A3F5B78D92}">
  <sheetPr>
    <tabColor theme="7" tint="0.39997558519241921"/>
    <pageSetUpPr fitToPage="1"/>
  </sheetPr>
  <dimension ref="A1:BD129"/>
  <sheetViews>
    <sheetView showGridLines="0" zoomScale="70" zoomScaleNormal="70" workbookViewId="0">
      <pane xSplit="6" ySplit="4" topLeftCell="G5" activePane="bottomRight" state="frozen"/>
      <selection pane="topRight" activeCell="H41" sqref="H41"/>
      <selection pane="bottomLeft" activeCell="H41" sqref="H41"/>
      <selection pane="bottomRight"/>
    </sheetView>
  </sheetViews>
  <sheetFormatPr defaultColWidth="9.140625" defaultRowHeight="14.45" customHeight="1" outlineLevelRow="1" x14ac:dyDescent="0.25"/>
  <cols>
    <col min="1" max="3" width="1.7109375" customWidth="1"/>
    <col min="4" max="4" width="60.5703125" customWidth="1"/>
    <col min="5" max="5" width="14.85546875" bestFit="1" customWidth="1"/>
    <col min="6" max="6" width="14.85546875" customWidth="1"/>
    <col min="7" max="32" width="10.5703125" customWidth="1"/>
    <col min="33" max="33" width="2.85546875" customWidth="1"/>
  </cols>
  <sheetData>
    <row r="1" spans="1:33" ht="18.75" x14ac:dyDescent="0.3">
      <c r="A1" s="11" t="s">
        <v>67</v>
      </c>
      <c r="B1" s="12"/>
      <c r="C1" s="12"/>
      <c r="D1" s="12"/>
      <c r="E1" s="13"/>
      <c r="F1" s="14"/>
      <c r="G1" s="15"/>
      <c r="H1" s="15"/>
      <c r="I1" s="15"/>
      <c r="J1" s="15"/>
      <c r="K1" s="15"/>
      <c r="L1" s="15"/>
      <c r="M1" s="15"/>
      <c r="N1" s="15"/>
      <c r="O1" s="15"/>
      <c r="P1" s="15"/>
      <c r="Q1" s="15"/>
      <c r="R1" s="15"/>
      <c r="S1" s="15"/>
      <c r="T1" s="15"/>
      <c r="U1" s="15"/>
      <c r="V1" s="12"/>
      <c r="W1" s="15"/>
      <c r="X1" s="15"/>
      <c r="Y1" s="15"/>
      <c r="Z1" s="15"/>
      <c r="AA1" s="12"/>
      <c r="AB1" s="15"/>
      <c r="AC1" s="15"/>
      <c r="AD1" s="15"/>
      <c r="AE1" s="15"/>
      <c r="AF1" s="12"/>
      <c r="AG1" s="12"/>
    </row>
    <row r="2" spans="1:33" ht="15" x14ac:dyDescent="0.25">
      <c r="A2" s="12"/>
      <c r="B2" s="12"/>
      <c r="C2" s="12"/>
      <c r="D2" s="12"/>
      <c r="E2" s="12"/>
      <c r="F2" s="13"/>
      <c r="G2" s="14" t="s">
        <v>17</v>
      </c>
      <c r="H2" s="16">
        <v>2026</v>
      </c>
      <c r="I2" s="16">
        <v>2027</v>
      </c>
      <c r="J2" s="16">
        <v>2028</v>
      </c>
      <c r="K2" s="16">
        <v>2029</v>
      </c>
      <c r="L2" s="16">
        <v>2030</v>
      </c>
      <c r="M2" s="16">
        <v>2031</v>
      </c>
      <c r="N2" s="16">
        <v>2032</v>
      </c>
      <c r="O2" s="16">
        <v>2033</v>
      </c>
      <c r="P2" s="16">
        <v>2034</v>
      </c>
      <c r="Q2" s="16">
        <v>2035</v>
      </c>
      <c r="R2" s="16">
        <v>2036</v>
      </c>
      <c r="S2" s="16">
        <v>2037</v>
      </c>
      <c r="T2" s="16">
        <v>2038</v>
      </c>
      <c r="U2" s="16">
        <v>2039</v>
      </c>
      <c r="V2" s="16">
        <v>2040</v>
      </c>
      <c r="W2" s="16">
        <v>2041</v>
      </c>
      <c r="X2" s="16">
        <v>2042</v>
      </c>
      <c r="Y2" s="16">
        <v>2043</v>
      </c>
      <c r="Z2" s="16">
        <v>2044</v>
      </c>
      <c r="AA2" s="16">
        <v>2045</v>
      </c>
      <c r="AB2" s="16">
        <v>2046</v>
      </c>
      <c r="AC2" s="16">
        <v>2047</v>
      </c>
      <c r="AD2" s="16">
        <v>2048</v>
      </c>
      <c r="AE2" s="16">
        <v>2049</v>
      </c>
      <c r="AF2" s="16">
        <v>2050</v>
      </c>
      <c r="AG2" s="15"/>
    </row>
    <row r="3" spans="1:33" ht="15" x14ac:dyDescent="0.25">
      <c r="A3" s="17"/>
      <c r="B3" s="17"/>
      <c r="C3" s="17"/>
      <c r="D3" s="17" t="s">
        <v>18</v>
      </c>
      <c r="E3" s="13"/>
      <c r="F3" s="13" t="s">
        <v>19</v>
      </c>
      <c r="G3" s="14" t="s">
        <v>20</v>
      </c>
      <c r="H3" s="14" t="s">
        <v>21</v>
      </c>
      <c r="I3" s="14" t="s">
        <v>21</v>
      </c>
      <c r="J3" s="14" t="s">
        <v>21</v>
      </c>
      <c r="K3" s="14" t="s">
        <v>21</v>
      </c>
      <c r="L3" s="14" t="s">
        <v>21</v>
      </c>
      <c r="M3" s="14" t="s">
        <v>22</v>
      </c>
      <c r="N3" s="14" t="s">
        <v>22</v>
      </c>
      <c r="O3" s="14" t="s">
        <v>22</v>
      </c>
      <c r="P3" s="14" t="s">
        <v>22</v>
      </c>
      <c r="Q3" s="14" t="s">
        <v>22</v>
      </c>
      <c r="R3" s="14" t="s">
        <v>23</v>
      </c>
      <c r="S3" s="14" t="s">
        <v>23</v>
      </c>
      <c r="T3" s="14" t="s">
        <v>23</v>
      </c>
      <c r="U3" s="14" t="s">
        <v>23</v>
      </c>
      <c r="V3" s="14" t="s">
        <v>23</v>
      </c>
      <c r="W3" s="14" t="s">
        <v>24</v>
      </c>
      <c r="X3" s="14" t="s">
        <v>24</v>
      </c>
      <c r="Y3" s="14" t="s">
        <v>24</v>
      </c>
      <c r="Z3" s="14" t="s">
        <v>24</v>
      </c>
      <c r="AA3" s="14" t="s">
        <v>24</v>
      </c>
      <c r="AB3" s="14" t="s">
        <v>25</v>
      </c>
      <c r="AC3" s="14" t="s">
        <v>25</v>
      </c>
      <c r="AD3" s="14" t="s">
        <v>25</v>
      </c>
      <c r="AE3" s="14" t="s">
        <v>25</v>
      </c>
      <c r="AF3" s="14" t="s">
        <v>25</v>
      </c>
      <c r="AG3" s="14"/>
    </row>
    <row r="4" spans="1:33" ht="15" x14ac:dyDescent="0.25">
      <c r="F4" s="6"/>
      <c r="H4" s="5"/>
      <c r="I4" s="5"/>
      <c r="J4" s="5"/>
      <c r="K4" s="5"/>
      <c r="L4" s="5"/>
      <c r="M4" s="5"/>
      <c r="N4" s="5"/>
      <c r="O4" s="5"/>
      <c r="P4" s="5"/>
      <c r="Q4" s="5"/>
      <c r="R4" s="5"/>
      <c r="S4" s="5"/>
      <c r="T4" s="5"/>
      <c r="U4" s="5"/>
      <c r="V4" s="5"/>
      <c r="W4" s="5"/>
      <c r="X4" s="5"/>
      <c r="Y4" s="5"/>
      <c r="Z4" s="5"/>
      <c r="AA4" s="5"/>
      <c r="AB4" s="5"/>
      <c r="AC4" s="5"/>
      <c r="AD4" s="5"/>
      <c r="AE4" s="5"/>
      <c r="AF4" s="5"/>
      <c r="AG4" s="18"/>
    </row>
    <row r="5" spans="1:33" ht="15" x14ac:dyDescent="0.25">
      <c r="B5" s="9" t="s">
        <v>43</v>
      </c>
      <c r="C5" s="9"/>
      <c r="D5" s="3"/>
      <c r="E5" s="3"/>
      <c r="F5" s="7"/>
      <c r="G5" s="3"/>
      <c r="H5" s="4"/>
      <c r="I5" s="4"/>
      <c r="J5" s="4"/>
      <c r="K5" s="4"/>
      <c r="L5" s="4"/>
      <c r="M5" s="4"/>
      <c r="N5" s="4"/>
      <c r="O5" s="4"/>
      <c r="P5" s="4"/>
      <c r="Q5" s="4"/>
      <c r="R5" s="4"/>
      <c r="S5" s="4"/>
      <c r="T5" s="4"/>
      <c r="U5" s="4"/>
      <c r="V5" s="4"/>
      <c r="W5" s="4"/>
      <c r="X5" s="4"/>
      <c r="Y5" s="4"/>
      <c r="Z5" s="4"/>
      <c r="AA5" s="4"/>
      <c r="AB5" s="4"/>
      <c r="AC5" s="4"/>
      <c r="AD5" s="4"/>
      <c r="AE5" s="4"/>
      <c r="AF5" s="4"/>
      <c r="AG5" s="18"/>
    </row>
    <row r="6" spans="1:33" ht="15" customHeight="1" x14ac:dyDescent="0.25">
      <c r="B6" s="46" t="s">
        <v>68</v>
      </c>
      <c r="C6" s="46"/>
      <c r="D6" s="10"/>
      <c r="E6" s="10"/>
      <c r="F6" s="47"/>
      <c r="G6" s="10"/>
      <c r="H6" s="48"/>
      <c r="I6" s="10"/>
      <c r="J6" s="48"/>
      <c r="K6" s="48"/>
      <c r="L6" s="48"/>
      <c r="M6" s="48"/>
      <c r="N6" s="48"/>
      <c r="O6" s="48"/>
      <c r="P6" s="48"/>
      <c r="Q6" s="48"/>
      <c r="R6" s="48"/>
      <c r="S6" s="48"/>
      <c r="T6" s="48"/>
      <c r="U6" s="48"/>
      <c r="V6" s="48"/>
      <c r="W6" s="49"/>
    </row>
    <row r="7" spans="1:33" ht="15" x14ac:dyDescent="0.25">
      <c r="F7" s="6"/>
      <c r="H7" s="5"/>
      <c r="I7" s="5"/>
      <c r="J7" s="5"/>
      <c r="K7" s="5"/>
      <c r="L7" s="5"/>
      <c r="M7" s="5"/>
      <c r="N7" s="5"/>
      <c r="O7" s="5"/>
      <c r="P7" s="5"/>
      <c r="Q7" s="5"/>
      <c r="R7" s="5"/>
      <c r="S7" s="5"/>
      <c r="T7" s="5"/>
      <c r="U7" s="5"/>
      <c r="V7" s="5"/>
      <c r="W7" s="5"/>
      <c r="X7" s="5"/>
      <c r="Y7" s="5"/>
      <c r="Z7" s="5"/>
      <c r="AA7" s="5"/>
      <c r="AB7" s="5"/>
      <c r="AC7" s="5"/>
      <c r="AD7" s="5"/>
      <c r="AE7" s="5"/>
      <c r="AF7" s="5"/>
      <c r="AG7" s="18"/>
    </row>
    <row r="8" spans="1:33" ht="15" x14ac:dyDescent="0.25">
      <c r="B8" s="9" t="s">
        <v>69</v>
      </c>
      <c r="C8" s="9"/>
      <c r="D8" s="3"/>
      <c r="E8" s="3"/>
      <c r="F8" s="7"/>
      <c r="G8" s="3"/>
      <c r="H8" s="4"/>
      <c r="I8" s="4"/>
      <c r="J8" s="4"/>
      <c r="K8" s="4"/>
      <c r="L8" s="4"/>
      <c r="M8" s="4"/>
      <c r="N8" s="4"/>
      <c r="O8" s="4"/>
      <c r="P8" s="4"/>
      <c r="Q8" s="4"/>
      <c r="R8" s="4"/>
      <c r="S8" s="4"/>
      <c r="T8" s="4"/>
      <c r="U8" s="4"/>
      <c r="V8" s="4"/>
      <c r="W8" s="4"/>
      <c r="X8" s="4"/>
      <c r="Y8" s="4"/>
      <c r="Z8" s="4"/>
      <c r="AA8" s="4"/>
      <c r="AB8" s="4"/>
      <c r="AC8" s="4"/>
      <c r="AD8" s="4"/>
      <c r="AE8" s="4"/>
      <c r="AF8" s="4"/>
      <c r="AG8" s="18"/>
    </row>
    <row r="9" spans="1:33" ht="15" customHeight="1" outlineLevel="1" x14ac:dyDescent="0.25">
      <c r="F9" s="6"/>
      <c r="O9" s="44"/>
      <c r="AG9" s="21"/>
    </row>
    <row r="10" spans="1:33" ht="15" outlineLevel="1" x14ac:dyDescent="0.25">
      <c r="C10" s="1" t="s">
        <v>61</v>
      </c>
      <c r="D10" s="1"/>
      <c r="E10" s="1"/>
      <c r="F10" s="8"/>
      <c r="G10" s="1"/>
      <c r="H10" s="2"/>
      <c r="I10" s="1"/>
      <c r="J10" s="2"/>
      <c r="K10" s="2"/>
      <c r="L10" s="2"/>
      <c r="M10" s="2"/>
      <c r="N10" s="2"/>
      <c r="O10" s="2"/>
      <c r="P10" s="2"/>
      <c r="Q10" s="2"/>
      <c r="R10" s="2"/>
      <c r="S10" s="2"/>
      <c r="T10" s="2"/>
      <c r="U10" s="2"/>
      <c r="V10" s="2"/>
      <c r="W10" s="2"/>
      <c r="X10" s="2"/>
      <c r="Y10" s="2"/>
      <c r="Z10" s="2"/>
      <c r="AA10" s="2"/>
      <c r="AB10" s="2"/>
      <c r="AC10" s="2"/>
      <c r="AD10" s="2"/>
      <c r="AE10" s="2"/>
      <c r="AF10" s="2"/>
      <c r="AG10" s="21"/>
    </row>
    <row r="11" spans="1:33" ht="15" outlineLevel="1" x14ac:dyDescent="0.25">
      <c r="F11" s="6"/>
      <c r="H11" s="5"/>
      <c r="I11" s="5"/>
      <c r="J11" s="5"/>
      <c r="K11" s="5"/>
      <c r="L11" s="5"/>
      <c r="M11" s="5"/>
      <c r="N11" s="5"/>
      <c r="O11" s="5"/>
      <c r="P11" s="5"/>
      <c r="Q11" s="5"/>
      <c r="R11" s="5"/>
      <c r="S11" s="5"/>
      <c r="T11" s="5"/>
      <c r="U11" s="5"/>
      <c r="V11" s="5"/>
      <c r="W11" s="5"/>
      <c r="X11" s="5"/>
      <c r="Y11" s="5"/>
      <c r="Z11" s="5"/>
      <c r="AA11" s="5"/>
      <c r="AB11" s="5"/>
      <c r="AC11" s="5"/>
      <c r="AD11" s="5"/>
      <c r="AE11" s="5"/>
      <c r="AF11" s="5"/>
      <c r="AG11" s="18"/>
    </row>
    <row r="12" spans="1:33" ht="15" outlineLevel="1" x14ac:dyDescent="0.25">
      <c r="D12" t="s">
        <v>47</v>
      </c>
      <c r="F12" s="6"/>
      <c r="H12" s="32">
        <f>Unindexed!H763</f>
        <v>5000</v>
      </c>
      <c r="I12" s="32">
        <f ca="1">Unindexed!I763</f>
        <v>5200.4953571428568</v>
      </c>
      <c r="J12" s="32">
        <f ca="1">Unindexed!J763</f>
        <v>5376.9215582857132</v>
      </c>
      <c r="K12" s="32">
        <f ca="1">Unindexed!K763</f>
        <v>5576.7738129989702</v>
      </c>
      <c r="L12" s="32">
        <f ca="1">Unindexed!L763</f>
        <v>5738.7019708831886</v>
      </c>
      <c r="M12" s="32">
        <f ca="1">Unindexed!M763</f>
        <v>5894.0560449485556</v>
      </c>
      <c r="N12" s="32">
        <f ca="1">Unindexed!N763</f>
        <v>6109.150542213597</v>
      </c>
      <c r="O12" s="32">
        <f ca="1">Unindexed!O763</f>
        <v>6253.6600549575433</v>
      </c>
      <c r="P12" s="32">
        <f ca="1">Unindexed!P763</f>
        <v>6443.8225133994074</v>
      </c>
      <c r="Q12" s="32">
        <f ca="1">Unindexed!Q763</f>
        <v>6578.3296410601852</v>
      </c>
      <c r="R12" s="32">
        <f ca="1">Unindexed!R763</f>
        <v>6738.024345106046</v>
      </c>
      <c r="S12" s="32">
        <f ca="1">Unindexed!S763</f>
        <v>6878.0809181163513</v>
      </c>
      <c r="T12" s="32">
        <f ca="1">Unindexed!T763</f>
        <v>7008.752488465776</v>
      </c>
      <c r="U12" s="32">
        <f ca="1">Unindexed!U763</f>
        <v>7176.8863781058135</v>
      </c>
      <c r="V12" s="32">
        <f ca="1">Unindexed!V763</f>
        <v>7328.1393710690181</v>
      </c>
      <c r="W12" s="32">
        <f ca="1">Unindexed!W763</f>
        <v>7423.1317132165477</v>
      </c>
      <c r="X12" s="32">
        <f ca="1">Unindexed!X763</f>
        <v>7558.6296649011756</v>
      </c>
      <c r="Y12" s="32">
        <f ca="1">Unindexed!Y763</f>
        <v>7705.768112360025</v>
      </c>
      <c r="Z12" s="32">
        <f ca="1">Unindexed!Z763</f>
        <v>7811.2422677787918</v>
      </c>
      <c r="AA12" s="32">
        <f ca="1">Unindexed!AA763</f>
        <v>7977.8985683585906</v>
      </c>
      <c r="AB12" s="32">
        <f ca="1">Unindexed!AB763</f>
        <v>8087.1738294161405</v>
      </c>
      <c r="AC12" s="32">
        <f ca="1">Unindexed!AC763</f>
        <v>8230.3543491672372</v>
      </c>
      <c r="AD12" s="32">
        <f ca="1">Unindexed!AD763</f>
        <v>8394.9254890603115</v>
      </c>
      <c r="AE12" s="32">
        <f ca="1">Unindexed!AE763</f>
        <v>8520.6336882495507</v>
      </c>
      <c r="AF12" s="32">
        <f ca="1">Unindexed!AF763</f>
        <v>8590.1182084699412</v>
      </c>
      <c r="AG12" s="18"/>
    </row>
    <row r="13" spans="1:33" ht="15" outlineLevel="1" x14ac:dyDescent="0.25">
      <c r="D13" t="s">
        <v>51</v>
      </c>
      <c r="F13" s="6"/>
      <c r="H13" s="32">
        <f ca="1">Unindexed!H764</f>
        <v>351</v>
      </c>
      <c r="I13" s="32">
        <f ca="1">Unindexed!I764</f>
        <v>341.44819999999999</v>
      </c>
      <c r="J13" s="32">
        <f ca="1">Unindexed!J764</f>
        <v>381.79633639999997</v>
      </c>
      <c r="K13" s="32">
        <f ca="1">Unindexed!K764</f>
        <v>358.84253145215996</v>
      </c>
      <c r="L13" s="32">
        <f ca="1">Unindexed!L764</f>
        <v>363.37697674989676</v>
      </c>
      <c r="M13" s="32">
        <f ca="1">Unindexed!M764</f>
        <v>437.21974783656071</v>
      </c>
      <c r="N13" s="32">
        <f ca="1">Unindexed!N764</f>
        <v>379.70177433623292</v>
      </c>
      <c r="O13" s="32">
        <f ca="1">Unindexed!O764</f>
        <v>436.40641484804542</v>
      </c>
      <c r="P13" s="32">
        <f ca="1">Unindexed!P764</f>
        <v>392.14227051675294</v>
      </c>
      <c r="Q13" s="32">
        <f ca="1">Unindexed!Q764</f>
        <v>430.14883818665987</v>
      </c>
      <c r="R13" s="32">
        <f ca="1">Unindexed!R764</f>
        <v>419.07779431857693</v>
      </c>
      <c r="S13" s="32">
        <f ca="1">Unindexed!S764</f>
        <v>415.28346396881648</v>
      </c>
      <c r="T13" s="32">
        <f ca="1">Unindexed!T764</f>
        <v>460.69282310169751</v>
      </c>
      <c r="U13" s="32">
        <f ca="1">Unindexed!U764</f>
        <v>456.24366977837735</v>
      </c>
      <c r="V13" s="32">
        <f ca="1">Unindexed!V764</f>
        <v>410.88094972276605</v>
      </c>
      <c r="W13" s="32">
        <f ca="1">Unindexed!W764</f>
        <v>458.25718722964723</v>
      </c>
      <c r="X13" s="32">
        <f ca="1">Unindexed!X764</f>
        <v>479.24718385536607</v>
      </c>
      <c r="Y13" s="32">
        <f ca="1">Unindexed!Y764</f>
        <v>442.37951430152094</v>
      </c>
      <c r="Z13" s="32">
        <f ca="1">Unindexed!Z764</f>
        <v>511.61765521391305</v>
      </c>
      <c r="AA13" s="32">
        <f ca="1">Unindexed!AA764</f>
        <v>468.1423682048071</v>
      </c>
      <c r="AB13" s="32">
        <f ca="1">Unindexed!AB764</f>
        <v>517.16017869021425</v>
      </c>
      <c r="AC13" s="32">
        <f ca="1">Unindexed!AC764</f>
        <v>558.68855922786213</v>
      </c>
      <c r="AD13" s="32">
        <f ca="1">Unindexed!AD764</f>
        <v>541.90532917590588</v>
      </c>
      <c r="AE13" s="32">
        <f ca="1">Unindexed!AE764</f>
        <v>498.10654397859122</v>
      </c>
      <c r="AF13" s="32">
        <f ca="1">Unindexed!AF764</f>
        <v>539.10244008517611</v>
      </c>
      <c r="AG13" s="18"/>
    </row>
    <row r="14" spans="1:33" ht="15" outlineLevel="1" x14ac:dyDescent="0.25">
      <c r="D14" t="s">
        <v>52</v>
      </c>
      <c r="F14" s="6"/>
      <c r="H14" s="32">
        <f>Unindexed!H765</f>
        <v>0</v>
      </c>
      <c r="I14" s="32">
        <f ca="1">Unindexed!I765</f>
        <v>0</v>
      </c>
      <c r="J14" s="32">
        <f ca="1">Unindexed!J765</f>
        <v>0</v>
      </c>
      <c r="K14" s="32">
        <f ca="1">Unindexed!K765</f>
        <v>0</v>
      </c>
      <c r="L14" s="32">
        <f ca="1">Unindexed!L765</f>
        <v>0</v>
      </c>
      <c r="M14" s="32">
        <f ca="1">Unindexed!M765</f>
        <v>0</v>
      </c>
      <c r="N14" s="32">
        <f ca="1">Unindexed!N765</f>
        <v>0</v>
      </c>
      <c r="O14" s="32">
        <f ca="1">Unindexed!O765</f>
        <v>0</v>
      </c>
      <c r="P14" s="32">
        <f ca="1">Unindexed!P765</f>
        <v>0</v>
      </c>
      <c r="Q14" s="32">
        <f ca="1">Unindexed!Q765</f>
        <v>0</v>
      </c>
      <c r="R14" s="32">
        <f ca="1">Unindexed!R765</f>
        <v>0</v>
      </c>
      <c r="S14" s="32">
        <f ca="1">Unindexed!S765</f>
        <v>0</v>
      </c>
      <c r="T14" s="32">
        <f ca="1">Unindexed!T765</f>
        <v>0</v>
      </c>
      <c r="U14" s="32">
        <f ca="1">Unindexed!U765</f>
        <v>0</v>
      </c>
      <c r="V14" s="32">
        <f ca="1">Unindexed!V765</f>
        <v>0</v>
      </c>
      <c r="W14" s="32">
        <f ca="1">Unindexed!W765</f>
        <v>0</v>
      </c>
      <c r="X14" s="32">
        <f ca="1">Unindexed!X765</f>
        <v>0</v>
      </c>
      <c r="Y14" s="32">
        <f ca="1">Unindexed!Y765</f>
        <v>0</v>
      </c>
      <c r="Z14" s="32">
        <f ca="1">Unindexed!Z765</f>
        <v>0</v>
      </c>
      <c r="AA14" s="32">
        <f ca="1">Unindexed!AA765</f>
        <v>0</v>
      </c>
      <c r="AB14" s="32">
        <f ca="1">Unindexed!AB765</f>
        <v>0</v>
      </c>
      <c r="AC14" s="32">
        <f ca="1">Unindexed!AC765</f>
        <v>0</v>
      </c>
      <c r="AD14" s="32">
        <f ca="1">Unindexed!AD765</f>
        <v>0</v>
      </c>
      <c r="AE14" s="32">
        <f ca="1">Unindexed!AE765</f>
        <v>0</v>
      </c>
      <c r="AF14" s="32">
        <f ca="1">Unindexed!AF765</f>
        <v>0</v>
      </c>
      <c r="AG14" s="18"/>
    </row>
    <row r="15" spans="1:33" ht="15" outlineLevel="1" x14ac:dyDescent="0.25">
      <c r="D15" t="s">
        <v>56</v>
      </c>
      <c r="F15" s="6"/>
      <c r="H15" s="32">
        <f ca="1">Unindexed!H766</f>
        <v>-7.6475</v>
      </c>
      <c r="I15" s="32">
        <f ca="1">Unindexed!I766</f>
        <v>-6.8698560000000004</v>
      </c>
      <c r="J15" s="32">
        <f ca="1">Unindexed!J766</f>
        <v>-10.0522268296</v>
      </c>
      <c r="K15" s="32">
        <f ca="1">Unindexed!K766</f>
        <v>-4.9180650515987994</v>
      </c>
      <c r="L15" s="32">
        <f ca="1">Unindexed!L766</f>
        <v>-6.1904640649907572</v>
      </c>
      <c r="M15" s="32">
        <f ca="1">Unindexed!M766</f>
        <v>-10.711883821995738</v>
      </c>
      <c r="N15" s="32">
        <f ca="1">Unindexed!N766</f>
        <v>-7.3019571987737084</v>
      </c>
      <c r="O15" s="32">
        <f ca="1">Unindexed!O766</f>
        <v>-11.12665441512053</v>
      </c>
      <c r="P15" s="32">
        <f ca="1">Unindexed!P766</f>
        <v>-5.4946188346742666</v>
      </c>
      <c r="Q15" s="32">
        <f ca="1">Unindexed!Q766</f>
        <v>-7.9771454622730973</v>
      </c>
      <c r="R15" s="32">
        <f ca="1">Unindexed!R766</f>
        <v>-8.1450762738632001</v>
      </c>
      <c r="S15" s="32">
        <f ca="1">Unindexed!S766</f>
        <v>-7.6175896396626026</v>
      </c>
      <c r="T15" s="32">
        <f ca="1">Unindexed!T766</f>
        <v>-10.523487269641599</v>
      </c>
      <c r="U15" s="32">
        <f ca="1">Unindexed!U766</f>
        <v>-10.114241574506845</v>
      </c>
      <c r="V15" s="32">
        <f ca="1">Unindexed!V766</f>
        <v>-6.0672140239436487</v>
      </c>
      <c r="W15" s="32">
        <f ca="1">Unindexed!W766</f>
        <v>-8.9801532370002413</v>
      </c>
      <c r="X15" s="32">
        <f ca="1">Unindexed!X766</f>
        <v>-8.5053209002902879</v>
      </c>
      <c r="Y15" s="32">
        <f ca="1">Unindexed!Y766</f>
        <v>-7.2571624249464017</v>
      </c>
      <c r="Z15" s="32">
        <f ca="1">Unindexed!Z766</f>
        <v>-13.272203363374189</v>
      </c>
      <c r="AA15" s="32">
        <f ca="1">Unindexed!AA766</f>
        <v>-8.6709604816758024</v>
      </c>
      <c r="AB15" s="32">
        <f ca="1">Unindexed!AB766</f>
        <v>-12.95339881530678</v>
      </c>
      <c r="AC15" s="32">
        <f ca="1">Unindexed!AC766</f>
        <v>-14.595033194980388</v>
      </c>
      <c r="AD15" s="32">
        <f ca="1">Unindexed!AD766</f>
        <v>-13.651023061937789</v>
      </c>
      <c r="AE15" s="32">
        <f ca="1">Unindexed!AE766</f>
        <v>-9.8577588436225536</v>
      </c>
      <c r="AF15" s="32">
        <f ca="1">Unindexed!AF766</f>
        <v>-12.916603057716447</v>
      </c>
      <c r="AG15" s="18"/>
    </row>
    <row r="16" spans="1:33" ht="15" outlineLevel="1" x14ac:dyDescent="0.25">
      <c r="D16" t="s">
        <v>53</v>
      </c>
      <c r="F16" s="6"/>
      <c r="H16" s="32">
        <f>Unindexed!H767</f>
        <v>-142.85714285714286</v>
      </c>
      <c r="I16" s="32">
        <f ca="1">Unindexed!I767</f>
        <v>-158.15214285714285</v>
      </c>
      <c r="J16" s="32">
        <f ca="1">Unindexed!J767</f>
        <v>-171.89185485714279</v>
      </c>
      <c r="K16" s="32">
        <f ca="1">Unindexed!K767</f>
        <v>-191.99630851634276</v>
      </c>
      <c r="L16" s="32">
        <f ca="1">Unindexed!L767</f>
        <v>-201.83243861954037</v>
      </c>
      <c r="M16" s="32">
        <f ca="1">Unindexed!M767</f>
        <v>-211.41336674952186</v>
      </c>
      <c r="N16" s="32">
        <f ca="1">Unindexed!N767</f>
        <v>-227.8903043935133</v>
      </c>
      <c r="O16" s="32">
        <f ca="1">Unindexed!O767</f>
        <v>-235.11730199106074</v>
      </c>
      <c r="P16" s="32">
        <f ca="1">Unindexed!P767</f>
        <v>-252.14052402130181</v>
      </c>
      <c r="Q16" s="32">
        <f ca="1">Unindexed!Q767</f>
        <v>-262.47698867852472</v>
      </c>
      <c r="R16" s="32">
        <f ca="1">Unindexed!R767</f>
        <v>-270.87614503440903</v>
      </c>
      <c r="S16" s="32">
        <f ca="1">Unindexed!S767</f>
        <v>-276.99430397972827</v>
      </c>
      <c r="T16" s="32">
        <f ca="1">Unindexed!T767</f>
        <v>-282.0354461920187</v>
      </c>
      <c r="U16" s="32">
        <f ca="1">Unindexed!U767</f>
        <v>-294.8764352406659</v>
      </c>
      <c r="V16" s="32">
        <f ca="1">Unindexed!V767</f>
        <v>-309.8213935512951</v>
      </c>
      <c r="W16" s="32">
        <f ca="1">Unindexed!W767</f>
        <v>-313.77908230801688</v>
      </c>
      <c r="X16" s="32">
        <f ca="1">Unindexed!X767</f>
        <v>-323.60341549622689</v>
      </c>
      <c r="Y16" s="32">
        <f ca="1">Unindexed!Y767</f>
        <v>-329.64819645780676</v>
      </c>
      <c r="Z16" s="32">
        <f ca="1">Unindexed!Z767</f>
        <v>-331.68915127074098</v>
      </c>
      <c r="AA16" s="32">
        <f ca="1">Unindexed!AA767</f>
        <v>-350.19614666558039</v>
      </c>
      <c r="AB16" s="32">
        <f ca="1">Unindexed!AB767</f>
        <v>-361.02626012380716</v>
      </c>
      <c r="AC16" s="32">
        <f ca="1">Unindexed!AC767</f>
        <v>-379.52238613980836</v>
      </c>
      <c r="AD16" s="32">
        <f ca="1">Unindexed!AD767</f>
        <v>-402.54610692473187</v>
      </c>
      <c r="AE16" s="32">
        <f ca="1">Unindexed!AE767</f>
        <v>-418.76426491457875</v>
      </c>
      <c r="AF16" s="32">
        <f ca="1">Unindexed!AF767</f>
        <v>-426.00655908582405</v>
      </c>
      <c r="AG16" s="18"/>
    </row>
    <row r="17" spans="2:33" ht="15" outlineLevel="1" x14ac:dyDescent="0.25">
      <c r="D17" t="s">
        <v>54</v>
      </c>
      <c r="F17" s="6"/>
      <c r="H17" s="32">
        <f ca="1">Unindexed!H768</f>
        <v>5200.4953571428568</v>
      </c>
      <c r="I17" s="32">
        <f ca="1">Unindexed!I768</f>
        <v>5376.9215582857132</v>
      </c>
      <c r="J17" s="32">
        <f ca="1">Unindexed!J768</f>
        <v>5576.7738129989702</v>
      </c>
      <c r="K17" s="32">
        <f ca="1">Unindexed!K768</f>
        <v>5738.7019708831886</v>
      </c>
      <c r="L17" s="32">
        <f ca="1">Unindexed!L768</f>
        <v>5894.0560449485556</v>
      </c>
      <c r="M17" s="32">
        <f ca="1">Unindexed!M768</f>
        <v>6109.150542213597</v>
      </c>
      <c r="N17" s="32">
        <f ca="1">Unindexed!N768</f>
        <v>6253.6600549575433</v>
      </c>
      <c r="O17" s="32">
        <f ca="1">Unindexed!O768</f>
        <v>6443.8225133994074</v>
      </c>
      <c r="P17" s="32">
        <f ca="1">Unindexed!P768</f>
        <v>6578.3296410601852</v>
      </c>
      <c r="Q17" s="32">
        <f ca="1">Unindexed!Q768</f>
        <v>6738.024345106046</v>
      </c>
      <c r="R17" s="32">
        <f ca="1">Unindexed!R768</f>
        <v>6878.0809181163513</v>
      </c>
      <c r="S17" s="32">
        <f ca="1">Unindexed!S768</f>
        <v>7008.752488465776</v>
      </c>
      <c r="T17" s="32">
        <f ca="1">Unindexed!T768</f>
        <v>7176.8863781058135</v>
      </c>
      <c r="U17" s="32">
        <f ca="1">Unindexed!U768</f>
        <v>7328.1393710690181</v>
      </c>
      <c r="V17" s="32">
        <f ca="1">Unindexed!V768</f>
        <v>7423.1317132165477</v>
      </c>
      <c r="W17" s="32">
        <f ca="1">Unindexed!W768</f>
        <v>7558.6296649011756</v>
      </c>
      <c r="X17" s="32">
        <f ca="1">Unindexed!X768</f>
        <v>7705.768112360025</v>
      </c>
      <c r="Y17" s="32">
        <f ca="1">Unindexed!Y768</f>
        <v>7811.2422677787918</v>
      </c>
      <c r="Z17" s="32">
        <f ca="1">Unindexed!Z768</f>
        <v>7977.8985683585906</v>
      </c>
      <c r="AA17" s="32">
        <f ca="1">Unindexed!AA768</f>
        <v>8087.1738294161405</v>
      </c>
      <c r="AB17" s="32">
        <f ca="1">Unindexed!AB768</f>
        <v>8230.3543491672372</v>
      </c>
      <c r="AC17" s="32">
        <f ca="1">Unindexed!AC768</f>
        <v>8394.9254890603115</v>
      </c>
      <c r="AD17" s="32">
        <f ca="1">Unindexed!AD768</f>
        <v>8520.6336882495507</v>
      </c>
      <c r="AE17" s="32">
        <f ca="1">Unindexed!AE768</f>
        <v>8590.1182084699412</v>
      </c>
      <c r="AF17" s="32">
        <f ca="1">Unindexed!AF768</f>
        <v>8690.2974864115804</v>
      </c>
      <c r="AG17" s="18"/>
    </row>
    <row r="18" spans="2:33" ht="15" outlineLevel="1" x14ac:dyDescent="0.25">
      <c r="F18" s="6"/>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18"/>
    </row>
    <row r="19" spans="2:33" ht="15" outlineLevel="1" x14ac:dyDescent="0.25">
      <c r="C19" s="1" t="s">
        <v>66</v>
      </c>
      <c r="D19" s="1"/>
      <c r="E19" s="1"/>
      <c r="F19" s="8"/>
      <c r="G19" s="1"/>
      <c r="H19" s="2"/>
      <c r="I19" s="1"/>
      <c r="J19" s="2"/>
      <c r="K19" s="2"/>
      <c r="L19" s="2"/>
      <c r="M19" s="2"/>
      <c r="N19" s="2"/>
      <c r="O19" s="2"/>
      <c r="P19" s="2"/>
      <c r="Q19" s="2"/>
      <c r="R19" s="2"/>
      <c r="S19" s="2"/>
      <c r="T19" s="2"/>
      <c r="U19" s="2"/>
      <c r="V19" s="2"/>
      <c r="W19" s="2"/>
      <c r="X19" s="2"/>
      <c r="Y19" s="2"/>
      <c r="Z19" s="2"/>
      <c r="AA19" s="2"/>
      <c r="AB19" s="2"/>
      <c r="AC19" s="2"/>
      <c r="AD19" s="2"/>
      <c r="AE19" s="2"/>
      <c r="AF19" s="2"/>
      <c r="AG19" s="21"/>
    </row>
    <row r="20" spans="2:33" ht="15" outlineLevel="1" x14ac:dyDescent="0.25">
      <c r="F20" s="6"/>
      <c r="H20" s="5"/>
      <c r="I20" s="5"/>
      <c r="J20" s="5"/>
      <c r="K20" s="5"/>
      <c r="L20" s="5"/>
      <c r="M20" s="5"/>
      <c r="N20" s="5"/>
      <c r="O20" s="5"/>
      <c r="P20" s="5"/>
      <c r="Q20" s="5"/>
      <c r="R20" s="5"/>
      <c r="S20" s="5"/>
      <c r="T20" s="5"/>
      <c r="U20" s="5"/>
      <c r="V20" s="5"/>
      <c r="W20" s="5"/>
      <c r="X20" s="5"/>
      <c r="Y20" s="5"/>
      <c r="Z20" s="5"/>
      <c r="AA20" s="5"/>
      <c r="AB20" s="5"/>
      <c r="AC20" s="5"/>
      <c r="AD20" s="5"/>
      <c r="AE20" s="5"/>
      <c r="AF20" s="5"/>
      <c r="AG20" s="18"/>
    </row>
    <row r="21" spans="2:33" ht="15" outlineLevel="1" x14ac:dyDescent="0.25">
      <c r="D21" t="s">
        <v>47</v>
      </c>
      <c r="F21" s="6"/>
      <c r="H21" s="32">
        <f>'Indexed (TP proposal)'!H763</f>
        <v>5000</v>
      </c>
      <c r="I21" s="32">
        <f ca="1">'Indexed (TP proposal)'!I763</f>
        <v>5297.6382142857137</v>
      </c>
      <c r="J21" s="32">
        <f ca="1">'Indexed (TP proposal)'!J763</f>
        <v>5585.7540976785713</v>
      </c>
      <c r="K21" s="32">
        <f ca="1">'Indexed (TP proposal)'!K763</f>
        <v>5904.6107210183709</v>
      </c>
      <c r="L21" s="32">
        <f ca="1">'Indexed (TP proposal)'!L763</f>
        <v>6175.6963674703011</v>
      </c>
      <c r="M21" s="32">
        <f ca="1">'Indexed (TP proposal)'!M763</f>
        <v>6427.6448648375736</v>
      </c>
      <c r="N21" s="32">
        <f ca="1">'Indexed (TP proposal)'!N763</f>
        <v>6731.9325455061362</v>
      </c>
      <c r="O21" s="32">
        <f ca="1">'Indexed (TP proposal)'!O763</f>
        <v>6950.8510122059051</v>
      </c>
      <c r="P21" s="32">
        <f ca="1">'Indexed (TP proposal)'!P763</f>
        <v>7211.38893078405</v>
      </c>
      <c r="Q21" s="32">
        <f ca="1">'Indexed (TP proposal)'!Q763</f>
        <v>7422.6880200877085</v>
      </c>
      <c r="R21" s="32">
        <f ca="1">'Indexed (TP proposal)'!R763</f>
        <v>7663.6417567789013</v>
      </c>
      <c r="S21" s="32">
        <f ca="1">'Indexed (TP proposal)'!S763</f>
        <v>7905.1576576590351</v>
      </c>
      <c r="T21" s="32">
        <f ca="1">'Indexed (TP proposal)'!T763</f>
        <v>8124.0875851245955</v>
      </c>
      <c r="U21" s="32">
        <f ca="1">'Indexed (TP proposal)'!U763</f>
        <v>8378.1284550122382</v>
      </c>
      <c r="V21" s="32">
        <f ca="1">'Indexed (TP proposal)'!V763</f>
        <v>8621.1306006378654</v>
      </c>
      <c r="W21" s="32">
        <f ca="1">'Indexed (TP proposal)'!W763</f>
        <v>8789.0676296048587</v>
      </c>
      <c r="X21" s="32">
        <f ca="1">'Indexed (TP proposal)'!X763</f>
        <v>8983.4849206783383</v>
      </c>
      <c r="Y21" s="32">
        <f ca="1">'Indexed (TP proposal)'!Y763</f>
        <v>9187.7374794725019</v>
      </c>
      <c r="Z21" s="32">
        <f ca="1">'Indexed (TP proposal)'!Z763</f>
        <v>9356.6178922416548</v>
      </c>
      <c r="AA21" s="32">
        <f ca="1">'Indexed (TP proposal)'!AA763</f>
        <v>9587.014025884333</v>
      </c>
      <c r="AB21" s="32">
        <f ca="1">'Indexed (TP proposal)'!AB763</f>
        <v>9750.5543170597412</v>
      </c>
      <c r="AC21" s="32">
        <f ca="1">'Indexed (TP proposal)'!AC763</f>
        <v>9924.1923120455449</v>
      </c>
      <c r="AD21" s="32">
        <f ca="1">'Indexed (TP proposal)'!AD763</f>
        <v>10113.533676485324</v>
      </c>
      <c r="AE21" s="32">
        <f ca="1">'Indexed (TP proposal)'!AE763</f>
        <v>10248.462145113226</v>
      </c>
      <c r="AF21" s="32">
        <f ca="1">'Indexed (TP proposal)'!AF763</f>
        <v>10311.276419888516</v>
      </c>
      <c r="AG21" s="18"/>
    </row>
    <row r="22" spans="2:33" ht="15" outlineLevel="1" x14ac:dyDescent="0.25">
      <c r="D22" t="s">
        <v>51</v>
      </c>
      <c r="F22" s="6"/>
      <c r="H22" s="32">
        <f ca="1">'Indexed (TP proposal)'!H764</f>
        <v>351</v>
      </c>
      <c r="I22" s="32">
        <f ca="1">'Indexed (TP proposal)'!I764</f>
        <v>341.44819999999999</v>
      </c>
      <c r="J22" s="32">
        <f ca="1">'Indexed (TP proposal)'!J764</f>
        <v>381.79633639999997</v>
      </c>
      <c r="K22" s="32">
        <f ca="1">'Indexed (TP proposal)'!K764</f>
        <v>358.84253145215996</v>
      </c>
      <c r="L22" s="32">
        <f ca="1">'Indexed (TP proposal)'!L764</f>
        <v>363.37697674989676</v>
      </c>
      <c r="M22" s="32">
        <f ca="1">'Indexed (TP proposal)'!M764</f>
        <v>437.21974783656071</v>
      </c>
      <c r="N22" s="32">
        <f ca="1">'Indexed (TP proposal)'!N764</f>
        <v>379.70177433623292</v>
      </c>
      <c r="O22" s="32">
        <f ca="1">'Indexed (TP proposal)'!O764</f>
        <v>436.40641484804542</v>
      </c>
      <c r="P22" s="32">
        <f ca="1">'Indexed (TP proposal)'!P764</f>
        <v>392.14227051675294</v>
      </c>
      <c r="Q22" s="32">
        <f ca="1">'Indexed (TP proposal)'!Q764</f>
        <v>430.14883818665987</v>
      </c>
      <c r="R22" s="32">
        <f ca="1">'Indexed (TP proposal)'!R764</f>
        <v>419.07779431857693</v>
      </c>
      <c r="S22" s="32">
        <f ca="1">'Indexed (TP proposal)'!S764</f>
        <v>415.28346396881648</v>
      </c>
      <c r="T22" s="32">
        <f ca="1">'Indexed (TP proposal)'!T764</f>
        <v>460.69282310169751</v>
      </c>
      <c r="U22" s="32">
        <f ca="1">'Indexed (TP proposal)'!U764</f>
        <v>456.24366977837735</v>
      </c>
      <c r="V22" s="32">
        <f ca="1">'Indexed (TP proposal)'!V764</f>
        <v>410.88094972276605</v>
      </c>
      <c r="W22" s="32">
        <f ca="1">'Indexed (TP proposal)'!W764</f>
        <v>458.25718722964723</v>
      </c>
      <c r="X22" s="32">
        <f ca="1">'Indexed (TP proposal)'!X764</f>
        <v>479.24718385536607</v>
      </c>
      <c r="Y22" s="32">
        <f ca="1">'Indexed (TP proposal)'!Y764</f>
        <v>442.37951430152094</v>
      </c>
      <c r="Z22" s="32">
        <f ca="1">'Indexed (TP proposal)'!Z764</f>
        <v>511.61765521391305</v>
      </c>
      <c r="AA22" s="32">
        <f ca="1">'Indexed (TP proposal)'!AA764</f>
        <v>468.1423682048071</v>
      </c>
      <c r="AB22" s="32">
        <f ca="1">'Indexed (TP proposal)'!AB764</f>
        <v>517.16017869021425</v>
      </c>
      <c r="AC22" s="32">
        <f ca="1">'Indexed (TP proposal)'!AC764</f>
        <v>558.68855922786213</v>
      </c>
      <c r="AD22" s="32">
        <f ca="1">'Indexed (TP proposal)'!AD764</f>
        <v>541.90532917590588</v>
      </c>
      <c r="AE22" s="32">
        <f ca="1">'Indexed (TP proposal)'!AE764</f>
        <v>498.10654397859122</v>
      </c>
      <c r="AF22" s="32">
        <f ca="1">'Indexed (TP proposal)'!AF764</f>
        <v>539.10244008517611</v>
      </c>
      <c r="AG22" s="18"/>
    </row>
    <row r="23" spans="2:33" ht="15" outlineLevel="1" x14ac:dyDescent="0.25">
      <c r="D23" t="s">
        <v>52</v>
      </c>
      <c r="F23" s="6"/>
      <c r="H23" s="32">
        <f ca="1">'Indexed (TP proposal)'!H765</f>
        <v>97.142857142857139</v>
      </c>
      <c r="I23" s="32">
        <f ca="1">'Indexed (TP proposal)'!I765</f>
        <v>114.54682510714285</v>
      </c>
      <c r="J23" s="32">
        <f ca="1">'Indexed (TP proposal)'!J765</f>
        <v>125.45201855511429</v>
      </c>
      <c r="K23" s="32">
        <f ca="1">'Indexed (TP proposal)'!K765</f>
        <v>119.742615007311</v>
      </c>
      <c r="L23" s="32">
        <f ca="1">'Indexed (TP proposal)'!L765</f>
        <v>111.4337598755815</v>
      </c>
      <c r="M23" s="32">
        <f ca="1">'Indexed (TP proposal)'!M765</f>
        <v>107.83800811672238</v>
      </c>
      <c r="N23" s="32">
        <f ca="1">'Indexed (TP proposal)'!N765</f>
        <v>96.579882556429069</v>
      </c>
      <c r="O23" s="32">
        <f ca="1">'Indexed (TP proposal)'!O765</f>
        <v>95.673233891374423</v>
      </c>
      <c r="P23" s="32">
        <f ca="1">'Indexed (TP proposal)'!P765</f>
        <v>105.34654609905991</v>
      </c>
      <c r="Q23" s="32">
        <f ca="1">'Indexed (TP proposal)'!Q765</f>
        <v>114.03889864652778</v>
      </c>
      <c r="R23" s="32">
        <f ca="1">'Indexed (TP proposal)'!R765</f>
        <v>138.2915477667346</v>
      </c>
      <c r="S23" s="32">
        <f ca="1">'Indexed (TP proposal)'!S765</f>
        <v>129.73238742955664</v>
      </c>
      <c r="T23" s="32">
        <f ca="1">'Indexed (TP proposal)'!T765</f>
        <v>131.75583549429155</v>
      </c>
      <c r="U23" s="32">
        <f ca="1">'Indexed (TP proposal)'!U765</f>
        <v>142.18091849472515</v>
      </c>
      <c r="V23" s="32">
        <f ca="1">'Indexed (TP proposal)'!V765</f>
        <v>128.78530991033284</v>
      </c>
      <c r="W23" s="32">
        <f ca="1">'Indexed (TP proposal)'!W765</f>
        <v>119.48900807625402</v>
      </c>
      <c r="X23" s="32">
        <f ca="1">'Indexed (TP proposal)'!X765</f>
        <v>122.04825256808073</v>
      </c>
      <c r="Y23" s="32">
        <f ca="1">'Indexed (TP proposal)'!Y765</f>
        <v>132.7106518170749</v>
      </c>
      <c r="Z23" s="32">
        <f ca="1">'Indexed (TP proposal)'!Z765</f>
        <v>137.84271818014611</v>
      </c>
      <c r="AA23" s="32">
        <f ca="1">'Indexed (TP proposal)'!AA765</f>
        <v>133.69782227115567</v>
      </c>
      <c r="AB23" s="32">
        <f ca="1">'Indexed (TP proposal)'!AB765</f>
        <v>115.37714401315282</v>
      </c>
      <c r="AC23" s="32">
        <f ca="1">'Indexed (TP proposal)'!AC765</f>
        <v>114.40591425795328</v>
      </c>
      <c r="AD23" s="32">
        <f ca="1">'Indexed (TP proposal)'!AD765</f>
        <v>103.85659345191139</v>
      </c>
      <c r="AE23" s="32">
        <f ca="1">'Indexed (TP proposal)'!AE765</f>
        <v>92.440577048200765</v>
      </c>
      <c r="AF23" s="32">
        <f ca="1">'Indexed (TP proposal)'!AF765</f>
        <v>118.36493938028336</v>
      </c>
      <c r="AG23" s="18"/>
    </row>
    <row r="24" spans="2:33" ht="15" outlineLevel="1" x14ac:dyDescent="0.25">
      <c r="D24" t="s">
        <v>56</v>
      </c>
      <c r="F24" s="6"/>
      <c r="H24" s="32">
        <f ca="1">'Indexed (TP proposal)'!H766</f>
        <v>-7.6475</v>
      </c>
      <c r="I24" s="32">
        <f ca="1">'Indexed (TP proposal)'!I766</f>
        <v>-6.8698560000000004</v>
      </c>
      <c r="J24" s="32">
        <f ca="1">'Indexed (TP proposal)'!J766</f>
        <v>-10.0522268296</v>
      </c>
      <c r="K24" s="32">
        <f ca="1">'Indexed (TP proposal)'!K766</f>
        <v>-4.9180650515987994</v>
      </c>
      <c r="L24" s="32">
        <f ca="1">'Indexed (TP proposal)'!L766</f>
        <v>-6.1904640649907572</v>
      </c>
      <c r="M24" s="32">
        <f ca="1">'Indexed (TP proposal)'!M766</f>
        <v>-10.711883821995738</v>
      </c>
      <c r="N24" s="32">
        <f ca="1">'Indexed (TP proposal)'!N766</f>
        <v>-7.3019571987737084</v>
      </c>
      <c r="O24" s="32">
        <f ca="1">'Indexed (TP proposal)'!O766</f>
        <v>-11.12665441512053</v>
      </c>
      <c r="P24" s="32">
        <f ca="1">'Indexed (TP proposal)'!P766</f>
        <v>-5.4946188346742666</v>
      </c>
      <c r="Q24" s="32">
        <f ca="1">'Indexed (TP proposal)'!Q766</f>
        <v>-7.9771454622730973</v>
      </c>
      <c r="R24" s="32">
        <f ca="1">'Indexed (TP proposal)'!R766</f>
        <v>-8.1450762738632001</v>
      </c>
      <c r="S24" s="32">
        <f ca="1">'Indexed (TP proposal)'!S766</f>
        <v>-7.6175896396626026</v>
      </c>
      <c r="T24" s="32">
        <f ca="1">'Indexed (TP proposal)'!T766</f>
        <v>-10.523487269641599</v>
      </c>
      <c r="U24" s="32">
        <f ca="1">'Indexed (TP proposal)'!U766</f>
        <v>-10.114241574506845</v>
      </c>
      <c r="V24" s="32">
        <f ca="1">'Indexed (TP proposal)'!V766</f>
        <v>-6.0672140239436487</v>
      </c>
      <c r="W24" s="32">
        <f ca="1">'Indexed (TP proposal)'!W766</f>
        <v>-8.9801532370002413</v>
      </c>
      <c r="X24" s="32">
        <f ca="1">'Indexed (TP proposal)'!X766</f>
        <v>-8.5053209002902879</v>
      </c>
      <c r="Y24" s="32">
        <f ca="1">'Indexed (TP proposal)'!Y766</f>
        <v>-7.2571624249464017</v>
      </c>
      <c r="Z24" s="32">
        <f ca="1">'Indexed (TP proposal)'!Z766</f>
        <v>-13.272203363374189</v>
      </c>
      <c r="AA24" s="32">
        <f ca="1">'Indexed (TP proposal)'!AA766</f>
        <v>-8.6709604816758024</v>
      </c>
      <c r="AB24" s="32">
        <f ca="1">'Indexed (TP proposal)'!AB766</f>
        <v>-12.95339881530678</v>
      </c>
      <c r="AC24" s="32">
        <f ca="1">'Indexed (TP proposal)'!AC766</f>
        <v>-14.595033194980388</v>
      </c>
      <c r="AD24" s="32">
        <f ca="1">'Indexed (TP proposal)'!AD766</f>
        <v>-13.651023061937789</v>
      </c>
      <c r="AE24" s="32">
        <f ca="1">'Indexed (TP proposal)'!AE766</f>
        <v>-9.8577588436225536</v>
      </c>
      <c r="AF24" s="32">
        <f ca="1">'Indexed (TP proposal)'!AF766</f>
        <v>-12.916603057716447</v>
      </c>
      <c r="AG24" s="18"/>
    </row>
    <row r="25" spans="2:33" ht="15" outlineLevel="1" x14ac:dyDescent="0.25">
      <c r="D25" t="s">
        <v>53</v>
      </c>
      <c r="F25" s="6"/>
      <c r="H25" s="32">
        <f>'Indexed (TP proposal)'!H767</f>
        <v>-142.85714285714286</v>
      </c>
      <c r="I25" s="32">
        <f ca="1">'Indexed (TP proposal)'!I767</f>
        <v>-161.00928571428568</v>
      </c>
      <c r="J25" s="32">
        <f ca="1">'Indexed (TP proposal)'!J767</f>
        <v>-178.33950478571424</v>
      </c>
      <c r="K25" s="32">
        <f ca="1">'Indexed (TP proposal)'!K767</f>
        <v>-202.5814349559428</v>
      </c>
      <c r="L25" s="32">
        <f ca="1">'Indexed (TP proposal)'!L767</f>
        <v>-216.67177519321521</v>
      </c>
      <c r="M25" s="32">
        <f ca="1">'Indexed (TP proposal)'!M767</f>
        <v>-230.0581914627239</v>
      </c>
      <c r="N25" s="32">
        <f ca="1">'Indexed (TP proposal)'!N767</f>
        <v>-250.06123299411828</v>
      </c>
      <c r="O25" s="32">
        <f ca="1">'Indexed (TP proposal)'!O767</f>
        <v>-260.41507574615605</v>
      </c>
      <c r="P25" s="32">
        <f ca="1">'Indexed (TP proposal)'!P767</f>
        <v>-280.69510847747773</v>
      </c>
      <c r="Q25" s="32">
        <f ca="1">'Indexed (TP proposal)'!Q767</f>
        <v>-295.25685467972517</v>
      </c>
      <c r="R25" s="32">
        <f ca="1">'Indexed (TP proposal)'!R767</f>
        <v>-307.70836493131463</v>
      </c>
      <c r="S25" s="32">
        <f ca="1">'Indexed (TP proposal)'!S767</f>
        <v>-318.46833429314819</v>
      </c>
      <c r="T25" s="32">
        <f ca="1">'Indexed (TP proposal)'!T767</f>
        <v>-327.88430143870568</v>
      </c>
      <c r="U25" s="32">
        <f ca="1">'Indexed (TP proposal)'!U767</f>
        <v>-345.30820107296825</v>
      </c>
      <c r="V25" s="32">
        <f ca="1">'Indexed (TP proposal)'!V767</f>
        <v>-365.66201664216874</v>
      </c>
      <c r="W25" s="32">
        <f ca="1">'Indexed (TP proposal)'!W767</f>
        <v>-374.34875099541273</v>
      </c>
      <c r="X25" s="32">
        <f ca="1">'Indexed (TP proposal)'!X767</f>
        <v>-388.53755672899428</v>
      </c>
      <c r="Y25" s="32">
        <f ca="1">'Indexed (TP proposal)'!Y767</f>
        <v>-398.95259092449663</v>
      </c>
      <c r="Z25" s="32">
        <f ca="1">'Indexed (TP proposal)'!Z767</f>
        <v>-405.79203638801221</v>
      </c>
      <c r="AA25" s="32">
        <f ca="1">'Indexed (TP proposal)'!AA767</f>
        <v>-429.62893881887095</v>
      </c>
      <c r="AB25" s="32">
        <f ca="1">'Indexed (TP proposal)'!AB767</f>
        <v>-445.94592890225607</v>
      </c>
      <c r="AC25" s="32">
        <f ca="1">'Indexed (TP proposal)'!AC767</f>
        <v>-469.1580758510629</v>
      </c>
      <c r="AD25" s="32">
        <f ca="1">'Indexed (TP proposal)'!AD767</f>
        <v>-497.18243093797525</v>
      </c>
      <c r="AE25" s="32">
        <f ca="1">'Indexed (TP proposal)'!AE767</f>
        <v>-517.87508740788212</v>
      </c>
      <c r="AF25" s="32">
        <f ca="1">'Indexed (TP proposal)'!AF767</f>
        <v>-529.05002482376835</v>
      </c>
      <c r="AG25" s="18"/>
    </row>
    <row r="26" spans="2:33" ht="15" outlineLevel="1" x14ac:dyDescent="0.25">
      <c r="D26" t="s">
        <v>54</v>
      </c>
      <c r="F26" s="6"/>
      <c r="H26" s="32">
        <f ca="1">'Indexed (TP proposal)'!H768</f>
        <v>5297.6382142857137</v>
      </c>
      <c r="I26" s="32">
        <f ca="1">'Indexed (TP proposal)'!I768</f>
        <v>5585.7540976785713</v>
      </c>
      <c r="J26" s="32">
        <f ca="1">'Indexed (TP proposal)'!J768</f>
        <v>5904.6107210183709</v>
      </c>
      <c r="K26" s="32">
        <f ca="1">'Indexed (TP proposal)'!K768</f>
        <v>6175.6963674703011</v>
      </c>
      <c r="L26" s="32">
        <f ca="1">'Indexed (TP proposal)'!L768</f>
        <v>6427.6448648375736</v>
      </c>
      <c r="M26" s="32">
        <f ca="1">'Indexed (TP proposal)'!M768</f>
        <v>6731.9325455061362</v>
      </c>
      <c r="N26" s="32">
        <f ca="1">'Indexed (TP proposal)'!N768</f>
        <v>6950.8510122059051</v>
      </c>
      <c r="O26" s="32">
        <f ca="1">'Indexed (TP proposal)'!O768</f>
        <v>7211.38893078405</v>
      </c>
      <c r="P26" s="32">
        <f ca="1">'Indexed (TP proposal)'!P768</f>
        <v>7422.6880200877085</v>
      </c>
      <c r="Q26" s="32">
        <f ca="1">'Indexed (TP proposal)'!Q768</f>
        <v>7663.6417567789013</v>
      </c>
      <c r="R26" s="32">
        <f ca="1">'Indexed (TP proposal)'!R768</f>
        <v>7905.1576576590351</v>
      </c>
      <c r="S26" s="32">
        <f ca="1">'Indexed (TP proposal)'!S768</f>
        <v>8124.0875851245955</v>
      </c>
      <c r="T26" s="32">
        <f ca="1">'Indexed (TP proposal)'!T768</f>
        <v>8378.1284550122382</v>
      </c>
      <c r="U26" s="32">
        <f ca="1">'Indexed (TP proposal)'!U768</f>
        <v>8621.1306006378654</v>
      </c>
      <c r="V26" s="32">
        <f ca="1">'Indexed (TP proposal)'!V768</f>
        <v>8789.0676296048587</v>
      </c>
      <c r="W26" s="32">
        <f ca="1">'Indexed (TP proposal)'!W768</f>
        <v>8983.4849206783383</v>
      </c>
      <c r="X26" s="32">
        <f ca="1">'Indexed (TP proposal)'!X768</f>
        <v>9187.7374794725019</v>
      </c>
      <c r="Y26" s="32">
        <f ca="1">'Indexed (TP proposal)'!Y768</f>
        <v>9356.6178922416548</v>
      </c>
      <c r="Z26" s="32">
        <f ca="1">'Indexed (TP proposal)'!Z768</f>
        <v>9587.014025884333</v>
      </c>
      <c r="AA26" s="32">
        <f ca="1">'Indexed (TP proposal)'!AA768</f>
        <v>9750.5543170597412</v>
      </c>
      <c r="AB26" s="32">
        <f ca="1">'Indexed (TP proposal)'!AB768</f>
        <v>9924.1923120455449</v>
      </c>
      <c r="AC26" s="32">
        <f ca="1">'Indexed (TP proposal)'!AC768</f>
        <v>10113.533676485324</v>
      </c>
      <c r="AD26" s="32">
        <f ca="1">'Indexed (TP proposal)'!AD768</f>
        <v>10248.462145113226</v>
      </c>
      <c r="AE26" s="32">
        <f ca="1">'Indexed (TP proposal)'!AE768</f>
        <v>10311.276419888516</v>
      </c>
      <c r="AF26" s="32">
        <f ca="1">'Indexed (TP proposal)'!AF768</f>
        <v>10426.777171472489</v>
      </c>
      <c r="AG26" s="18"/>
    </row>
    <row r="27" spans="2:33" ht="15" x14ac:dyDescent="0.25">
      <c r="F27" s="6"/>
      <c r="H27" s="5"/>
      <c r="I27" s="32"/>
      <c r="J27" s="32"/>
      <c r="K27" s="32"/>
      <c r="L27" s="32"/>
      <c r="M27" s="5"/>
      <c r="N27" s="5"/>
      <c r="O27" s="5"/>
      <c r="P27" s="5"/>
      <c r="Q27" s="5"/>
      <c r="R27" s="5"/>
      <c r="S27" s="5"/>
      <c r="T27" s="5"/>
      <c r="U27" s="5"/>
      <c r="V27" s="5"/>
      <c r="W27" s="5"/>
      <c r="X27" s="5"/>
      <c r="Y27" s="5"/>
      <c r="Z27" s="5"/>
      <c r="AA27" s="5"/>
      <c r="AB27" s="5"/>
      <c r="AC27" s="5"/>
      <c r="AD27" s="5"/>
      <c r="AE27" s="5"/>
      <c r="AF27" s="5"/>
      <c r="AG27" s="18"/>
    </row>
    <row r="28" spans="2:33" ht="15" x14ac:dyDescent="0.25">
      <c r="B28" s="9" t="s">
        <v>45</v>
      </c>
      <c r="C28" s="9"/>
      <c r="D28" s="3"/>
      <c r="E28" s="3"/>
      <c r="F28" s="7"/>
      <c r="G28" s="3"/>
      <c r="H28" s="4"/>
      <c r="I28" s="4"/>
      <c r="J28" s="4"/>
      <c r="K28" s="4"/>
      <c r="L28" s="4"/>
      <c r="M28" s="4"/>
      <c r="N28" s="4"/>
      <c r="O28" s="4"/>
      <c r="P28" s="4"/>
      <c r="Q28" s="4"/>
      <c r="R28" s="4"/>
      <c r="S28" s="4"/>
      <c r="T28" s="4"/>
      <c r="U28" s="4"/>
      <c r="V28" s="4"/>
      <c r="W28" s="4"/>
      <c r="X28" s="4"/>
      <c r="Y28" s="4"/>
      <c r="Z28" s="4"/>
      <c r="AA28" s="4"/>
      <c r="AB28" s="4"/>
      <c r="AC28" s="4"/>
      <c r="AD28" s="4"/>
      <c r="AE28" s="4"/>
      <c r="AF28" s="4"/>
      <c r="AG28" s="18"/>
    </row>
    <row r="29" spans="2:33" ht="15" hidden="1" outlineLevel="1" x14ac:dyDescent="0.25">
      <c r="F29" s="6"/>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18"/>
    </row>
    <row r="30" spans="2:33" ht="15" hidden="1" outlineLevel="1" x14ac:dyDescent="0.25">
      <c r="D30" t="s">
        <v>29</v>
      </c>
      <c r="E30" s="19"/>
      <c r="F30" s="20"/>
      <c r="H30" s="37">
        <f ca="1">Inputs!H11</f>
        <v>0.02</v>
      </c>
      <c r="I30" s="37">
        <f ca="1">Inputs!I11</f>
        <v>2.23E-2</v>
      </c>
      <c r="J30" s="37">
        <f ca="1">Inputs!J11</f>
        <v>2.3200000000000002E-2</v>
      </c>
      <c r="K30" s="37">
        <f ca="1">Inputs!K11</f>
        <v>2.1000000000000001E-2</v>
      </c>
      <c r="L30" s="37">
        <f ca="1">Inputs!L11</f>
        <v>1.8700000000000001E-2</v>
      </c>
      <c r="M30" s="37">
        <f ca="1">Inputs!M11</f>
        <v>1.7400000000000002E-2</v>
      </c>
      <c r="N30" s="37">
        <f ca="1">Inputs!N11</f>
        <v>1.4900000000000002E-2</v>
      </c>
      <c r="O30" s="37">
        <f ca="1">Inputs!O11</f>
        <v>1.4300000000000002E-2</v>
      </c>
      <c r="P30" s="37">
        <f ca="1">Inputs!P11</f>
        <v>1.5200000000000002E-2</v>
      </c>
      <c r="Q30" s="37">
        <f ca="1">Inputs!Q11</f>
        <v>1.6E-2</v>
      </c>
      <c r="R30" s="37">
        <f ca="1">Inputs!R11</f>
        <v>1.8800000000000001E-2</v>
      </c>
      <c r="S30" s="37">
        <f ca="1">Inputs!S11</f>
        <v>1.7100000000000001E-2</v>
      </c>
      <c r="T30" s="37">
        <f ca="1">Inputs!T11</f>
        <v>1.6900000000000002E-2</v>
      </c>
      <c r="U30" s="37">
        <f ca="1">Inputs!U11</f>
        <v>1.77E-2</v>
      </c>
      <c r="V30" s="37">
        <f ca="1">Inputs!V11</f>
        <v>1.5600000000000001E-2</v>
      </c>
      <c r="W30" s="37">
        <f ca="1">Inputs!W11</f>
        <v>1.4200000000000001E-2</v>
      </c>
      <c r="X30" s="37">
        <f ca="1">Inputs!X11</f>
        <v>1.4200000000000001E-2</v>
      </c>
      <c r="Y30" s="37">
        <f ca="1">Inputs!Y11</f>
        <v>1.5100000000000001E-2</v>
      </c>
      <c r="Z30" s="37">
        <f ca="1">Inputs!Z11</f>
        <v>1.54E-2</v>
      </c>
      <c r="AA30" s="37">
        <f ca="1">Inputs!AA11</f>
        <v>1.46E-2</v>
      </c>
      <c r="AB30" s="37">
        <f ca="1">Inputs!AB11</f>
        <v>1.24E-2</v>
      </c>
      <c r="AC30" s="37">
        <f ca="1">Inputs!AC11</f>
        <v>1.21E-2</v>
      </c>
      <c r="AD30" s="37">
        <f ca="1">Inputs!AD11</f>
        <v>1.0800000000000001E-2</v>
      </c>
      <c r="AE30" s="37">
        <f ca="1">Inputs!AE11</f>
        <v>9.5000000000000015E-3</v>
      </c>
      <c r="AF30" s="37">
        <f ca="1">Inputs!AF11</f>
        <v>1.2100000000000001E-2</v>
      </c>
      <c r="AG30" s="21"/>
    </row>
    <row r="31" spans="2:33" ht="15" hidden="1" outlineLevel="1" x14ac:dyDescent="0.25">
      <c r="D31" t="s">
        <v>70</v>
      </c>
      <c r="E31" s="19" t="s">
        <v>47</v>
      </c>
      <c r="G31" s="24"/>
      <c r="H31" s="24">
        <f>MAX(1,G31*(1+G$30))</f>
        <v>1</v>
      </c>
      <c r="I31" s="24">
        <f t="shared" ref="I31:X38" ca="1" si="0">MAX(1,H31*(1+H$30))</f>
        <v>1.02</v>
      </c>
      <c r="J31" s="24">
        <f t="shared" ca="1" si="0"/>
        <v>1.042746</v>
      </c>
      <c r="K31" s="24">
        <f t="shared" ca="1" si="0"/>
        <v>1.0669377072000001</v>
      </c>
      <c r="L31" s="24">
        <f t="shared" ca="1" si="0"/>
        <v>1.0893433990512</v>
      </c>
      <c r="M31" s="24">
        <f t="shared" ca="1" si="0"/>
        <v>1.1097141206134573</v>
      </c>
      <c r="N31" s="24">
        <f t="shared" ca="1" si="0"/>
        <v>1.1290231463121316</v>
      </c>
      <c r="O31" s="24">
        <f t="shared" ca="1" si="0"/>
        <v>1.1458455911921823</v>
      </c>
      <c r="P31" s="24">
        <f t="shared" ca="1" si="0"/>
        <v>1.1622311831462304</v>
      </c>
      <c r="Q31" s="24">
        <f t="shared" ca="1" si="0"/>
        <v>1.1798970971300533</v>
      </c>
      <c r="R31" s="24">
        <f t="shared" ca="1" si="0"/>
        <v>1.1987754506841342</v>
      </c>
      <c r="S31" s="24">
        <f t="shared" ca="1" si="0"/>
        <v>1.2213124291569959</v>
      </c>
      <c r="T31" s="24">
        <f t="shared" ca="1" si="0"/>
        <v>1.2421968716955805</v>
      </c>
      <c r="U31" s="24">
        <f t="shared" ca="1" si="0"/>
        <v>1.2631899988272357</v>
      </c>
      <c r="V31" s="24">
        <f t="shared" ca="1" si="0"/>
        <v>1.2855484618064779</v>
      </c>
      <c r="W31" s="24">
        <f t="shared" ca="1" si="0"/>
        <v>1.305603017810659</v>
      </c>
      <c r="X31" s="24">
        <f t="shared" ca="1" si="0"/>
        <v>1.3241425806635703</v>
      </c>
      <c r="Y31" s="24">
        <f t="shared" ref="Q31:AF46" ca="1" si="1">MAX(1,X31*(1+X$30))</f>
        <v>1.3429454053089929</v>
      </c>
      <c r="Z31" s="24">
        <f t="shared" ca="1" si="1"/>
        <v>1.3632238809291586</v>
      </c>
      <c r="AA31" s="24">
        <f t="shared" ca="1" si="1"/>
        <v>1.3842175286954677</v>
      </c>
      <c r="AB31" s="24">
        <f t="shared" ca="1" si="1"/>
        <v>1.4044271046144214</v>
      </c>
      <c r="AC31" s="24">
        <f t="shared" ca="1" si="1"/>
        <v>1.4218420007116401</v>
      </c>
      <c r="AD31" s="24">
        <f t="shared" ca="1" si="1"/>
        <v>1.4390462889202509</v>
      </c>
      <c r="AE31" s="24">
        <f t="shared" ca="1" si="1"/>
        <v>1.4545879888405895</v>
      </c>
      <c r="AF31" s="24">
        <f t="shared" ca="1" si="1"/>
        <v>1.4684065747345751</v>
      </c>
      <c r="AG31" s="24"/>
    </row>
    <row r="32" spans="2:33" ht="15" hidden="1" outlineLevel="1" x14ac:dyDescent="0.25">
      <c r="D32" t="str">
        <f t="shared" ref="D32:D56" si="2">"CPI index "&amp;E32</f>
        <v>CPI index 2026</v>
      </c>
      <c r="E32" s="19">
        <v>2026</v>
      </c>
      <c r="G32" s="24"/>
      <c r="H32" s="24"/>
      <c r="I32" s="24">
        <f ca="1">MAX(1,H32*(1+H$30))</f>
        <v>1</v>
      </c>
      <c r="J32" s="24">
        <f t="shared" ca="1" si="0"/>
        <v>1.0223</v>
      </c>
      <c r="K32" s="24">
        <f t="shared" ca="1" si="0"/>
        <v>1.04601736</v>
      </c>
      <c r="L32" s="24">
        <f t="shared" ca="1" si="0"/>
        <v>1.0679837245599999</v>
      </c>
      <c r="M32" s="24">
        <f t="shared" ca="1" si="0"/>
        <v>1.0879550202092718</v>
      </c>
      <c r="N32" s="24">
        <f t="shared" ca="1" si="0"/>
        <v>1.1068854375609132</v>
      </c>
      <c r="O32" s="24">
        <f t="shared" ca="1" si="0"/>
        <v>1.1233780305805707</v>
      </c>
      <c r="P32" s="24">
        <f t="shared" ca="1" si="0"/>
        <v>1.139442336417873</v>
      </c>
      <c r="Q32" s="24">
        <f t="shared" ca="1" si="0"/>
        <v>1.1567618599314247</v>
      </c>
      <c r="R32" s="24">
        <f t="shared" ca="1" si="0"/>
        <v>1.1752700496903274</v>
      </c>
      <c r="S32" s="24">
        <f t="shared" ca="1" si="0"/>
        <v>1.1973651266245056</v>
      </c>
      <c r="T32" s="24">
        <f t="shared" ca="1" si="0"/>
        <v>1.2178400702897845</v>
      </c>
      <c r="U32" s="24">
        <f t="shared" ca="1" si="0"/>
        <v>1.2384215674776817</v>
      </c>
      <c r="V32" s="24">
        <f t="shared" ca="1" si="0"/>
        <v>1.2603416292220369</v>
      </c>
      <c r="W32" s="24">
        <f t="shared" ca="1" si="0"/>
        <v>1.2800029586379007</v>
      </c>
      <c r="X32" s="24">
        <f t="shared" ca="1" si="0"/>
        <v>1.2981790006505589</v>
      </c>
      <c r="Y32" s="24">
        <f t="shared" ca="1" si="1"/>
        <v>1.3166131424597969</v>
      </c>
      <c r="Z32" s="24">
        <f t="shared" ca="1" si="1"/>
        <v>1.3364940009109396</v>
      </c>
      <c r="AA32" s="24">
        <f t="shared" ca="1" si="1"/>
        <v>1.3570760085249682</v>
      </c>
      <c r="AB32" s="24">
        <f t="shared" ca="1" si="1"/>
        <v>1.3768893182494326</v>
      </c>
      <c r="AC32" s="24">
        <f t="shared" ca="1" si="1"/>
        <v>1.3939627457957255</v>
      </c>
      <c r="AD32" s="24">
        <f t="shared" ca="1" si="1"/>
        <v>1.4108296950198538</v>
      </c>
      <c r="AE32" s="24">
        <f t="shared" ca="1" si="1"/>
        <v>1.4260666557260682</v>
      </c>
      <c r="AF32" s="24">
        <f t="shared" ca="1" si="1"/>
        <v>1.4396142889554659</v>
      </c>
      <c r="AG32" s="24"/>
    </row>
    <row r="33" spans="4:49" ht="15" hidden="1" outlineLevel="1" x14ac:dyDescent="0.25">
      <c r="D33" t="str">
        <f t="shared" si="2"/>
        <v>CPI index 2027</v>
      </c>
      <c r="E33" s="19">
        <v>2027</v>
      </c>
      <c r="G33" s="24"/>
      <c r="H33" s="24"/>
      <c r="I33" s="24"/>
      <c r="J33" s="24">
        <f ca="1">MAX(1,I33*(1+I$30))</f>
        <v>1</v>
      </c>
      <c r="K33" s="24">
        <f t="shared" ca="1" si="0"/>
        <v>1.0232000000000001</v>
      </c>
      <c r="L33" s="24">
        <f t="shared" ca="1" si="0"/>
        <v>1.0446872</v>
      </c>
      <c r="M33" s="24">
        <f t="shared" ca="1" si="0"/>
        <v>1.06422285064</v>
      </c>
      <c r="N33" s="24">
        <f t="shared" ca="1" si="0"/>
        <v>1.0827403282411361</v>
      </c>
      <c r="O33" s="24">
        <f t="shared" ca="1" si="0"/>
        <v>1.098873159131929</v>
      </c>
      <c r="P33" s="24">
        <f t="shared" ca="1" si="0"/>
        <v>1.1145870453075155</v>
      </c>
      <c r="Q33" s="24">
        <f t="shared" ca="1" si="0"/>
        <v>1.1315287683961899</v>
      </c>
      <c r="R33" s="24">
        <f t="shared" ca="1" si="0"/>
        <v>1.1496332286905289</v>
      </c>
      <c r="S33" s="24">
        <f t="shared" ca="1" si="0"/>
        <v>1.1712463333899108</v>
      </c>
      <c r="T33" s="24">
        <f t="shared" ca="1" si="0"/>
        <v>1.191274645690878</v>
      </c>
      <c r="U33" s="24">
        <f t="shared" ca="1" si="0"/>
        <v>1.2114071872030538</v>
      </c>
      <c r="V33" s="24">
        <f t="shared" ca="1" si="0"/>
        <v>1.232849094416548</v>
      </c>
      <c r="W33" s="24">
        <f t="shared" ca="1" si="0"/>
        <v>1.2520815402894463</v>
      </c>
      <c r="X33" s="24">
        <f t="shared" ca="1" si="0"/>
        <v>1.2698610981615563</v>
      </c>
      <c r="Y33" s="24">
        <f t="shared" ca="1" si="1"/>
        <v>1.2878931257554505</v>
      </c>
      <c r="Z33" s="24">
        <f t="shared" ca="1" si="1"/>
        <v>1.3073403119543576</v>
      </c>
      <c r="AA33" s="24">
        <f t="shared" ca="1" si="1"/>
        <v>1.3274733527584548</v>
      </c>
      <c r="AB33" s="24">
        <f t="shared" ca="1" si="1"/>
        <v>1.3468544637087281</v>
      </c>
      <c r="AC33" s="24">
        <f t="shared" ca="1" si="1"/>
        <v>1.3635554590587162</v>
      </c>
      <c r="AD33" s="24">
        <f t="shared" ca="1" si="1"/>
        <v>1.3800544801133268</v>
      </c>
      <c r="AE33" s="24">
        <f t="shared" ca="1" si="1"/>
        <v>1.3949590684985507</v>
      </c>
      <c r="AF33" s="24">
        <f t="shared" ca="1" si="1"/>
        <v>1.4082111796492869</v>
      </c>
      <c r="AG33" s="24"/>
      <c r="AH33" s="24"/>
    </row>
    <row r="34" spans="4:49" ht="15" hidden="1" outlineLevel="1" x14ac:dyDescent="0.25">
      <c r="D34" t="str">
        <f t="shared" si="2"/>
        <v>CPI index 2028</v>
      </c>
      <c r="E34" s="19">
        <v>2028</v>
      </c>
      <c r="G34" s="24"/>
      <c r="H34" s="24"/>
      <c r="I34" s="24"/>
      <c r="J34" s="24"/>
      <c r="K34" s="24">
        <f ca="1">MAX(1,J34*(1+J$30))</f>
        <v>1</v>
      </c>
      <c r="L34" s="24">
        <f t="shared" ca="1" si="0"/>
        <v>1.0209999999999999</v>
      </c>
      <c r="M34" s="24">
        <f t="shared" ca="1" si="0"/>
        <v>1.0400926999999998</v>
      </c>
      <c r="N34" s="24">
        <f t="shared" ca="1" si="0"/>
        <v>1.0581903129799999</v>
      </c>
      <c r="O34" s="24">
        <f t="shared" ca="1" si="0"/>
        <v>1.0739573486434018</v>
      </c>
      <c r="P34" s="24">
        <f t="shared" ca="1" si="0"/>
        <v>1.0893149387290024</v>
      </c>
      <c r="Q34" s="24">
        <f t="shared" ca="1" si="0"/>
        <v>1.1058725257976834</v>
      </c>
      <c r="R34" s="24">
        <f t="shared" ca="1" si="0"/>
        <v>1.1235664862104464</v>
      </c>
      <c r="S34" s="24">
        <f t="shared" ca="1" si="0"/>
        <v>1.1446895361512028</v>
      </c>
      <c r="T34" s="24">
        <f t="shared" ca="1" si="0"/>
        <v>1.1642637272193883</v>
      </c>
      <c r="U34" s="24">
        <f t="shared" ca="1" si="0"/>
        <v>1.1839397842093959</v>
      </c>
      <c r="V34" s="24">
        <f t="shared" ca="1" si="0"/>
        <v>1.2048955183899024</v>
      </c>
      <c r="W34" s="24">
        <f t="shared" ca="1" si="0"/>
        <v>1.2236918884767849</v>
      </c>
      <c r="X34" s="24">
        <f t="shared" ca="1" si="0"/>
        <v>1.2410683132931553</v>
      </c>
      <c r="Y34" s="24">
        <f t="shared" ca="1" si="1"/>
        <v>1.258691483341918</v>
      </c>
      <c r="Z34" s="24">
        <f t="shared" ca="1" si="1"/>
        <v>1.2776977247403809</v>
      </c>
      <c r="AA34" s="24">
        <f t="shared" ca="1" si="1"/>
        <v>1.2973742697013828</v>
      </c>
      <c r="AB34" s="24">
        <f t="shared" ca="1" si="1"/>
        <v>1.3163159340390229</v>
      </c>
      <c r="AC34" s="24">
        <f t="shared" ca="1" si="1"/>
        <v>1.3326382516211068</v>
      </c>
      <c r="AD34" s="24">
        <f t="shared" ca="1" si="1"/>
        <v>1.3487631744657222</v>
      </c>
      <c r="AE34" s="24">
        <f t="shared" ca="1" si="1"/>
        <v>1.3633298167499519</v>
      </c>
      <c r="AF34" s="24">
        <f t="shared" ca="1" si="1"/>
        <v>1.3762814500090765</v>
      </c>
      <c r="AG34" s="24"/>
      <c r="AH34" s="24"/>
      <c r="AI34" s="24"/>
    </row>
    <row r="35" spans="4:49" ht="15" hidden="1" outlineLevel="1" x14ac:dyDescent="0.25">
      <c r="D35" t="str">
        <f t="shared" si="2"/>
        <v>CPI index 2029</v>
      </c>
      <c r="E35" s="19">
        <v>2029</v>
      </c>
      <c r="G35" s="24"/>
      <c r="H35" s="24"/>
      <c r="I35" s="24"/>
      <c r="J35" s="24"/>
      <c r="K35" s="24"/>
      <c r="L35" s="24">
        <f ca="1">MAX(1,K35*(1+K$30))</f>
        <v>1</v>
      </c>
      <c r="M35" s="24">
        <f t="shared" ca="1" si="0"/>
        <v>1.0186999999999999</v>
      </c>
      <c r="N35" s="24">
        <f t="shared" ca="1" si="0"/>
        <v>1.0364253800000001</v>
      </c>
      <c r="O35" s="24">
        <f t="shared" ca="1" si="0"/>
        <v>1.051868118162</v>
      </c>
      <c r="P35" s="24">
        <f t="shared" ca="1" si="0"/>
        <v>1.0669098322517165</v>
      </c>
      <c r="Q35" s="24">
        <f t="shared" ca="1" si="0"/>
        <v>1.0831268617019427</v>
      </c>
      <c r="R35" s="24">
        <f t="shared" ca="1" si="0"/>
        <v>1.1004568914891739</v>
      </c>
      <c r="S35" s="24">
        <f t="shared" ca="1" si="0"/>
        <v>1.1211454810491703</v>
      </c>
      <c r="T35" s="24">
        <f t="shared" ca="1" si="0"/>
        <v>1.140317068775111</v>
      </c>
      <c r="U35" s="24">
        <f t="shared" ca="1" si="0"/>
        <v>1.1595884272374102</v>
      </c>
      <c r="V35" s="24">
        <f t="shared" ca="1" si="0"/>
        <v>1.1801131423995124</v>
      </c>
      <c r="W35" s="24">
        <f t="shared" ca="1" si="0"/>
        <v>1.1985229074209449</v>
      </c>
      <c r="X35" s="24">
        <f t="shared" ca="1" si="0"/>
        <v>1.2155419327063224</v>
      </c>
      <c r="Y35" s="24">
        <f t="shared" ca="1" si="1"/>
        <v>1.2328026281507523</v>
      </c>
      <c r="Z35" s="24">
        <f t="shared" ca="1" si="1"/>
        <v>1.2514179478358285</v>
      </c>
      <c r="AA35" s="24">
        <f t="shared" ca="1" si="1"/>
        <v>1.2706897842325005</v>
      </c>
      <c r="AB35" s="24">
        <f t="shared" ca="1" si="1"/>
        <v>1.2892418550822948</v>
      </c>
      <c r="AC35" s="24">
        <f t="shared" ca="1" si="1"/>
        <v>1.3052284540853152</v>
      </c>
      <c r="AD35" s="24">
        <f t="shared" ca="1" si="1"/>
        <v>1.3210217183797475</v>
      </c>
      <c r="AE35" s="24">
        <f t="shared" ca="1" si="1"/>
        <v>1.3352887529382487</v>
      </c>
      <c r="AF35" s="24">
        <f t="shared" ca="1" si="1"/>
        <v>1.3479739960911621</v>
      </c>
      <c r="AG35" s="24"/>
      <c r="AH35" s="24"/>
      <c r="AI35" s="24"/>
      <c r="AJ35" s="24"/>
    </row>
    <row r="36" spans="4:49" ht="15" hidden="1" outlineLevel="1" x14ac:dyDescent="0.25">
      <c r="D36" t="str">
        <f t="shared" si="2"/>
        <v>CPI index 2030</v>
      </c>
      <c r="E36" s="19">
        <v>2030</v>
      </c>
      <c r="G36" s="24"/>
      <c r="H36" s="24"/>
      <c r="I36" s="24"/>
      <c r="J36" s="24"/>
      <c r="K36" s="24"/>
      <c r="L36" s="24"/>
      <c r="M36" s="24">
        <f ca="1">MAX(1,L36*(1+L$30))</f>
        <v>1</v>
      </c>
      <c r="N36" s="24">
        <f t="shared" ca="1" si="0"/>
        <v>1.0174000000000001</v>
      </c>
      <c r="O36" s="24">
        <f t="shared" ca="1" si="0"/>
        <v>1.03255926</v>
      </c>
      <c r="P36" s="24">
        <f t="shared" ca="1" si="0"/>
        <v>1.0473248574179999</v>
      </c>
      <c r="Q36" s="24">
        <f t="shared" ca="1" si="0"/>
        <v>1.0632441952507536</v>
      </c>
      <c r="R36" s="24">
        <f t="shared" ca="1" si="0"/>
        <v>1.0802561023747657</v>
      </c>
      <c r="S36" s="24">
        <f t="shared" ca="1" si="0"/>
        <v>1.1005649170994112</v>
      </c>
      <c r="T36" s="24">
        <f t="shared" ca="1" si="0"/>
        <v>1.1193845771818109</v>
      </c>
      <c r="U36" s="24">
        <f t="shared" ca="1" si="0"/>
        <v>1.1383021765361834</v>
      </c>
      <c r="V36" s="24">
        <f t="shared" ca="1" si="0"/>
        <v>1.1584501250608739</v>
      </c>
      <c r="W36" s="24">
        <f t="shared" ca="1" si="0"/>
        <v>1.1765219470118236</v>
      </c>
      <c r="X36" s="24">
        <f t="shared" ca="1" si="0"/>
        <v>1.1932285586593914</v>
      </c>
      <c r="Y36" s="24">
        <f t="shared" ca="1" si="1"/>
        <v>1.2101724041923547</v>
      </c>
      <c r="Z36" s="24">
        <f t="shared" ca="1" si="1"/>
        <v>1.2284460074956591</v>
      </c>
      <c r="AA36" s="24">
        <f t="shared" ca="1" si="1"/>
        <v>1.2473640760110924</v>
      </c>
      <c r="AB36" s="24">
        <f t="shared" ca="1" si="1"/>
        <v>1.2655755915208544</v>
      </c>
      <c r="AC36" s="24">
        <f t="shared" ca="1" si="1"/>
        <v>1.281268728855713</v>
      </c>
      <c r="AD36" s="24">
        <f t="shared" ca="1" si="1"/>
        <v>1.296772080474867</v>
      </c>
      <c r="AE36" s="24">
        <f t="shared" ca="1" si="1"/>
        <v>1.3107772189439955</v>
      </c>
      <c r="AF36" s="24">
        <f t="shared" ca="1" si="1"/>
        <v>1.3232296025239636</v>
      </c>
      <c r="AG36" s="24"/>
      <c r="AH36" s="24"/>
      <c r="AI36" s="24"/>
      <c r="AJ36" s="24"/>
      <c r="AK36" s="24"/>
    </row>
    <row r="37" spans="4:49" ht="15" hidden="1" outlineLevel="1" x14ac:dyDescent="0.25">
      <c r="D37" t="str">
        <f t="shared" si="2"/>
        <v>CPI index 2031</v>
      </c>
      <c r="E37" s="19">
        <v>2031</v>
      </c>
      <c r="G37" s="24"/>
      <c r="H37" s="24"/>
      <c r="I37" s="24"/>
      <c r="J37" s="24"/>
      <c r="K37" s="24"/>
      <c r="L37" s="24"/>
      <c r="M37" s="24"/>
      <c r="N37" s="24">
        <f ca="1">MAX(1,M37*(1+M$30))</f>
        <v>1</v>
      </c>
      <c r="O37" s="24">
        <f t="shared" ca="1" si="0"/>
        <v>1.0148999999999999</v>
      </c>
      <c r="P37" s="24">
        <f t="shared" ca="1" si="0"/>
        <v>1.0294130699999999</v>
      </c>
      <c r="Q37" s="24">
        <f t="shared" ca="1" si="0"/>
        <v>1.0450601486640001</v>
      </c>
      <c r="R37" s="24">
        <f t="shared" ca="1" si="0"/>
        <v>1.0617811110426241</v>
      </c>
      <c r="S37" s="24">
        <f t="shared" ca="1" si="0"/>
        <v>1.0817425959302254</v>
      </c>
      <c r="T37" s="24">
        <f t="shared" ca="1" si="0"/>
        <v>1.100240394320632</v>
      </c>
      <c r="U37" s="24">
        <f t="shared" ca="1" si="0"/>
        <v>1.1188344569846507</v>
      </c>
      <c r="V37" s="24">
        <f t="shared" ca="1" si="0"/>
        <v>1.1386378268732791</v>
      </c>
      <c r="W37" s="24">
        <f t="shared" ca="1" si="0"/>
        <v>1.1564005769725023</v>
      </c>
      <c r="X37" s="24">
        <f t="shared" ca="1" si="0"/>
        <v>1.1728214651655118</v>
      </c>
      <c r="Y37" s="24">
        <f t="shared" ca="1" si="1"/>
        <v>1.1894755299708621</v>
      </c>
      <c r="Z37" s="24">
        <f t="shared" ca="1" si="1"/>
        <v>1.207436610473422</v>
      </c>
      <c r="AA37" s="24">
        <f t="shared" ca="1" si="1"/>
        <v>1.2260311342747128</v>
      </c>
      <c r="AB37" s="24">
        <f t="shared" ca="1" si="1"/>
        <v>1.2439311888351234</v>
      </c>
      <c r="AC37" s="24">
        <f t="shared" ca="1" si="1"/>
        <v>1.259355935576679</v>
      </c>
      <c r="AD37" s="24">
        <f t="shared" ca="1" si="1"/>
        <v>1.2745941423971567</v>
      </c>
      <c r="AE37" s="24">
        <f t="shared" ca="1" si="1"/>
        <v>1.288359759135046</v>
      </c>
      <c r="AF37" s="24">
        <f t="shared" ca="1" si="1"/>
        <v>1.300599176846829</v>
      </c>
      <c r="AG37" s="24"/>
      <c r="AH37" s="24"/>
      <c r="AI37" s="24"/>
      <c r="AJ37" s="24"/>
      <c r="AK37" s="24"/>
      <c r="AL37" s="24"/>
    </row>
    <row r="38" spans="4:49" ht="15" hidden="1" outlineLevel="1" x14ac:dyDescent="0.25">
      <c r="D38" t="str">
        <f t="shared" si="2"/>
        <v>CPI index 2032</v>
      </c>
      <c r="E38" s="19">
        <v>2032</v>
      </c>
      <c r="G38" s="24"/>
      <c r="H38" s="24"/>
      <c r="I38" s="24"/>
      <c r="J38" s="24"/>
      <c r="K38" s="24"/>
      <c r="L38" s="24"/>
      <c r="M38" s="24"/>
      <c r="N38" s="24"/>
      <c r="O38" s="24">
        <f ca="1">MAX(1,N38*(1+N$30))</f>
        <v>1</v>
      </c>
      <c r="P38" s="24">
        <f t="shared" ca="1" si="0"/>
        <v>1.0143</v>
      </c>
      <c r="Q38" s="24">
        <f t="shared" ca="1" si="0"/>
        <v>1.02971736</v>
      </c>
      <c r="R38" s="24">
        <f t="shared" ca="1" si="0"/>
        <v>1.04619283776</v>
      </c>
      <c r="S38" s="24">
        <f t="shared" ca="1" si="0"/>
        <v>1.065861263109888</v>
      </c>
      <c r="T38" s="24">
        <f t="shared" ca="1" si="0"/>
        <v>1.084087490709067</v>
      </c>
      <c r="U38" s="24">
        <f t="shared" ca="1" si="0"/>
        <v>1.10240856930205</v>
      </c>
      <c r="V38" s="24">
        <f t="shared" ca="1" si="0"/>
        <v>1.1219212009786963</v>
      </c>
      <c r="W38" s="24">
        <f t="shared" ca="1" si="0"/>
        <v>1.139423171713964</v>
      </c>
      <c r="X38" s="24">
        <f t="shared" ca="1" si="0"/>
        <v>1.1556029807523023</v>
      </c>
      <c r="Y38" s="24">
        <f t="shared" ca="1" si="1"/>
        <v>1.1720125430789849</v>
      </c>
      <c r="Z38" s="24">
        <f t="shared" ca="1" si="1"/>
        <v>1.1897099324794775</v>
      </c>
      <c r="AA38" s="24">
        <f t="shared" ca="1" si="1"/>
        <v>1.2080314654396616</v>
      </c>
      <c r="AB38" s="24">
        <f t="shared" ca="1" si="1"/>
        <v>1.2256687248350806</v>
      </c>
      <c r="AC38" s="24">
        <f t="shared" ca="1" si="1"/>
        <v>1.2408670170230356</v>
      </c>
      <c r="AD38" s="24">
        <f t="shared" ca="1" si="1"/>
        <v>1.2558815079290144</v>
      </c>
      <c r="AE38" s="24">
        <f t="shared" ca="1" si="1"/>
        <v>1.2694450282146477</v>
      </c>
      <c r="AF38" s="24">
        <f t="shared" ca="1" si="1"/>
        <v>1.2815047559826869</v>
      </c>
      <c r="AG38" s="24"/>
      <c r="AH38" s="24"/>
      <c r="AI38" s="24"/>
      <c r="AJ38" s="24"/>
      <c r="AK38" s="24"/>
      <c r="AL38" s="24"/>
      <c r="AM38" s="24"/>
    </row>
    <row r="39" spans="4:49" ht="15" hidden="1" outlineLevel="1" x14ac:dyDescent="0.25">
      <c r="D39" t="str">
        <f t="shared" si="2"/>
        <v>CPI index 2033</v>
      </c>
      <c r="E39" s="19">
        <v>2033</v>
      </c>
      <c r="G39" s="24"/>
      <c r="H39" s="24"/>
      <c r="I39" s="24"/>
      <c r="J39" s="24"/>
      <c r="K39" s="24"/>
      <c r="L39" s="24"/>
      <c r="M39" s="24"/>
      <c r="N39" s="24"/>
      <c r="O39" s="24"/>
      <c r="P39" s="24">
        <f ca="1">MAX(1,O39*(1+O$30))</f>
        <v>1</v>
      </c>
      <c r="Q39" s="24">
        <f t="shared" ca="1" si="1"/>
        <v>1.0152000000000001</v>
      </c>
      <c r="R39" s="24">
        <f t="shared" ca="1" si="1"/>
        <v>1.0314432000000002</v>
      </c>
      <c r="S39" s="24">
        <f t="shared" ca="1" si="1"/>
        <v>1.0508343321600002</v>
      </c>
      <c r="T39" s="24">
        <f t="shared" ca="1" si="1"/>
        <v>1.0688035992399361</v>
      </c>
      <c r="U39" s="24">
        <f t="shared" ca="1" si="1"/>
        <v>1.0868663800670908</v>
      </c>
      <c r="V39" s="24">
        <f t="shared" ca="1" si="1"/>
        <v>1.1061039149942784</v>
      </c>
      <c r="W39" s="24">
        <f t="shared" ca="1" si="1"/>
        <v>1.1233591360681892</v>
      </c>
      <c r="X39" s="24">
        <f t="shared" ca="1" si="1"/>
        <v>1.1393108358003574</v>
      </c>
      <c r="Y39" s="24">
        <f t="shared" ca="1" si="1"/>
        <v>1.1554890496687225</v>
      </c>
      <c r="Z39" s="24">
        <f t="shared" ca="1" si="1"/>
        <v>1.1729369343187201</v>
      </c>
      <c r="AA39" s="24">
        <f t="shared" ca="1" si="1"/>
        <v>1.1910001631072284</v>
      </c>
      <c r="AB39" s="24">
        <f t="shared" ca="1" si="1"/>
        <v>1.2083887654885939</v>
      </c>
      <c r="AC39" s="24">
        <f t="shared" ca="1" si="1"/>
        <v>1.2233727861806525</v>
      </c>
      <c r="AD39" s="24">
        <f t="shared" ca="1" si="1"/>
        <v>1.2381755968934385</v>
      </c>
      <c r="AE39" s="24">
        <f t="shared" ca="1" si="1"/>
        <v>1.2515478933398876</v>
      </c>
      <c r="AF39" s="24">
        <f t="shared" ca="1" si="1"/>
        <v>1.2634375983266166</v>
      </c>
      <c r="AG39" s="24"/>
      <c r="AH39" s="24"/>
      <c r="AI39" s="24"/>
      <c r="AJ39" s="24"/>
      <c r="AK39" s="24"/>
      <c r="AL39" s="24"/>
      <c r="AM39" s="24"/>
      <c r="AN39" s="24"/>
    </row>
    <row r="40" spans="4:49" ht="15" hidden="1" outlineLevel="1" x14ac:dyDescent="0.25">
      <c r="D40" t="str">
        <f t="shared" si="2"/>
        <v>CPI index 2034</v>
      </c>
      <c r="E40" s="19">
        <v>2034</v>
      </c>
      <c r="G40" s="24"/>
      <c r="H40" s="24"/>
      <c r="I40" s="24"/>
      <c r="J40" s="24"/>
      <c r="K40" s="24"/>
      <c r="L40" s="24"/>
      <c r="M40" s="24"/>
      <c r="N40" s="24"/>
      <c r="O40" s="24"/>
      <c r="P40" s="24"/>
      <c r="Q40" s="24">
        <f ca="1">MAX(1,P40*(1+P$30))</f>
        <v>1</v>
      </c>
      <c r="R40" s="24">
        <f t="shared" ca="1" si="1"/>
        <v>1.016</v>
      </c>
      <c r="S40" s="24">
        <f t="shared" ca="1" si="1"/>
        <v>1.0351007999999999</v>
      </c>
      <c r="T40" s="24">
        <f t="shared" ca="1" si="1"/>
        <v>1.0528010236799998</v>
      </c>
      <c r="U40" s="24">
        <f t="shared" ca="1" si="1"/>
        <v>1.0705933609801916</v>
      </c>
      <c r="V40" s="24">
        <f t="shared" ca="1" si="1"/>
        <v>1.089542863469541</v>
      </c>
      <c r="W40" s="24">
        <f t="shared" ca="1" si="1"/>
        <v>1.1065397321396659</v>
      </c>
      <c r="X40" s="24">
        <f t="shared" ca="1" si="1"/>
        <v>1.1222525963360492</v>
      </c>
      <c r="Y40" s="24">
        <f t="shared" ca="1" si="1"/>
        <v>1.1381885832040211</v>
      </c>
      <c r="Z40" s="24">
        <f t="shared" ca="1" si="1"/>
        <v>1.1553752308104017</v>
      </c>
      <c r="AA40" s="24">
        <f t="shared" ca="1" si="1"/>
        <v>1.173168009364882</v>
      </c>
      <c r="AB40" s="24">
        <f t="shared" ca="1" si="1"/>
        <v>1.1902962623016091</v>
      </c>
      <c r="AC40" s="24">
        <f t="shared" ca="1" si="1"/>
        <v>1.2050559359541491</v>
      </c>
      <c r="AD40" s="24">
        <f t="shared" ca="1" si="1"/>
        <v>1.2196371127791943</v>
      </c>
      <c r="AE40" s="24">
        <f t="shared" ca="1" si="1"/>
        <v>1.2328091935972094</v>
      </c>
      <c r="AF40" s="24">
        <f t="shared" ca="1" si="1"/>
        <v>1.244520880936383</v>
      </c>
      <c r="AG40" s="24"/>
      <c r="AH40" s="24"/>
      <c r="AI40" s="24"/>
      <c r="AJ40" s="24"/>
      <c r="AK40" s="24"/>
      <c r="AL40" s="24"/>
      <c r="AM40" s="24"/>
      <c r="AN40" s="24"/>
      <c r="AO40" s="24"/>
    </row>
    <row r="41" spans="4:49" ht="15" hidden="1" outlineLevel="1" x14ac:dyDescent="0.25">
      <c r="D41" t="str">
        <f t="shared" si="2"/>
        <v>CPI index 2035</v>
      </c>
      <c r="E41" s="19">
        <v>2035</v>
      </c>
      <c r="G41" s="24"/>
      <c r="H41" s="24"/>
      <c r="I41" s="24"/>
      <c r="J41" s="24"/>
      <c r="K41" s="24"/>
      <c r="L41" s="24"/>
      <c r="M41" s="24"/>
      <c r="N41" s="24"/>
      <c r="O41" s="24"/>
      <c r="P41" s="24"/>
      <c r="Q41" s="24"/>
      <c r="R41" s="24">
        <f ca="1">MAX(1,Q41*(1+Q$30))</f>
        <v>1</v>
      </c>
      <c r="S41" s="24">
        <f t="shared" ca="1" si="1"/>
        <v>1.0187999999999999</v>
      </c>
      <c r="T41" s="24">
        <f t="shared" ca="1" si="1"/>
        <v>1.0362214799999998</v>
      </c>
      <c r="U41" s="24">
        <f t="shared" ca="1" si="1"/>
        <v>1.0537336230119998</v>
      </c>
      <c r="V41" s="24">
        <f t="shared" ca="1" si="1"/>
        <v>1.0723847081393123</v>
      </c>
      <c r="W41" s="24">
        <f t="shared" ca="1" si="1"/>
        <v>1.0891139095862856</v>
      </c>
      <c r="X41" s="24">
        <f t="shared" ca="1" si="1"/>
        <v>1.1045793271024109</v>
      </c>
      <c r="Y41" s="24">
        <f t="shared" ca="1" si="1"/>
        <v>1.1202643535472652</v>
      </c>
      <c r="Z41" s="24">
        <f t="shared" ca="1" si="1"/>
        <v>1.1371803452858287</v>
      </c>
      <c r="AA41" s="24">
        <f t="shared" ca="1" si="1"/>
        <v>1.1546929226032305</v>
      </c>
      <c r="AB41" s="24">
        <f t="shared" ca="1" si="1"/>
        <v>1.1715514392732376</v>
      </c>
      <c r="AC41" s="24">
        <f t="shared" ca="1" si="1"/>
        <v>1.1860786771202256</v>
      </c>
      <c r="AD41" s="24">
        <f t="shared" ca="1" si="1"/>
        <v>1.2004302291133804</v>
      </c>
      <c r="AE41" s="24">
        <f t="shared" ca="1" si="1"/>
        <v>1.2133948755878048</v>
      </c>
      <c r="AF41" s="24">
        <f t="shared" ca="1" si="1"/>
        <v>1.224922126905889</v>
      </c>
      <c r="AG41" s="24"/>
      <c r="AH41" s="24"/>
      <c r="AI41" s="24"/>
      <c r="AJ41" s="24"/>
      <c r="AK41" s="24"/>
      <c r="AL41" s="24"/>
      <c r="AM41" s="24"/>
      <c r="AN41" s="24"/>
      <c r="AO41" s="24"/>
      <c r="AP41" s="24"/>
    </row>
    <row r="42" spans="4:49" ht="15" hidden="1" outlineLevel="1" x14ac:dyDescent="0.25">
      <c r="D42" t="str">
        <f t="shared" si="2"/>
        <v>CPI index 2036</v>
      </c>
      <c r="E42" s="19">
        <v>2036</v>
      </c>
      <c r="G42" s="24"/>
      <c r="H42" s="24"/>
      <c r="I42" s="24"/>
      <c r="J42" s="24"/>
      <c r="K42" s="24"/>
      <c r="L42" s="24"/>
      <c r="M42" s="24"/>
      <c r="N42" s="24"/>
      <c r="O42" s="24"/>
      <c r="P42" s="24"/>
      <c r="Q42" s="24"/>
      <c r="R42" s="24"/>
      <c r="S42" s="24">
        <f ca="1">MAX(1,R42*(1+R$30))</f>
        <v>1</v>
      </c>
      <c r="T42" s="24">
        <f t="shared" ca="1" si="1"/>
        <v>1.0170999999999999</v>
      </c>
      <c r="U42" s="24">
        <f t="shared" ca="1" si="1"/>
        <v>1.0342889899999999</v>
      </c>
      <c r="V42" s="24">
        <f t="shared" ca="1" si="1"/>
        <v>1.0525959051229998</v>
      </c>
      <c r="W42" s="24">
        <f t="shared" ca="1" si="1"/>
        <v>1.0690164012429186</v>
      </c>
      <c r="X42" s="24">
        <f t="shared" ca="1" si="1"/>
        <v>1.0841964341405681</v>
      </c>
      <c r="Y42" s="24">
        <f t="shared" ca="1" si="1"/>
        <v>1.0995920235053642</v>
      </c>
      <c r="Z42" s="24">
        <f t="shared" ca="1" si="1"/>
        <v>1.1161958630602951</v>
      </c>
      <c r="AA42" s="24">
        <f t="shared" ca="1" si="1"/>
        <v>1.1333852793514236</v>
      </c>
      <c r="AB42" s="24">
        <f t="shared" ca="1" si="1"/>
        <v>1.1499327044299543</v>
      </c>
      <c r="AC42" s="24">
        <f t="shared" ca="1" si="1"/>
        <v>1.1641918699648857</v>
      </c>
      <c r="AD42" s="24">
        <f t="shared" ca="1" si="1"/>
        <v>1.1782785915914609</v>
      </c>
      <c r="AE42" s="24">
        <f t="shared" ca="1" si="1"/>
        <v>1.1910040003806486</v>
      </c>
      <c r="AF42" s="24">
        <f t="shared" ca="1" si="1"/>
        <v>1.2023185383842647</v>
      </c>
      <c r="AG42" s="24"/>
      <c r="AH42" s="24"/>
      <c r="AI42" s="24"/>
      <c r="AJ42" s="24"/>
      <c r="AK42" s="24"/>
      <c r="AL42" s="24"/>
      <c r="AM42" s="24"/>
      <c r="AN42" s="24"/>
      <c r="AO42" s="24"/>
      <c r="AP42" s="24"/>
      <c r="AQ42" s="24"/>
    </row>
    <row r="43" spans="4:49" ht="15" hidden="1" outlineLevel="1" x14ac:dyDescent="0.25">
      <c r="D43" t="str">
        <f t="shared" si="2"/>
        <v>CPI index 2037</v>
      </c>
      <c r="E43" s="19">
        <v>2037</v>
      </c>
      <c r="G43" s="24"/>
      <c r="H43" s="24"/>
      <c r="I43" s="24"/>
      <c r="J43" s="24"/>
      <c r="K43" s="24"/>
      <c r="L43" s="24"/>
      <c r="M43" s="24"/>
      <c r="N43" s="24"/>
      <c r="O43" s="24"/>
      <c r="P43" s="24"/>
      <c r="Q43" s="24"/>
      <c r="R43" s="24"/>
      <c r="S43" s="24"/>
      <c r="T43" s="24">
        <f ca="1">MAX(1,S43*(1+S$30))</f>
        <v>1</v>
      </c>
      <c r="U43" s="24">
        <f t="shared" ca="1" si="1"/>
        <v>1.0168999999999999</v>
      </c>
      <c r="V43" s="24">
        <f t="shared" ca="1" si="1"/>
        <v>1.0348991299999999</v>
      </c>
      <c r="W43" s="24">
        <f t="shared" ca="1" si="1"/>
        <v>1.0510435564279998</v>
      </c>
      <c r="X43" s="24">
        <f t="shared" ca="1" si="1"/>
        <v>1.0659683749292774</v>
      </c>
      <c r="Y43" s="24">
        <f t="shared" ca="1" si="1"/>
        <v>1.0811051258532731</v>
      </c>
      <c r="Z43" s="24">
        <f t="shared" ca="1" si="1"/>
        <v>1.0974298132536575</v>
      </c>
      <c r="AA43" s="24">
        <f t="shared" ca="1" si="1"/>
        <v>1.114330232377764</v>
      </c>
      <c r="AB43" s="24">
        <f t="shared" ca="1" si="1"/>
        <v>1.1305994537704793</v>
      </c>
      <c r="AC43" s="24">
        <f t="shared" ca="1" si="1"/>
        <v>1.1446188869972331</v>
      </c>
      <c r="AD43" s="24">
        <f t="shared" ca="1" si="1"/>
        <v>1.1584687755298997</v>
      </c>
      <c r="AE43" s="24">
        <f t="shared" ca="1" si="1"/>
        <v>1.1709802383056225</v>
      </c>
      <c r="AF43" s="24">
        <f t="shared" ca="1" si="1"/>
        <v>1.182104550569526</v>
      </c>
      <c r="AG43" s="24"/>
      <c r="AH43" s="24"/>
      <c r="AI43" s="24"/>
      <c r="AJ43" s="24"/>
      <c r="AK43" s="24"/>
      <c r="AL43" s="24"/>
      <c r="AM43" s="24"/>
      <c r="AN43" s="24"/>
      <c r="AO43" s="24"/>
      <c r="AP43" s="24"/>
      <c r="AQ43" s="24"/>
      <c r="AR43" s="24"/>
    </row>
    <row r="44" spans="4:49" ht="15" hidden="1" outlineLevel="1" x14ac:dyDescent="0.25">
      <c r="D44" t="str">
        <f t="shared" si="2"/>
        <v>CPI index 2038</v>
      </c>
      <c r="E44" s="19">
        <v>2038</v>
      </c>
      <c r="G44" s="24"/>
      <c r="H44" s="24"/>
      <c r="I44" s="24"/>
      <c r="J44" s="24"/>
      <c r="K44" s="24"/>
      <c r="L44" s="24"/>
      <c r="M44" s="24"/>
      <c r="N44" s="24"/>
      <c r="O44" s="24"/>
      <c r="P44" s="24"/>
      <c r="Q44" s="24"/>
      <c r="R44" s="24"/>
      <c r="S44" s="24"/>
      <c r="T44" s="24"/>
      <c r="U44" s="24">
        <f ca="1">MAX(1,T44*(1+T$30))</f>
        <v>1</v>
      </c>
      <c r="V44" s="24">
        <f t="shared" ca="1" si="1"/>
        <v>1.0177</v>
      </c>
      <c r="W44" s="24">
        <f t="shared" ca="1" si="1"/>
        <v>1.0335761200000002</v>
      </c>
      <c r="X44" s="24">
        <f t="shared" ca="1" si="1"/>
        <v>1.0482529009040003</v>
      </c>
      <c r="Y44" s="24">
        <f t="shared" ca="1" si="1"/>
        <v>1.063138092096837</v>
      </c>
      <c r="Z44" s="24">
        <f t="shared" ca="1" si="1"/>
        <v>1.0791914772874991</v>
      </c>
      <c r="AA44" s="24">
        <f t="shared" ca="1" si="1"/>
        <v>1.0958110260377267</v>
      </c>
      <c r="AB44" s="24">
        <f t="shared" ca="1" si="1"/>
        <v>1.1118098670178775</v>
      </c>
      <c r="AC44" s="24">
        <f t="shared" ca="1" si="1"/>
        <v>1.1255963093688992</v>
      </c>
      <c r="AD44" s="24">
        <f t="shared" ca="1" si="1"/>
        <v>1.1392160247122629</v>
      </c>
      <c r="AE44" s="24">
        <f t="shared" ca="1" si="1"/>
        <v>1.1515195577791553</v>
      </c>
      <c r="AF44" s="24">
        <f t="shared" ca="1" si="1"/>
        <v>1.1624589935780574</v>
      </c>
      <c r="AG44" s="24"/>
      <c r="AH44" s="24"/>
      <c r="AI44" s="24"/>
      <c r="AJ44" s="24"/>
      <c r="AK44" s="24"/>
      <c r="AL44" s="24"/>
      <c r="AM44" s="24"/>
      <c r="AN44" s="24"/>
      <c r="AO44" s="24"/>
      <c r="AP44" s="24"/>
      <c r="AQ44" s="24"/>
      <c r="AR44" s="24"/>
      <c r="AS44" s="24"/>
    </row>
    <row r="45" spans="4:49" ht="15" hidden="1" outlineLevel="1" x14ac:dyDescent="0.25">
      <c r="D45" t="str">
        <f t="shared" si="2"/>
        <v>CPI index 2039</v>
      </c>
      <c r="E45" s="19">
        <v>2039</v>
      </c>
      <c r="G45" s="24"/>
      <c r="H45" s="24"/>
      <c r="I45" s="24"/>
      <c r="J45" s="24"/>
      <c r="K45" s="24"/>
      <c r="L45" s="24"/>
      <c r="M45" s="24"/>
      <c r="N45" s="24"/>
      <c r="O45" s="24"/>
      <c r="P45" s="24"/>
      <c r="Q45" s="24"/>
      <c r="R45" s="24"/>
      <c r="S45" s="24"/>
      <c r="T45" s="24"/>
      <c r="U45" s="24"/>
      <c r="V45" s="24">
        <f ca="1">MAX(1,U45*(1+U$30))</f>
        <v>1</v>
      </c>
      <c r="W45" s="24">
        <f t="shared" ca="1" si="1"/>
        <v>1.0156000000000001</v>
      </c>
      <c r="X45" s="24">
        <f t="shared" ca="1" si="1"/>
        <v>1.03002152</v>
      </c>
      <c r="Y45" s="24">
        <f t="shared" ca="1" si="1"/>
        <v>1.0446478255839999</v>
      </c>
      <c r="Z45" s="24">
        <f t="shared" ca="1" si="1"/>
        <v>1.0604220077503181</v>
      </c>
      <c r="AA45" s="24">
        <f t="shared" ca="1" si="1"/>
        <v>1.076752506669673</v>
      </c>
      <c r="AB45" s="24">
        <f t="shared" ca="1" si="1"/>
        <v>1.0924730932670501</v>
      </c>
      <c r="AC45" s="24">
        <f t="shared" ca="1" si="1"/>
        <v>1.1060197596235615</v>
      </c>
      <c r="AD45" s="24">
        <f t="shared" ca="1" si="1"/>
        <v>1.1194025987150065</v>
      </c>
      <c r="AE45" s="24">
        <f t="shared" ca="1" si="1"/>
        <v>1.1314921467811285</v>
      </c>
      <c r="AF45" s="24">
        <f t="shared" ca="1" si="1"/>
        <v>1.1422413221755494</v>
      </c>
      <c r="AG45" s="24"/>
      <c r="AH45" s="24"/>
      <c r="AI45" s="24"/>
      <c r="AJ45" s="24"/>
      <c r="AK45" s="24"/>
      <c r="AL45" s="24"/>
      <c r="AM45" s="24"/>
      <c r="AN45" s="24"/>
      <c r="AO45" s="24"/>
      <c r="AP45" s="24"/>
      <c r="AQ45" s="24"/>
      <c r="AR45" s="24"/>
      <c r="AS45" s="24"/>
      <c r="AT45" s="24"/>
    </row>
    <row r="46" spans="4:49" ht="15" hidden="1" outlineLevel="1" x14ac:dyDescent="0.25">
      <c r="D46" t="str">
        <f t="shared" si="2"/>
        <v>CPI index 2040</v>
      </c>
      <c r="E46" s="19">
        <v>2040</v>
      </c>
      <c r="G46" s="24"/>
      <c r="H46" s="24"/>
      <c r="I46" s="24"/>
      <c r="J46" s="24"/>
      <c r="K46" s="24"/>
      <c r="L46" s="24"/>
      <c r="M46" s="24"/>
      <c r="N46" s="24"/>
      <c r="O46" s="24"/>
      <c r="P46" s="24"/>
      <c r="Q46" s="24"/>
      <c r="R46" s="24"/>
      <c r="S46" s="24"/>
      <c r="T46" s="24"/>
      <c r="U46" s="24"/>
      <c r="V46" s="24"/>
      <c r="W46" s="24">
        <f ca="1">MAX(1,V46*(1+V$30))</f>
        <v>1</v>
      </c>
      <c r="X46" s="24">
        <f t="shared" ca="1" si="1"/>
        <v>1.0142</v>
      </c>
      <c r="Y46" s="24">
        <f t="shared" ca="1" si="1"/>
        <v>1.02860164</v>
      </c>
      <c r="Z46" s="24">
        <f t="shared" ca="1" si="1"/>
        <v>1.0441335247639998</v>
      </c>
      <c r="AA46" s="24">
        <f t="shared" ca="1" si="1"/>
        <v>1.0602131810453654</v>
      </c>
      <c r="AB46" s="24">
        <f t="shared" ca="1" si="1"/>
        <v>1.0756922934886277</v>
      </c>
      <c r="AC46" s="24">
        <f t="shared" ca="1" si="1"/>
        <v>1.0890308779278866</v>
      </c>
      <c r="AD46" s="24">
        <f t="shared" ca="1" si="1"/>
        <v>1.102208151550814</v>
      </c>
      <c r="AE46" s="24">
        <f t="shared" ca="1" si="1"/>
        <v>1.1141119995875626</v>
      </c>
      <c r="AF46" s="24">
        <f t="shared" ca="1" si="1"/>
        <v>1.1246960635836445</v>
      </c>
      <c r="AG46" s="24"/>
      <c r="AH46" s="24"/>
      <c r="AI46" s="24"/>
      <c r="AJ46" s="24"/>
      <c r="AK46" s="24"/>
      <c r="AL46" s="24"/>
      <c r="AM46" s="24"/>
      <c r="AN46" s="24"/>
      <c r="AO46" s="24"/>
      <c r="AP46" s="24"/>
      <c r="AQ46" s="24"/>
      <c r="AR46" s="24"/>
      <c r="AS46" s="24"/>
      <c r="AT46" s="24"/>
      <c r="AU46" s="24"/>
    </row>
    <row r="47" spans="4:49" ht="15" hidden="1" outlineLevel="1" x14ac:dyDescent="0.25">
      <c r="D47" t="str">
        <f t="shared" si="2"/>
        <v>CPI index 2041</v>
      </c>
      <c r="E47" s="19">
        <v>2041</v>
      </c>
      <c r="G47" s="24"/>
      <c r="H47" s="24"/>
      <c r="I47" s="24"/>
      <c r="J47" s="24"/>
      <c r="K47" s="24"/>
      <c r="L47" s="24"/>
      <c r="M47" s="24"/>
      <c r="N47" s="24"/>
      <c r="O47" s="24"/>
      <c r="P47" s="24"/>
      <c r="Q47" s="24"/>
      <c r="R47" s="24"/>
      <c r="S47" s="24"/>
      <c r="T47" s="24"/>
      <c r="U47" s="24"/>
      <c r="V47" s="24"/>
      <c r="W47" s="24"/>
      <c r="X47" s="24">
        <f ca="1">MAX(1,W47*(1+W$30))</f>
        <v>1</v>
      </c>
      <c r="Y47" s="24">
        <f t="shared" ref="Y47:AF54" ca="1" si="3">MAX(1,X47*(1+X$30))</f>
        <v>1.0142</v>
      </c>
      <c r="Z47" s="24">
        <f t="shared" ca="1" si="3"/>
        <v>1.0295144199999999</v>
      </c>
      <c r="AA47" s="24">
        <f t="shared" ca="1" si="3"/>
        <v>1.0453689420679999</v>
      </c>
      <c r="AB47" s="24">
        <f t="shared" ca="1" si="3"/>
        <v>1.0606313286221927</v>
      </c>
      <c r="AC47" s="24">
        <f t="shared" ca="1" si="3"/>
        <v>1.0737831570971079</v>
      </c>
      <c r="AD47" s="24">
        <f t="shared" ca="1" si="3"/>
        <v>1.0867759332979829</v>
      </c>
      <c r="AE47" s="24">
        <f t="shared" ca="1" si="3"/>
        <v>1.0985131133776012</v>
      </c>
      <c r="AF47" s="24">
        <f t="shared" ca="1" si="3"/>
        <v>1.1089489879546885</v>
      </c>
      <c r="AG47" s="24"/>
      <c r="AH47" s="24"/>
      <c r="AI47" s="24"/>
      <c r="AJ47" s="24"/>
      <c r="AK47" s="24"/>
      <c r="AL47" s="24"/>
      <c r="AM47" s="24"/>
      <c r="AN47" s="24"/>
      <c r="AO47" s="24"/>
      <c r="AP47" s="24"/>
      <c r="AQ47" s="24"/>
      <c r="AR47" s="24"/>
      <c r="AS47" s="24"/>
      <c r="AT47" s="24"/>
      <c r="AU47" s="24"/>
      <c r="AV47" s="24"/>
    </row>
    <row r="48" spans="4:49" ht="15" hidden="1" outlineLevel="1" x14ac:dyDescent="0.25">
      <c r="D48" t="str">
        <f t="shared" si="2"/>
        <v>CPI index 2042</v>
      </c>
      <c r="E48" s="19">
        <v>2042</v>
      </c>
      <c r="G48" s="24"/>
      <c r="H48" s="24"/>
      <c r="I48" s="24"/>
      <c r="J48" s="24"/>
      <c r="K48" s="24"/>
      <c r="L48" s="24"/>
      <c r="M48" s="24"/>
      <c r="N48" s="24"/>
      <c r="O48" s="24"/>
      <c r="P48" s="24"/>
      <c r="Q48" s="24"/>
      <c r="R48" s="24"/>
      <c r="S48" s="24"/>
      <c r="T48" s="24"/>
      <c r="U48" s="24"/>
      <c r="V48" s="24"/>
      <c r="W48" s="24"/>
      <c r="X48" s="24"/>
      <c r="Y48" s="24">
        <f ca="1">MAX(1,X48*(1+X$30))</f>
        <v>1</v>
      </c>
      <c r="Z48" s="24">
        <f t="shared" ca="1" si="3"/>
        <v>1.0150999999999999</v>
      </c>
      <c r="AA48" s="24">
        <f t="shared" ca="1" si="3"/>
        <v>1.03073254</v>
      </c>
      <c r="AB48" s="24">
        <f t="shared" ca="1" si="3"/>
        <v>1.0457812350839999</v>
      </c>
      <c r="AC48" s="24">
        <f t="shared" ca="1" si="3"/>
        <v>1.0587489223990414</v>
      </c>
      <c r="AD48" s="24">
        <f t="shared" ca="1" si="3"/>
        <v>1.0715597843600697</v>
      </c>
      <c r="AE48" s="24">
        <f t="shared" ca="1" si="3"/>
        <v>1.0831326300311583</v>
      </c>
      <c r="AF48" s="24">
        <f t="shared" ca="1" si="3"/>
        <v>1.0934223900164544</v>
      </c>
      <c r="AG48" s="24"/>
      <c r="AH48" s="24"/>
      <c r="AI48" s="24"/>
      <c r="AJ48" s="24"/>
      <c r="AK48" s="24"/>
      <c r="AL48" s="24"/>
      <c r="AM48" s="24"/>
      <c r="AN48" s="24"/>
      <c r="AO48" s="24"/>
      <c r="AP48" s="24"/>
      <c r="AQ48" s="24"/>
      <c r="AR48" s="24"/>
      <c r="AS48" s="24"/>
      <c r="AT48" s="24"/>
      <c r="AU48" s="24"/>
      <c r="AV48" s="24"/>
      <c r="AW48" s="24"/>
    </row>
    <row r="49" spans="4:56" ht="15" hidden="1" outlineLevel="1" x14ac:dyDescent="0.25">
      <c r="D49" t="str">
        <f t="shared" si="2"/>
        <v>CPI index 2043</v>
      </c>
      <c r="E49" s="19">
        <v>2043</v>
      </c>
      <c r="G49" s="24"/>
      <c r="H49" s="24"/>
      <c r="I49" s="24"/>
      <c r="J49" s="24"/>
      <c r="K49" s="24"/>
      <c r="L49" s="24"/>
      <c r="M49" s="24"/>
      <c r="N49" s="24"/>
      <c r="O49" s="24"/>
      <c r="P49" s="24"/>
      <c r="Q49" s="24"/>
      <c r="R49" s="24"/>
      <c r="S49" s="24"/>
      <c r="T49" s="24"/>
      <c r="U49" s="24"/>
      <c r="V49" s="24"/>
      <c r="W49" s="24"/>
      <c r="X49" s="24"/>
      <c r="Y49" s="24"/>
      <c r="Z49" s="24">
        <f ca="1">MAX(1,Y49*(1+Y$30))</f>
        <v>1</v>
      </c>
      <c r="AA49" s="24">
        <f t="shared" ca="1" si="3"/>
        <v>1.0154000000000001</v>
      </c>
      <c r="AB49" s="24">
        <f t="shared" ca="1" si="3"/>
        <v>1.03022484</v>
      </c>
      <c r="AC49" s="24">
        <f t="shared" ca="1" si="3"/>
        <v>1.0429996280160001</v>
      </c>
      <c r="AD49" s="24">
        <f t="shared" ca="1" si="3"/>
        <v>1.0556199235149937</v>
      </c>
      <c r="AE49" s="24">
        <f t="shared" ca="1" si="3"/>
        <v>1.0670206186889555</v>
      </c>
      <c r="AF49" s="24">
        <f t="shared" ca="1" si="3"/>
        <v>1.0771573145665005</v>
      </c>
      <c r="AG49" s="24"/>
      <c r="AH49" s="24"/>
      <c r="AI49" s="24"/>
      <c r="AJ49" s="24"/>
      <c r="AK49" s="24"/>
      <c r="AL49" s="24"/>
      <c r="AM49" s="24"/>
      <c r="AN49" s="24"/>
      <c r="AO49" s="24"/>
      <c r="AP49" s="24"/>
      <c r="AQ49" s="24"/>
      <c r="AR49" s="24"/>
      <c r="AS49" s="24"/>
      <c r="AT49" s="24"/>
      <c r="AU49" s="24"/>
      <c r="AV49" s="24"/>
      <c r="AW49" s="24"/>
      <c r="AX49" s="24"/>
    </row>
    <row r="50" spans="4:56" ht="15" hidden="1" outlineLevel="1" x14ac:dyDescent="0.25">
      <c r="D50" t="str">
        <f t="shared" si="2"/>
        <v>CPI index 2044</v>
      </c>
      <c r="E50" s="19">
        <v>2044</v>
      </c>
      <c r="G50" s="24"/>
      <c r="H50" s="24"/>
      <c r="I50" s="24"/>
      <c r="J50" s="24"/>
      <c r="K50" s="24"/>
      <c r="L50" s="24"/>
      <c r="M50" s="24"/>
      <c r="N50" s="24"/>
      <c r="O50" s="24"/>
      <c r="P50" s="24"/>
      <c r="Q50" s="24"/>
      <c r="R50" s="24"/>
      <c r="S50" s="24"/>
      <c r="T50" s="24"/>
      <c r="U50" s="24"/>
      <c r="V50" s="24"/>
      <c r="W50" s="24"/>
      <c r="X50" s="24"/>
      <c r="Y50" s="24"/>
      <c r="Z50" s="24"/>
      <c r="AA50" s="24">
        <f ca="1">MAX(1,Z50*(1+Z$30))</f>
        <v>1</v>
      </c>
      <c r="AB50" s="24">
        <f t="shared" ca="1" si="3"/>
        <v>1.0145999999999999</v>
      </c>
      <c r="AC50" s="24">
        <f t="shared" ca="1" si="3"/>
        <v>1.0271810399999999</v>
      </c>
      <c r="AD50" s="24">
        <f t="shared" ca="1" si="3"/>
        <v>1.0396099305839999</v>
      </c>
      <c r="AE50" s="24">
        <f t="shared" ca="1" si="3"/>
        <v>1.0508377178343069</v>
      </c>
      <c r="AF50" s="24">
        <f t="shared" ca="1" si="3"/>
        <v>1.0608206761537329</v>
      </c>
      <c r="AG50" s="24"/>
      <c r="AH50" s="24"/>
      <c r="AI50" s="24"/>
      <c r="AJ50" s="24"/>
      <c r="AK50" s="24"/>
      <c r="AL50" s="24"/>
      <c r="AM50" s="24"/>
      <c r="AN50" s="24"/>
      <c r="AO50" s="24"/>
      <c r="AP50" s="24"/>
      <c r="AQ50" s="24"/>
      <c r="AR50" s="24"/>
      <c r="AS50" s="24"/>
      <c r="AT50" s="24"/>
      <c r="AU50" s="24"/>
      <c r="AV50" s="24"/>
      <c r="AW50" s="24"/>
      <c r="AX50" s="24"/>
      <c r="AY50" s="24"/>
    </row>
    <row r="51" spans="4:56" ht="15" hidden="1" outlineLevel="1" x14ac:dyDescent="0.25">
      <c r="D51" t="str">
        <f t="shared" si="2"/>
        <v>CPI index 2045</v>
      </c>
      <c r="E51" s="19">
        <v>2045</v>
      </c>
      <c r="G51" s="24"/>
      <c r="H51" s="24"/>
      <c r="I51" s="24"/>
      <c r="J51" s="24"/>
      <c r="K51" s="24"/>
      <c r="L51" s="24"/>
      <c r="M51" s="24"/>
      <c r="N51" s="24"/>
      <c r="O51" s="24"/>
      <c r="P51" s="24"/>
      <c r="Q51" s="24"/>
      <c r="R51" s="24"/>
      <c r="S51" s="24"/>
      <c r="T51" s="24"/>
      <c r="U51" s="24"/>
      <c r="V51" s="24"/>
      <c r="W51" s="24"/>
      <c r="X51" s="24"/>
      <c r="Y51" s="24"/>
      <c r="Z51" s="24"/>
      <c r="AA51" s="24"/>
      <c r="AB51" s="24">
        <f ca="1">MAX(1,AA51*(1+AA$30))</f>
        <v>1</v>
      </c>
      <c r="AC51" s="24">
        <f t="shared" ca="1" si="3"/>
        <v>1.0124</v>
      </c>
      <c r="AD51" s="24">
        <f t="shared" ca="1" si="3"/>
        <v>1.02465004</v>
      </c>
      <c r="AE51" s="24">
        <f t="shared" ca="1" si="3"/>
        <v>1.035716260432</v>
      </c>
      <c r="AF51" s="24">
        <f t="shared" ca="1" si="3"/>
        <v>1.0455555649061041</v>
      </c>
      <c r="AG51" s="24"/>
      <c r="AH51" s="24"/>
      <c r="AI51" s="24"/>
      <c r="AJ51" s="24"/>
      <c r="AK51" s="24"/>
      <c r="AL51" s="24"/>
      <c r="AM51" s="24"/>
      <c r="AN51" s="24"/>
      <c r="AO51" s="24"/>
      <c r="AP51" s="24"/>
      <c r="AQ51" s="24"/>
      <c r="AR51" s="24"/>
      <c r="AS51" s="24"/>
      <c r="AT51" s="24"/>
      <c r="AU51" s="24"/>
      <c r="AV51" s="24"/>
      <c r="AW51" s="24"/>
      <c r="AX51" s="24"/>
      <c r="AY51" s="24"/>
      <c r="AZ51" s="24"/>
    </row>
    <row r="52" spans="4:56" ht="15" hidden="1" outlineLevel="1" x14ac:dyDescent="0.25">
      <c r="D52" t="str">
        <f t="shared" si="2"/>
        <v>CPI index 2046</v>
      </c>
      <c r="E52" s="19">
        <v>2046</v>
      </c>
      <c r="G52" s="24"/>
      <c r="H52" s="24"/>
      <c r="I52" s="24"/>
      <c r="J52" s="24"/>
      <c r="K52" s="24"/>
      <c r="L52" s="24"/>
      <c r="M52" s="24"/>
      <c r="N52" s="24"/>
      <c r="O52" s="24"/>
      <c r="P52" s="24"/>
      <c r="Q52" s="24"/>
      <c r="R52" s="24"/>
      <c r="S52" s="24"/>
      <c r="T52" s="24"/>
      <c r="U52" s="24"/>
      <c r="V52" s="24"/>
      <c r="W52" s="24"/>
      <c r="X52" s="24"/>
      <c r="Y52" s="24"/>
      <c r="Z52" s="24"/>
      <c r="AA52" s="24"/>
      <c r="AB52" s="24"/>
      <c r="AC52" s="24">
        <f ca="1">MAX(1,AB52*(1+AB$30))</f>
        <v>1</v>
      </c>
      <c r="AD52" s="24">
        <f t="shared" ca="1" si="3"/>
        <v>1.0121</v>
      </c>
      <c r="AE52" s="24">
        <f t="shared" ca="1" si="3"/>
        <v>1.02303068</v>
      </c>
      <c r="AF52" s="24">
        <f t="shared" ca="1" si="3"/>
        <v>1.0327494714600001</v>
      </c>
      <c r="AG52" s="24"/>
      <c r="AH52" s="24"/>
      <c r="AI52" s="24"/>
      <c r="AJ52" s="24"/>
      <c r="AK52" s="24"/>
      <c r="AL52" s="24"/>
      <c r="AM52" s="24"/>
      <c r="AN52" s="24"/>
      <c r="AO52" s="24"/>
      <c r="AP52" s="24"/>
      <c r="AQ52" s="24"/>
      <c r="AR52" s="24"/>
      <c r="AS52" s="24"/>
      <c r="AT52" s="24"/>
      <c r="AU52" s="24"/>
      <c r="AV52" s="24"/>
      <c r="AW52" s="24"/>
      <c r="AX52" s="24"/>
      <c r="AY52" s="24"/>
      <c r="AZ52" s="24"/>
      <c r="BA52" s="24"/>
    </row>
    <row r="53" spans="4:56" ht="15" hidden="1" outlineLevel="1" x14ac:dyDescent="0.25">
      <c r="D53" t="str">
        <f t="shared" si="2"/>
        <v>CPI index 2047</v>
      </c>
      <c r="E53" s="19">
        <v>2047</v>
      </c>
      <c r="G53" s="24"/>
      <c r="H53" s="24"/>
      <c r="I53" s="24"/>
      <c r="J53" s="24"/>
      <c r="K53" s="24"/>
      <c r="L53" s="24"/>
      <c r="M53" s="24"/>
      <c r="N53" s="24"/>
      <c r="O53" s="24"/>
      <c r="P53" s="24"/>
      <c r="Q53" s="24"/>
      <c r="R53" s="24"/>
      <c r="S53" s="24"/>
      <c r="T53" s="24"/>
      <c r="U53" s="24"/>
      <c r="V53" s="24"/>
      <c r="W53" s="24"/>
      <c r="X53" s="24"/>
      <c r="Y53" s="24"/>
      <c r="Z53" s="24"/>
      <c r="AA53" s="24"/>
      <c r="AB53" s="24"/>
      <c r="AC53" s="24"/>
      <c r="AD53" s="24">
        <f ca="1">MAX(1,AC53*(1+AC$30))</f>
        <v>1</v>
      </c>
      <c r="AE53" s="24">
        <f t="shared" ca="1" si="3"/>
        <v>1.0107999999999999</v>
      </c>
      <c r="AF53" s="24">
        <f t="shared" ca="1" si="3"/>
        <v>1.0204025999999999</v>
      </c>
      <c r="AG53" s="24"/>
      <c r="AH53" s="24"/>
      <c r="AI53" s="24"/>
      <c r="AJ53" s="24"/>
      <c r="AK53" s="24"/>
      <c r="AL53" s="24"/>
      <c r="AM53" s="24"/>
      <c r="AN53" s="24"/>
      <c r="AO53" s="24"/>
      <c r="AP53" s="24"/>
      <c r="AQ53" s="24"/>
      <c r="AR53" s="24"/>
      <c r="AS53" s="24"/>
      <c r="AT53" s="24"/>
      <c r="AU53" s="24"/>
      <c r="AV53" s="24"/>
      <c r="AW53" s="24"/>
      <c r="AX53" s="24"/>
      <c r="AY53" s="24"/>
      <c r="AZ53" s="24"/>
      <c r="BA53" s="24"/>
      <c r="BB53" s="24"/>
    </row>
    <row r="54" spans="4:56" ht="15" hidden="1" outlineLevel="1" x14ac:dyDescent="0.25">
      <c r="D54" t="str">
        <f t="shared" si="2"/>
        <v>CPI index 2048</v>
      </c>
      <c r="E54" s="19">
        <v>2048</v>
      </c>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f ca="1">MAX(1,AD54*(1+AD$30))</f>
        <v>1</v>
      </c>
      <c r="AF54" s="24">
        <f t="shared" ca="1" si="3"/>
        <v>1.0095000000000001</v>
      </c>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4:56" ht="15" hidden="1" outlineLevel="1" x14ac:dyDescent="0.25">
      <c r="D55" t="str">
        <f t="shared" si="2"/>
        <v>CPI index 2049</v>
      </c>
      <c r="E55" s="19">
        <v>2049</v>
      </c>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f ca="1">MAX(1,AE55*(1+AE$30))</f>
        <v>1</v>
      </c>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row>
    <row r="56" spans="4:56" ht="15" hidden="1" outlineLevel="1" x14ac:dyDescent="0.25">
      <c r="D56" t="str">
        <f t="shared" si="2"/>
        <v>CPI index 2050</v>
      </c>
      <c r="E56" s="19">
        <v>2050</v>
      </c>
      <c r="F56" s="19"/>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18"/>
    </row>
    <row r="57" spans="4:56" ht="15" hidden="1" outlineLevel="1" x14ac:dyDescent="0.25">
      <c r="D57" s="27" t="s">
        <v>56</v>
      </c>
      <c r="E57" s="28">
        <v>2026</v>
      </c>
      <c r="F57" s="28"/>
      <c r="G57" s="27"/>
      <c r="H57" s="33">
        <f ca="1">(SUMIFS(Unindexed!H:H,Unindexed!$D:$D,'Derived indexed (TP proposal)'!$D57,Unindexed!$E:$E,'Derived indexed (TP proposal)'!$E57))</f>
        <v>-7.6475</v>
      </c>
      <c r="I57" s="33">
        <f ca="1">(SUMIFS(Unindexed!I:I,Unindexed!$D:$D,'Derived indexed (TP proposal)'!$D57,Unindexed!$E:$E,'Derived indexed (TP proposal)'!$E57))</f>
        <v>0</v>
      </c>
      <c r="J57" s="33">
        <f ca="1">(SUMIFS(Unindexed!J:J,Unindexed!$D:$D,'Derived indexed (TP proposal)'!$D57,Unindexed!$E:$E,'Derived indexed (TP proposal)'!$E57))</f>
        <v>0</v>
      </c>
      <c r="K57" s="33">
        <f ca="1">(SUMIFS(Unindexed!K:K,Unindexed!$D:$D,'Derived indexed (TP proposal)'!$D57,Unindexed!$E:$E,'Derived indexed (TP proposal)'!$E57))</f>
        <v>0</v>
      </c>
      <c r="L57" s="33">
        <f ca="1">(SUMIFS(Unindexed!L:L,Unindexed!$D:$D,'Derived indexed (TP proposal)'!$D57,Unindexed!$E:$E,'Derived indexed (TP proposal)'!$E57))</f>
        <v>0</v>
      </c>
      <c r="M57" s="33">
        <f ca="1">(SUMIFS(Unindexed!M:M,Unindexed!$D:$D,'Derived indexed (TP proposal)'!$D57,Unindexed!$E:$E,'Derived indexed (TP proposal)'!$E57))</f>
        <v>0</v>
      </c>
      <c r="N57" s="33">
        <f ca="1">(SUMIFS(Unindexed!N:N,Unindexed!$D:$D,'Derived indexed (TP proposal)'!$D57,Unindexed!$E:$E,'Derived indexed (TP proposal)'!$E57))</f>
        <v>0</v>
      </c>
      <c r="O57" s="33">
        <f ca="1">(SUMIFS(Unindexed!O:O,Unindexed!$D:$D,'Derived indexed (TP proposal)'!$D57,Unindexed!$E:$E,'Derived indexed (TP proposal)'!$E57))</f>
        <v>0</v>
      </c>
      <c r="P57" s="33">
        <f ca="1">(SUMIFS(Unindexed!P:P,Unindexed!$D:$D,'Derived indexed (TP proposal)'!$D57,Unindexed!$E:$E,'Derived indexed (TP proposal)'!$E57))</f>
        <v>0</v>
      </c>
      <c r="Q57" s="33">
        <f ca="1">(SUMIFS(Unindexed!Q:Q,Unindexed!$D:$D,'Derived indexed (TP proposal)'!$D57,Unindexed!$E:$E,'Derived indexed (TP proposal)'!$E57))</f>
        <v>0</v>
      </c>
      <c r="R57" s="33">
        <f ca="1">(SUMIFS(Unindexed!R:R,Unindexed!$D:$D,'Derived indexed (TP proposal)'!$D57,Unindexed!$E:$E,'Derived indexed (TP proposal)'!$E57))</f>
        <v>0</v>
      </c>
      <c r="S57" s="33">
        <f ca="1">(SUMIFS(Unindexed!S:S,Unindexed!$D:$D,'Derived indexed (TP proposal)'!$D57,Unindexed!$E:$E,'Derived indexed (TP proposal)'!$E57))</f>
        <v>0</v>
      </c>
      <c r="T57" s="33">
        <f ca="1">(SUMIFS(Unindexed!T:T,Unindexed!$D:$D,'Derived indexed (TP proposal)'!$D57,Unindexed!$E:$E,'Derived indexed (TP proposal)'!$E57))</f>
        <v>0</v>
      </c>
      <c r="U57" s="33">
        <f ca="1">(SUMIFS(Unindexed!U:U,Unindexed!$D:$D,'Derived indexed (TP proposal)'!$D57,Unindexed!$E:$E,'Derived indexed (TP proposal)'!$E57))</f>
        <v>0</v>
      </c>
      <c r="V57" s="33">
        <f ca="1">(SUMIFS(Unindexed!V:V,Unindexed!$D:$D,'Derived indexed (TP proposal)'!$D57,Unindexed!$E:$E,'Derived indexed (TP proposal)'!$E57))</f>
        <v>0</v>
      </c>
      <c r="W57" s="33">
        <f ca="1">(SUMIFS(Unindexed!W:W,Unindexed!$D:$D,'Derived indexed (TP proposal)'!$D57,Unindexed!$E:$E,'Derived indexed (TP proposal)'!$E57))</f>
        <v>0</v>
      </c>
      <c r="X57" s="33">
        <f ca="1">(SUMIFS(Unindexed!X:X,Unindexed!$D:$D,'Derived indexed (TP proposal)'!$D57,Unindexed!$E:$E,'Derived indexed (TP proposal)'!$E57))</f>
        <v>0</v>
      </c>
      <c r="Y57" s="33">
        <f ca="1">(SUMIFS(Unindexed!Y:Y,Unindexed!$D:$D,'Derived indexed (TP proposal)'!$D57,Unindexed!$E:$E,'Derived indexed (TP proposal)'!$E57))</f>
        <v>0</v>
      </c>
      <c r="Z57" s="33">
        <f ca="1">(SUMIFS(Unindexed!Z:Z,Unindexed!$D:$D,'Derived indexed (TP proposal)'!$D57,Unindexed!$E:$E,'Derived indexed (TP proposal)'!$E57))</f>
        <v>0</v>
      </c>
      <c r="AA57" s="33">
        <f ca="1">(SUMIFS(Unindexed!AA:AA,Unindexed!$D:$D,'Derived indexed (TP proposal)'!$D57,Unindexed!$E:$E,'Derived indexed (TP proposal)'!$E57))</f>
        <v>0</v>
      </c>
      <c r="AB57" s="33">
        <f ca="1">(SUMIFS(Unindexed!AB:AB,Unindexed!$D:$D,'Derived indexed (TP proposal)'!$D57,Unindexed!$E:$E,'Derived indexed (TP proposal)'!$E57))</f>
        <v>0</v>
      </c>
      <c r="AC57" s="33">
        <f ca="1">(SUMIFS(Unindexed!AC:AC,Unindexed!$D:$D,'Derived indexed (TP proposal)'!$D57,Unindexed!$E:$E,'Derived indexed (TP proposal)'!$E57))</f>
        <v>0</v>
      </c>
      <c r="AD57" s="33">
        <f ca="1">(SUMIFS(Unindexed!AD:AD,Unindexed!$D:$D,'Derived indexed (TP proposal)'!$D57,Unindexed!$E:$E,'Derived indexed (TP proposal)'!$E57))</f>
        <v>0</v>
      </c>
      <c r="AE57" s="33">
        <f ca="1">(SUMIFS(Unindexed!AE:AE,Unindexed!$D:$D,'Derived indexed (TP proposal)'!$D57,Unindexed!$E:$E,'Derived indexed (TP proposal)'!$E57))</f>
        <v>0</v>
      </c>
      <c r="AF57" s="33">
        <f ca="1">(SUMIFS(Unindexed!AF:AF,Unindexed!$D:$D,'Derived indexed (TP proposal)'!$D57,Unindexed!$E:$E,'Derived indexed (TP proposal)'!$E57))</f>
        <v>0</v>
      </c>
      <c r="AG57" s="18"/>
    </row>
    <row r="58" spans="4:56" ht="15" hidden="1" outlineLevel="1" x14ac:dyDescent="0.25">
      <c r="D58" t="s">
        <v>56</v>
      </c>
      <c r="E58" s="19">
        <v>2027</v>
      </c>
      <c r="H58" s="32">
        <f ca="1">(SUMIFS(Unindexed!H:H,Unindexed!$D:$D,'Derived indexed (TP proposal)'!$D58,Unindexed!$E:$E,'Derived indexed (TP proposal)'!$E58))</f>
        <v>0</v>
      </c>
      <c r="I58" s="32">
        <f ca="1">(SUMIFS(Unindexed!I:I,Unindexed!$D:$D,'Derived indexed (TP proposal)'!$D58,Unindexed!$E:$E,'Derived indexed (TP proposal)'!$E58))</f>
        <v>-6.8698560000000004</v>
      </c>
      <c r="J58" s="32">
        <f ca="1">(SUMIFS(Unindexed!J:J,Unindexed!$D:$D,'Derived indexed (TP proposal)'!$D58,Unindexed!$E:$E,'Derived indexed (TP proposal)'!$E58))</f>
        <v>0</v>
      </c>
      <c r="K58" s="32">
        <f ca="1">(SUMIFS(Unindexed!K:K,Unindexed!$D:$D,'Derived indexed (TP proposal)'!$D58,Unindexed!$E:$E,'Derived indexed (TP proposal)'!$E58))</f>
        <v>0</v>
      </c>
      <c r="L58" s="32">
        <f ca="1">(SUMIFS(Unindexed!L:L,Unindexed!$D:$D,'Derived indexed (TP proposal)'!$D58,Unindexed!$E:$E,'Derived indexed (TP proposal)'!$E58))</f>
        <v>0</v>
      </c>
      <c r="M58" s="32">
        <f ca="1">(SUMIFS(Unindexed!M:M,Unindexed!$D:$D,'Derived indexed (TP proposal)'!$D58,Unindexed!$E:$E,'Derived indexed (TP proposal)'!$E58))</f>
        <v>0</v>
      </c>
      <c r="N58" s="32">
        <f ca="1">(SUMIFS(Unindexed!N:N,Unindexed!$D:$D,'Derived indexed (TP proposal)'!$D58,Unindexed!$E:$E,'Derived indexed (TP proposal)'!$E58))</f>
        <v>0</v>
      </c>
      <c r="O58" s="32">
        <f ca="1">(SUMIFS(Unindexed!O:O,Unindexed!$D:$D,'Derived indexed (TP proposal)'!$D58,Unindexed!$E:$E,'Derived indexed (TP proposal)'!$E58))</f>
        <v>0</v>
      </c>
      <c r="P58" s="32">
        <f ca="1">(SUMIFS(Unindexed!P:P,Unindexed!$D:$D,'Derived indexed (TP proposal)'!$D58,Unindexed!$E:$E,'Derived indexed (TP proposal)'!$E58))</f>
        <v>0</v>
      </c>
      <c r="Q58" s="32">
        <f ca="1">(SUMIFS(Unindexed!Q:Q,Unindexed!$D:$D,'Derived indexed (TP proposal)'!$D58,Unindexed!$E:$E,'Derived indexed (TP proposal)'!$E58))</f>
        <v>0</v>
      </c>
      <c r="R58" s="32">
        <f ca="1">(SUMIFS(Unindexed!R:R,Unindexed!$D:$D,'Derived indexed (TP proposal)'!$D58,Unindexed!$E:$E,'Derived indexed (TP proposal)'!$E58))</f>
        <v>0</v>
      </c>
      <c r="S58" s="32">
        <f ca="1">(SUMIFS(Unindexed!S:S,Unindexed!$D:$D,'Derived indexed (TP proposal)'!$D58,Unindexed!$E:$E,'Derived indexed (TP proposal)'!$E58))</f>
        <v>0</v>
      </c>
      <c r="T58" s="32">
        <f ca="1">(SUMIFS(Unindexed!T:T,Unindexed!$D:$D,'Derived indexed (TP proposal)'!$D58,Unindexed!$E:$E,'Derived indexed (TP proposal)'!$E58))</f>
        <v>0</v>
      </c>
      <c r="U58" s="32">
        <f ca="1">(SUMIFS(Unindexed!U:U,Unindexed!$D:$D,'Derived indexed (TP proposal)'!$D58,Unindexed!$E:$E,'Derived indexed (TP proposal)'!$E58))</f>
        <v>0</v>
      </c>
      <c r="V58" s="32">
        <f ca="1">(SUMIFS(Unindexed!V:V,Unindexed!$D:$D,'Derived indexed (TP proposal)'!$D58,Unindexed!$E:$E,'Derived indexed (TP proposal)'!$E58))</f>
        <v>0</v>
      </c>
      <c r="W58" s="32">
        <f ca="1">(SUMIFS(Unindexed!W:W,Unindexed!$D:$D,'Derived indexed (TP proposal)'!$D58,Unindexed!$E:$E,'Derived indexed (TP proposal)'!$E58))</f>
        <v>0</v>
      </c>
      <c r="X58" s="32">
        <f ca="1">(SUMIFS(Unindexed!X:X,Unindexed!$D:$D,'Derived indexed (TP proposal)'!$D58,Unindexed!$E:$E,'Derived indexed (TP proposal)'!$E58))</f>
        <v>0</v>
      </c>
      <c r="Y58" s="32">
        <f ca="1">(SUMIFS(Unindexed!Y:Y,Unindexed!$D:$D,'Derived indexed (TP proposal)'!$D58,Unindexed!$E:$E,'Derived indexed (TP proposal)'!$E58))</f>
        <v>0</v>
      </c>
      <c r="Z58" s="32">
        <f ca="1">(SUMIFS(Unindexed!Z:Z,Unindexed!$D:$D,'Derived indexed (TP proposal)'!$D58,Unindexed!$E:$E,'Derived indexed (TP proposal)'!$E58))</f>
        <v>0</v>
      </c>
      <c r="AA58" s="32">
        <f ca="1">(SUMIFS(Unindexed!AA:AA,Unindexed!$D:$D,'Derived indexed (TP proposal)'!$D58,Unindexed!$E:$E,'Derived indexed (TP proposal)'!$E58))</f>
        <v>0</v>
      </c>
      <c r="AB58" s="32">
        <f ca="1">(SUMIFS(Unindexed!AB:AB,Unindexed!$D:$D,'Derived indexed (TP proposal)'!$D58,Unindexed!$E:$E,'Derived indexed (TP proposal)'!$E58))</f>
        <v>0</v>
      </c>
      <c r="AC58" s="32">
        <f ca="1">(SUMIFS(Unindexed!AC:AC,Unindexed!$D:$D,'Derived indexed (TP proposal)'!$D58,Unindexed!$E:$E,'Derived indexed (TP proposal)'!$E58))</f>
        <v>0</v>
      </c>
      <c r="AD58" s="32">
        <f ca="1">(SUMIFS(Unindexed!AD:AD,Unindexed!$D:$D,'Derived indexed (TP proposal)'!$D58,Unindexed!$E:$E,'Derived indexed (TP proposal)'!$E58))</f>
        <v>0</v>
      </c>
      <c r="AE58" s="32">
        <f ca="1">(SUMIFS(Unindexed!AE:AE,Unindexed!$D:$D,'Derived indexed (TP proposal)'!$D58,Unindexed!$E:$E,'Derived indexed (TP proposal)'!$E58))</f>
        <v>0</v>
      </c>
      <c r="AF58" s="32">
        <f ca="1">(SUMIFS(Unindexed!AF:AF,Unindexed!$D:$D,'Derived indexed (TP proposal)'!$D58,Unindexed!$E:$E,'Derived indexed (TP proposal)'!$E58))</f>
        <v>0</v>
      </c>
      <c r="AG58" s="18"/>
    </row>
    <row r="59" spans="4:56" ht="15" hidden="1" outlineLevel="1" x14ac:dyDescent="0.25">
      <c r="D59" t="s">
        <v>56</v>
      </c>
      <c r="E59" s="19">
        <v>2028</v>
      </c>
      <c r="H59" s="32">
        <f ca="1">(SUMIFS(Unindexed!H:H,Unindexed!$D:$D,'Derived indexed (TP proposal)'!$D59,Unindexed!$E:$E,'Derived indexed (TP proposal)'!$E59))</f>
        <v>0</v>
      </c>
      <c r="I59" s="32">
        <f ca="1">(SUMIFS(Unindexed!I:I,Unindexed!$D:$D,'Derived indexed (TP proposal)'!$D59,Unindexed!$E:$E,'Derived indexed (TP proposal)'!$E59))</f>
        <v>0</v>
      </c>
      <c r="J59" s="32">
        <f ca="1">(SUMIFS(Unindexed!J:J,Unindexed!$D:$D,'Derived indexed (TP proposal)'!$D59,Unindexed!$E:$E,'Derived indexed (TP proposal)'!$E59))</f>
        <v>-10.0522268296</v>
      </c>
      <c r="K59" s="32">
        <f ca="1">(SUMIFS(Unindexed!K:K,Unindexed!$D:$D,'Derived indexed (TP proposal)'!$D59,Unindexed!$E:$E,'Derived indexed (TP proposal)'!$E59))</f>
        <v>0</v>
      </c>
      <c r="L59" s="32">
        <f ca="1">(SUMIFS(Unindexed!L:L,Unindexed!$D:$D,'Derived indexed (TP proposal)'!$D59,Unindexed!$E:$E,'Derived indexed (TP proposal)'!$E59))</f>
        <v>0</v>
      </c>
      <c r="M59" s="32">
        <f ca="1">(SUMIFS(Unindexed!M:M,Unindexed!$D:$D,'Derived indexed (TP proposal)'!$D59,Unindexed!$E:$E,'Derived indexed (TP proposal)'!$E59))</f>
        <v>0</v>
      </c>
      <c r="N59" s="32">
        <f ca="1">(SUMIFS(Unindexed!N:N,Unindexed!$D:$D,'Derived indexed (TP proposal)'!$D59,Unindexed!$E:$E,'Derived indexed (TP proposal)'!$E59))</f>
        <v>0</v>
      </c>
      <c r="O59" s="32">
        <f ca="1">(SUMIFS(Unindexed!O:O,Unindexed!$D:$D,'Derived indexed (TP proposal)'!$D59,Unindexed!$E:$E,'Derived indexed (TP proposal)'!$E59))</f>
        <v>0</v>
      </c>
      <c r="P59" s="32">
        <f ca="1">(SUMIFS(Unindexed!P:P,Unindexed!$D:$D,'Derived indexed (TP proposal)'!$D59,Unindexed!$E:$E,'Derived indexed (TP proposal)'!$E59))</f>
        <v>0</v>
      </c>
      <c r="Q59" s="32">
        <f ca="1">(SUMIFS(Unindexed!Q:Q,Unindexed!$D:$D,'Derived indexed (TP proposal)'!$D59,Unindexed!$E:$E,'Derived indexed (TP proposal)'!$E59))</f>
        <v>0</v>
      </c>
      <c r="R59" s="32">
        <f ca="1">(SUMIFS(Unindexed!R:R,Unindexed!$D:$D,'Derived indexed (TP proposal)'!$D59,Unindexed!$E:$E,'Derived indexed (TP proposal)'!$E59))</f>
        <v>0</v>
      </c>
      <c r="S59" s="32">
        <f ca="1">(SUMIFS(Unindexed!S:S,Unindexed!$D:$D,'Derived indexed (TP proposal)'!$D59,Unindexed!$E:$E,'Derived indexed (TP proposal)'!$E59))</f>
        <v>0</v>
      </c>
      <c r="T59" s="32">
        <f ca="1">(SUMIFS(Unindexed!T:T,Unindexed!$D:$D,'Derived indexed (TP proposal)'!$D59,Unindexed!$E:$E,'Derived indexed (TP proposal)'!$E59))</f>
        <v>0</v>
      </c>
      <c r="U59" s="32">
        <f ca="1">(SUMIFS(Unindexed!U:U,Unindexed!$D:$D,'Derived indexed (TP proposal)'!$D59,Unindexed!$E:$E,'Derived indexed (TP proposal)'!$E59))</f>
        <v>0</v>
      </c>
      <c r="V59" s="32">
        <f ca="1">(SUMIFS(Unindexed!V:V,Unindexed!$D:$D,'Derived indexed (TP proposal)'!$D59,Unindexed!$E:$E,'Derived indexed (TP proposal)'!$E59))</f>
        <v>0</v>
      </c>
      <c r="W59" s="32">
        <f ca="1">(SUMIFS(Unindexed!W:W,Unindexed!$D:$D,'Derived indexed (TP proposal)'!$D59,Unindexed!$E:$E,'Derived indexed (TP proposal)'!$E59))</f>
        <v>0</v>
      </c>
      <c r="X59" s="32">
        <f ca="1">(SUMIFS(Unindexed!X:X,Unindexed!$D:$D,'Derived indexed (TP proposal)'!$D59,Unindexed!$E:$E,'Derived indexed (TP proposal)'!$E59))</f>
        <v>0</v>
      </c>
      <c r="Y59" s="32">
        <f ca="1">(SUMIFS(Unindexed!Y:Y,Unindexed!$D:$D,'Derived indexed (TP proposal)'!$D59,Unindexed!$E:$E,'Derived indexed (TP proposal)'!$E59))</f>
        <v>0</v>
      </c>
      <c r="Z59" s="32">
        <f ca="1">(SUMIFS(Unindexed!Z:Z,Unindexed!$D:$D,'Derived indexed (TP proposal)'!$D59,Unindexed!$E:$E,'Derived indexed (TP proposal)'!$E59))</f>
        <v>0</v>
      </c>
      <c r="AA59" s="32">
        <f ca="1">(SUMIFS(Unindexed!AA:AA,Unindexed!$D:$D,'Derived indexed (TP proposal)'!$D59,Unindexed!$E:$E,'Derived indexed (TP proposal)'!$E59))</f>
        <v>0</v>
      </c>
      <c r="AB59" s="32">
        <f ca="1">(SUMIFS(Unindexed!AB:AB,Unindexed!$D:$D,'Derived indexed (TP proposal)'!$D59,Unindexed!$E:$E,'Derived indexed (TP proposal)'!$E59))</f>
        <v>0</v>
      </c>
      <c r="AC59" s="32">
        <f ca="1">(SUMIFS(Unindexed!AC:AC,Unindexed!$D:$D,'Derived indexed (TP proposal)'!$D59,Unindexed!$E:$E,'Derived indexed (TP proposal)'!$E59))</f>
        <v>0</v>
      </c>
      <c r="AD59" s="32">
        <f ca="1">(SUMIFS(Unindexed!AD:AD,Unindexed!$D:$D,'Derived indexed (TP proposal)'!$D59,Unindexed!$E:$E,'Derived indexed (TP proposal)'!$E59))</f>
        <v>0</v>
      </c>
      <c r="AE59" s="32">
        <f ca="1">(SUMIFS(Unindexed!AE:AE,Unindexed!$D:$D,'Derived indexed (TP proposal)'!$D59,Unindexed!$E:$E,'Derived indexed (TP proposal)'!$E59))</f>
        <v>0</v>
      </c>
      <c r="AF59" s="32">
        <f ca="1">(SUMIFS(Unindexed!AF:AF,Unindexed!$D:$D,'Derived indexed (TP proposal)'!$D59,Unindexed!$E:$E,'Derived indexed (TP proposal)'!$E59))</f>
        <v>0</v>
      </c>
      <c r="AG59" s="18"/>
    </row>
    <row r="60" spans="4:56" ht="15" hidden="1" outlineLevel="1" x14ac:dyDescent="0.25">
      <c r="D60" t="s">
        <v>56</v>
      </c>
      <c r="E60" s="19">
        <v>2029</v>
      </c>
      <c r="H60" s="32">
        <f ca="1">(SUMIFS(Unindexed!H:H,Unindexed!$D:$D,'Derived indexed (TP proposal)'!$D60,Unindexed!$E:$E,'Derived indexed (TP proposal)'!$E60))</f>
        <v>0</v>
      </c>
      <c r="I60" s="32">
        <f ca="1">(SUMIFS(Unindexed!I:I,Unindexed!$D:$D,'Derived indexed (TP proposal)'!$D60,Unindexed!$E:$E,'Derived indexed (TP proposal)'!$E60))</f>
        <v>0</v>
      </c>
      <c r="J60" s="32">
        <f ca="1">(SUMIFS(Unindexed!J:J,Unindexed!$D:$D,'Derived indexed (TP proposal)'!$D60,Unindexed!$E:$E,'Derived indexed (TP proposal)'!$E60))</f>
        <v>0</v>
      </c>
      <c r="K60" s="32">
        <f ca="1">(SUMIFS(Unindexed!K:K,Unindexed!$D:$D,'Derived indexed (TP proposal)'!$D60,Unindexed!$E:$E,'Derived indexed (TP proposal)'!$E60))</f>
        <v>-4.9180650515987994</v>
      </c>
      <c r="L60" s="32">
        <f ca="1">(SUMIFS(Unindexed!L:L,Unindexed!$D:$D,'Derived indexed (TP proposal)'!$D60,Unindexed!$E:$E,'Derived indexed (TP proposal)'!$E60))</f>
        <v>0</v>
      </c>
      <c r="M60" s="32">
        <f ca="1">(SUMIFS(Unindexed!M:M,Unindexed!$D:$D,'Derived indexed (TP proposal)'!$D60,Unindexed!$E:$E,'Derived indexed (TP proposal)'!$E60))</f>
        <v>0</v>
      </c>
      <c r="N60" s="32">
        <f ca="1">(SUMIFS(Unindexed!N:N,Unindexed!$D:$D,'Derived indexed (TP proposal)'!$D60,Unindexed!$E:$E,'Derived indexed (TP proposal)'!$E60))</f>
        <v>0</v>
      </c>
      <c r="O60" s="32">
        <f ca="1">(SUMIFS(Unindexed!O:O,Unindexed!$D:$D,'Derived indexed (TP proposal)'!$D60,Unindexed!$E:$E,'Derived indexed (TP proposal)'!$E60))</f>
        <v>0</v>
      </c>
      <c r="P60" s="32">
        <f ca="1">(SUMIFS(Unindexed!P:P,Unindexed!$D:$D,'Derived indexed (TP proposal)'!$D60,Unindexed!$E:$E,'Derived indexed (TP proposal)'!$E60))</f>
        <v>0</v>
      </c>
      <c r="Q60" s="32">
        <f ca="1">(SUMIFS(Unindexed!Q:Q,Unindexed!$D:$D,'Derived indexed (TP proposal)'!$D60,Unindexed!$E:$E,'Derived indexed (TP proposal)'!$E60))</f>
        <v>0</v>
      </c>
      <c r="R60" s="32">
        <f ca="1">(SUMIFS(Unindexed!R:R,Unindexed!$D:$D,'Derived indexed (TP proposal)'!$D60,Unindexed!$E:$E,'Derived indexed (TP proposal)'!$E60))</f>
        <v>0</v>
      </c>
      <c r="S60" s="32">
        <f ca="1">(SUMIFS(Unindexed!S:S,Unindexed!$D:$D,'Derived indexed (TP proposal)'!$D60,Unindexed!$E:$E,'Derived indexed (TP proposal)'!$E60))</f>
        <v>0</v>
      </c>
      <c r="T60" s="32">
        <f ca="1">(SUMIFS(Unindexed!T:T,Unindexed!$D:$D,'Derived indexed (TP proposal)'!$D60,Unindexed!$E:$E,'Derived indexed (TP proposal)'!$E60))</f>
        <v>0</v>
      </c>
      <c r="U60" s="32">
        <f ca="1">(SUMIFS(Unindexed!U:U,Unindexed!$D:$D,'Derived indexed (TP proposal)'!$D60,Unindexed!$E:$E,'Derived indexed (TP proposal)'!$E60))</f>
        <v>0</v>
      </c>
      <c r="V60" s="32">
        <f ca="1">(SUMIFS(Unindexed!V:V,Unindexed!$D:$D,'Derived indexed (TP proposal)'!$D60,Unindexed!$E:$E,'Derived indexed (TP proposal)'!$E60))</f>
        <v>0</v>
      </c>
      <c r="W60" s="32">
        <f ca="1">(SUMIFS(Unindexed!W:W,Unindexed!$D:$D,'Derived indexed (TP proposal)'!$D60,Unindexed!$E:$E,'Derived indexed (TP proposal)'!$E60))</f>
        <v>0</v>
      </c>
      <c r="X60" s="32">
        <f ca="1">(SUMIFS(Unindexed!X:X,Unindexed!$D:$D,'Derived indexed (TP proposal)'!$D60,Unindexed!$E:$E,'Derived indexed (TP proposal)'!$E60))</f>
        <v>0</v>
      </c>
      <c r="Y60" s="32">
        <f ca="1">(SUMIFS(Unindexed!Y:Y,Unindexed!$D:$D,'Derived indexed (TP proposal)'!$D60,Unindexed!$E:$E,'Derived indexed (TP proposal)'!$E60))</f>
        <v>0</v>
      </c>
      <c r="Z60" s="32">
        <f ca="1">(SUMIFS(Unindexed!Z:Z,Unindexed!$D:$D,'Derived indexed (TP proposal)'!$D60,Unindexed!$E:$E,'Derived indexed (TP proposal)'!$E60))</f>
        <v>0</v>
      </c>
      <c r="AA60" s="32">
        <f ca="1">(SUMIFS(Unindexed!AA:AA,Unindexed!$D:$D,'Derived indexed (TP proposal)'!$D60,Unindexed!$E:$E,'Derived indexed (TP proposal)'!$E60))</f>
        <v>0</v>
      </c>
      <c r="AB60" s="32">
        <f ca="1">(SUMIFS(Unindexed!AB:AB,Unindexed!$D:$D,'Derived indexed (TP proposal)'!$D60,Unindexed!$E:$E,'Derived indexed (TP proposal)'!$E60))</f>
        <v>0</v>
      </c>
      <c r="AC60" s="32">
        <f ca="1">(SUMIFS(Unindexed!AC:AC,Unindexed!$D:$D,'Derived indexed (TP proposal)'!$D60,Unindexed!$E:$E,'Derived indexed (TP proposal)'!$E60))</f>
        <v>0</v>
      </c>
      <c r="AD60" s="32">
        <f ca="1">(SUMIFS(Unindexed!AD:AD,Unindexed!$D:$D,'Derived indexed (TP proposal)'!$D60,Unindexed!$E:$E,'Derived indexed (TP proposal)'!$E60))</f>
        <v>0</v>
      </c>
      <c r="AE60" s="32">
        <f ca="1">(SUMIFS(Unindexed!AE:AE,Unindexed!$D:$D,'Derived indexed (TP proposal)'!$D60,Unindexed!$E:$E,'Derived indexed (TP proposal)'!$E60))</f>
        <v>0</v>
      </c>
      <c r="AF60" s="32">
        <f ca="1">(SUMIFS(Unindexed!AF:AF,Unindexed!$D:$D,'Derived indexed (TP proposal)'!$D60,Unindexed!$E:$E,'Derived indexed (TP proposal)'!$E60))</f>
        <v>0</v>
      </c>
      <c r="AG60" s="18"/>
    </row>
    <row r="61" spans="4:56" ht="15" hidden="1" outlineLevel="1" x14ac:dyDescent="0.25">
      <c r="D61" t="s">
        <v>56</v>
      </c>
      <c r="E61" s="19">
        <v>2030</v>
      </c>
      <c r="H61" s="32">
        <f ca="1">(SUMIFS(Unindexed!H:H,Unindexed!$D:$D,'Derived indexed (TP proposal)'!$D61,Unindexed!$E:$E,'Derived indexed (TP proposal)'!$E61))</f>
        <v>0</v>
      </c>
      <c r="I61" s="32">
        <f ca="1">(SUMIFS(Unindexed!I:I,Unindexed!$D:$D,'Derived indexed (TP proposal)'!$D61,Unindexed!$E:$E,'Derived indexed (TP proposal)'!$E61))</f>
        <v>0</v>
      </c>
      <c r="J61" s="32">
        <f ca="1">(SUMIFS(Unindexed!J:J,Unindexed!$D:$D,'Derived indexed (TP proposal)'!$D61,Unindexed!$E:$E,'Derived indexed (TP proposal)'!$E61))</f>
        <v>0</v>
      </c>
      <c r="K61" s="32">
        <f ca="1">(SUMIFS(Unindexed!K:K,Unindexed!$D:$D,'Derived indexed (TP proposal)'!$D61,Unindexed!$E:$E,'Derived indexed (TP proposal)'!$E61))</f>
        <v>0</v>
      </c>
      <c r="L61" s="32">
        <f ca="1">(SUMIFS(Unindexed!L:L,Unindexed!$D:$D,'Derived indexed (TP proposal)'!$D61,Unindexed!$E:$E,'Derived indexed (TP proposal)'!$E61))</f>
        <v>-6.1904640649907572</v>
      </c>
      <c r="M61" s="32">
        <f ca="1">(SUMIFS(Unindexed!M:M,Unindexed!$D:$D,'Derived indexed (TP proposal)'!$D61,Unindexed!$E:$E,'Derived indexed (TP proposal)'!$E61))</f>
        <v>0</v>
      </c>
      <c r="N61" s="32">
        <f ca="1">(SUMIFS(Unindexed!N:N,Unindexed!$D:$D,'Derived indexed (TP proposal)'!$D61,Unindexed!$E:$E,'Derived indexed (TP proposal)'!$E61))</f>
        <v>0</v>
      </c>
      <c r="O61" s="32">
        <f ca="1">(SUMIFS(Unindexed!O:O,Unindexed!$D:$D,'Derived indexed (TP proposal)'!$D61,Unindexed!$E:$E,'Derived indexed (TP proposal)'!$E61))</f>
        <v>0</v>
      </c>
      <c r="P61" s="32">
        <f ca="1">(SUMIFS(Unindexed!P:P,Unindexed!$D:$D,'Derived indexed (TP proposal)'!$D61,Unindexed!$E:$E,'Derived indexed (TP proposal)'!$E61))</f>
        <v>0</v>
      </c>
      <c r="Q61" s="32">
        <f ca="1">(SUMIFS(Unindexed!Q:Q,Unindexed!$D:$D,'Derived indexed (TP proposal)'!$D61,Unindexed!$E:$E,'Derived indexed (TP proposal)'!$E61))</f>
        <v>0</v>
      </c>
      <c r="R61" s="32">
        <f ca="1">(SUMIFS(Unindexed!R:R,Unindexed!$D:$D,'Derived indexed (TP proposal)'!$D61,Unindexed!$E:$E,'Derived indexed (TP proposal)'!$E61))</f>
        <v>0</v>
      </c>
      <c r="S61" s="32">
        <f ca="1">(SUMIFS(Unindexed!S:S,Unindexed!$D:$D,'Derived indexed (TP proposal)'!$D61,Unindexed!$E:$E,'Derived indexed (TP proposal)'!$E61))</f>
        <v>0</v>
      </c>
      <c r="T61" s="32">
        <f ca="1">(SUMIFS(Unindexed!T:T,Unindexed!$D:$D,'Derived indexed (TP proposal)'!$D61,Unindexed!$E:$E,'Derived indexed (TP proposal)'!$E61))</f>
        <v>0</v>
      </c>
      <c r="U61" s="32">
        <f ca="1">(SUMIFS(Unindexed!U:U,Unindexed!$D:$D,'Derived indexed (TP proposal)'!$D61,Unindexed!$E:$E,'Derived indexed (TP proposal)'!$E61))</f>
        <v>0</v>
      </c>
      <c r="V61" s="32">
        <f ca="1">(SUMIFS(Unindexed!V:V,Unindexed!$D:$D,'Derived indexed (TP proposal)'!$D61,Unindexed!$E:$E,'Derived indexed (TP proposal)'!$E61))</f>
        <v>0</v>
      </c>
      <c r="W61" s="32">
        <f ca="1">(SUMIFS(Unindexed!W:W,Unindexed!$D:$D,'Derived indexed (TP proposal)'!$D61,Unindexed!$E:$E,'Derived indexed (TP proposal)'!$E61))</f>
        <v>0</v>
      </c>
      <c r="X61" s="32">
        <f ca="1">(SUMIFS(Unindexed!X:X,Unindexed!$D:$D,'Derived indexed (TP proposal)'!$D61,Unindexed!$E:$E,'Derived indexed (TP proposal)'!$E61))</f>
        <v>0</v>
      </c>
      <c r="Y61" s="32">
        <f ca="1">(SUMIFS(Unindexed!Y:Y,Unindexed!$D:$D,'Derived indexed (TP proposal)'!$D61,Unindexed!$E:$E,'Derived indexed (TP proposal)'!$E61))</f>
        <v>0</v>
      </c>
      <c r="Z61" s="32">
        <f ca="1">(SUMIFS(Unindexed!Z:Z,Unindexed!$D:$D,'Derived indexed (TP proposal)'!$D61,Unindexed!$E:$E,'Derived indexed (TP proposal)'!$E61))</f>
        <v>0</v>
      </c>
      <c r="AA61" s="32">
        <f ca="1">(SUMIFS(Unindexed!AA:AA,Unindexed!$D:$D,'Derived indexed (TP proposal)'!$D61,Unindexed!$E:$E,'Derived indexed (TP proposal)'!$E61))</f>
        <v>0</v>
      </c>
      <c r="AB61" s="32">
        <f ca="1">(SUMIFS(Unindexed!AB:AB,Unindexed!$D:$D,'Derived indexed (TP proposal)'!$D61,Unindexed!$E:$E,'Derived indexed (TP proposal)'!$E61))</f>
        <v>0</v>
      </c>
      <c r="AC61" s="32">
        <f ca="1">(SUMIFS(Unindexed!AC:AC,Unindexed!$D:$D,'Derived indexed (TP proposal)'!$D61,Unindexed!$E:$E,'Derived indexed (TP proposal)'!$E61))</f>
        <v>0</v>
      </c>
      <c r="AD61" s="32">
        <f ca="1">(SUMIFS(Unindexed!AD:AD,Unindexed!$D:$D,'Derived indexed (TP proposal)'!$D61,Unindexed!$E:$E,'Derived indexed (TP proposal)'!$E61))</f>
        <v>0</v>
      </c>
      <c r="AE61" s="32">
        <f ca="1">(SUMIFS(Unindexed!AE:AE,Unindexed!$D:$D,'Derived indexed (TP proposal)'!$D61,Unindexed!$E:$E,'Derived indexed (TP proposal)'!$E61))</f>
        <v>0</v>
      </c>
      <c r="AF61" s="32">
        <f ca="1">(SUMIFS(Unindexed!AF:AF,Unindexed!$D:$D,'Derived indexed (TP proposal)'!$D61,Unindexed!$E:$E,'Derived indexed (TP proposal)'!$E61))</f>
        <v>0</v>
      </c>
      <c r="AG61" s="18"/>
    </row>
    <row r="62" spans="4:56" ht="15" hidden="1" outlineLevel="1" x14ac:dyDescent="0.25">
      <c r="D62" t="s">
        <v>56</v>
      </c>
      <c r="E62" s="19">
        <v>2031</v>
      </c>
      <c r="H62" s="32">
        <f ca="1">(SUMIFS(Unindexed!H:H,Unindexed!$D:$D,'Derived indexed (TP proposal)'!$D62,Unindexed!$E:$E,'Derived indexed (TP proposal)'!$E62))</f>
        <v>0</v>
      </c>
      <c r="I62" s="32">
        <f ca="1">(SUMIFS(Unindexed!I:I,Unindexed!$D:$D,'Derived indexed (TP proposal)'!$D62,Unindexed!$E:$E,'Derived indexed (TP proposal)'!$E62))</f>
        <v>0</v>
      </c>
      <c r="J62" s="32">
        <f ca="1">(SUMIFS(Unindexed!J:J,Unindexed!$D:$D,'Derived indexed (TP proposal)'!$D62,Unindexed!$E:$E,'Derived indexed (TP proposal)'!$E62))</f>
        <v>0</v>
      </c>
      <c r="K62" s="32">
        <f ca="1">(SUMIFS(Unindexed!K:K,Unindexed!$D:$D,'Derived indexed (TP proposal)'!$D62,Unindexed!$E:$E,'Derived indexed (TP proposal)'!$E62))</f>
        <v>0</v>
      </c>
      <c r="L62" s="32">
        <f ca="1">(SUMIFS(Unindexed!L:L,Unindexed!$D:$D,'Derived indexed (TP proposal)'!$D62,Unindexed!$E:$E,'Derived indexed (TP proposal)'!$E62))</f>
        <v>0</v>
      </c>
      <c r="M62" s="32">
        <f ca="1">(SUMIFS(Unindexed!M:M,Unindexed!$D:$D,'Derived indexed (TP proposal)'!$D62,Unindexed!$E:$E,'Derived indexed (TP proposal)'!$E62))</f>
        <v>-10.711883821995738</v>
      </c>
      <c r="N62" s="32">
        <f ca="1">(SUMIFS(Unindexed!N:N,Unindexed!$D:$D,'Derived indexed (TP proposal)'!$D62,Unindexed!$E:$E,'Derived indexed (TP proposal)'!$E62))</f>
        <v>0</v>
      </c>
      <c r="O62" s="32">
        <f ca="1">(SUMIFS(Unindexed!O:O,Unindexed!$D:$D,'Derived indexed (TP proposal)'!$D62,Unindexed!$E:$E,'Derived indexed (TP proposal)'!$E62))</f>
        <v>0</v>
      </c>
      <c r="P62" s="32">
        <f ca="1">(SUMIFS(Unindexed!P:P,Unindexed!$D:$D,'Derived indexed (TP proposal)'!$D62,Unindexed!$E:$E,'Derived indexed (TP proposal)'!$E62))</f>
        <v>0</v>
      </c>
      <c r="Q62" s="32">
        <f ca="1">(SUMIFS(Unindexed!Q:Q,Unindexed!$D:$D,'Derived indexed (TP proposal)'!$D62,Unindexed!$E:$E,'Derived indexed (TP proposal)'!$E62))</f>
        <v>0</v>
      </c>
      <c r="R62" s="32">
        <f ca="1">(SUMIFS(Unindexed!R:R,Unindexed!$D:$D,'Derived indexed (TP proposal)'!$D62,Unindexed!$E:$E,'Derived indexed (TP proposal)'!$E62))</f>
        <v>0</v>
      </c>
      <c r="S62" s="32">
        <f ca="1">(SUMIFS(Unindexed!S:S,Unindexed!$D:$D,'Derived indexed (TP proposal)'!$D62,Unindexed!$E:$E,'Derived indexed (TP proposal)'!$E62))</f>
        <v>0</v>
      </c>
      <c r="T62" s="32">
        <f ca="1">(SUMIFS(Unindexed!T:T,Unindexed!$D:$D,'Derived indexed (TP proposal)'!$D62,Unindexed!$E:$E,'Derived indexed (TP proposal)'!$E62))</f>
        <v>0</v>
      </c>
      <c r="U62" s="32">
        <f ca="1">(SUMIFS(Unindexed!U:U,Unindexed!$D:$D,'Derived indexed (TP proposal)'!$D62,Unindexed!$E:$E,'Derived indexed (TP proposal)'!$E62))</f>
        <v>0</v>
      </c>
      <c r="V62" s="32">
        <f ca="1">(SUMIFS(Unindexed!V:V,Unindexed!$D:$D,'Derived indexed (TP proposal)'!$D62,Unindexed!$E:$E,'Derived indexed (TP proposal)'!$E62))</f>
        <v>0</v>
      </c>
      <c r="W62" s="32">
        <f ca="1">(SUMIFS(Unindexed!W:W,Unindexed!$D:$D,'Derived indexed (TP proposal)'!$D62,Unindexed!$E:$E,'Derived indexed (TP proposal)'!$E62))</f>
        <v>0</v>
      </c>
      <c r="X62" s="32">
        <f ca="1">(SUMIFS(Unindexed!X:X,Unindexed!$D:$D,'Derived indexed (TP proposal)'!$D62,Unindexed!$E:$E,'Derived indexed (TP proposal)'!$E62))</f>
        <v>0</v>
      </c>
      <c r="Y62" s="32">
        <f ca="1">(SUMIFS(Unindexed!Y:Y,Unindexed!$D:$D,'Derived indexed (TP proposal)'!$D62,Unindexed!$E:$E,'Derived indexed (TP proposal)'!$E62))</f>
        <v>0</v>
      </c>
      <c r="Z62" s="32">
        <f ca="1">(SUMIFS(Unindexed!Z:Z,Unindexed!$D:$D,'Derived indexed (TP proposal)'!$D62,Unindexed!$E:$E,'Derived indexed (TP proposal)'!$E62))</f>
        <v>0</v>
      </c>
      <c r="AA62" s="32">
        <f ca="1">(SUMIFS(Unindexed!AA:AA,Unindexed!$D:$D,'Derived indexed (TP proposal)'!$D62,Unindexed!$E:$E,'Derived indexed (TP proposal)'!$E62))</f>
        <v>0</v>
      </c>
      <c r="AB62" s="32">
        <f ca="1">(SUMIFS(Unindexed!AB:AB,Unindexed!$D:$D,'Derived indexed (TP proposal)'!$D62,Unindexed!$E:$E,'Derived indexed (TP proposal)'!$E62))</f>
        <v>0</v>
      </c>
      <c r="AC62" s="32">
        <f ca="1">(SUMIFS(Unindexed!AC:AC,Unindexed!$D:$D,'Derived indexed (TP proposal)'!$D62,Unindexed!$E:$E,'Derived indexed (TP proposal)'!$E62))</f>
        <v>0</v>
      </c>
      <c r="AD62" s="32">
        <f ca="1">(SUMIFS(Unindexed!AD:AD,Unindexed!$D:$D,'Derived indexed (TP proposal)'!$D62,Unindexed!$E:$E,'Derived indexed (TP proposal)'!$E62))</f>
        <v>0</v>
      </c>
      <c r="AE62" s="32">
        <f ca="1">(SUMIFS(Unindexed!AE:AE,Unindexed!$D:$D,'Derived indexed (TP proposal)'!$D62,Unindexed!$E:$E,'Derived indexed (TP proposal)'!$E62))</f>
        <v>0</v>
      </c>
      <c r="AF62" s="32">
        <f ca="1">(SUMIFS(Unindexed!AF:AF,Unindexed!$D:$D,'Derived indexed (TP proposal)'!$D62,Unindexed!$E:$E,'Derived indexed (TP proposal)'!$E62))</f>
        <v>0</v>
      </c>
      <c r="AG62" s="18"/>
    </row>
    <row r="63" spans="4:56" ht="15" hidden="1" outlineLevel="1" x14ac:dyDescent="0.25">
      <c r="D63" t="s">
        <v>56</v>
      </c>
      <c r="E63" s="19">
        <v>2032</v>
      </c>
      <c r="H63" s="32">
        <f ca="1">(SUMIFS(Unindexed!H:H,Unindexed!$D:$D,'Derived indexed (TP proposal)'!$D63,Unindexed!$E:$E,'Derived indexed (TP proposal)'!$E63))</f>
        <v>0</v>
      </c>
      <c r="I63" s="32">
        <f ca="1">(SUMIFS(Unindexed!I:I,Unindexed!$D:$D,'Derived indexed (TP proposal)'!$D63,Unindexed!$E:$E,'Derived indexed (TP proposal)'!$E63))</f>
        <v>0</v>
      </c>
      <c r="J63" s="32">
        <f ca="1">(SUMIFS(Unindexed!J:J,Unindexed!$D:$D,'Derived indexed (TP proposal)'!$D63,Unindexed!$E:$E,'Derived indexed (TP proposal)'!$E63))</f>
        <v>0</v>
      </c>
      <c r="K63" s="32">
        <f ca="1">(SUMIFS(Unindexed!K:K,Unindexed!$D:$D,'Derived indexed (TP proposal)'!$D63,Unindexed!$E:$E,'Derived indexed (TP proposal)'!$E63))</f>
        <v>0</v>
      </c>
      <c r="L63" s="32">
        <f ca="1">(SUMIFS(Unindexed!L:L,Unindexed!$D:$D,'Derived indexed (TP proposal)'!$D63,Unindexed!$E:$E,'Derived indexed (TP proposal)'!$E63))</f>
        <v>0</v>
      </c>
      <c r="M63" s="32">
        <f ca="1">(SUMIFS(Unindexed!M:M,Unindexed!$D:$D,'Derived indexed (TP proposal)'!$D63,Unindexed!$E:$E,'Derived indexed (TP proposal)'!$E63))</f>
        <v>0</v>
      </c>
      <c r="N63" s="32">
        <f ca="1">(SUMIFS(Unindexed!N:N,Unindexed!$D:$D,'Derived indexed (TP proposal)'!$D63,Unindexed!$E:$E,'Derived indexed (TP proposal)'!$E63))</f>
        <v>-7.3019571987737084</v>
      </c>
      <c r="O63" s="32">
        <f ca="1">(SUMIFS(Unindexed!O:O,Unindexed!$D:$D,'Derived indexed (TP proposal)'!$D63,Unindexed!$E:$E,'Derived indexed (TP proposal)'!$E63))</f>
        <v>0</v>
      </c>
      <c r="P63" s="32">
        <f ca="1">(SUMIFS(Unindexed!P:P,Unindexed!$D:$D,'Derived indexed (TP proposal)'!$D63,Unindexed!$E:$E,'Derived indexed (TP proposal)'!$E63))</f>
        <v>0</v>
      </c>
      <c r="Q63" s="32">
        <f ca="1">(SUMIFS(Unindexed!Q:Q,Unindexed!$D:$D,'Derived indexed (TP proposal)'!$D63,Unindexed!$E:$E,'Derived indexed (TP proposal)'!$E63))</f>
        <v>0</v>
      </c>
      <c r="R63" s="32">
        <f ca="1">(SUMIFS(Unindexed!R:R,Unindexed!$D:$D,'Derived indexed (TP proposal)'!$D63,Unindexed!$E:$E,'Derived indexed (TP proposal)'!$E63))</f>
        <v>0</v>
      </c>
      <c r="S63" s="32">
        <f ca="1">(SUMIFS(Unindexed!S:S,Unindexed!$D:$D,'Derived indexed (TP proposal)'!$D63,Unindexed!$E:$E,'Derived indexed (TP proposal)'!$E63))</f>
        <v>0</v>
      </c>
      <c r="T63" s="32">
        <f ca="1">(SUMIFS(Unindexed!T:T,Unindexed!$D:$D,'Derived indexed (TP proposal)'!$D63,Unindexed!$E:$E,'Derived indexed (TP proposal)'!$E63))</f>
        <v>0</v>
      </c>
      <c r="U63" s="32">
        <f ca="1">(SUMIFS(Unindexed!U:U,Unindexed!$D:$D,'Derived indexed (TP proposal)'!$D63,Unindexed!$E:$E,'Derived indexed (TP proposal)'!$E63))</f>
        <v>0</v>
      </c>
      <c r="V63" s="32">
        <f ca="1">(SUMIFS(Unindexed!V:V,Unindexed!$D:$D,'Derived indexed (TP proposal)'!$D63,Unindexed!$E:$E,'Derived indexed (TP proposal)'!$E63))</f>
        <v>0</v>
      </c>
      <c r="W63" s="32">
        <f ca="1">(SUMIFS(Unindexed!W:W,Unindexed!$D:$D,'Derived indexed (TP proposal)'!$D63,Unindexed!$E:$E,'Derived indexed (TP proposal)'!$E63))</f>
        <v>0</v>
      </c>
      <c r="X63" s="32">
        <f ca="1">(SUMIFS(Unindexed!X:X,Unindexed!$D:$D,'Derived indexed (TP proposal)'!$D63,Unindexed!$E:$E,'Derived indexed (TP proposal)'!$E63))</f>
        <v>0</v>
      </c>
      <c r="Y63" s="32">
        <f ca="1">(SUMIFS(Unindexed!Y:Y,Unindexed!$D:$D,'Derived indexed (TP proposal)'!$D63,Unindexed!$E:$E,'Derived indexed (TP proposal)'!$E63))</f>
        <v>0</v>
      </c>
      <c r="Z63" s="32">
        <f ca="1">(SUMIFS(Unindexed!Z:Z,Unindexed!$D:$D,'Derived indexed (TP proposal)'!$D63,Unindexed!$E:$E,'Derived indexed (TP proposal)'!$E63))</f>
        <v>0</v>
      </c>
      <c r="AA63" s="32">
        <f ca="1">(SUMIFS(Unindexed!AA:AA,Unindexed!$D:$D,'Derived indexed (TP proposal)'!$D63,Unindexed!$E:$E,'Derived indexed (TP proposal)'!$E63))</f>
        <v>0</v>
      </c>
      <c r="AB63" s="32">
        <f ca="1">(SUMIFS(Unindexed!AB:AB,Unindexed!$D:$D,'Derived indexed (TP proposal)'!$D63,Unindexed!$E:$E,'Derived indexed (TP proposal)'!$E63))</f>
        <v>0</v>
      </c>
      <c r="AC63" s="32">
        <f ca="1">(SUMIFS(Unindexed!AC:AC,Unindexed!$D:$D,'Derived indexed (TP proposal)'!$D63,Unindexed!$E:$E,'Derived indexed (TP proposal)'!$E63))</f>
        <v>0</v>
      </c>
      <c r="AD63" s="32">
        <f ca="1">(SUMIFS(Unindexed!AD:AD,Unindexed!$D:$D,'Derived indexed (TP proposal)'!$D63,Unindexed!$E:$E,'Derived indexed (TP proposal)'!$E63))</f>
        <v>0</v>
      </c>
      <c r="AE63" s="32">
        <f ca="1">(SUMIFS(Unindexed!AE:AE,Unindexed!$D:$D,'Derived indexed (TP proposal)'!$D63,Unindexed!$E:$E,'Derived indexed (TP proposal)'!$E63))</f>
        <v>0</v>
      </c>
      <c r="AF63" s="32">
        <f ca="1">(SUMIFS(Unindexed!AF:AF,Unindexed!$D:$D,'Derived indexed (TP proposal)'!$D63,Unindexed!$E:$E,'Derived indexed (TP proposal)'!$E63))</f>
        <v>0</v>
      </c>
      <c r="AG63" s="18"/>
    </row>
    <row r="64" spans="4:56" ht="15" hidden="1" outlineLevel="1" x14ac:dyDescent="0.25">
      <c r="D64" t="s">
        <v>56</v>
      </c>
      <c r="E64" s="19">
        <v>2033</v>
      </c>
      <c r="H64" s="32">
        <f ca="1">(SUMIFS(Unindexed!H:H,Unindexed!$D:$D,'Derived indexed (TP proposal)'!$D64,Unindexed!$E:$E,'Derived indexed (TP proposal)'!$E64))</f>
        <v>0</v>
      </c>
      <c r="I64" s="32">
        <f ca="1">(SUMIFS(Unindexed!I:I,Unindexed!$D:$D,'Derived indexed (TP proposal)'!$D64,Unindexed!$E:$E,'Derived indexed (TP proposal)'!$E64))</f>
        <v>0</v>
      </c>
      <c r="J64" s="32">
        <f ca="1">(SUMIFS(Unindexed!J:J,Unindexed!$D:$D,'Derived indexed (TP proposal)'!$D64,Unindexed!$E:$E,'Derived indexed (TP proposal)'!$E64))</f>
        <v>0</v>
      </c>
      <c r="K64" s="32">
        <f ca="1">(SUMIFS(Unindexed!K:K,Unindexed!$D:$D,'Derived indexed (TP proposal)'!$D64,Unindexed!$E:$E,'Derived indexed (TP proposal)'!$E64))</f>
        <v>0</v>
      </c>
      <c r="L64" s="32">
        <f ca="1">(SUMIFS(Unindexed!L:L,Unindexed!$D:$D,'Derived indexed (TP proposal)'!$D64,Unindexed!$E:$E,'Derived indexed (TP proposal)'!$E64))</f>
        <v>0</v>
      </c>
      <c r="M64" s="32">
        <f ca="1">(SUMIFS(Unindexed!M:M,Unindexed!$D:$D,'Derived indexed (TP proposal)'!$D64,Unindexed!$E:$E,'Derived indexed (TP proposal)'!$E64))</f>
        <v>0</v>
      </c>
      <c r="N64" s="32">
        <f ca="1">(SUMIFS(Unindexed!N:N,Unindexed!$D:$D,'Derived indexed (TP proposal)'!$D64,Unindexed!$E:$E,'Derived indexed (TP proposal)'!$E64))</f>
        <v>0</v>
      </c>
      <c r="O64" s="32">
        <f ca="1">(SUMIFS(Unindexed!O:O,Unindexed!$D:$D,'Derived indexed (TP proposal)'!$D64,Unindexed!$E:$E,'Derived indexed (TP proposal)'!$E64))</f>
        <v>-11.12665441512053</v>
      </c>
      <c r="P64" s="32">
        <f ca="1">(SUMIFS(Unindexed!P:P,Unindexed!$D:$D,'Derived indexed (TP proposal)'!$D64,Unindexed!$E:$E,'Derived indexed (TP proposal)'!$E64))</f>
        <v>0</v>
      </c>
      <c r="Q64" s="32">
        <f ca="1">(SUMIFS(Unindexed!Q:Q,Unindexed!$D:$D,'Derived indexed (TP proposal)'!$D64,Unindexed!$E:$E,'Derived indexed (TP proposal)'!$E64))</f>
        <v>0</v>
      </c>
      <c r="R64" s="32">
        <f ca="1">(SUMIFS(Unindexed!R:R,Unindexed!$D:$D,'Derived indexed (TP proposal)'!$D64,Unindexed!$E:$E,'Derived indexed (TP proposal)'!$E64))</f>
        <v>0</v>
      </c>
      <c r="S64" s="32">
        <f ca="1">(SUMIFS(Unindexed!S:S,Unindexed!$D:$D,'Derived indexed (TP proposal)'!$D64,Unindexed!$E:$E,'Derived indexed (TP proposal)'!$E64))</f>
        <v>0</v>
      </c>
      <c r="T64" s="32">
        <f ca="1">(SUMIFS(Unindexed!T:T,Unindexed!$D:$D,'Derived indexed (TP proposal)'!$D64,Unindexed!$E:$E,'Derived indexed (TP proposal)'!$E64))</f>
        <v>0</v>
      </c>
      <c r="U64" s="32">
        <f ca="1">(SUMIFS(Unindexed!U:U,Unindexed!$D:$D,'Derived indexed (TP proposal)'!$D64,Unindexed!$E:$E,'Derived indexed (TP proposal)'!$E64))</f>
        <v>0</v>
      </c>
      <c r="V64" s="32">
        <f ca="1">(SUMIFS(Unindexed!V:V,Unindexed!$D:$D,'Derived indexed (TP proposal)'!$D64,Unindexed!$E:$E,'Derived indexed (TP proposal)'!$E64))</f>
        <v>0</v>
      </c>
      <c r="W64" s="32">
        <f ca="1">(SUMIFS(Unindexed!W:W,Unindexed!$D:$D,'Derived indexed (TP proposal)'!$D64,Unindexed!$E:$E,'Derived indexed (TP proposal)'!$E64))</f>
        <v>0</v>
      </c>
      <c r="X64" s="32">
        <f ca="1">(SUMIFS(Unindexed!X:X,Unindexed!$D:$D,'Derived indexed (TP proposal)'!$D64,Unindexed!$E:$E,'Derived indexed (TP proposal)'!$E64))</f>
        <v>0</v>
      </c>
      <c r="Y64" s="32">
        <f ca="1">(SUMIFS(Unindexed!Y:Y,Unindexed!$D:$D,'Derived indexed (TP proposal)'!$D64,Unindexed!$E:$E,'Derived indexed (TP proposal)'!$E64))</f>
        <v>0</v>
      </c>
      <c r="Z64" s="32">
        <f ca="1">(SUMIFS(Unindexed!Z:Z,Unindexed!$D:$D,'Derived indexed (TP proposal)'!$D64,Unindexed!$E:$E,'Derived indexed (TP proposal)'!$E64))</f>
        <v>0</v>
      </c>
      <c r="AA64" s="32">
        <f ca="1">(SUMIFS(Unindexed!AA:AA,Unindexed!$D:$D,'Derived indexed (TP proposal)'!$D64,Unindexed!$E:$E,'Derived indexed (TP proposal)'!$E64))</f>
        <v>0</v>
      </c>
      <c r="AB64" s="32">
        <f ca="1">(SUMIFS(Unindexed!AB:AB,Unindexed!$D:$D,'Derived indexed (TP proposal)'!$D64,Unindexed!$E:$E,'Derived indexed (TP proposal)'!$E64))</f>
        <v>0</v>
      </c>
      <c r="AC64" s="32">
        <f ca="1">(SUMIFS(Unindexed!AC:AC,Unindexed!$D:$D,'Derived indexed (TP proposal)'!$D64,Unindexed!$E:$E,'Derived indexed (TP proposal)'!$E64))</f>
        <v>0</v>
      </c>
      <c r="AD64" s="32">
        <f ca="1">(SUMIFS(Unindexed!AD:AD,Unindexed!$D:$D,'Derived indexed (TP proposal)'!$D64,Unindexed!$E:$E,'Derived indexed (TP proposal)'!$E64))</f>
        <v>0</v>
      </c>
      <c r="AE64" s="32">
        <f ca="1">(SUMIFS(Unindexed!AE:AE,Unindexed!$D:$D,'Derived indexed (TP proposal)'!$D64,Unindexed!$E:$E,'Derived indexed (TP proposal)'!$E64))</f>
        <v>0</v>
      </c>
      <c r="AF64" s="32">
        <f ca="1">(SUMIFS(Unindexed!AF:AF,Unindexed!$D:$D,'Derived indexed (TP proposal)'!$D64,Unindexed!$E:$E,'Derived indexed (TP proposal)'!$E64))</f>
        <v>0</v>
      </c>
      <c r="AG64" s="18"/>
    </row>
    <row r="65" spans="4:33" ht="15" hidden="1" outlineLevel="1" x14ac:dyDescent="0.25">
      <c r="D65" t="s">
        <v>56</v>
      </c>
      <c r="E65" s="19">
        <v>2034</v>
      </c>
      <c r="H65" s="32">
        <f ca="1">(SUMIFS(Unindexed!H:H,Unindexed!$D:$D,'Derived indexed (TP proposal)'!$D65,Unindexed!$E:$E,'Derived indexed (TP proposal)'!$E65))</f>
        <v>0</v>
      </c>
      <c r="I65" s="32">
        <f ca="1">(SUMIFS(Unindexed!I:I,Unindexed!$D:$D,'Derived indexed (TP proposal)'!$D65,Unindexed!$E:$E,'Derived indexed (TP proposal)'!$E65))</f>
        <v>0</v>
      </c>
      <c r="J65" s="32">
        <f ca="1">(SUMIFS(Unindexed!J:J,Unindexed!$D:$D,'Derived indexed (TP proposal)'!$D65,Unindexed!$E:$E,'Derived indexed (TP proposal)'!$E65))</f>
        <v>0</v>
      </c>
      <c r="K65" s="32">
        <f ca="1">(SUMIFS(Unindexed!K:K,Unindexed!$D:$D,'Derived indexed (TP proposal)'!$D65,Unindexed!$E:$E,'Derived indexed (TP proposal)'!$E65))</f>
        <v>0</v>
      </c>
      <c r="L65" s="32">
        <f ca="1">(SUMIFS(Unindexed!L:L,Unindexed!$D:$D,'Derived indexed (TP proposal)'!$D65,Unindexed!$E:$E,'Derived indexed (TP proposal)'!$E65))</f>
        <v>0</v>
      </c>
      <c r="M65" s="32">
        <f ca="1">(SUMIFS(Unindexed!M:M,Unindexed!$D:$D,'Derived indexed (TP proposal)'!$D65,Unindexed!$E:$E,'Derived indexed (TP proposal)'!$E65))</f>
        <v>0</v>
      </c>
      <c r="N65" s="32">
        <f ca="1">(SUMIFS(Unindexed!N:N,Unindexed!$D:$D,'Derived indexed (TP proposal)'!$D65,Unindexed!$E:$E,'Derived indexed (TP proposal)'!$E65))</f>
        <v>0</v>
      </c>
      <c r="O65" s="32">
        <f ca="1">(SUMIFS(Unindexed!O:O,Unindexed!$D:$D,'Derived indexed (TP proposal)'!$D65,Unindexed!$E:$E,'Derived indexed (TP proposal)'!$E65))</f>
        <v>0</v>
      </c>
      <c r="P65" s="32">
        <f ca="1">(SUMIFS(Unindexed!P:P,Unindexed!$D:$D,'Derived indexed (TP proposal)'!$D65,Unindexed!$E:$E,'Derived indexed (TP proposal)'!$E65))</f>
        <v>-5.4946188346742666</v>
      </c>
      <c r="Q65" s="32">
        <f ca="1">(SUMIFS(Unindexed!Q:Q,Unindexed!$D:$D,'Derived indexed (TP proposal)'!$D65,Unindexed!$E:$E,'Derived indexed (TP proposal)'!$E65))</f>
        <v>0</v>
      </c>
      <c r="R65" s="32">
        <f ca="1">(SUMIFS(Unindexed!R:R,Unindexed!$D:$D,'Derived indexed (TP proposal)'!$D65,Unindexed!$E:$E,'Derived indexed (TP proposal)'!$E65))</f>
        <v>0</v>
      </c>
      <c r="S65" s="32">
        <f ca="1">(SUMIFS(Unindexed!S:S,Unindexed!$D:$D,'Derived indexed (TP proposal)'!$D65,Unindexed!$E:$E,'Derived indexed (TP proposal)'!$E65))</f>
        <v>0</v>
      </c>
      <c r="T65" s="32">
        <f ca="1">(SUMIFS(Unindexed!T:T,Unindexed!$D:$D,'Derived indexed (TP proposal)'!$D65,Unindexed!$E:$E,'Derived indexed (TP proposal)'!$E65))</f>
        <v>0</v>
      </c>
      <c r="U65" s="32">
        <f ca="1">(SUMIFS(Unindexed!U:U,Unindexed!$D:$D,'Derived indexed (TP proposal)'!$D65,Unindexed!$E:$E,'Derived indexed (TP proposal)'!$E65))</f>
        <v>0</v>
      </c>
      <c r="V65" s="32">
        <f ca="1">(SUMIFS(Unindexed!V:V,Unindexed!$D:$D,'Derived indexed (TP proposal)'!$D65,Unindexed!$E:$E,'Derived indexed (TP proposal)'!$E65))</f>
        <v>0</v>
      </c>
      <c r="W65" s="32">
        <f ca="1">(SUMIFS(Unindexed!W:W,Unindexed!$D:$D,'Derived indexed (TP proposal)'!$D65,Unindexed!$E:$E,'Derived indexed (TP proposal)'!$E65))</f>
        <v>0</v>
      </c>
      <c r="X65" s="32">
        <f ca="1">(SUMIFS(Unindexed!X:X,Unindexed!$D:$D,'Derived indexed (TP proposal)'!$D65,Unindexed!$E:$E,'Derived indexed (TP proposal)'!$E65))</f>
        <v>0</v>
      </c>
      <c r="Y65" s="32">
        <f ca="1">(SUMIFS(Unindexed!Y:Y,Unindexed!$D:$D,'Derived indexed (TP proposal)'!$D65,Unindexed!$E:$E,'Derived indexed (TP proposal)'!$E65))</f>
        <v>0</v>
      </c>
      <c r="Z65" s="32">
        <f ca="1">(SUMIFS(Unindexed!Z:Z,Unindexed!$D:$D,'Derived indexed (TP proposal)'!$D65,Unindexed!$E:$E,'Derived indexed (TP proposal)'!$E65))</f>
        <v>0</v>
      </c>
      <c r="AA65" s="32">
        <f ca="1">(SUMIFS(Unindexed!AA:AA,Unindexed!$D:$D,'Derived indexed (TP proposal)'!$D65,Unindexed!$E:$E,'Derived indexed (TP proposal)'!$E65))</f>
        <v>0</v>
      </c>
      <c r="AB65" s="32">
        <f ca="1">(SUMIFS(Unindexed!AB:AB,Unindexed!$D:$D,'Derived indexed (TP proposal)'!$D65,Unindexed!$E:$E,'Derived indexed (TP proposal)'!$E65))</f>
        <v>0</v>
      </c>
      <c r="AC65" s="32">
        <f ca="1">(SUMIFS(Unindexed!AC:AC,Unindexed!$D:$D,'Derived indexed (TP proposal)'!$D65,Unindexed!$E:$E,'Derived indexed (TP proposal)'!$E65))</f>
        <v>0</v>
      </c>
      <c r="AD65" s="32">
        <f ca="1">(SUMIFS(Unindexed!AD:AD,Unindexed!$D:$D,'Derived indexed (TP proposal)'!$D65,Unindexed!$E:$E,'Derived indexed (TP proposal)'!$E65))</f>
        <v>0</v>
      </c>
      <c r="AE65" s="32">
        <f ca="1">(SUMIFS(Unindexed!AE:AE,Unindexed!$D:$D,'Derived indexed (TP proposal)'!$D65,Unindexed!$E:$E,'Derived indexed (TP proposal)'!$E65))</f>
        <v>0</v>
      </c>
      <c r="AF65" s="32">
        <f ca="1">(SUMIFS(Unindexed!AF:AF,Unindexed!$D:$D,'Derived indexed (TP proposal)'!$D65,Unindexed!$E:$E,'Derived indexed (TP proposal)'!$E65))</f>
        <v>0</v>
      </c>
      <c r="AG65" s="18"/>
    </row>
    <row r="66" spans="4:33" ht="15" hidden="1" outlineLevel="1" x14ac:dyDescent="0.25">
      <c r="D66" t="s">
        <v>56</v>
      </c>
      <c r="E66" s="19">
        <v>2035</v>
      </c>
      <c r="H66" s="32">
        <f ca="1">(SUMIFS(Unindexed!H:H,Unindexed!$D:$D,'Derived indexed (TP proposal)'!$D66,Unindexed!$E:$E,'Derived indexed (TP proposal)'!$E66))</f>
        <v>0</v>
      </c>
      <c r="I66" s="32">
        <f ca="1">(SUMIFS(Unindexed!I:I,Unindexed!$D:$D,'Derived indexed (TP proposal)'!$D66,Unindexed!$E:$E,'Derived indexed (TP proposal)'!$E66))</f>
        <v>0</v>
      </c>
      <c r="J66" s="32">
        <f ca="1">(SUMIFS(Unindexed!J:J,Unindexed!$D:$D,'Derived indexed (TP proposal)'!$D66,Unindexed!$E:$E,'Derived indexed (TP proposal)'!$E66))</f>
        <v>0</v>
      </c>
      <c r="K66" s="32">
        <f ca="1">(SUMIFS(Unindexed!K:K,Unindexed!$D:$D,'Derived indexed (TP proposal)'!$D66,Unindexed!$E:$E,'Derived indexed (TP proposal)'!$E66))</f>
        <v>0</v>
      </c>
      <c r="L66" s="32">
        <f ca="1">(SUMIFS(Unindexed!L:L,Unindexed!$D:$D,'Derived indexed (TP proposal)'!$D66,Unindexed!$E:$E,'Derived indexed (TP proposal)'!$E66))</f>
        <v>0</v>
      </c>
      <c r="M66" s="32">
        <f ca="1">(SUMIFS(Unindexed!M:M,Unindexed!$D:$D,'Derived indexed (TP proposal)'!$D66,Unindexed!$E:$E,'Derived indexed (TP proposal)'!$E66))</f>
        <v>0</v>
      </c>
      <c r="N66" s="32">
        <f ca="1">(SUMIFS(Unindexed!N:N,Unindexed!$D:$D,'Derived indexed (TP proposal)'!$D66,Unindexed!$E:$E,'Derived indexed (TP proposal)'!$E66))</f>
        <v>0</v>
      </c>
      <c r="O66" s="32">
        <f ca="1">(SUMIFS(Unindexed!O:O,Unindexed!$D:$D,'Derived indexed (TP proposal)'!$D66,Unindexed!$E:$E,'Derived indexed (TP proposal)'!$E66))</f>
        <v>0</v>
      </c>
      <c r="P66" s="32">
        <f ca="1">(SUMIFS(Unindexed!P:P,Unindexed!$D:$D,'Derived indexed (TP proposal)'!$D66,Unindexed!$E:$E,'Derived indexed (TP proposal)'!$E66))</f>
        <v>0</v>
      </c>
      <c r="Q66" s="32">
        <f ca="1">(SUMIFS(Unindexed!Q:Q,Unindexed!$D:$D,'Derived indexed (TP proposal)'!$D66,Unindexed!$E:$E,'Derived indexed (TP proposal)'!$E66))</f>
        <v>-7.9771454622730973</v>
      </c>
      <c r="R66" s="32">
        <f ca="1">(SUMIFS(Unindexed!R:R,Unindexed!$D:$D,'Derived indexed (TP proposal)'!$D66,Unindexed!$E:$E,'Derived indexed (TP proposal)'!$E66))</f>
        <v>0</v>
      </c>
      <c r="S66" s="32">
        <f ca="1">(SUMIFS(Unindexed!S:S,Unindexed!$D:$D,'Derived indexed (TP proposal)'!$D66,Unindexed!$E:$E,'Derived indexed (TP proposal)'!$E66))</f>
        <v>0</v>
      </c>
      <c r="T66" s="32">
        <f ca="1">(SUMIFS(Unindexed!T:T,Unindexed!$D:$D,'Derived indexed (TP proposal)'!$D66,Unindexed!$E:$E,'Derived indexed (TP proposal)'!$E66))</f>
        <v>0</v>
      </c>
      <c r="U66" s="32">
        <f ca="1">(SUMIFS(Unindexed!U:U,Unindexed!$D:$D,'Derived indexed (TP proposal)'!$D66,Unindexed!$E:$E,'Derived indexed (TP proposal)'!$E66))</f>
        <v>0</v>
      </c>
      <c r="V66" s="32">
        <f ca="1">(SUMIFS(Unindexed!V:V,Unindexed!$D:$D,'Derived indexed (TP proposal)'!$D66,Unindexed!$E:$E,'Derived indexed (TP proposal)'!$E66))</f>
        <v>0</v>
      </c>
      <c r="W66" s="32">
        <f ca="1">(SUMIFS(Unindexed!W:W,Unindexed!$D:$D,'Derived indexed (TP proposal)'!$D66,Unindexed!$E:$E,'Derived indexed (TP proposal)'!$E66))</f>
        <v>0</v>
      </c>
      <c r="X66" s="32">
        <f ca="1">(SUMIFS(Unindexed!X:X,Unindexed!$D:$D,'Derived indexed (TP proposal)'!$D66,Unindexed!$E:$E,'Derived indexed (TP proposal)'!$E66))</f>
        <v>0</v>
      </c>
      <c r="Y66" s="32">
        <f ca="1">(SUMIFS(Unindexed!Y:Y,Unindexed!$D:$D,'Derived indexed (TP proposal)'!$D66,Unindexed!$E:$E,'Derived indexed (TP proposal)'!$E66))</f>
        <v>0</v>
      </c>
      <c r="Z66" s="32">
        <f ca="1">(SUMIFS(Unindexed!Z:Z,Unindexed!$D:$D,'Derived indexed (TP proposal)'!$D66,Unindexed!$E:$E,'Derived indexed (TP proposal)'!$E66))</f>
        <v>0</v>
      </c>
      <c r="AA66" s="32">
        <f ca="1">(SUMIFS(Unindexed!AA:AA,Unindexed!$D:$D,'Derived indexed (TP proposal)'!$D66,Unindexed!$E:$E,'Derived indexed (TP proposal)'!$E66))</f>
        <v>0</v>
      </c>
      <c r="AB66" s="32">
        <f ca="1">(SUMIFS(Unindexed!AB:AB,Unindexed!$D:$D,'Derived indexed (TP proposal)'!$D66,Unindexed!$E:$E,'Derived indexed (TP proposal)'!$E66))</f>
        <v>0</v>
      </c>
      <c r="AC66" s="32">
        <f ca="1">(SUMIFS(Unindexed!AC:AC,Unindexed!$D:$D,'Derived indexed (TP proposal)'!$D66,Unindexed!$E:$E,'Derived indexed (TP proposal)'!$E66))</f>
        <v>0</v>
      </c>
      <c r="AD66" s="32">
        <f ca="1">(SUMIFS(Unindexed!AD:AD,Unindexed!$D:$D,'Derived indexed (TP proposal)'!$D66,Unindexed!$E:$E,'Derived indexed (TP proposal)'!$E66))</f>
        <v>0</v>
      </c>
      <c r="AE66" s="32">
        <f ca="1">(SUMIFS(Unindexed!AE:AE,Unindexed!$D:$D,'Derived indexed (TP proposal)'!$D66,Unindexed!$E:$E,'Derived indexed (TP proposal)'!$E66))</f>
        <v>0</v>
      </c>
      <c r="AF66" s="32">
        <f ca="1">(SUMIFS(Unindexed!AF:AF,Unindexed!$D:$D,'Derived indexed (TP proposal)'!$D66,Unindexed!$E:$E,'Derived indexed (TP proposal)'!$E66))</f>
        <v>0</v>
      </c>
      <c r="AG66" s="18"/>
    </row>
    <row r="67" spans="4:33" ht="15" hidden="1" outlineLevel="1" x14ac:dyDescent="0.25">
      <c r="D67" t="s">
        <v>56</v>
      </c>
      <c r="E67" s="19">
        <v>2036</v>
      </c>
      <c r="H67" s="32">
        <f ca="1">(SUMIFS(Unindexed!H:H,Unindexed!$D:$D,'Derived indexed (TP proposal)'!$D67,Unindexed!$E:$E,'Derived indexed (TP proposal)'!$E67))</f>
        <v>0</v>
      </c>
      <c r="I67" s="32">
        <f ca="1">(SUMIFS(Unindexed!I:I,Unindexed!$D:$D,'Derived indexed (TP proposal)'!$D67,Unindexed!$E:$E,'Derived indexed (TP proposal)'!$E67))</f>
        <v>0</v>
      </c>
      <c r="J67" s="32">
        <f ca="1">(SUMIFS(Unindexed!J:J,Unindexed!$D:$D,'Derived indexed (TP proposal)'!$D67,Unindexed!$E:$E,'Derived indexed (TP proposal)'!$E67))</f>
        <v>0</v>
      </c>
      <c r="K67" s="32">
        <f ca="1">(SUMIFS(Unindexed!K:K,Unindexed!$D:$D,'Derived indexed (TP proposal)'!$D67,Unindexed!$E:$E,'Derived indexed (TP proposal)'!$E67))</f>
        <v>0</v>
      </c>
      <c r="L67" s="32">
        <f ca="1">(SUMIFS(Unindexed!L:L,Unindexed!$D:$D,'Derived indexed (TP proposal)'!$D67,Unindexed!$E:$E,'Derived indexed (TP proposal)'!$E67))</f>
        <v>0</v>
      </c>
      <c r="M67" s="32">
        <f ca="1">(SUMIFS(Unindexed!M:M,Unindexed!$D:$D,'Derived indexed (TP proposal)'!$D67,Unindexed!$E:$E,'Derived indexed (TP proposal)'!$E67))</f>
        <v>0</v>
      </c>
      <c r="N67" s="32">
        <f ca="1">(SUMIFS(Unindexed!N:N,Unindexed!$D:$D,'Derived indexed (TP proposal)'!$D67,Unindexed!$E:$E,'Derived indexed (TP proposal)'!$E67))</f>
        <v>0</v>
      </c>
      <c r="O67" s="32">
        <f ca="1">(SUMIFS(Unindexed!O:O,Unindexed!$D:$D,'Derived indexed (TP proposal)'!$D67,Unindexed!$E:$E,'Derived indexed (TP proposal)'!$E67))</f>
        <v>0</v>
      </c>
      <c r="P67" s="32">
        <f ca="1">(SUMIFS(Unindexed!P:P,Unindexed!$D:$D,'Derived indexed (TP proposal)'!$D67,Unindexed!$E:$E,'Derived indexed (TP proposal)'!$E67))</f>
        <v>0</v>
      </c>
      <c r="Q67" s="32">
        <f ca="1">(SUMIFS(Unindexed!Q:Q,Unindexed!$D:$D,'Derived indexed (TP proposal)'!$D67,Unindexed!$E:$E,'Derived indexed (TP proposal)'!$E67))</f>
        <v>0</v>
      </c>
      <c r="R67" s="32">
        <f ca="1">(SUMIFS(Unindexed!R:R,Unindexed!$D:$D,'Derived indexed (TP proposal)'!$D67,Unindexed!$E:$E,'Derived indexed (TP proposal)'!$E67))</f>
        <v>-8.1450762738632001</v>
      </c>
      <c r="S67" s="32">
        <f ca="1">(SUMIFS(Unindexed!S:S,Unindexed!$D:$D,'Derived indexed (TP proposal)'!$D67,Unindexed!$E:$E,'Derived indexed (TP proposal)'!$E67))</f>
        <v>0</v>
      </c>
      <c r="T67" s="32">
        <f ca="1">(SUMIFS(Unindexed!T:T,Unindexed!$D:$D,'Derived indexed (TP proposal)'!$D67,Unindexed!$E:$E,'Derived indexed (TP proposal)'!$E67))</f>
        <v>0</v>
      </c>
      <c r="U67" s="32">
        <f ca="1">(SUMIFS(Unindexed!U:U,Unindexed!$D:$D,'Derived indexed (TP proposal)'!$D67,Unindexed!$E:$E,'Derived indexed (TP proposal)'!$E67))</f>
        <v>0</v>
      </c>
      <c r="V67" s="32">
        <f ca="1">(SUMIFS(Unindexed!V:V,Unindexed!$D:$D,'Derived indexed (TP proposal)'!$D67,Unindexed!$E:$E,'Derived indexed (TP proposal)'!$E67))</f>
        <v>0</v>
      </c>
      <c r="W67" s="32">
        <f ca="1">(SUMIFS(Unindexed!W:W,Unindexed!$D:$D,'Derived indexed (TP proposal)'!$D67,Unindexed!$E:$E,'Derived indexed (TP proposal)'!$E67))</f>
        <v>0</v>
      </c>
      <c r="X67" s="32">
        <f ca="1">(SUMIFS(Unindexed!X:X,Unindexed!$D:$D,'Derived indexed (TP proposal)'!$D67,Unindexed!$E:$E,'Derived indexed (TP proposal)'!$E67))</f>
        <v>0</v>
      </c>
      <c r="Y67" s="32">
        <f ca="1">(SUMIFS(Unindexed!Y:Y,Unindexed!$D:$D,'Derived indexed (TP proposal)'!$D67,Unindexed!$E:$E,'Derived indexed (TP proposal)'!$E67))</f>
        <v>0</v>
      </c>
      <c r="Z67" s="32">
        <f ca="1">(SUMIFS(Unindexed!Z:Z,Unindexed!$D:$D,'Derived indexed (TP proposal)'!$D67,Unindexed!$E:$E,'Derived indexed (TP proposal)'!$E67))</f>
        <v>0</v>
      </c>
      <c r="AA67" s="32">
        <f ca="1">(SUMIFS(Unindexed!AA:AA,Unindexed!$D:$D,'Derived indexed (TP proposal)'!$D67,Unindexed!$E:$E,'Derived indexed (TP proposal)'!$E67))</f>
        <v>0</v>
      </c>
      <c r="AB67" s="32">
        <f ca="1">(SUMIFS(Unindexed!AB:AB,Unindexed!$D:$D,'Derived indexed (TP proposal)'!$D67,Unindexed!$E:$E,'Derived indexed (TP proposal)'!$E67))</f>
        <v>0</v>
      </c>
      <c r="AC67" s="32">
        <f ca="1">(SUMIFS(Unindexed!AC:AC,Unindexed!$D:$D,'Derived indexed (TP proposal)'!$D67,Unindexed!$E:$E,'Derived indexed (TP proposal)'!$E67))</f>
        <v>0</v>
      </c>
      <c r="AD67" s="32">
        <f ca="1">(SUMIFS(Unindexed!AD:AD,Unindexed!$D:$D,'Derived indexed (TP proposal)'!$D67,Unindexed!$E:$E,'Derived indexed (TP proposal)'!$E67))</f>
        <v>0</v>
      </c>
      <c r="AE67" s="32">
        <f ca="1">(SUMIFS(Unindexed!AE:AE,Unindexed!$D:$D,'Derived indexed (TP proposal)'!$D67,Unindexed!$E:$E,'Derived indexed (TP proposal)'!$E67))</f>
        <v>0</v>
      </c>
      <c r="AF67" s="32">
        <f ca="1">(SUMIFS(Unindexed!AF:AF,Unindexed!$D:$D,'Derived indexed (TP proposal)'!$D67,Unindexed!$E:$E,'Derived indexed (TP proposal)'!$E67))</f>
        <v>0</v>
      </c>
      <c r="AG67" s="18"/>
    </row>
    <row r="68" spans="4:33" ht="15" hidden="1" outlineLevel="1" x14ac:dyDescent="0.25">
      <c r="D68" t="s">
        <v>56</v>
      </c>
      <c r="E68" s="19">
        <v>2037</v>
      </c>
      <c r="H68" s="32">
        <f ca="1">(SUMIFS(Unindexed!H:H,Unindexed!$D:$D,'Derived indexed (TP proposal)'!$D68,Unindexed!$E:$E,'Derived indexed (TP proposal)'!$E68))</f>
        <v>0</v>
      </c>
      <c r="I68" s="32">
        <f ca="1">(SUMIFS(Unindexed!I:I,Unindexed!$D:$D,'Derived indexed (TP proposal)'!$D68,Unindexed!$E:$E,'Derived indexed (TP proposal)'!$E68))</f>
        <v>0</v>
      </c>
      <c r="J68" s="32">
        <f ca="1">(SUMIFS(Unindexed!J:J,Unindexed!$D:$D,'Derived indexed (TP proposal)'!$D68,Unindexed!$E:$E,'Derived indexed (TP proposal)'!$E68))</f>
        <v>0</v>
      </c>
      <c r="K68" s="32">
        <f ca="1">(SUMIFS(Unindexed!K:K,Unindexed!$D:$D,'Derived indexed (TP proposal)'!$D68,Unindexed!$E:$E,'Derived indexed (TP proposal)'!$E68))</f>
        <v>0</v>
      </c>
      <c r="L68" s="32">
        <f ca="1">(SUMIFS(Unindexed!L:L,Unindexed!$D:$D,'Derived indexed (TP proposal)'!$D68,Unindexed!$E:$E,'Derived indexed (TP proposal)'!$E68))</f>
        <v>0</v>
      </c>
      <c r="M68" s="32">
        <f ca="1">(SUMIFS(Unindexed!M:M,Unindexed!$D:$D,'Derived indexed (TP proposal)'!$D68,Unindexed!$E:$E,'Derived indexed (TP proposal)'!$E68))</f>
        <v>0</v>
      </c>
      <c r="N68" s="32">
        <f ca="1">(SUMIFS(Unindexed!N:N,Unindexed!$D:$D,'Derived indexed (TP proposal)'!$D68,Unindexed!$E:$E,'Derived indexed (TP proposal)'!$E68))</f>
        <v>0</v>
      </c>
      <c r="O68" s="32">
        <f ca="1">(SUMIFS(Unindexed!O:O,Unindexed!$D:$D,'Derived indexed (TP proposal)'!$D68,Unindexed!$E:$E,'Derived indexed (TP proposal)'!$E68))</f>
        <v>0</v>
      </c>
      <c r="P68" s="32">
        <f ca="1">(SUMIFS(Unindexed!P:P,Unindexed!$D:$D,'Derived indexed (TP proposal)'!$D68,Unindexed!$E:$E,'Derived indexed (TP proposal)'!$E68))</f>
        <v>0</v>
      </c>
      <c r="Q68" s="32">
        <f ca="1">(SUMIFS(Unindexed!Q:Q,Unindexed!$D:$D,'Derived indexed (TP proposal)'!$D68,Unindexed!$E:$E,'Derived indexed (TP proposal)'!$E68))</f>
        <v>0</v>
      </c>
      <c r="R68" s="32">
        <f ca="1">(SUMIFS(Unindexed!R:R,Unindexed!$D:$D,'Derived indexed (TP proposal)'!$D68,Unindexed!$E:$E,'Derived indexed (TP proposal)'!$E68))</f>
        <v>0</v>
      </c>
      <c r="S68" s="32">
        <f ca="1">(SUMIFS(Unindexed!S:S,Unindexed!$D:$D,'Derived indexed (TP proposal)'!$D68,Unindexed!$E:$E,'Derived indexed (TP proposal)'!$E68))</f>
        <v>-7.6175896396626026</v>
      </c>
      <c r="T68" s="32">
        <f ca="1">(SUMIFS(Unindexed!T:T,Unindexed!$D:$D,'Derived indexed (TP proposal)'!$D68,Unindexed!$E:$E,'Derived indexed (TP proposal)'!$E68))</f>
        <v>0</v>
      </c>
      <c r="U68" s="32">
        <f ca="1">(SUMIFS(Unindexed!U:U,Unindexed!$D:$D,'Derived indexed (TP proposal)'!$D68,Unindexed!$E:$E,'Derived indexed (TP proposal)'!$E68))</f>
        <v>0</v>
      </c>
      <c r="V68" s="32">
        <f ca="1">(SUMIFS(Unindexed!V:V,Unindexed!$D:$D,'Derived indexed (TP proposal)'!$D68,Unindexed!$E:$E,'Derived indexed (TP proposal)'!$E68))</f>
        <v>0</v>
      </c>
      <c r="W68" s="32">
        <f ca="1">(SUMIFS(Unindexed!W:W,Unindexed!$D:$D,'Derived indexed (TP proposal)'!$D68,Unindexed!$E:$E,'Derived indexed (TP proposal)'!$E68))</f>
        <v>0</v>
      </c>
      <c r="X68" s="32">
        <f ca="1">(SUMIFS(Unindexed!X:X,Unindexed!$D:$D,'Derived indexed (TP proposal)'!$D68,Unindexed!$E:$E,'Derived indexed (TP proposal)'!$E68))</f>
        <v>0</v>
      </c>
      <c r="Y68" s="32">
        <f ca="1">(SUMIFS(Unindexed!Y:Y,Unindexed!$D:$D,'Derived indexed (TP proposal)'!$D68,Unindexed!$E:$E,'Derived indexed (TP proposal)'!$E68))</f>
        <v>0</v>
      </c>
      <c r="Z68" s="32">
        <f ca="1">(SUMIFS(Unindexed!Z:Z,Unindexed!$D:$D,'Derived indexed (TP proposal)'!$D68,Unindexed!$E:$E,'Derived indexed (TP proposal)'!$E68))</f>
        <v>0</v>
      </c>
      <c r="AA68" s="32">
        <f ca="1">(SUMIFS(Unindexed!AA:AA,Unindexed!$D:$D,'Derived indexed (TP proposal)'!$D68,Unindexed!$E:$E,'Derived indexed (TP proposal)'!$E68))</f>
        <v>0</v>
      </c>
      <c r="AB68" s="32">
        <f ca="1">(SUMIFS(Unindexed!AB:AB,Unindexed!$D:$D,'Derived indexed (TP proposal)'!$D68,Unindexed!$E:$E,'Derived indexed (TP proposal)'!$E68))</f>
        <v>0</v>
      </c>
      <c r="AC68" s="32">
        <f ca="1">(SUMIFS(Unindexed!AC:AC,Unindexed!$D:$D,'Derived indexed (TP proposal)'!$D68,Unindexed!$E:$E,'Derived indexed (TP proposal)'!$E68))</f>
        <v>0</v>
      </c>
      <c r="AD68" s="32">
        <f ca="1">(SUMIFS(Unindexed!AD:AD,Unindexed!$D:$D,'Derived indexed (TP proposal)'!$D68,Unindexed!$E:$E,'Derived indexed (TP proposal)'!$E68))</f>
        <v>0</v>
      </c>
      <c r="AE68" s="32">
        <f ca="1">(SUMIFS(Unindexed!AE:AE,Unindexed!$D:$D,'Derived indexed (TP proposal)'!$D68,Unindexed!$E:$E,'Derived indexed (TP proposal)'!$E68))</f>
        <v>0</v>
      </c>
      <c r="AF68" s="32">
        <f ca="1">(SUMIFS(Unindexed!AF:AF,Unindexed!$D:$D,'Derived indexed (TP proposal)'!$D68,Unindexed!$E:$E,'Derived indexed (TP proposal)'!$E68))</f>
        <v>0</v>
      </c>
      <c r="AG68" s="18"/>
    </row>
    <row r="69" spans="4:33" ht="15" hidden="1" outlineLevel="1" x14ac:dyDescent="0.25">
      <c r="D69" t="s">
        <v>56</v>
      </c>
      <c r="E69" s="19">
        <v>2038</v>
      </c>
      <c r="H69" s="32">
        <f ca="1">(SUMIFS(Unindexed!H:H,Unindexed!$D:$D,'Derived indexed (TP proposal)'!$D69,Unindexed!$E:$E,'Derived indexed (TP proposal)'!$E69))</f>
        <v>0</v>
      </c>
      <c r="I69" s="32">
        <f ca="1">(SUMIFS(Unindexed!I:I,Unindexed!$D:$D,'Derived indexed (TP proposal)'!$D69,Unindexed!$E:$E,'Derived indexed (TP proposal)'!$E69))</f>
        <v>0</v>
      </c>
      <c r="J69" s="32">
        <f ca="1">(SUMIFS(Unindexed!J:J,Unindexed!$D:$D,'Derived indexed (TP proposal)'!$D69,Unindexed!$E:$E,'Derived indexed (TP proposal)'!$E69))</f>
        <v>0</v>
      </c>
      <c r="K69" s="32">
        <f ca="1">(SUMIFS(Unindexed!K:K,Unindexed!$D:$D,'Derived indexed (TP proposal)'!$D69,Unindexed!$E:$E,'Derived indexed (TP proposal)'!$E69))</f>
        <v>0</v>
      </c>
      <c r="L69" s="32">
        <f ca="1">(SUMIFS(Unindexed!L:L,Unindexed!$D:$D,'Derived indexed (TP proposal)'!$D69,Unindexed!$E:$E,'Derived indexed (TP proposal)'!$E69))</f>
        <v>0</v>
      </c>
      <c r="M69" s="32">
        <f ca="1">(SUMIFS(Unindexed!M:M,Unindexed!$D:$D,'Derived indexed (TP proposal)'!$D69,Unindexed!$E:$E,'Derived indexed (TP proposal)'!$E69))</f>
        <v>0</v>
      </c>
      <c r="N69" s="32">
        <f ca="1">(SUMIFS(Unindexed!N:N,Unindexed!$D:$D,'Derived indexed (TP proposal)'!$D69,Unindexed!$E:$E,'Derived indexed (TP proposal)'!$E69))</f>
        <v>0</v>
      </c>
      <c r="O69" s="32">
        <f ca="1">(SUMIFS(Unindexed!O:O,Unindexed!$D:$D,'Derived indexed (TP proposal)'!$D69,Unindexed!$E:$E,'Derived indexed (TP proposal)'!$E69))</f>
        <v>0</v>
      </c>
      <c r="P69" s="32">
        <f ca="1">(SUMIFS(Unindexed!P:P,Unindexed!$D:$D,'Derived indexed (TP proposal)'!$D69,Unindexed!$E:$E,'Derived indexed (TP proposal)'!$E69))</f>
        <v>0</v>
      </c>
      <c r="Q69" s="32">
        <f ca="1">(SUMIFS(Unindexed!Q:Q,Unindexed!$D:$D,'Derived indexed (TP proposal)'!$D69,Unindexed!$E:$E,'Derived indexed (TP proposal)'!$E69))</f>
        <v>0</v>
      </c>
      <c r="R69" s="32">
        <f ca="1">(SUMIFS(Unindexed!R:R,Unindexed!$D:$D,'Derived indexed (TP proposal)'!$D69,Unindexed!$E:$E,'Derived indexed (TP proposal)'!$E69))</f>
        <v>0</v>
      </c>
      <c r="S69" s="32">
        <f ca="1">(SUMIFS(Unindexed!S:S,Unindexed!$D:$D,'Derived indexed (TP proposal)'!$D69,Unindexed!$E:$E,'Derived indexed (TP proposal)'!$E69))</f>
        <v>0</v>
      </c>
      <c r="T69" s="32">
        <f ca="1">(SUMIFS(Unindexed!T:T,Unindexed!$D:$D,'Derived indexed (TP proposal)'!$D69,Unindexed!$E:$E,'Derived indexed (TP proposal)'!$E69))</f>
        <v>-10.523487269641599</v>
      </c>
      <c r="U69" s="32">
        <f ca="1">(SUMIFS(Unindexed!U:U,Unindexed!$D:$D,'Derived indexed (TP proposal)'!$D69,Unindexed!$E:$E,'Derived indexed (TP proposal)'!$E69))</f>
        <v>0</v>
      </c>
      <c r="V69" s="32">
        <f ca="1">(SUMIFS(Unindexed!V:V,Unindexed!$D:$D,'Derived indexed (TP proposal)'!$D69,Unindexed!$E:$E,'Derived indexed (TP proposal)'!$E69))</f>
        <v>0</v>
      </c>
      <c r="W69" s="32">
        <f ca="1">(SUMIFS(Unindexed!W:W,Unindexed!$D:$D,'Derived indexed (TP proposal)'!$D69,Unindexed!$E:$E,'Derived indexed (TP proposal)'!$E69))</f>
        <v>0</v>
      </c>
      <c r="X69" s="32">
        <f ca="1">(SUMIFS(Unindexed!X:X,Unindexed!$D:$D,'Derived indexed (TP proposal)'!$D69,Unindexed!$E:$E,'Derived indexed (TP proposal)'!$E69))</f>
        <v>0</v>
      </c>
      <c r="Y69" s="32">
        <f ca="1">(SUMIFS(Unindexed!Y:Y,Unindexed!$D:$D,'Derived indexed (TP proposal)'!$D69,Unindexed!$E:$E,'Derived indexed (TP proposal)'!$E69))</f>
        <v>0</v>
      </c>
      <c r="Z69" s="32">
        <f ca="1">(SUMIFS(Unindexed!Z:Z,Unindexed!$D:$D,'Derived indexed (TP proposal)'!$D69,Unindexed!$E:$E,'Derived indexed (TP proposal)'!$E69))</f>
        <v>0</v>
      </c>
      <c r="AA69" s="32">
        <f ca="1">(SUMIFS(Unindexed!AA:AA,Unindexed!$D:$D,'Derived indexed (TP proposal)'!$D69,Unindexed!$E:$E,'Derived indexed (TP proposal)'!$E69))</f>
        <v>0</v>
      </c>
      <c r="AB69" s="32">
        <f ca="1">(SUMIFS(Unindexed!AB:AB,Unindexed!$D:$D,'Derived indexed (TP proposal)'!$D69,Unindexed!$E:$E,'Derived indexed (TP proposal)'!$E69))</f>
        <v>0</v>
      </c>
      <c r="AC69" s="32">
        <f ca="1">(SUMIFS(Unindexed!AC:AC,Unindexed!$D:$D,'Derived indexed (TP proposal)'!$D69,Unindexed!$E:$E,'Derived indexed (TP proposal)'!$E69))</f>
        <v>0</v>
      </c>
      <c r="AD69" s="32">
        <f ca="1">(SUMIFS(Unindexed!AD:AD,Unindexed!$D:$D,'Derived indexed (TP proposal)'!$D69,Unindexed!$E:$E,'Derived indexed (TP proposal)'!$E69))</f>
        <v>0</v>
      </c>
      <c r="AE69" s="32">
        <f ca="1">(SUMIFS(Unindexed!AE:AE,Unindexed!$D:$D,'Derived indexed (TP proposal)'!$D69,Unindexed!$E:$E,'Derived indexed (TP proposal)'!$E69))</f>
        <v>0</v>
      </c>
      <c r="AF69" s="32">
        <f ca="1">(SUMIFS(Unindexed!AF:AF,Unindexed!$D:$D,'Derived indexed (TP proposal)'!$D69,Unindexed!$E:$E,'Derived indexed (TP proposal)'!$E69))</f>
        <v>0</v>
      </c>
      <c r="AG69" s="18"/>
    </row>
    <row r="70" spans="4:33" ht="15" hidden="1" outlineLevel="1" x14ac:dyDescent="0.25">
      <c r="D70" t="s">
        <v>56</v>
      </c>
      <c r="E70" s="19">
        <v>2039</v>
      </c>
      <c r="H70" s="32">
        <f ca="1">(SUMIFS(Unindexed!H:H,Unindexed!$D:$D,'Derived indexed (TP proposal)'!$D70,Unindexed!$E:$E,'Derived indexed (TP proposal)'!$E70))</f>
        <v>0</v>
      </c>
      <c r="I70" s="32">
        <f ca="1">(SUMIFS(Unindexed!I:I,Unindexed!$D:$D,'Derived indexed (TP proposal)'!$D70,Unindexed!$E:$E,'Derived indexed (TP proposal)'!$E70))</f>
        <v>0</v>
      </c>
      <c r="J70" s="32">
        <f ca="1">(SUMIFS(Unindexed!J:J,Unindexed!$D:$D,'Derived indexed (TP proposal)'!$D70,Unindexed!$E:$E,'Derived indexed (TP proposal)'!$E70))</f>
        <v>0</v>
      </c>
      <c r="K70" s="32">
        <f ca="1">(SUMIFS(Unindexed!K:K,Unindexed!$D:$D,'Derived indexed (TP proposal)'!$D70,Unindexed!$E:$E,'Derived indexed (TP proposal)'!$E70))</f>
        <v>0</v>
      </c>
      <c r="L70" s="32">
        <f ca="1">(SUMIFS(Unindexed!L:L,Unindexed!$D:$D,'Derived indexed (TP proposal)'!$D70,Unindexed!$E:$E,'Derived indexed (TP proposal)'!$E70))</f>
        <v>0</v>
      </c>
      <c r="M70" s="32">
        <f ca="1">(SUMIFS(Unindexed!M:M,Unindexed!$D:$D,'Derived indexed (TP proposal)'!$D70,Unindexed!$E:$E,'Derived indexed (TP proposal)'!$E70))</f>
        <v>0</v>
      </c>
      <c r="N70" s="32">
        <f ca="1">(SUMIFS(Unindexed!N:N,Unindexed!$D:$D,'Derived indexed (TP proposal)'!$D70,Unindexed!$E:$E,'Derived indexed (TP proposal)'!$E70))</f>
        <v>0</v>
      </c>
      <c r="O70" s="32">
        <f ca="1">(SUMIFS(Unindexed!O:O,Unindexed!$D:$D,'Derived indexed (TP proposal)'!$D70,Unindexed!$E:$E,'Derived indexed (TP proposal)'!$E70))</f>
        <v>0</v>
      </c>
      <c r="P70" s="32">
        <f ca="1">(SUMIFS(Unindexed!P:P,Unindexed!$D:$D,'Derived indexed (TP proposal)'!$D70,Unindexed!$E:$E,'Derived indexed (TP proposal)'!$E70))</f>
        <v>0</v>
      </c>
      <c r="Q70" s="32">
        <f ca="1">(SUMIFS(Unindexed!Q:Q,Unindexed!$D:$D,'Derived indexed (TP proposal)'!$D70,Unindexed!$E:$E,'Derived indexed (TP proposal)'!$E70))</f>
        <v>0</v>
      </c>
      <c r="R70" s="32">
        <f ca="1">(SUMIFS(Unindexed!R:R,Unindexed!$D:$D,'Derived indexed (TP proposal)'!$D70,Unindexed!$E:$E,'Derived indexed (TP proposal)'!$E70))</f>
        <v>0</v>
      </c>
      <c r="S70" s="32">
        <f ca="1">(SUMIFS(Unindexed!S:S,Unindexed!$D:$D,'Derived indexed (TP proposal)'!$D70,Unindexed!$E:$E,'Derived indexed (TP proposal)'!$E70))</f>
        <v>0</v>
      </c>
      <c r="T70" s="32">
        <f ca="1">(SUMIFS(Unindexed!T:T,Unindexed!$D:$D,'Derived indexed (TP proposal)'!$D70,Unindexed!$E:$E,'Derived indexed (TP proposal)'!$E70))</f>
        <v>0</v>
      </c>
      <c r="U70" s="32">
        <f ca="1">(SUMIFS(Unindexed!U:U,Unindexed!$D:$D,'Derived indexed (TP proposal)'!$D70,Unindexed!$E:$E,'Derived indexed (TP proposal)'!$E70))</f>
        <v>-10.114241574506845</v>
      </c>
      <c r="V70" s="32">
        <f ca="1">(SUMIFS(Unindexed!V:V,Unindexed!$D:$D,'Derived indexed (TP proposal)'!$D70,Unindexed!$E:$E,'Derived indexed (TP proposal)'!$E70))</f>
        <v>0</v>
      </c>
      <c r="W70" s="32">
        <f ca="1">(SUMIFS(Unindexed!W:W,Unindexed!$D:$D,'Derived indexed (TP proposal)'!$D70,Unindexed!$E:$E,'Derived indexed (TP proposal)'!$E70))</f>
        <v>0</v>
      </c>
      <c r="X70" s="32">
        <f ca="1">(SUMIFS(Unindexed!X:X,Unindexed!$D:$D,'Derived indexed (TP proposal)'!$D70,Unindexed!$E:$E,'Derived indexed (TP proposal)'!$E70))</f>
        <v>0</v>
      </c>
      <c r="Y70" s="32">
        <f ca="1">(SUMIFS(Unindexed!Y:Y,Unindexed!$D:$D,'Derived indexed (TP proposal)'!$D70,Unindexed!$E:$E,'Derived indexed (TP proposal)'!$E70))</f>
        <v>0</v>
      </c>
      <c r="Z70" s="32">
        <f ca="1">(SUMIFS(Unindexed!Z:Z,Unindexed!$D:$D,'Derived indexed (TP proposal)'!$D70,Unindexed!$E:$E,'Derived indexed (TP proposal)'!$E70))</f>
        <v>0</v>
      </c>
      <c r="AA70" s="32">
        <f ca="1">(SUMIFS(Unindexed!AA:AA,Unindexed!$D:$D,'Derived indexed (TP proposal)'!$D70,Unindexed!$E:$E,'Derived indexed (TP proposal)'!$E70))</f>
        <v>0</v>
      </c>
      <c r="AB70" s="32">
        <f ca="1">(SUMIFS(Unindexed!AB:AB,Unindexed!$D:$D,'Derived indexed (TP proposal)'!$D70,Unindexed!$E:$E,'Derived indexed (TP proposal)'!$E70))</f>
        <v>0</v>
      </c>
      <c r="AC70" s="32">
        <f ca="1">(SUMIFS(Unindexed!AC:AC,Unindexed!$D:$D,'Derived indexed (TP proposal)'!$D70,Unindexed!$E:$E,'Derived indexed (TP proposal)'!$E70))</f>
        <v>0</v>
      </c>
      <c r="AD70" s="32">
        <f ca="1">(SUMIFS(Unindexed!AD:AD,Unindexed!$D:$D,'Derived indexed (TP proposal)'!$D70,Unindexed!$E:$E,'Derived indexed (TP proposal)'!$E70))</f>
        <v>0</v>
      </c>
      <c r="AE70" s="32">
        <f ca="1">(SUMIFS(Unindexed!AE:AE,Unindexed!$D:$D,'Derived indexed (TP proposal)'!$D70,Unindexed!$E:$E,'Derived indexed (TP proposal)'!$E70))</f>
        <v>0</v>
      </c>
      <c r="AF70" s="32">
        <f ca="1">(SUMIFS(Unindexed!AF:AF,Unindexed!$D:$D,'Derived indexed (TP proposal)'!$D70,Unindexed!$E:$E,'Derived indexed (TP proposal)'!$E70))</f>
        <v>0</v>
      </c>
      <c r="AG70" s="18"/>
    </row>
    <row r="71" spans="4:33" ht="15" hidden="1" outlineLevel="1" x14ac:dyDescent="0.25">
      <c r="D71" t="s">
        <v>56</v>
      </c>
      <c r="E71" s="19">
        <v>2040</v>
      </c>
      <c r="H71" s="32">
        <f ca="1">(SUMIFS(Unindexed!H:H,Unindexed!$D:$D,'Derived indexed (TP proposal)'!$D71,Unindexed!$E:$E,'Derived indexed (TP proposal)'!$E71))</f>
        <v>0</v>
      </c>
      <c r="I71" s="32">
        <f ca="1">(SUMIFS(Unindexed!I:I,Unindexed!$D:$D,'Derived indexed (TP proposal)'!$D71,Unindexed!$E:$E,'Derived indexed (TP proposal)'!$E71))</f>
        <v>0</v>
      </c>
      <c r="J71" s="32">
        <f ca="1">(SUMIFS(Unindexed!J:J,Unindexed!$D:$D,'Derived indexed (TP proposal)'!$D71,Unindexed!$E:$E,'Derived indexed (TP proposal)'!$E71))</f>
        <v>0</v>
      </c>
      <c r="K71" s="32">
        <f ca="1">(SUMIFS(Unindexed!K:K,Unindexed!$D:$D,'Derived indexed (TP proposal)'!$D71,Unindexed!$E:$E,'Derived indexed (TP proposal)'!$E71))</f>
        <v>0</v>
      </c>
      <c r="L71" s="32">
        <f ca="1">(SUMIFS(Unindexed!L:L,Unindexed!$D:$D,'Derived indexed (TP proposal)'!$D71,Unindexed!$E:$E,'Derived indexed (TP proposal)'!$E71))</f>
        <v>0</v>
      </c>
      <c r="M71" s="32">
        <f ca="1">(SUMIFS(Unindexed!M:M,Unindexed!$D:$D,'Derived indexed (TP proposal)'!$D71,Unindexed!$E:$E,'Derived indexed (TP proposal)'!$E71))</f>
        <v>0</v>
      </c>
      <c r="N71" s="32">
        <f ca="1">(SUMIFS(Unindexed!N:N,Unindexed!$D:$D,'Derived indexed (TP proposal)'!$D71,Unindexed!$E:$E,'Derived indexed (TP proposal)'!$E71))</f>
        <v>0</v>
      </c>
      <c r="O71" s="32">
        <f ca="1">(SUMIFS(Unindexed!O:O,Unindexed!$D:$D,'Derived indexed (TP proposal)'!$D71,Unindexed!$E:$E,'Derived indexed (TP proposal)'!$E71))</f>
        <v>0</v>
      </c>
      <c r="P71" s="32">
        <f ca="1">(SUMIFS(Unindexed!P:P,Unindexed!$D:$D,'Derived indexed (TP proposal)'!$D71,Unindexed!$E:$E,'Derived indexed (TP proposal)'!$E71))</f>
        <v>0</v>
      </c>
      <c r="Q71" s="32">
        <f ca="1">(SUMIFS(Unindexed!Q:Q,Unindexed!$D:$D,'Derived indexed (TP proposal)'!$D71,Unindexed!$E:$E,'Derived indexed (TP proposal)'!$E71))</f>
        <v>0</v>
      </c>
      <c r="R71" s="32">
        <f ca="1">(SUMIFS(Unindexed!R:R,Unindexed!$D:$D,'Derived indexed (TP proposal)'!$D71,Unindexed!$E:$E,'Derived indexed (TP proposal)'!$E71))</f>
        <v>0</v>
      </c>
      <c r="S71" s="32">
        <f ca="1">(SUMIFS(Unindexed!S:S,Unindexed!$D:$D,'Derived indexed (TP proposal)'!$D71,Unindexed!$E:$E,'Derived indexed (TP proposal)'!$E71))</f>
        <v>0</v>
      </c>
      <c r="T71" s="32">
        <f ca="1">(SUMIFS(Unindexed!T:T,Unindexed!$D:$D,'Derived indexed (TP proposal)'!$D71,Unindexed!$E:$E,'Derived indexed (TP proposal)'!$E71))</f>
        <v>0</v>
      </c>
      <c r="U71" s="32">
        <f ca="1">(SUMIFS(Unindexed!U:U,Unindexed!$D:$D,'Derived indexed (TP proposal)'!$D71,Unindexed!$E:$E,'Derived indexed (TP proposal)'!$E71))</f>
        <v>0</v>
      </c>
      <c r="V71" s="32">
        <f ca="1">(SUMIFS(Unindexed!V:V,Unindexed!$D:$D,'Derived indexed (TP proposal)'!$D71,Unindexed!$E:$E,'Derived indexed (TP proposal)'!$E71))</f>
        <v>-6.0672140239436487</v>
      </c>
      <c r="W71" s="32">
        <f ca="1">(SUMIFS(Unindexed!W:W,Unindexed!$D:$D,'Derived indexed (TP proposal)'!$D71,Unindexed!$E:$E,'Derived indexed (TP proposal)'!$E71))</f>
        <v>0</v>
      </c>
      <c r="X71" s="32">
        <f ca="1">(SUMIFS(Unindexed!X:X,Unindexed!$D:$D,'Derived indexed (TP proposal)'!$D71,Unindexed!$E:$E,'Derived indexed (TP proposal)'!$E71))</f>
        <v>0</v>
      </c>
      <c r="Y71" s="32">
        <f ca="1">(SUMIFS(Unindexed!Y:Y,Unindexed!$D:$D,'Derived indexed (TP proposal)'!$D71,Unindexed!$E:$E,'Derived indexed (TP proposal)'!$E71))</f>
        <v>0</v>
      </c>
      <c r="Z71" s="32">
        <f ca="1">(SUMIFS(Unindexed!Z:Z,Unindexed!$D:$D,'Derived indexed (TP proposal)'!$D71,Unindexed!$E:$E,'Derived indexed (TP proposal)'!$E71))</f>
        <v>0</v>
      </c>
      <c r="AA71" s="32">
        <f ca="1">(SUMIFS(Unindexed!AA:AA,Unindexed!$D:$D,'Derived indexed (TP proposal)'!$D71,Unindexed!$E:$E,'Derived indexed (TP proposal)'!$E71))</f>
        <v>0</v>
      </c>
      <c r="AB71" s="32">
        <f ca="1">(SUMIFS(Unindexed!AB:AB,Unindexed!$D:$D,'Derived indexed (TP proposal)'!$D71,Unindexed!$E:$E,'Derived indexed (TP proposal)'!$E71))</f>
        <v>0</v>
      </c>
      <c r="AC71" s="32">
        <f ca="1">(SUMIFS(Unindexed!AC:AC,Unindexed!$D:$D,'Derived indexed (TP proposal)'!$D71,Unindexed!$E:$E,'Derived indexed (TP proposal)'!$E71))</f>
        <v>0</v>
      </c>
      <c r="AD71" s="32">
        <f ca="1">(SUMIFS(Unindexed!AD:AD,Unindexed!$D:$D,'Derived indexed (TP proposal)'!$D71,Unindexed!$E:$E,'Derived indexed (TP proposal)'!$E71))</f>
        <v>0</v>
      </c>
      <c r="AE71" s="32">
        <f ca="1">(SUMIFS(Unindexed!AE:AE,Unindexed!$D:$D,'Derived indexed (TP proposal)'!$D71,Unindexed!$E:$E,'Derived indexed (TP proposal)'!$E71))</f>
        <v>0</v>
      </c>
      <c r="AF71" s="32">
        <f ca="1">(SUMIFS(Unindexed!AF:AF,Unindexed!$D:$D,'Derived indexed (TP proposal)'!$D71,Unindexed!$E:$E,'Derived indexed (TP proposal)'!$E71))</f>
        <v>0</v>
      </c>
      <c r="AG71" s="18"/>
    </row>
    <row r="72" spans="4:33" ht="15" hidden="1" outlineLevel="1" x14ac:dyDescent="0.25">
      <c r="D72" t="s">
        <v>56</v>
      </c>
      <c r="E72" s="19">
        <v>2041</v>
      </c>
      <c r="H72" s="32">
        <f ca="1">(SUMIFS(Unindexed!H:H,Unindexed!$D:$D,'Derived indexed (TP proposal)'!$D72,Unindexed!$E:$E,'Derived indexed (TP proposal)'!$E72))</f>
        <v>0</v>
      </c>
      <c r="I72" s="32">
        <f ca="1">(SUMIFS(Unindexed!I:I,Unindexed!$D:$D,'Derived indexed (TP proposal)'!$D72,Unindexed!$E:$E,'Derived indexed (TP proposal)'!$E72))</f>
        <v>0</v>
      </c>
      <c r="J72" s="32">
        <f ca="1">(SUMIFS(Unindexed!J:J,Unindexed!$D:$D,'Derived indexed (TP proposal)'!$D72,Unindexed!$E:$E,'Derived indexed (TP proposal)'!$E72))</f>
        <v>0</v>
      </c>
      <c r="K72" s="32">
        <f ca="1">(SUMIFS(Unindexed!K:K,Unindexed!$D:$D,'Derived indexed (TP proposal)'!$D72,Unindexed!$E:$E,'Derived indexed (TP proposal)'!$E72))</f>
        <v>0</v>
      </c>
      <c r="L72" s="32">
        <f ca="1">(SUMIFS(Unindexed!L:L,Unindexed!$D:$D,'Derived indexed (TP proposal)'!$D72,Unindexed!$E:$E,'Derived indexed (TP proposal)'!$E72))</f>
        <v>0</v>
      </c>
      <c r="M72" s="32">
        <f ca="1">(SUMIFS(Unindexed!M:M,Unindexed!$D:$D,'Derived indexed (TP proposal)'!$D72,Unindexed!$E:$E,'Derived indexed (TP proposal)'!$E72))</f>
        <v>0</v>
      </c>
      <c r="N72" s="32">
        <f ca="1">(SUMIFS(Unindexed!N:N,Unindexed!$D:$D,'Derived indexed (TP proposal)'!$D72,Unindexed!$E:$E,'Derived indexed (TP proposal)'!$E72))</f>
        <v>0</v>
      </c>
      <c r="O72" s="32">
        <f ca="1">(SUMIFS(Unindexed!O:O,Unindexed!$D:$D,'Derived indexed (TP proposal)'!$D72,Unindexed!$E:$E,'Derived indexed (TP proposal)'!$E72))</f>
        <v>0</v>
      </c>
      <c r="P72" s="32">
        <f ca="1">(SUMIFS(Unindexed!P:P,Unindexed!$D:$D,'Derived indexed (TP proposal)'!$D72,Unindexed!$E:$E,'Derived indexed (TP proposal)'!$E72))</f>
        <v>0</v>
      </c>
      <c r="Q72" s="32">
        <f ca="1">(SUMIFS(Unindexed!Q:Q,Unindexed!$D:$D,'Derived indexed (TP proposal)'!$D72,Unindexed!$E:$E,'Derived indexed (TP proposal)'!$E72))</f>
        <v>0</v>
      </c>
      <c r="R72" s="32">
        <f ca="1">(SUMIFS(Unindexed!R:R,Unindexed!$D:$D,'Derived indexed (TP proposal)'!$D72,Unindexed!$E:$E,'Derived indexed (TP proposal)'!$E72))</f>
        <v>0</v>
      </c>
      <c r="S72" s="32">
        <f ca="1">(SUMIFS(Unindexed!S:S,Unindexed!$D:$D,'Derived indexed (TP proposal)'!$D72,Unindexed!$E:$E,'Derived indexed (TP proposal)'!$E72))</f>
        <v>0</v>
      </c>
      <c r="T72" s="32">
        <f ca="1">(SUMIFS(Unindexed!T:T,Unindexed!$D:$D,'Derived indexed (TP proposal)'!$D72,Unindexed!$E:$E,'Derived indexed (TP proposal)'!$E72))</f>
        <v>0</v>
      </c>
      <c r="U72" s="32">
        <f ca="1">(SUMIFS(Unindexed!U:U,Unindexed!$D:$D,'Derived indexed (TP proposal)'!$D72,Unindexed!$E:$E,'Derived indexed (TP proposal)'!$E72))</f>
        <v>0</v>
      </c>
      <c r="V72" s="32">
        <f ca="1">(SUMIFS(Unindexed!V:V,Unindexed!$D:$D,'Derived indexed (TP proposal)'!$D72,Unindexed!$E:$E,'Derived indexed (TP proposal)'!$E72))</f>
        <v>0</v>
      </c>
      <c r="W72" s="32">
        <f ca="1">(SUMIFS(Unindexed!W:W,Unindexed!$D:$D,'Derived indexed (TP proposal)'!$D72,Unindexed!$E:$E,'Derived indexed (TP proposal)'!$E72))</f>
        <v>-8.9801532370002413</v>
      </c>
      <c r="X72" s="32">
        <f ca="1">(SUMIFS(Unindexed!X:X,Unindexed!$D:$D,'Derived indexed (TP proposal)'!$D72,Unindexed!$E:$E,'Derived indexed (TP proposal)'!$E72))</f>
        <v>0</v>
      </c>
      <c r="Y72" s="32">
        <f ca="1">(SUMIFS(Unindexed!Y:Y,Unindexed!$D:$D,'Derived indexed (TP proposal)'!$D72,Unindexed!$E:$E,'Derived indexed (TP proposal)'!$E72))</f>
        <v>0</v>
      </c>
      <c r="Z72" s="32">
        <f ca="1">(SUMIFS(Unindexed!Z:Z,Unindexed!$D:$D,'Derived indexed (TP proposal)'!$D72,Unindexed!$E:$E,'Derived indexed (TP proposal)'!$E72))</f>
        <v>0</v>
      </c>
      <c r="AA72" s="32">
        <f ca="1">(SUMIFS(Unindexed!AA:AA,Unindexed!$D:$D,'Derived indexed (TP proposal)'!$D72,Unindexed!$E:$E,'Derived indexed (TP proposal)'!$E72))</f>
        <v>0</v>
      </c>
      <c r="AB72" s="32">
        <f ca="1">(SUMIFS(Unindexed!AB:AB,Unindexed!$D:$D,'Derived indexed (TP proposal)'!$D72,Unindexed!$E:$E,'Derived indexed (TP proposal)'!$E72))</f>
        <v>0</v>
      </c>
      <c r="AC72" s="32">
        <f ca="1">(SUMIFS(Unindexed!AC:AC,Unindexed!$D:$D,'Derived indexed (TP proposal)'!$D72,Unindexed!$E:$E,'Derived indexed (TP proposal)'!$E72))</f>
        <v>0</v>
      </c>
      <c r="AD72" s="32">
        <f ca="1">(SUMIFS(Unindexed!AD:AD,Unindexed!$D:$D,'Derived indexed (TP proposal)'!$D72,Unindexed!$E:$E,'Derived indexed (TP proposal)'!$E72))</f>
        <v>0</v>
      </c>
      <c r="AE72" s="32">
        <f ca="1">(SUMIFS(Unindexed!AE:AE,Unindexed!$D:$D,'Derived indexed (TP proposal)'!$D72,Unindexed!$E:$E,'Derived indexed (TP proposal)'!$E72))</f>
        <v>0</v>
      </c>
      <c r="AF72" s="32">
        <f ca="1">(SUMIFS(Unindexed!AF:AF,Unindexed!$D:$D,'Derived indexed (TP proposal)'!$D72,Unindexed!$E:$E,'Derived indexed (TP proposal)'!$E72))</f>
        <v>0</v>
      </c>
      <c r="AG72" s="18"/>
    </row>
    <row r="73" spans="4:33" ht="15" hidden="1" outlineLevel="1" x14ac:dyDescent="0.25">
      <c r="D73" t="s">
        <v>56</v>
      </c>
      <c r="E73" s="19">
        <v>2042</v>
      </c>
      <c r="H73" s="32">
        <f ca="1">(SUMIFS(Unindexed!H:H,Unindexed!$D:$D,'Derived indexed (TP proposal)'!$D73,Unindexed!$E:$E,'Derived indexed (TP proposal)'!$E73))</f>
        <v>0</v>
      </c>
      <c r="I73" s="32">
        <f ca="1">(SUMIFS(Unindexed!I:I,Unindexed!$D:$D,'Derived indexed (TP proposal)'!$D73,Unindexed!$E:$E,'Derived indexed (TP proposal)'!$E73))</f>
        <v>0</v>
      </c>
      <c r="J73" s="32">
        <f ca="1">(SUMIFS(Unindexed!J:J,Unindexed!$D:$D,'Derived indexed (TP proposal)'!$D73,Unindexed!$E:$E,'Derived indexed (TP proposal)'!$E73))</f>
        <v>0</v>
      </c>
      <c r="K73" s="32">
        <f ca="1">(SUMIFS(Unindexed!K:K,Unindexed!$D:$D,'Derived indexed (TP proposal)'!$D73,Unindexed!$E:$E,'Derived indexed (TP proposal)'!$E73))</f>
        <v>0</v>
      </c>
      <c r="L73" s="32">
        <f ca="1">(SUMIFS(Unindexed!L:L,Unindexed!$D:$D,'Derived indexed (TP proposal)'!$D73,Unindexed!$E:$E,'Derived indexed (TP proposal)'!$E73))</f>
        <v>0</v>
      </c>
      <c r="M73" s="32">
        <f ca="1">(SUMIFS(Unindexed!M:M,Unindexed!$D:$D,'Derived indexed (TP proposal)'!$D73,Unindexed!$E:$E,'Derived indexed (TP proposal)'!$E73))</f>
        <v>0</v>
      </c>
      <c r="N73" s="32">
        <f ca="1">(SUMIFS(Unindexed!N:N,Unindexed!$D:$D,'Derived indexed (TP proposal)'!$D73,Unindexed!$E:$E,'Derived indexed (TP proposal)'!$E73))</f>
        <v>0</v>
      </c>
      <c r="O73" s="32">
        <f ca="1">(SUMIFS(Unindexed!O:O,Unindexed!$D:$D,'Derived indexed (TP proposal)'!$D73,Unindexed!$E:$E,'Derived indexed (TP proposal)'!$E73))</f>
        <v>0</v>
      </c>
      <c r="P73" s="32">
        <f ca="1">(SUMIFS(Unindexed!P:P,Unindexed!$D:$D,'Derived indexed (TP proposal)'!$D73,Unindexed!$E:$E,'Derived indexed (TP proposal)'!$E73))</f>
        <v>0</v>
      </c>
      <c r="Q73" s="32">
        <f ca="1">(SUMIFS(Unindexed!Q:Q,Unindexed!$D:$D,'Derived indexed (TP proposal)'!$D73,Unindexed!$E:$E,'Derived indexed (TP proposal)'!$E73))</f>
        <v>0</v>
      </c>
      <c r="R73" s="32">
        <f ca="1">(SUMIFS(Unindexed!R:R,Unindexed!$D:$D,'Derived indexed (TP proposal)'!$D73,Unindexed!$E:$E,'Derived indexed (TP proposal)'!$E73))</f>
        <v>0</v>
      </c>
      <c r="S73" s="32">
        <f ca="1">(SUMIFS(Unindexed!S:S,Unindexed!$D:$D,'Derived indexed (TP proposal)'!$D73,Unindexed!$E:$E,'Derived indexed (TP proposal)'!$E73))</f>
        <v>0</v>
      </c>
      <c r="T73" s="32">
        <f ca="1">(SUMIFS(Unindexed!T:T,Unindexed!$D:$D,'Derived indexed (TP proposal)'!$D73,Unindexed!$E:$E,'Derived indexed (TP proposal)'!$E73))</f>
        <v>0</v>
      </c>
      <c r="U73" s="32">
        <f ca="1">(SUMIFS(Unindexed!U:U,Unindexed!$D:$D,'Derived indexed (TP proposal)'!$D73,Unindexed!$E:$E,'Derived indexed (TP proposal)'!$E73))</f>
        <v>0</v>
      </c>
      <c r="V73" s="32">
        <f ca="1">(SUMIFS(Unindexed!V:V,Unindexed!$D:$D,'Derived indexed (TP proposal)'!$D73,Unindexed!$E:$E,'Derived indexed (TP proposal)'!$E73))</f>
        <v>0</v>
      </c>
      <c r="W73" s="32">
        <f ca="1">(SUMIFS(Unindexed!W:W,Unindexed!$D:$D,'Derived indexed (TP proposal)'!$D73,Unindexed!$E:$E,'Derived indexed (TP proposal)'!$E73))</f>
        <v>0</v>
      </c>
      <c r="X73" s="32">
        <f ca="1">(SUMIFS(Unindexed!X:X,Unindexed!$D:$D,'Derived indexed (TP proposal)'!$D73,Unindexed!$E:$E,'Derived indexed (TP proposal)'!$E73))</f>
        <v>-8.5053209002902879</v>
      </c>
      <c r="Y73" s="32">
        <f ca="1">(SUMIFS(Unindexed!Y:Y,Unindexed!$D:$D,'Derived indexed (TP proposal)'!$D73,Unindexed!$E:$E,'Derived indexed (TP proposal)'!$E73))</f>
        <v>0</v>
      </c>
      <c r="Z73" s="32">
        <f ca="1">(SUMIFS(Unindexed!Z:Z,Unindexed!$D:$D,'Derived indexed (TP proposal)'!$D73,Unindexed!$E:$E,'Derived indexed (TP proposal)'!$E73))</f>
        <v>0</v>
      </c>
      <c r="AA73" s="32">
        <f ca="1">(SUMIFS(Unindexed!AA:AA,Unindexed!$D:$D,'Derived indexed (TP proposal)'!$D73,Unindexed!$E:$E,'Derived indexed (TP proposal)'!$E73))</f>
        <v>0</v>
      </c>
      <c r="AB73" s="32">
        <f ca="1">(SUMIFS(Unindexed!AB:AB,Unindexed!$D:$D,'Derived indexed (TP proposal)'!$D73,Unindexed!$E:$E,'Derived indexed (TP proposal)'!$E73))</f>
        <v>0</v>
      </c>
      <c r="AC73" s="32">
        <f ca="1">(SUMIFS(Unindexed!AC:AC,Unindexed!$D:$D,'Derived indexed (TP proposal)'!$D73,Unindexed!$E:$E,'Derived indexed (TP proposal)'!$E73))</f>
        <v>0</v>
      </c>
      <c r="AD73" s="32">
        <f ca="1">(SUMIFS(Unindexed!AD:AD,Unindexed!$D:$D,'Derived indexed (TP proposal)'!$D73,Unindexed!$E:$E,'Derived indexed (TP proposal)'!$E73))</f>
        <v>0</v>
      </c>
      <c r="AE73" s="32">
        <f ca="1">(SUMIFS(Unindexed!AE:AE,Unindexed!$D:$D,'Derived indexed (TP proposal)'!$D73,Unindexed!$E:$E,'Derived indexed (TP proposal)'!$E73))</f>
        <v>0</v>
      </c>
      <c r="AF73" s="32">
        <f ca="1">(SUMIFS(Unindexed!AF:AF,Unindexed!$D:$D,'Derived indexed (TP proposal)'!$D73,Unindexed!$E:$E,'Derived indexed (TP proposal)'!$E73))</f>
        <v>0</v>
      </c>
      <c r="AG73" s="18"/>
    </row>
    <row r="74" spans="4:33" ht="15" hidden="1" outlineLevel="1" x14ac:dyDescent="0.25">
      <c r="D74" t="s">
        <v>56</v>
      </c>
      <c r="E74" s="19">
        <v>2043</v>
      </c>
      <c r="H74" s="32">
        <f ca="1">(SUMIFS(Unindexed!H:H,Unindexed!$D:$D,'Derived indexed (TP proposal)'!$D74,Unindexed!$E:$E,'Derived indexed (TP proposal)'!$E74))</f>
        <v>0</v>
      </c>
      <c r="I74" s="32">
        <f ca="1">(SUMIFS(Unindexed!I:I,Unindexed!$D:$D,'Derived indexed (TP proposal)'!$D74,Unindexed!$E:$E,'Derived indexed (TP proposal)'!$E74))</f>
        <v>0</v>
      </c>
      <c r="J74" s="32">
        <f ca="1">(SUMIFS(Unindexed!J:J,Unindexed!$D:$D,'Derived indexed (TP proposal)'!$D74,Unindexed!$E:$E,'Derived indexed (TP proposal)'!$E74))</f>
        <v>0</v>
      </c>
      <c r="K74" s="32">
        <f ca="1">(SUMIFS(Unindexed!K:K,Unindexed!$D:$D,'Derived indexed (TP proposal)'!$D74,Unindexed!$E:$E,'Derived indexed (TP proposal)'!$E74))</f>
        <v>0</v>
      </c>
      <c r="L74" s="32">
        <f ca="1">(SUMIFS(Unindexed!L:L,Unindexed!$D:$D,'Derived indexed (TP proposal)'!$D74,Unindexed!$E:$E,'Derived indexed (TP proposal)'!$E74))</f>
        <v>0</v>
      </c>
      <c r="M74" s="32">
        <f ca="1">(SUMIFS(Unindexed!M:M,Unindexed!$D:$D,'Derived indexed (TP proposal)'!$D74,Unindexed!$E:$E,'Derived indexed (TP proposal)'!$E74))</f>
        <v>0</v>
      </c>
      <c r="N74" s="32">
        <f ca="1">(SUMIFS(Unindexed!N:N,Unindexed!$D:$D,'Derived indexed (TP proposal)'!$D74,Unindexed!$E:$E,'Derived indexed (TP proposal)'!$E74))</f>
        <v>0</v>
      </c>
      <c r="O74" s="32">
        <f ca="1">(SUMIFS(Unindexed!O:O,Unindexed!$D:$D,'Derived indexed (TP proposal)'!$D74,Unindexed!$E:$E,'Derived indexed (TP proposal)'!$E74))</f>
        <v>0</v>
      </c>
      <c r="P74" s="32">
        <f ca="1">(SUMIFS(Unindexed!P:P,Unindexed!$D:$D,'Derived indexed (TP proposal)'!$D74,Unindexed!$E:$E,'Derived indexed (TP proposal)'!$E74))</f>
        <v>0</v>
      </c>
      <c r="Q74" s="32">
        <f ca="1">(SUMIFS(Unindexed!Q:Q,Unindexed!$D:$D,'Derived indexed (TP proposal)'!$D74,Unindexed!$E:$E,'Derived indexed (TP proposal)'!$E74))</f>
        <v>0</v>
      </c>
      <c r="R74" s="32">
        <f ca="1">(SUMIFS(Unindexed!R:R,Unindexed!$D:$D,'Derived indexed (TP proposal)'!$D74,Unindexed!$E:$E,'Derived indexed (TP proposal)'!$E74))</f>
        <v>0</v>
      </c>
      <c r="S74" s="32">
        <f ca="1">(SUMIFS(Unindexed!S:S,Unindexed!$D:$D,'Derived indexed (TP proposal)'!$D74,Unindexed!$E:$E,'Derived indexed (TP proposal)'!$E74))</f>
        <v>0</v>
      </c>
      <c r="T74" s="32">
        <f ca="1">(SUMIFS(Unindexed!T:T,Unindexed!$D:$D,'Derived indexed (TP proposal)'!$D74,Unindexed!$E:$E,'Derived indexed (TP proposal)'!$E74))</f>
        <v>0</v>
      </c>
      <c r="U74" s="32">
        <f ca="1">(SUMIFS(Unindexed!U:U,Unindexed!$D:$D,'Derived indexed (TP proposal)'!$D74,Unindexed!$E:$E,'Derived indexed (TP proposal)'!$E74))</f>
        <v>0</v>
      </c>
      <c r="V74" s="32">
        <f ca="1">(SUMIFS(Unindexed!V:V,Unindexed!$D:$D,'Derived indexed (TP proposal)'!$D74,Unindexed!$E:$E,'Derived indexed (TP proposal)'!$E74))</f>
        <v>0</v>
      </c>
      <c r="W74" s="32">
        <f ca="1">(SUMIFS(Unindexed!W:W,Unindexed!$D:$D,'Derived indexed (TP proposal)'!$D74,Unindexed!$E:$E,'Derived indexed (TP proposal)'!$E74))</f>
        <v>0</v>
      </c>
      <c r="X74" s="32">
        <f ca="1">(SUMIFS(Unindexed!X:X,Unindexed!$D:$D,'Derived indexed (TP proposal)'!$D74,Unindexed!$E:$E,'Derived indexed (TP proposal)'!$E74))</f>
        <v>0</v>
      </c>
      <c r="Y74" s="32">
        <f ca="1">(SUMIFS(Unindexed!Y:Y,Unindexed!$D:$D,'Derived indexed (TP proposal)'!$D74,Unindexed!$E:$E,'Derived indexed (TP proposal)'!$E74))</f>
        <v>-7.2571624249464017</v>
      </c>
      <c r="Z74" s="32">
        <f ca="1">(SUMIFS(Unindexed!Z:Z,Unindexed!$D:$D,'Derived indexed (TP proposal)'!$D74,Unindexed!$E:$E,'Derived indexed (TP proposal)'!$E74))</f>
        <v>0</v>
      </c>
      <c r="AA74" s="32">
        <f ca="1">(SUMIFS(Unindexed!AA:AA,Unindexed!$D:$D,'Derived indexed (TP proposal)'!$D74,Unindexed!$E:$E,'Derived indexed (TP proposal)'!$E74))</f>
        <v>0</v>
      </c>
      <c r="AB74" s="32">
        <f ca="1">(SUMIFS(Unindexed!AB:AB,Unindexed!$D:$D,'Derived indexed (TP proposal)'!$D74,Unindexed!$E:$E,'Derived indexed (TP proposal)'!$E74))</f>
        <v>0</v>
      </c>
      <c r="AC74" s="32">
        <f ca="1">(SUMIFS(Unindexed!AC:AC,Unindexed!$D:$D,'Derived indexed (TP proposal)'!$D74,Unindexed!$E:$E,'Derived indexed (TP proposal)'!$E74))</f>
        <v>0</v>
      </c>
      <c r="AD74" s="32">
        <f ca="1">(SUMIFS(Unindexed!AD:AD,Unindexed!$D:$D,'Derived indexed (TP proposal)'!$D74,Unindexed!$E:$E,'Derived indexed (TP proposal)'!$E74))</f>
        <v>0</v>
      </c>
      <c r="AE74" s="32">
        <f ca="1">(SUMIFS(Unindexed!AE:AE,Unindexed!$D:$D,'Derived indexed (TP proposal)'!$D74,Unindexed!$E:$E,'Derived indexed (TP proposal)'!$E74))</f>
        <v>0</v>
      </c>
      <c r="AF74" s="32">
        <f ca="1">(SUMIFS(Unindexed!AF:AF,Unindexed!$D:$D,'Derived indexed (TP proposal)'!$D74,Unindexed!$E:$E,'Derived indexed (TP proposal)'!$E74))</f>
        <v>0</v>
      </c>
      <c r="AG74" s="18"/>
    </row>
    <row r="75" spans="4:33" ht="15" hidden="1" outlineLevel="1" x14ac:dyDescent="0.25">
      <c r="D75" t="s">
        <v>56</v>
      </c>
      <c r="E75" s="19">
        <v>2044</v>
      </c>
      <c r="H75" s="32">
        <f ca="1">(SUMIFS(Unindexed!H:H,Unindexed!$D:$D,'Derived indexed (TP proposal)'!$D75,Unindexed!$E:$E,'Derived indexed (TP proposal)'!$E75))</f>
        <v>0</v>
      </c>
      <c r="I75" s="32">
        <f ca="1">(SUMIFS(Unindexed!I:I,Unindexed!$D:$D,'Derived indexed (TP proposal)'!$D75,Unindexed!$E:$E,'Derived indexed (TP proposal)'!$E75))</f>
        <v>0</v>
      </c>
      <c r="J75" s="32">
        <f ca="1">(SUMIFS(Unindexed!J:J,Unindexed!$D:$D,'Derived indexed (TP proposal)'!$D75,Unindexed!$E:$E,'Derived indexed (TP proposal)'!$E75))</f>
        <v>0</v>
      </c>
      <c r="K75" s="32">
        <f ca="1">(SUMIFS(Unindexed!K:K,Unindexed!$D:$D,'Derived indexed (TP proposal)'!$D75,Unindexed!$E:$E,'Derived indexed (TP proposal)'!$E75))</f>
        <v>0</v>
      </c>
      <c r="L75" s="32">
        <f ca="1">(SUMIFS(Unindexed!L:L,Unindexed!$D:$D,'Derived indexed (TP proposal)'!$D75,Unindexed!$E:$E,'Derived indexed (TP proposal)'!$E75))</f>
        <v>0</v>
      </c>
      <c r="M75" s="32">
        <f ca="1">(SUMIFS(Unindexed!M:M,Unindexed!$D:$D,'Derived indexed (TP proposal)'!$D75,Unindexed!$E:$E,'Derived indexed (TP proposal)'!$E75))</f>
        <v>0</v>
      </c>
      <c r="N75" s="32">
        <f ca="1">(SUMIFS(Unindexed!N:N,Unindexed!$D:$D,'Derived indexed (TP proposal)'!$D75,Unindexed!$E:$E,'Derived indexed (TP proposal)'!$E75))</f>
        <v>0</v>
      </c>
      <c r="O75" s="32">
        <f ca="1">(SUMIFS(Unindexed!O:O,Unindexed!$D:$D,'Derived indexed (TP proposal)'!$D75,Unindexed!$E:$E,'Derived indexed (TP proposal)'!$E75))</f>
        <v>0</v>
      </c>
      <c r="P75" s="32">
        <f ca="1">(SUMIFS(Unindexed!P:P,Unindexed!$D:$D,'Derived indexed (TP proposal)'!$D75,Unindexed!$E:$E,'Derived indexed (TP proposal)'!$E75))</f>
        <v>0</v>
      </c>
      <c r="Q75" s="32">
        <f ca="1">(SUMIFS(Unindexed!Q:Q,Unindexed!$D:$D,'Derived indexed (TP proposal)'!$D75,Unindexed!$E:$E,'Derived indexed (TP proposal)'!$E75))</f>
        <v>0</v>
      </c>
      <c r="R75" s="32">
        <f ca="1">(SUMIFS(Unindexed!R:R,Unindexed!$D:$D,'Derived indexed (TP proposal)'!$D75,Unindexed!$E:$E,'Derived indexed (TP proposal)'!$E75))</f>
        <v>0</v>
      </c>
      <c r="S75" s="32">
        <f ca="1">(SUMIFS(Unindexed!S:S,Unindexed!$D:$D,'Derived indexed (TP proposal)'!$D75,Unindexed!$E:$E,'Derived indexed (TP proposal)'!$E75))</f>
        <v>0</v>
      </c>
      <c r="T75" s="32">
        <f ca="1">(SUMIFS(Unindexed!T:T,Unindexed!$D:$D,'Derived indexed (TP proposal)'!$D75,Unindexed!$E:$E,'Derived indexed (TP proposal)'!$E75))</f>
        <v>0</v>
      </c>
      <c r="U75" s="32">
        <f ca="1">(SUMIFS(Unindexed!U:U,Unindexed!$D:$D,'Derived indexed (TP proposal)'!$D75,Unindexed!$E:$E,'Derived indexed (TP proposal)'!$E75))</f>
        <v>0</v>
      </c>
      <c r="V75" s="32">
        <f ca="1">(SUMIFS(Unindexed!V:V,Unindexed!$D:$D,'Derived indexed (TP proposal)'!$D75,Unindexed!$E:$E,'Derived indexed (TP proposal)'!$E75))</f>
        <v>0</v>
      </c>
      <c r="W75" s="32">
        <f ca="1">(SUMIFS(Unindexed!W:W,Unindexed!$D:$D,'Derived indexed (TP proposal)'!$D75,Unindexed!$E:$E,'Derived indexed (TP proposal)'!$E75))</f>
        <v>0</v>
      </c>
      <c r="X75" s="32">
        <f ca="1">(SUMIFS(Unindexed!X:X,Unindexed!$D:$D,'Derived indexed (TP proposal)'!$D75,Unindexed!$E:$E,'Derived indexed (TP proposal)'!$E75))</f>
        <v>0</v>
      </c>
      <c r="Y75" s="32">
        <f ca="1">(SUMIFS(Unindexed!Y:Y,Unindexed!$D:$D,'Derived indexed (TP proposal)'!$D75,Unindexed!$E:$E,'Derived indexed (TP proposal)'!$E75))</f>
        <v>0</v>
      </c>
      <c r="Z75" s="32">
        <f ca="1">(SUMIFS(Unindexed!Z:Z,Unindexed!$D:$D,'Derived indexed (TP proposal)'!$D75,Unindexed!$E:$E,'Derived indexed (TP proposal)'!$E75))</f>
        <v>-13.272203363374189</v>
      </c>
      <c r="AA75" s="32">
        <f ca="1">(SUMIFS(Unindexed!AA:AA,Unindexed!$D:$D,'Derived indexed (TP proposal)'!$D75,Unindexed!$E:$E,'Derived indexed (TP proposal)'!$E75))</f>
        <v>0</v>
      </c>
      <c r="AB75" s="32">
        <f ca="1">(SUMIFS(Unindexed!AB:AB,Unindexed!$D:$D,'Derived indexed (TP proposal)'!$D75,Unindexed!$E:$E,'Derived indexed (TP proposal)'!$E75))</f>
        <v>0</v>
      </c>
      <c r="AC75" s="32">
        <f ca="1">(SUMIFS(Unindexed!AC:AC,Unindexed!$D:$D,'Derived indexed (TP proposal)'!$D75,Unindexed!$E:$E,'Derived indexed (TP proposal)'!$E75))</f>
        <v>0</v>
      </c>
      <c r="AD75" s="32">
        <f ca="1">(SUMIFS(Unindexed!AD:AD,Unindexed!$D:$D,'Derived indexed (TP proposal)'!$D75,Unindexed!$E:$E,'Derived indexed (TP proposal)'!$E75))</f>
        <v>0</v>
      </c>
      <c r="AE75" s="32">
        <f ca="1">(SUMIFS(Unindexed!AE:AE,Unindexed!$D:$D,'Derived indexed (TP proposal)'!$D75,Unindexed!$E:$E,'Derived indexed (TP proposal)'!$E75))</f>
        <v>0</v>
      </c>
      <c r="AF75" s="32">
        <f ca="1">(SUMIFS(Unindexed!AF:AF,Unindexed!$D:$D,'Derived indexed (TP proposal)'!$D75,Unindexed!$E:$E,'Derived indexed (TP proposal)'!$E75))</f>
        <v>0</v>
      </c>
      <c r="AG75" s="18"/>
    </row>
    <row r="76" spans="4:33" ht="15" hidden="1" outlineLevel="1" x14ac:dyDescent="0.25">
      <c r="D76" t="s">
        <v>56</v>
      </c>
      <c r="E76" s="19">
        <v>2045</v>
      </c>
      <c r="H76" s="32">
        <f ca="1">(SUMIFS(Unindexed!H:H,Unindexed!$D:$D,'Derived indexed (TP proposal)'!$D76,Unindexed!$E:$E,'Derived indexed (TP proposal)'!$E76))</f>
        <v>0</v>
      </c>
      <c r="I76" s="32">
        <f ca="1">(SUMIFS(Unindexed!I:I,Unindexed!$D:$D,'Derived indexed (TP proposal)'!$D76,Unindexed!$E:$E,'Derived indexed (TP proposal)'!$E76))</f>
        <v>0</v>
      </c>
      <c r="J76" s="32">
        <f ca="1">(SUMIFS(Unindexed!J:J,Unindexed!$D:$D,'Derived indexed (TP proposal)'!$D76,Unindexed!$E:$E,'Derived indexed (TP proposal)'!$E76))</f>
        <v>0</v>
      </c>
      <c r="K76" s="32">
        <f ca="1">(SUMIFS(Unindexed!K:K,Unindexed!$D:$D,'Derived indexed (TP proposal)'!$D76,Unindexed!$E:$E,'Derived indexed (TP proposal)'!$E76))</f>
        <v>0</v>
      </c>
      <c r="L76" s="32">
        <f ca="1">(SUMIFS(Unindexed!L:L,Unindexed!$D:$D,'Derived indexed (TP proposal)'!$D76,Unindexed!$E:$E,'Derived indexed (TP proposal)'!$E76))</f>
        <v>0</v>
      </c>
      <c r="M76" s="32">
        <f ca="1">(SUMIFS(Unindexed!M:M,Unindexed!$D:$D,'Derived indexed (TP proposal)'!$D76,Unindexed!$E:$E,'Derived indexed (TP proposal)'!$E76))</f>
        <v>0</v>
      </c>
      <c r="N76" s="32">
        <f ca="1">(SUMIFS(Unindexed!N:N,Unindexed!$D:$D,'Derived indexed (TP proposal)'!$D76,Unindexed!$E:$E,'Derived indexed (TP proposal)'!$E76))</f>
        <v>0</v>
      </c>
      <c r="O76" s="32">
        <f ca="1">(SUMIFS(Unindexed!O:O,Unindexed!$D:$D,'Derived indexed (TP proposal)'!$D76,Unindexed!$E:$E,'Derived indexed (TP proposal)'!$E76))</f>
        <v>0</v>
      </c>
      <c r="P76" s="32">
        <f ca="1">(SUMIFS(Unindexed!P:P,Unindexed!$D:$D,'Derived indexed (TP proposal)'!$D76,Unindexed!$E:$E,'Derived indexed (TP proposal)'!$E76))</f>
        <v>0</v>
      </c>
      <c r="Q76" s="32">
        <f ca="1">(SUMIFS(Unindexed!Q:Q,Unindexed!$D:$D,'Derived indexed (TP proposal)'!$D76,Unindexed!$E:$E,'Derived indexed (TP proposal)'!$E76))</f>
        <v>0</v>
      </c>
      <c r="R76" s="32">
        <f ca="1">(SUMIFS(Unindexed!R:R,Unindexed!$D:$D,'Derived indexed (TP proposal)'!$D76,Unindexed!$E:$E,'Derived indexed (TP proposal)'!$E76))</f>
        <v>0</v>
      </c>
      <c r="S76" s="32">
        <f ca="1">(SUMIFS(Unindexed!S:S,Unindexed!$D:$D,'Derived indexed (TP proposal)'!$D76,Unindexed!$E:$E,'Derived indexed (TP proposal)'!$E76))</f>
        <v>0</v>
      </c>
      <c r="T76" s="32">
        <f ca="1">(SUMIFS(Unindexed!T:T,Unindexed!$D:$D,'Derived indexed (TP proposal)'!$D76,Unindexed!$E:$E,'Derived indexed (TP proposal)'!$E76))</f>
        <v>0</v>
      </c>
      <c r="U76" s="32">
        <f ca="1">(SUMIFS(Unindexed!U:U,Unindexed!$D:$D,'Derived indexed (TP proposal)'!$D76,Unindexed!$E:$E,'Derived indexed (TP proposal)'!$E76))</f>
        <v>0</v>
      </c>
      <c r="V76" s="32">
        <f ca="1">(SUMIFS(Unindexed!V:V,Unindexed!$D:$D,'Derived indexed (TP proposal)'!$D76,Unindexed!$E:$E,'Derived indexed (TP proposal)'!$E76))</f>
        <v>0</v>
      </c>
      <c r="W76" s="32">
        <f ca="1">(SUMIFS(Unindexed!W:W,Unindexed!$D:$D,'Derived indexed (TP proposal)'!$D76,Unindexed!$E:$E,'Derived indexed (TP proposal)'!$E76))</f>
        <v>0</v>
      </c>
      <c r="X76" s="32">
        <f ca="1">(SUMIFS(Unindexed!X:X,Unindexed!$D:$D,'Derived indexed (TP proposal)'!$D76,Unindexed!$E:$E,'Derived indexed (TP proposal)'!$E76))</f>
        <v>0</v>
      </c>
      <c r="Y76" s="32">
        <f ca="1">(SUMIFS(Unindexed!Y:Y,Unindexed!$D:$D,'Derived indexed (TP proposal)'!$D76,Unindexed!$E:$E,'Derived indexed (TP proposal)'!$E76))</f>
        <v>0</v>
      </c>
      <c r="Z76" s="32">
        <f ca="1">(SUMIFS(Unindexed!Z:Z,Unindexed!$D:$D,'Derived indexed (TP proposal)'!$D76,Unindexed!$E:$E,'Derived indexed (TP proposal)'!$E76))</f>
        <v>0</v>
      </c>
      <c r="AA76" s="32">
        <f ca="1">(SUMIFS(Unindexed!AA:AA,Unindexed!$D:$D,'Derived indexed (TP proposal)'!$D76,Unindexed!$E:$E,'Derived indexed (TP proposal)'!$E76))</f>
        <v>-8.6709604816758024</v>
      </c>
      <c r="AB76" s="32">
        <f ca="1">(SUMIFS(Unindexed!AB:AB,Unindexed!$D:$D,'Derived indexed (TP proposal)'!$D76,Unindexed!$E:$E,'Derived indexed (TP proposal)'!$E76))</f>
        <v>0</v>
      </c>
      <c r="AC76" s="32">
        <f ca="1">(SUMIFS(Unindexed!AC:AC,Unindexed!$D:$D,'Derived indexed (TP proposal)'!$D76,Unindexed!$E:$E,'Derived indexed (TP proposal)'!$E76))</f>
        <v>0</v>
      </c>
      <c r="AD76" s="32">
        <f ca="1">(SUMIFS(Unindexed!AD:AD,Unindexed!$D:$D,'Derived indexed (TP proposal)'!$D76,Unindexed!$E:$E,'Derived indexed (TP proposal)'!$E76))</f>
        <v>0</v>
      </c>
      <c r="AE76" s="32">
        <f ca="1">(SUMIFS(Unindexed!AE:AE,Unindexed!$D:$D,'Derived indexed (TP proposal)'!$D76,Unindexed!$E:$E,'Derived indexed (TP proposal)'!$E76))</f>
        <v>0</v>
      </c>
      <c r="AF76" s="32">
        <f ca="1">(SUMIFS(Unindexed!AF:AF,Unindexed!$D:$D,'Derived indexed (TP proposal)'!$D76,Unindexed!$E:$E,'Derived indexed (TP proposal)'!$E76))</f>
        <v>0</v>
      </c>
      <c r="AG76" s="18"/>
    </row>
    <row r="77" spans="4:33" ht="15" hidden="1" outlineLevel="1" x14ac:dyDescent="0.25">
      <c r="D77" t="s">
        <v>56</v>
      </c>
      <c r="E77" s="19">
        <v>2046</v>
      </c>
      <c r="H77" s="32">
        <f ca="1">(SUMIFS(Unindexed!H:H,Unindexed!$D:$D,'Derived indexed (TP proposal)'!$D77,Unindexed!$E:$E,'Derived indexed (TP proposal)'!$E77))</f>
        <v>0</v>
      </c>
      <c r="I77" s="32">
        <f ca="1">(SUMIFS(Unindexed!I:I,Unindexed!$D:$D,'Derived indexed (TP proposal)'!$D77,Unindexed!$E:$E,'Derived indexed (TP proposal)'!$E77))</f>
        <v>0</v>
      </c>
      <c r="J77" s="32">
        <f ca="1">(SUMIFS(Unindexed!J:J,Unindexed!$D:$D,'Derived indexed (TP proposal)'!$D77,Unindexed!$E:$E,'Derived indexed (TP proposal)'!$E77))</f>
        <v>0</v>
      </c>
      <c r="K77" s="32">
        <f ca="1">(SUMIFS(Unindexed!K:K,Unindexed!$D:$D,'Derived indexed (TP proposal)'!$D77,Unindexed!$E:$E,'Derived indexed (TP proposal)'!$E77))</f>
        <v>0</v>
      </c>
      <c r="L77" s="32">
        <f ca="1">(SUMIFS(Unindexed!L:L,Unindexed!$D:$D,'Derived indexed (TP proposal)'!$D77,Unindexed!$E:$E,'Derived indexed (TP proposal)'!$E77))</f>
        <v>0</v>
      </c>
      <c r="M77" s="32">
        <f ca="1">(SUMIFS(Unindexed!M:M,Unindexed!$D:$D,'Derived indexed (TP proposal)'!$D77,Unindexed!$E:$E,'Derived indexed (TP proposal)'!$E77))</f>
        <v>0</v>
      </c>
      <c r="N77" s="32">
        <f ca="1">(SUMIFS(Unindexed!N:N,Unindexed!$D:$D,'Derived indexed (TP proposal)'!$D77,Unindexed!$E:$E,'Derived indexed (TP proposal)'!$E77))</f>
        <v>0</v>
      </c>
      <c r="O77" s="32">
        <f ca="1">(SUMIFS(Unindexed!O:O,Unindexed!$D:$D,'Derived indexed (TP proposal)'!$D77,Unindexed!$E:$E,'Derived indexed (TP proposal)'!$E77))</f>
        <v>0</v>
      </c>
      <c r="P77" s="32">
        <f ca="1">(SUMIFS(Unindexed!P:P,Unindexed!$D:$D,'Derived indexed (TP proposal)'!$D77,Unindexed!$E:$E,'Derived indexed (TP proposal)'!$E77))</f>
        <v>0</v>
      </c>
      <c r="Q77" s="32">
        <f ca="1">(SUMIFS(Unindexed!Q:Q,Unindexed!$D:$D,'Derived indexed (TP proposal)'!$D77,Unindexed!$E:$E,'Derived indexed (TP proposal)'!$E77))</f>
        <v>0</v>
      </c>
      <c r="R77" s="32">
        <f ca="1">(SUMIFS(Unindexed!R:R,Unindexed!$D:$D,'Derived indexed (TP proposal)'!$D77,Unindexed!$E:$E,'Derived indexed (TP proposal)'!$E77))</f>
        <v>0</v>
      </c>
      <c r="S77" s="32">
        <f ca="1">(SUMIFS(Unindexed!S:S,Unindexed!$D:$D,'Derived indexed (TP proposal)'!$D77,Unindexed!$E:$E,'Derived indexed (TP proposal)'!$E77))</f>
        <v>0</v>
      </c>
      <c r="T77" s="32">
        <f ca="1">(SUMIFS(Unindexed!T:T,Unindexed!$D:$D,'Derived indexed (TP proposal)'!$D77,Unindexed!$E:$E,'Derived indexed (TP proposal)'!$E77))</f>
        <v>0</v>
      </c>
      <c r="U77" s="32">
        <f ca="1">(SUMIFS(Unindexed!U:U,Unindexed!$D:$D,'Derived indexed (TP proposal)'!$D77,Unindexed!$E:$E,'Derived indexed (TP proposal)'!$E77))</f>
        <v>0</v>
      </c>
      <c r="V77" s="32">
        <f ca="1">(SUMIFS(Unindexed!V:V,Unindexed!$D:$D,'Derived indexed (TP proposal)'!$D77,Unindexed!$E:$E,'Derived indexed (TP proposal)'!$E77))</f>
        <v>0</v>
      </c>
      <c r="W77" s="32">
        <f ca="1">(SUMIFS(Unindexed!W:W,Unindexed!$D:$D,'Derived indexed (TP proposal)'!$D77,Unindexed!$E:$E,'Derived indexed (TP proposal)'!$E77))</f>
        <v>0</v>
      </c>
      <c r="X77" s="32">
        <f ca="1">(SUMIFS(Unindexed!X:X,Unindexed!$D:$D,'Derived indexed (TP proposal)'!$D77,Unindexed!$E:$E,'Derived indexed (TP proposal)'!$E77))</f>
        <v>0</v>
      </c>
      <c r="Y77" s="32">
        <f ca="1">(SUMIFS(Unindexed!Y:Y,Unindexed!$D:$D,'Derived indexed (TP proposal)'!$D77,Unindexed!$E:$E,'Derived indexed (TP proposal)'!$E77))</f>
        <v>0</v>
      </c>
      <c r="Z77" s="32">
        <f ca="1">(SUMIFS(Unindexed!Z:Z,Unindexed!$D:$D,'Derived indexed (TP proposal)'!$D77,Unindexed!$E:$E,'Derived indexed (TP proposal)'!$E77))</f>
        <v>0</v>
      </c>
      <c r="AA77" s="32">
        <f ca="1">(SUMIFS(Unindexed!AA:AA,Unindexed!$D:$D,'Derived indexed (TP proposal)'!$D77,Unindexed!$E:$E,'Derived indexed (TP proposal)'!$E77))</f>
        <v>0</v>
      </c>
      <c r="AB77" s="32">
        <f ca="1">(SUMIFS(Unindexed!AB:AB,Unindexed!$D:$D,'Derived indexed (TP proposal)'!$D77,Unindexed!$E:$E,'Derived indexed (TP proposal)'!$E77))</f>
        <v>-12.95339881530678</v>
      </c>
      <c r="AC77" s="32">
        <f ca="1">(SUMIFS(Unindexed!AC:AC,Unindexed!$D:$D,'Derived indexed (TP proposal)'!$D77,Unindexed!$E:$E,'Derived indexed (TP proposal)'!$E77))</f>
        <v>0</v>
      </c>
      <c r="AD77" s="32">
        <f ca="1">(SUMIFS(Unindexed!AD:AD,Unindexed!$D:$D,'Derived indexed (TP proposal)'!$D77,Unindexed!$E:$E,'Derived indexed (TP proposal)'!$E77))</f>
        <v>0</v>
      </c>
      <c r="AE77" s="32">
        <f ca="1">(SUMIFS(Unindexed!AE:AE,Unindexed!$D:$D,'Derived indexed (TP proposal)'!$D77,Unindexed!$E:$E,'Derived indexed (TP proposal)'!$E77))</f>
        <v>0</v>
      </c>
      <c r="AF77" s="32">
        <f ca="1">(SUMIFS(Unindexed!AF:AF,Unindexed!$D:$D,'Derived indexed (TP proposal)'!$D77,Unindexed!$E:$E,'Derived indexed (TP proposal)'!$E77))</f>
        <v>0</v>
      </c>
      <c r="AG77" s="18"/>
    </row>
    <row r="78" spans="4:33" ht="15" hidden="1" outlineLevel="1" x14ac:dyDescent="0.25">
      <c r="D78" t="s">
        <v>56</v>
      </c>
      <c r="E78" s="19">
        <v>2047</v>
      </c>
      <c r="H78" s="32">
        <f ca="1">(SUMIFS(Unindexed!H:H,Unindexed!$D:$D,'Derived indexed (TP proposal)'!$D78,Unindexed!$E:$E,'Derived indexed (TP proposal)'!$E78))</f>
        <v>0</v>
      </c>
      <c r="I78" s="32">
        <f ca="1">(SUMIFS(Unindexed!I:I,Unindexed!$D:$D,'Derived indexed (TP proposal)'!$D78,Unindexed!$E:$E,'Derived indexed (TP proposal)'!$E78))</f>
        <v>0</v>
      </c>
      <c r="J78" s="32">
        <f ca="1">(SUMIFS(Unindexed!J:J,Unindexed!$D:$D,'Derived indexed (TP proposal)'!$D78,Unindexed!$E:$E,'Derived indexed (TP proposal)'!$E78))</f>
        <v>0</v>
      </c>
      <c r="K78" s="32">
        <f ca="1">(SUMIFS(Unindexed!K:K,Unindexed!$D:$D,'Derived indexed (TP proposal)'!$D78,Unindexed!$E:$E,'Derived indexed (TP proposal)'!$E78))</f>
        <v>0</v>
      </c>
      <c r="L78" s="32">
        <f ca="1">(SUMIFS(Unindexed!L:L,Unindexed!$D:$D,'Derived indexed (TP proposal)'!$D78,Unindexed!$E:$E,'Derived indexed (TP proposal)'!$E78))</f>
        <v>0</v>
      </c>
      <c r="M78" s="32">
        <f ca="1">(SUMIFS(Unindexed!M:M,Unindexed!$D:$D,'Derived indexed (TP proposal)'!$D78,Unindexed!$E:$E,'Derived indexed (TP proposal)'!$E78))</f>
        <v>0</v>
      </c>
      <c r="N78" s="32">
        <f ca="1">(SUMIFS(Unindexed!N:N,Unindexed!$D:$D,'Derived indexed (TP proposal)'!$D78,Unindexed!$E:$E,'Derived indexed (TP proposal)'!$E78))</f>
        <v>0</v>
      </c>
      <c r="O78" s="32">
        <f ca="1">(SUMIFS(Unindexed!O:O,Unindexed!$D:$D,'Derived indexed (TP proposal)'!$D78,Unindexed!$E:$E,'Derived indexed (TP proposal)'!$E78))</f>
        <v>0</v>
      </c>
      <c r="P78" s="32">
        <f ca="1">(SUMIFS(Unindexed!P:P,Unindexed!$D:$D,'Derived indexed (TP proposal)'!$D78,Unindexed!$E:$E,'Derived indexed (TP proposal)'!$E78))</f>
        <v>0</v>
      </c>
      <c r="Q78" s="32">
        <f ca="1">(SUMIFS(Unindexed!Q:Q,Unindexed!$D:$D,'Derived indexed (TP proposal)'!$D78,Unindexed!$E:$E,'Derived indexed (TP proposal)'!$E78))</f>
        <v>0</v>
      </c>
      <c r="R78" s="32">
        <f ca="1">(SUMIFS(Unindexed!R:R,Unindexed!$D:$D,'Derived indexed (TP proposal)'!$D78,Unindexed!$E:$E,'Derived indexed (TP proposal)'!$E78))</f>
        <v>0</v>
      </c>
      <c r="S78" s="32">
        <f ca="1">(SUMIFS(Unindexed!S:S,Unindexed!$D:$D,'Derived indexed (TP proposal)'!$D78,Unindexed!$E:$E,'Derived indexed (TP proposal)'!$E78))</f>
        <v>0</v>
      </c>
      <c r="T78" s="32">
        <f ca="1">(SUMIFS(Unindexed!T:T,Unindexed!$D:$D,'Derived indexed (TP proposal)'!$D78,Unindexed!$E:$E,'Derived indexed (TP proposal)'!$E78))</f>
        <v>0</v>
      </c>
      <c r="U78" s="32">
        <f ca="1">(SUMIFS(Unindexed!U:U,Unindexed!$D:$D,'Derived indexed (TP proposal)'!$D78,Unindexed!$E:$E,'Derived indexed (TP proposal)'!$E78))</f>
        <v>0</v>
      </c>
      <c r="V78" s="32">
        <f ca="1">(SUMIFS(Unindexed!V:V,Unindexed!$D:$D,'Derived indexed (TP proposal)'!$D78,Unindexed!$E:$E,'Derived indexed (TP proposal)'!$E78))</f>
        <v>0</v>
      </c>
      <c r="W78" s="32">
        <f ca="1">(SUMIFS(Unindexed!W:W,Unindexed!$D:$D,'Derived indexed (TP proposal)'!$D78,Unindexed!$E:$E,'Derived indexed (TP proposal)'!$E78))</f>
        <v>0</v>
      </c>
      <c r="X78" s="32">
        <f ca="1">(SUMIFS(Unindexed!X:X,Unindexed!$D:$D,'Derived indexed (TP proposal)'!$D78,Unindexed!$E:$E,'Derived indexed (TP proposal)'!$E78))</f>
        <v>0</v>
      </c>
      <c r="Y78" s="32">
        <f ca="1">(SUMIFS(Unindexed!Y:Y,Unindexed!$D:$D,'Derived indexed (TP proposal)'!$D78,Unindexed!$E:$E,'Derived indexed (TP proposal)'!$E78))</f>
        <v>0</v>
      </c>
      <c r="Z78" s="32">
        <f ca="1">(SUMIFS(Unindexed!Z:Z,Unindexed!$D:$D,'Derived indexed (TP proposal)'!$D78,Unindexed!$E:$E,'Derived indexed (TP proposal)'!$E78))</f>
        <v>0</v>
      </c>
      <c r="AA78" s="32">
        <f ca="1">(SUMIFS(Unindexed!AA:AA,Unindexed!$D:$D,'Derived indexed (TP proposal)'!$D78,Unindexed!$E:$E,'Derived indexed (TP proposal)'!$E78))</f>
        <v>0</v>
      </c>
      <c r="AB78" s="32">
        <f ca="1">(SUMIFS(Unindexed!AB:AB,Unindexed!$D:$D,'Derived indexed (TP proposal)'!$D78,Unindexed!$E:$E,'Derived indexed (TP proposal)'!$E78))</f>
        <v>0</v>
      </c>
      <c r="AC78" s="32">
        <f ca="1">(SUMIFS(Unindexed!AC:AC,Unindexed!$D:$D,'Derived indexed (TP proposal)'!$D78,Unindexed!$E:$E,'Derived indexed (TP proposal)'!$E78))</f>
        <v>-14.595033194980388</v>
      </c>
      <c r="AD78" s="32">
        <f ca="1">(SUMIFS(Unindexed!AD:AD,Unindexed!$D:$D,'Derived indexed (TP proposal)'!$D78,Unindexed!$E:$E,'Derived indexed (TP proposal)'!$E78))</f>
        <v>0</v>
      </c>
      <c r="AE78" s="32">
        <f ca="1">(SUMIFS(Unindexed!AE:AE,Unindexed!$D:$D,'Derived indexed (TP proposal)'!$D78,Unindexed!$E:$E,'Derived indexed (TP proposal)'!$E78))</f>
        <v>0</v>
      </c>
      <c r="AF78" s="32">
        <f ca="1">(SUMIFS(Unindexed!AF:AF,Unindexed!$D:$D,'Derived indexed (TP proposal)'!$D78,Unindexed!$E:$E,'Derived indexed (TP proposal)'!$E78))</f>
        <v>0</v>
      </c>
      <c r="AG78" s="18"/>
    </row>
    <row r="79" spans="4:33" ht="15" hidden="1" outlineLevel="1" x14ac:dyDescent="0.25">
      <c r="D79" t="s">
        <v>56</v>
      </c>
      <c r="E79" s="19">
        <v>2048</v>
      </c>
      <c r="H79" s="32">
        <f ca="1">(SUMIFS(Unindexed!H:H,Unindexed!$D:$D,'Derived indexed (TP proposal)'!$D79,Unindexed!$E:$E,'Derived indexed (TP proposal)'!$E79))</f>
        <v>0</v>
      </c>
      <c r="I79" s="32">
        <f ca="1">(SUMIFS(Unindexed!I:I,Unindexed!$D:$D,'Derived indexed (TP proposal)'!$D79,Unindexed!$E:$E,'Derived indexed (TP proposal)'!$E79))</f>
        <v>0</v>
      </c>
      <c r="J79" s="32">
        <f ca="1">(SUMIFS(Unindexed!J:J,Unindexed!$D:$D,'Derived indexed (TP proposal)'!$D79,Unindexed!$E:$E,'Derived indexed (TP proposal)'!$E79))</f>
        <v>0</v>
      </c>
      <c r="K79" s="32">
        <f ca="1">(SUMIFS(Unindexed!K:K,Unindexed!$D:$D,'Derived indexed (TP proposal)'!$D79,Unindexed!$E:$E,'Derived indexed (TP proposal)'!$E79))</f>
        <v>0</v>
      </c>
      <c r="L79" s="32">
        <f ca="1">(SUMIFS(Unindexed!L:L,Unindexed!$D:$D,'Derived indexed (TP proposal)'!$D79,Unindexed!$E:$E,'Derived indexed (TP proposal)'!$E79))</f>
        <v>0</v>
      </c>
      <c r="M79" s="32">
        <f ca="1">(SUMIFS(Unindexed!M:M,Unindexed!$D:$D,'Derived indexed (TP proposal)'!$D79,Unindexed!$E:$E,'Derived indexed (TP proposal)'!$E79))</f>
        <v>0</v>
      </c>
      <c r="N79" s="32">
        <f ca="1">(SUMIFS(Unindexed!N:N,Unindexed!$D:$D,'Derived indexed (TP proposal)'!$D79,Unindexed!$E:$E,'Derived indexed (TP proposal)'!$E79))</f>
        <v>0</v>
      </c>
      <c r="O79" s="32">
        <f ca="1">(SUMIFS(Unindexed!O:O,Unindexed!$D:$D,'Derived indexed (TP proposal)'!$D79,Unindexed!$E:$E,'Derived indexed (TP proposal)'!$E79))</f>
        <v>0</v>
      </c>
      <c r="P79" s="32">
        <f ca="1">(SUMIFS(Unindexed!P:P,Unindexed!$D:$D,'Derived indexed (TP proposal)'!$D79,Unindexed!$E:$E,'Derived indexed (TP proposal)'!$E79))</f>
        <v>0</v>
      </c>
      <c r="Q79" s="32">
        <f ca="1">(SUMIFS(Unindexed!Q:Q,Unindexed!$D:$D,'Derived indexed (TP proposal)'!$D79,Unindexed!$E:$E,'Derived indexed (TP proposal)'!$E79))</f>
        <v>0</v>
      </c>
      <c r="R79" s="32">
        <f ca="1">(SUMIFS(Unindexed!R:R,Unindexed!$D:$D,'Derived indexed (TP proposal)'!$D79,Unindexed!$E:$E,'Derived indexed (TP proposal)'!$E79))</f>
        <v>0</v>
      </c>
      <c r="S79" s="32">
        <f ca="1">(SUMIFS(Unindexed!S:S,Unindexed!$D:$D,'Derived indexed (TP proposal)'!$D79,Unindexed!$E:$E,'Derived indexed (TP proposal)'!$E79))</f>
        <v>0</v>
      </c>
      <c r="T79" s="32">
        <f ca="1">(SUMIFS(Unindexed!T:T,Unindexed!$D:$D,'Derived indexed (TP proposal)'!$D79,Unindexed!$E:$E,'Derived indexed (TP proposal)'!$E79))</f>
        <v>0</v>
      </c>
      <c r="U79" s="32">
        <f ca="1">(SUMIFS(Unindexed!U:U,Unindexed!$D:$D,'Derived indexed (TP proposal)'!$D79,Unindexed!$E:$E,'Derived indexed (TP proposal)'!$E79))</f>
        <v>0</v>
      </c>
      <c r="V79" s="32">
        <f ca="1">(SUMIFS(Unindexed!V:V,Unindexed!$D:$D,'Derived indexed (TP proposal)'!$D79,Unindexed!$E:$E,'Derived indexed (TP proposal)'!$E79))</f>
        <v>0</v>
      </c>
      <c r="W79" s="32">
        <f ca="1">(SUMIFS(Unindexed!W:W,Unindexed!$D:$D,'Derived indexed (TP proposal)'!$D79,Unindexed!$E:$E,'Derived indexed (TP proposal)'!$E79))</f>
        <v>0</v>
      </c>
      <c r="X79" s="32">
        <f ca="1">(SUMIFS(Unindexed!X:X,Unindexed!$D:$D,'Derived indexed (TP proposal)'!$D79,Unindexed!$E:$E,'Derived indexed (TP proposal)'!$E79))</f>
        <v>0</v>
      </c>
      <c r="Y79" s="32">
        <f ca="1">(SUMIFS(Unindexed!Y:Y,Unindexed!$D:$D,'Derived indexed (TP proposal)'!$D79,Unindexed!$E:$E,'Derived indexed (TP proposal)'!$E79))</f>
        <v>0</v>
      </c>
      <c r="Z79" s="32">
        <f ca="1">(SUMIFS(Unindexed!Z:Z,Unindexed!$D:$D,'Derived indexed (TP proposal)'!$D79,Unindexed!$E:$E,'Derived indexed (TP proposal)'!$E79))</f>
        <v>0</v>
      </c>
      <c r="AA79" s="32">
        <f ca="1">(SUMIFS(Unindexed!AA:AA,Unindexed!$D:$D,'Derived indexed (TP proposal)'!$D79,Unindexed!$E:$E,'Derived indexed (TP proposal)'!$E79))</f>
        <v>0</v>
      </c>
      <c r="AB79" s="32">
        <f ca="1">(SUMIFS(Unindexed!AB:AB,Unindexed!$D:$D,'Derived indexed (TP proposal)'!$D79,Unindexed!$E:$E,'Derived indexed (TP proposal)'!$E79))</f>
        <v>0</v>
      </c>
      <c r="AC79" s="32">
        <f ca="1">(SUMIFS(Unindexed!AC:AC,Unindexed!$D:$D,'Derived indexed (TP proposal)'!$D79,Unindexed!$E:$E,'Derived indexed (TP proposal)'!$E79))</f>
        <v>0</v>
      </c>
      <c r="AD79" s="32">
        <f ca="1">(SUMIFS(Unindexed!AD:AD,Unindexed!$D:$D,'Derived indexed (TP proposal)'!$D79,Unindexed!$E:$E,'Derived indexed (TP proposal)'!$E79))</f>
        <v>-13.651023061937789</v>
      </c>
      <c r="AE79" s="32">
        <f ca="1">(SUMIFS(Unindexed!AE:AE,Unindexed!$D:$D,'Derived indexed (TP proposal)'!$D79,Unindexed!$E:$E,'Derived indexed (TP proposal)'!$E79))</f>
        <v>0</v>
      </c>
      <c r="AF79" s="32">
        <f ca="1">(SUMIFS(Unindexed!AF:AF,Unindexed!$D:$D,'Derived indexed (TP proposal)'!$D79,Unindexed!$E:$E,'Derived indexed (TP proposal)'!$E79))</f>
        <v>0</v>
      </c>
      <c r="AG79" s="18"/>
    </row>
    <row r="80" spans="4:33" ht="15" hidden="1" outlineLevel="1" x14ac:dyDescent="0.25">
      <c r="D80" t="s">
        <v>56</v>
      </c>
      <c r="E80" s="19">
        <v>2049</v>
      </c>
      <c r="H80" s="32">
        <f ca="1">(SUMIFS(Unindexed!H:H,Unindexed!$D:$D,'Derived indexed (TP proposal)'!$D80,Unindexed!$E:$E,'Derived indexed (TP proposal)'!$E80))</f>
        <v>0</v>
      </c>
      <c r="I80" s="32">
        <f ca="1">(SUMIFS(Unindexed!I:I,Unindexed!$D:$D,'Derived indexed (TP proposal)'!$D80,Unindexed!$E:$E,'Derived indexed (TP proposal)'!$E80))</f>
        <v>0</v>
      </c>
      <c r="J80" s="32">
        <f ca="1">(SUMIFS(Unindexed!J:J,Unindexed!$D:$D,'Derived indexed (TP proposal)'!$D80,Unindexed!$E:$E,'Derived indexed (TP proposal)'!$E80))</f>
        <v>0</v>
      </c>
      <c r="K80" s="32">
        <f ca="1">(SUMIFS(Unindexed!K:K,Unindexed!$D:$D,'Derived indexed (TP proposal)'!$D80,Unindexed!$E:$E,'Derived indexed (TP proposal)'!$E80))</f>
        <v>0</v>
      </c>
      <c r="L80" s="32">
        <f ca="1">(SUMIFS(Unindexed!L:L,Unindexed!$D:$D,'Derived indexed (TP proposal)'!$D80,Unindexed!$E:$E,'Derived indexed (TP proposal)'!$E80))</f>
        <v>0</v>
      </c>
      <c r="M80" s="32">
        <f ca="1">(SUMIFS(Unindexed!M:M,Unindexed!$D:$D,'Derived indexed (TP proposal)'!$D80,Unindexed!$E:$E,'Derived indexed (TP proposal)'!$E80))</f>
        <v>0</v>
      </c>
      <c r="N80" s="32">
        <f ca="1">(SUMIFS(Unindexed!N:N,Unindexed!$D:$D,'Derived indexed (TP proposal)'!$D80,Unindexed!$E:$E,'Derived indexed (TP proposal)'!$E80))</f>
        <v>0</v>
      </c>
      <c r="O80" s="32">
        <f ca="1">(SUMIFS(Unindexed!O:O,Unindexed!$D:$D,'Derived indexed (TP proposal)'!$D80,Unindexed!$E:$E,'Derived indexed (TP proposal)'!$E80))</f>
        <v>0</v>
      </c>
      <c r="P80" s="32">
        <f ca="1">(SUMIFS(Unindexed!P:P,Unindexed!$D:$D,'Derived indexed (TP proposal)'!$D80,Unindexed!$E:$E,'Derived indexed (TP proposal)'!$E80))</f>
        <v>0</v>
      </c>
      <c r="Q80" s="32">
        <f ca="1">(SUMIFS(Unindexed!Q:Q,Unindexed!$D:$D,'Derived indexed (TP proposal)'!$D80,Unindexed!$E:$E,'Derived indexed (TP proposal)'!$E80))</f>
        <v>0</v>
      </c>
      <c r="R80" s="32">
        <f ca="1">(SUMIFS(Unindexed!R:R,Unindexed!$D:$D,'Derived indexed (TP proposal)'!$D80,Unindexed!$E:$E,'Derived indexed (TP proposal)'!$E80))</f>
        <v>0</v>
      </c>
      <c r="S80" s="32">
        <f ca="1">(SUMIFS(Unindexed!S:S,Unindexed!$D:$D,'Derived indexed (TP proposal)'!$D80,Unindexed!$E:$E,'Derived indexed (TP proposal)'!$E80))</f>
        <v>0</v>
      </c>
      <c r="T80" s="32">
        <f ca="1">(SUMIFS(Unindexed!T:T,Unindexed!$D:$D,'Derived indexed (TP proposal)'!$D80,Unindexed!$E:$E,'Derived indexed (TP proposal)'!$E80))</f>
        <v>0</v>
      </c>
      <c r="U80" s="32">
        <f ca="1">(SUMIFS(Unindexed!U:U,Unindexed!$D:$D,'Derived indexed (TP proposal)'!$D80,Unindexed!$E:$E,'Derived indexed (TP proposal)'!$E80))</f>
        <v>0</v>
      </c>
      <c r="V80" s="32">
        <f ca="1">(SUMIFS(Unindexed!V:V,Unindexed!$D:$D,'Derived indexed (TP proposal)'!$D80,Unindexed!$E:$E,'Derived indexed (TP proposal)'!$E80))</f>
        <v>0</v>
      </c>
      <c r="W80" s="32">
        <f ca="1">(SUMIFS(Unindexed!W:W,Unindexed!$D:$D,'Derived indexed (TP proposal)'!$D80,Unindexed!$E:$E,'Derived indexed (TP proposal)'!$E80))</f>
        <v>0</v>
      </c>
      <c r="X80" s="32">
        <f ca="1">(SUMIFS(Unindexed!X:X,Unindexed!$D:$D,'Derived indexed (TP proposal)'!$D80,Unindexed!$E:$E,'Derived indexed (TP proposal)'!$E80))</f>
        <v>0</v>
      </c>
      <c r="Y80" s="32">
        <f ca="1">(SUMIFS(Unindexed!Y:Y,Unindexed!$D:$D,'Derived indexed (TP proposal)'!$D80,Unindexed!$E:$E,'Derived indexed (TP proposal)'!$E80))</f>
        <v>0</v>
      </c>
      <c r="Z80" s="32">
        <f ca="1">(SUMIFS(Unindexed!Z:Z,Unindexed!$D:$D,'Derived indexed (TP proposal)'!$D80,Unindexed!$E:$E,'Derived indexed (TP proposal)'!$E80))</f>
        <v>0</v>
      </c>
      <c r="AA80" s="32">
        <f ca="1">(SUMIFS(Unindexed!AA:AA,Unindexed!$D:$D,'Derived indexed (TP proposal)'!$D80,Unindexed!$E:$E,'Derived indexed (TP proposal)'!$E80))</f>
        <v>0</v>
      </c>
      <c r="AB80" s="32">
        <f ca="1">(SUMIFS(Unindexed!AB:AB,Unindexed!$D:$D,'Derived indexed (TP proposal)'!$D80,Unindexed!$E:$E,'Derived indexed (TP proposal)'!$E80))</f>
        <v>0</v>
      </c>
      <c r="AC80" s="32">
        <f ca="1">(SUMIFS(Unindexed!AC:AC,Unindexed!$D:$D,'Derived indexed (TP proposal)'!$D80,Unindexed!$E:$E,'Derived indexed (TP proposal)'!$E80))</f>
        <v>0</v>
      </c>
      <c r="AD80" s="32">
        <f ca="1">(SUMIFS(Unindexed!AD:AD,Unindexed!$D:$D,'Derived indexed (TP proposal)'!$D80,Unindexed!$E:$E,'Derived indexed (TP proposal)'!$E80))</f>
        <v>0</v>
      </c>
      <c r="AE80" s="32">
        <f ca="1">(SUMIFS(Unindexed!AE:AE,Unindexed!$D:$D,'Derived indexed (TP proposal)'!$D80,Unindexed!$E:$E,'Derived indexed (TP proposal)'!$E80))</f>
        <v>-9.8577588436225536</v>
      </c>
      <c r="AF80" s="32">
        <f ca="1">(SUMIFS(Unindexed!AF:AF,Unindexed!$D:$D,'Derived indexed (TP proposal)'!$D80,Unindexed!$E:$E,'Derived indexed (TP proposal)'!$E80))</f>
        <v>0</v>
      </c>
      <c r="AG80" s="18"/>
    </row>
    <row r="81" spans="4:33" ht="15" hidden="1" outlineLevel="1" x14ac:dyDescent="0.25">
      <c r="D81" t="s">
        <v>56</v>
      </c>
      <c r="E81" s="19">
        <v>2050</v>
      </c>
      <c r="F81" s="19"/>
      <c r="H81" s="32">
        <f ca="1">(SUMIFS(Unindexed!H:H,Unindexed!$D:$D,'Derived indexed (TP proposal)'!$D81,Unindexed!$E:$E,'Derived indexed (TP proposal)'!$E81))</f>
        <v>0</v>
      </c>
      <c r="I81" s="32">
        <f ca="1">(SUMIFS(Unindexed!I:I,Unindexed!$D:$D,'Derived indexed (TP proposal)'!$D81,Unindexed!$E:$E,'Derived indexed (TP proposal)'!$E81))</f>
        <v>0</v>
      </c>
      <c r="J81" s="32">
        <f ca="1">(SUMIFS(Unindexed!J:J,Unindexed!$D:$D,'Derived indexed (TP proposal)'!$D81,Unindexed!$E:$E,'Derived indexed (TP proposal)'!$E81))</f>
        <v>0</v>
      </c>
      <c r="K81" s="32">
        <f ca="1">(SUMIFS(Unindexed!K:K,Unindexed!$D:$D,'Derived indexed (TP proposal)'!$D81,Unindexed!$E:$E,'Derived indexed (TP proposal)'!$E81))</f>
        <v>0</v>
      </c>
      <c r="L81" s="32">
        <f ca="1">(SUMIFS(Unindexed!L:L,Unindexed!$D:$D,'Derived indexed (TP proposal)'!$D81,Unindexed!$E:$E,'Derived indexed (TP proposal)'!$E81))</f>
        <v>0</v>
      </c>
      <c r="M81" s="32">
        <f ca="1">(SUMIFS(Unindexed!M:M,Unindexed!$D:$D,'Derived indexed (TP proposal)'!$D81,Unindexed!$E:$E,'Derived indexed (TP proposal)'!$E81))</f>
        <v>0</v>
      </c>
      <c r="N81" s="32">
        <f ca="1">(SUMIFS(Unindexed!N:N,Unindexed!$D:$D,'Derived indexed (TP proposal)'!$D81,Unindexed!$E:$E,'Derived indexed (TP proposal)'!$E81))</f>
        <v>0</v>
      </c>
      <c r="O81" s="32">
        <f ca="1">(SUMIFS(Unindexed!O:O,Unindexed!$D:$D,'Derived indexed (TP proposal)'!$D81,Unindexed!$E:$E,'Derived indexed (TP proposal)'!$E81))</f>
        <v>0</v>
      </c>
      <c r="P81" s="32">
        <f ca="1">(SUMIFS(Unindexed!P:P,Unindexed!$D:$D,'Derived indexed (TP proposal)'!$D81,Unindexed!$E:$E,'Derived indexed (TP proposal)'!$E81))</f>
        <v>0</v>
      </c>
      <c r="Q81" s="32">
        <f ca="1">(SUMIFS(Unindexed!Q:Q,Unindexed!$D:$D,'Derived indexed (TP proposal)'!$D81,Unindexed!$E:$E,'Derived indexed (TP proposal)'!$E81))</f>
        <v>0</v>
      </c>
      <c r="R81" s="32">
        <f ca="1">(SUMIFS(Unindexed!R:R,Unindexed!$D:$D,'Derived indexed (TP proposal)'!$D81,Unindexed!$E:$E,'Derived indexed (TP proposal)'!$E81))</f>
        <v>0</v>
      </c>
      <c r="S81" s="32">
        <f ca="1">(SUMIFS(Unindexed!S:S,Unindexed!$D:$D,'Derived indexed (TP proposal)'!$D81,Unindexed!$E:$E,'Derived indexed (TP proposal)'!$E81))</f>
        <v>0</v>
      </c>
      <c r="T81" s="32">
        <f ca="1">(SUMIFS(Unindexed!T:T,Unindexed!$D:$D,'Derived indexed (TP proposal)'!$D81,Unindexed!$E:$E,'Derived indexed (TP proposal)'!$E81))</f>
        <v>0</v>
      </c>
      <c r="U81" s="32">
        <f ca="1">(SUMIFS(Unindexed!U:U,Unindexed!$D:$D,'Derived indexed (TP proposal)'!$D81,Unindexed!$E:$E,'Derived indexed (TP proposal)'!$E81))</f>
        <v>0</v>
      </c>
      <c r="V81" s="32">
        <f ca="1">(SUMIFS(Unindexed!V:V,Unindexed!$D:$D,'Derived indexed (TP proposal)'!$D81,Unindexed!$E:$E,'Derived indexed (TP proposal)'!$E81))</f>
        <v>0</v>
      </c>
      <c r="W81" s="32">
        <f ca="1">(SUMIFS(Unindexed!W:W,Unindexed!$D:$D,'Derived indexed (TP proposal)'!$D81,Unindexed!$E:$E,'Derived indexed (TP proposal)'!$E81))</f>
        <v>0</v>
      </c>
      <c r="X81" s="32">
        <f ca="1">(SUMIFS(Unindexed!X:X,Unindexed!$D:$D,'Derived indexed (TP proposal)'!$D81,Unindexed!$E:$E,'Derived indexed (TP proposal)'!$E81))</f>
        <v>0</v>
      </c>
      <c r="Y81" s="32">
        <f ca="1">(SUMIFS(Unindexed!Y:Y,Unindexed!$D:$D,'Derived indexed (TP proposal)'!$D81,Unindexed!$E:$E,'Derived indexed (TP proposal)'!$E81))</f>
        <v>0</v>
      </c>
      <c r="Z81" s="32">
        <f ca="1">(SUMIFS(Unindexed!Z:Z,Unindexed!$D:$D,'Derived indexed (TP proposal)'!$D81,Unindexed!$E:$E,'Derived indexed (TP proposal)'!$E81))</f>
        <v>0</v>
      </c>
      <c r="AA81" s="32">
        <f ca="1">(SUMIFS(Unindexed!AA:AA,Unindexed!$D:$D,'Derived indexed (TP proposal)'!$D81,Unindexed!$E:$E,'Derived indexed (TP proposal)'!$E81))</f>
        <v>0</v>
      </c>
      <c r="AB81" s="32">
        <f ca="1">(SUMIFS(Unindexed!AB:AB,Unindexed!$D:$D,'Derived indexed (TP proposal)'!$D81,Unindexed!$E:$E,'Derived indexed (TP proposal)'!$E81))</f>
        <v>0</v>
      </c>
      <c r="AC81" s="32">
        <f ca="1">(SUMIFS(Unindexed!AC:AC,Unindexed!$D:$D,'Derived indexed (TP proposal)'!$D81,Unindexed!$E:$E,'Derived indexed (TP proposal)'!$E81))</f>
        <v>0</v>
      </c>
      <c r="AD81" s="32">
        <f ca="1">(SUMIFS(Unindexed!AD:AD,Unindexed!$D:$D,'Derived indexed (TP proposal)'!$D81,Unindexed!$E:$E,'Derived indexed (TP proposal)'!$E81))</f>
        <v>0</v>
      </c>
      <c r="AE81" s="32">
        <f ca="1">(SUMIFS(Unindexed!AE:AE,Unindexed!$D:$D,'Derived indexed (TP proposal)'!$D81,Unindexed!$E:$E,'Derived indexed (TP proposal)'!$E81))</f>
        <v>0</v>
      </c>
      <c r="AF81" s="32">
        <f ca="1">(SUMIFS(Unindexed!AF:AF,Unindexed!$D:$D,'Derived indexed (TP proposal)'!$D81,Unindexed!$E:$E,'Derived indexed (TP proposal)'!$E81))</f>
        <v>-12.916603057716447</v>
      </c>
      <c r="AG81" s="18"/>
    </row>
    <row r="82" spans="4:33" ht="15" hidden="1" outlineLevel="1" x14ac:dyDescent="0.25">
      <c r="D82" s="27" t="s">
        <v>53</v>
      </c>
      <c r="E82" s="28" t="s">
        <v>47</v>
      </c>
      <c r="F82" s="28"/>
      <c r="G82" s="27"/>
      <c r="H82" s="33">
        <f>SUMIFS(Unindexed!H:H,Unindexed!$D:$D,'Derived indexed (TP proposal)'!$D82,Unindexed!$E:$E,'Derived indexed (TP proposal)'!$E82)*H31</f>
        <v>-142.85714285714286</v>
      </c>
      <c r="I82" s="33">
        <f ca="1">SUMIFS(Unindexed!I:I,Unindexed!$D:$D,'Derived indexed (TP proposal)'!$D82,Unindexed!$E:$E,'Derived indexed (TP proposal)'!$E82)*I31</f>
        <v>-145.71428571428572</v>
      </c>
      <c r="J82" s="33">
        <f ca="1">SUMIFS(Unindexed!J:J,Unindexed!$D:$D,'Derived indexed (TP proposal)'!$D82,Unindexed!$E:$E,'Derived indexed (TP proposal)'!$E82)*J31</f>
        <v>-148.96371428571425</v>
      </c>
      <c r="K82" s="33">
        <f ca="1">SUMIFS(Unindexed!K:K,Unindexed!$D:$D,'Derived indexed (TP proposal)'!$D82,Unindexed!$E:$E,'Derived indexed (TP proposal)'!$E82)*K31</f>
        <v>-152.41967245714284</v>
      </c>
      <c r="L82" s="33">
        <f ca="1">SUMIFS(Unindexed!L:L,Unindexed!$D:$D,'Derived indexed (TP proposal)'!$D82,Unindexed!$E:$E,'Derived indexed (TP proposal)'!$E82)*L31</f>
        <v>-155.62048557874283</v>
      </c>
      <c r="M82" s="33">
        <f ca="1">SUMIFS(Unindexed!M:M,Unindexed!$D:$D,'Derived indexed (TP proposal)'!$D82,Unindexed!$E:$E,'Derived indexed (TP proposal)'!$E82)*M31</f>
        <v>-158.53058865906527</v>
      </c>
      <c r="N82" s="33">
        <f ca="1">SUMIFS(Unindexed!N:N,Unindexed!$D:$D,'Derived indexed (TP proposal)'!$D82,Unindexed!$E:$E,'Derived indexed (TP proposal)'!$E82)*N31</f>
        <v>-161.28902090173304</v>
      </c>
      <c r="O82" s="33">
        <f ca="1">SUMIFS(Unindexed!O:O,Unindexed!$D:$D,'Derived indexed (TP proposal)'!$D82,Unindexed!$E:$E,'Derived indexed (TP proposal)'!$E82)*O31</f>
        <v>-163.69222731316884</v>
      </c>
      <c r="P82" s="33">
        <f ca="1">SUMIFS(Unindexed!P:P,Unindexed!$D:$D,'Derived indexed (TP proposal)'!$D82,Unindexed!$E:$E,'Derived indexed (TP proposal)'!$E82)*P31</f>
        <v>-166.03302616374714</v>
      </c>
      <c r="Q82" s="33">
        <f ca="1">SUMIFS(Unindexed!Q:Q,Unindexed!$D:$D,'Derived indexed (TP proposal)'!$D82,Unindexed!$E:$E,'Derived indexed (TP proposal)'!$E82)*Q31</f>
        <v>-168.55672816143615</v>
      </c>
      <c r="R82" s="33">
        <f ca="1">SUMIFS(Unindexed!R:R,Unindexed!$D:$D,'Derived indexed (TP proposal)'!$D82,Unindexed!$E:$E,'Derived indexed (TP proposal)'!$E82)*R31</f>
        <v>-171.25363581201913</v>
      </c>
      <c r="S82" s="33">
        <f ca="1">SUMIFS(Unindexed!S:S,Unindexed!$D:$D,'Derived indexed (TP proposal)'!$D82,Unindexed!$E:$E,'Derived indexed (TP proposal)'!$E82)*S31</f>
        <v>-174.4732041652851</v>
      </c>
      <c r="T82" s="33">
        <f ca="1">SUMIFS(Unindexed!T:T,Unindexed!$D:$D,'Derived indexed (TP proposal)'!$D82,Unindexed!$E:$E,'Derived indexed (TP proposal)'!$E82)*T31</f>
        <v>-177.45669595651145</v>
      </c>
      <c r="U82" s="33">
        <f ca="1">SUMIFS(Unindexed!U:U,Unindexed!$D:$D,'Derived indexed (TP proposal)'!$D82,Unindexed!$E:$E,'Derived indexed (TP proposal)'!$E82)*U31</f>
        <v>-180.45571411817653</v>
      </c>
      <c r="V82" s="33">
        <f ca="1">SUMIFS(Unindexed!V:V,Unindexed!$D:$D,'Derived indexed (TP proposal)'!$D82,Unindexed!$E:$E,'Derived indexed (TP proposal)'!$E82)*V31</f>
        <v>-183.64978025806826</v>
      </c>
      <c r="W82" s="33">
        <f ca="1">SUMIFS(Unindexed!W:W,Unindexed!$D:$D,'Derived indexed (TP proposal)'!$D82,Unindexed!$E:$E,'Derived indexed (TP proposal)'!$E82)*W31</f>
        <v>-186.51471683009416</v>
      </c>
      <c r="X82" s="33">
        <f ca="1">SUMIFS(Unindexed!X:X,Unindexed!$D:$D,'Derived indexed (TP proposal)'!$D82,Unindexed!$E:$E,'Derived indexed (TP proposal)'!$E82)*X31</f>
        <v>-189.1632258090815</v>
      </c>
      <c r="Y82" s="33">
        <f ca="1">SUMIFS(Unindexed!Y:Y,Unindexed!$D:$D,'Derived indexed (TP proposal)'!$D82,Unindexed!$E:$E,'Derived indexed (TP proposal)'!$E82)*Y31</f>
        <v>-191.8493436155704</v>
      </c>
      <c r="Z82" s="33">
        <f ca="1">SUMIFS(Unindexed!Z:Z,Unindexed!$D:$D,'Derived indexed (TP proposal)'!$D82,Unindexed!$E:$E,'Derived indexed (TP proposal)'!$E82)*Z31</f>
        <v>-194.74626870416554</v>
      </c>
      <c r="AA82" s="33">
        <f ca="1">SUMIFS(Unindexed!AA:AA,Unindexed!$D:$D,'Derived indexed (TP proposal)'!$D82,Unindexed!$E:$E,'Derived indexed (TP proposal)'!$E82)*AA31</f>
        <v>-197.7453612422097</v>
      </c>
      <c r="AB82" s="33">
        <f ca="1">SUMIFS(Unindexed!AB:AB,Unindexed!$D:$D,'Derived indexed (TP proposal)'!$D82,Unindexed!$E:$E,'Derived indexed (TP proposal)'!$E82)*AB31</f>
        <v>-200.63244351634592</v>
      </c>
      <c r="AC82" s="33">
        <f ca="1">SUMIFS(Unindexed!AC:AC,Unindexed!$D:$D,'Derived indexed (TP proposal)'!$D82,Unindexed!$E:$E,'Derived indexed (TP proposal)'!$E82)*AC31</f>
        <v>-203.12028581594859</v>
      </c>
      <c r="AD82" s="33">
        <f ca="1">SUMIFS(Unindexed!AD:AD,Unindexed!$D:$D,'Derived indexed (TP proposal)'!$D82,Unindexed!$E:$E,'Derived indexed (TP proposal)'!$E82)*AD31</f>
        <v>-205.57804127432155</v>
      </c>
      <c r="AE82" s="33">
        <f ca="1">SUMIFS(Unindexed!AE:AE,Unindexed!$D:$D,'Derived indexed (TP proposal)'!$D82,Unindexed!$E:$E,'Derived indexed (TP proposal)'!$E82)*AE31</f>
        <v>-207.79828412008422</v>
      </c>
      <c r="AF82" s="33">
        <f ca="1">SUMIFS(Unindexed!AF:AF,Unindexed!$D:$D,'Derived indexed (TP proposal)'!$D82,Unindexed!$E:$E,'Derived indexed (TP proposal)'!$E82)*AF31</f>
        <v>-209.77236781922502</v>
      </c>
      <c r="AG82" s="18"/>
    </row>
    <row r="83" spans="4:33" ht="15" hidden="1" outlineLevel="1" x14ac:dyDescent="0.25">
      <c r="D83" t="s">
        <v>53</v>
      </c>
      <c r="E83" s="19">
        <v>2026</v>
      </c>
      <c r="H83" s="32">
        <f>SUMIFS(Unindexed!H:H,Unindexed!$D:$D,'Derived indexed (TP proposal)'!$D83,Unindexed!$E:$E,'Derived indexed (TP proposal)'!$E83)*H32</f>
        <v>0</v>
      </c>
      <c r="I83" s="32">
        <f ca="1">SUMIFS(Unindexed!I:I,Unindexed!$D:$D,'Derived indexed (TP proposal)'!$D83,Unindexed!$E:$E,'Derived indexed (TP proposal)'!$E83)*I32</f>
        <v>-15.295</v>
      </c>
      <c r="J83" s="32">
        <f ca="1">SUMIFS(Unindexed!J:J,Unindexed!$D:$D,'Derived indexed (TP proposal)'!$D83,Unindexed!$E:$E,'Derived indexed (TP proposal)'!$E83)*J32</f>
        <v>-15.636078500000002</v>
      </c>
      <c r="K83" s="32">
        <f ca="1">SUMIFS(Unindexed!K:K,Unindexed!$D:$D,'Derived indexed (TP proposal)'!$D83,Unindexed!$E:$E,'Derived indexed (TP proposal)'!$E83)*K32</f>
        <v>-15.9988355212</v>
      </c>
      <c r="L83" s="32">
        <f ca="1">SUMIFS(Unindexed!L:L,Unindexed!$D:$D,'Derived indexed (TP proposal)'!$D83,Unindexed!$E:$E,'Derived indexed (TP proposal)'!$E83)*L32</f>
        <v>-16.3348110671452</v>
      </c>
      <c r="M83" s="32">
        <f ca="1">SUMIFS(Unindexed!M:M,Unindexed!$D:$D,'Derived indexed (TP proposal)'!$D83,Unindexed!$E:$E,'Derived indexed (TP proposal)'!$E83)*M32</f>
        <v>-13.593997977514853</v>
      </c>
      <c r="N83" s="32">
        <f ca="1">SUMIFS(Unindexed!N:N,Unindexed!$D:$D,'Derived indexed (TP proposal)'!$D83,Unindexed!$E:$E,'Derived indexed (TP proposal)'!$E83)*N32</f>
        <v>-10.731254317153054</v>
      </c>
      <c r="O83" s="32">
        <f ca="1">SUMIFS(Unindexed!O:O,Unindexed!$D:$D,'Derived indexed (TP proposal)'!$D83,Unindexed!$E:$E,'Derived indexed (TP proposal)'!$E83)*O32</f>
        <v>-10.891150006478634</v>
      </c>
      <c r="P83" s="32">
        <f ca="1">SUMIFS(Unindexed!P:P,Unindexed!$D:$D,'Derived indexed (TP proposal)'!$D83,Unindexed!$E:$E,'Derived indexed (TP proposal)'!$E83)*P32</f>
        <v>-11.046893451571279</v>
      </c>
      <c r="Q83" s="32">
        <f ca="1">SUMIFS(Unindexed!Q:Q,Unindexed!$D:$D,'Derived indexed (TP proposal)'!$D83,Unindexed!$E:$E,'Derived indexed (TP proposal)'!$E83)*Q32</f>
        <v>-11.214806232035162</v>
      </c>
      <c r="R83" s="32">
        <f ca="1">SUMIFS(Unindexed!R:R,Unindexed!$D:$D,'Derived indexed (TP proposal)'!$D83,Unindexed!$E:$E,'Derived indexed (TP proposal)'!$E83)*R32</f>
        <v>-9.3962840472741664</v>
      </c>
      <c r="S83" s="32">
        <f ca="1">SUMIFS(Unindexed!S:S,Unindexed!$D:$D,'Derived indexed (TP proposal)'!$D83,Unindexed!$E:$E,'Derived indexed (TP proposal)'!$E83)*S32</f>
        <v>-7.5374134721012611</v>
      </c>
      <c r="T83" s="32">
        <f ca="1">SUMIFS(Unindexed!T:T,Unindexed!$D:$D,'Derived indexed (TP proposal)'!$D83,Unindexed!$E:$E,'Derived indexed (TP proposal)'!$E83)*T32</f>
        <v>-7.6663032424741919</v>
      </c>
      <c r="U83" s="32">
        <f ca="1">SUMIFS(Unindexed!U:U,Unindexed!$D:$D,'Derived indexed (TP proposal)'!$D83,Unindexed!$E:$E,'Derived indexed (TP proposal)'!$E83)*U32</f>
        <v>-7.7958637672720057</v>
      </c>
      <c r="V83" s="32">
        <f ca="1">SUMIFS(Unindexed!V:V,Unindexed!$D:$D,'Derived indexed (TP proposal)'!$D83,Unindexed!$E:$E,'Derived indexed (TP proposal)'!$E83)*V32</f>
        <v>-7.9338505559527208</v>
      </c>
      <c r="W83" s="32">
        <f ca="1">SUMIFS(Unindexed!W:W,Unindexed!$D:$D,'Derived indexed (TP proposal)'!$D83,Unindexed!$E:$E,'Derived indexed (TP proposal)'!$E83)*W32</f>
        <v>-8.057618624625583</v>
      </c>
      <c r="X83" s="32">
        <f ca="1">SUMIFS(Unindexed!X:X,Unindexed!$D:$D,'Derived indexed (TP proposal)'!$D83,Unindexed!$E:$E,'Derived indexed (TP proposal)'!$E83)*X32</f>
        <v>-8.1720368090952675</v>
      </c>
      <c r="Y83" s="32">
        <f ca="1">SUMIFS(Unindexed!Y:Y,Unindexed!$D:$D,'Derived indexed (TP proposal)'!$D83,Unindexed!$E:$E,'Derived indexed (TP proposal)'!$E83)*Y32</f>
        <v>-8.2880797317844195</v>
      </c>
      <c r="Z83" s="32">
        <f ca="1">SUMIFS(Unindexed!Z:Z,Unindexed!$D:$D,'Derived indexed (TP proposal)'!$D83,Unindexed!$E:$E,'Derived indexed (TP proposal)'!$E83)*Z32</f>
        <v>-8.4132297357343635</v>
      </c>
      <c r="AA83" s="32">
        <f ca="1">SUMIFS(Unindexed!AA:AA,Unindexed!$D:$D,'Derived indexed (TP proposal)'!$D83,Unindexed!$E:$E,'Derived indexed (TP proposal)'!$E83)*AA32</f>
        <v>-8.5427934736646751</v>
      </c>
      <c r="AB83" s="32">
        <f ca="1">SUMIFS(Unindexed!AB:AB,Unindexed!$D:$D,'Derived indexed (TP proposal)'!$D83,Unindexed!$E:$E,'Derived indexed (TP proposal)'!$E83)*AB32</f>
        <v>-8.6675182583801771</v>
      </c>
      <c r="AC83" s="32">
        <f ca="1">SUMIFS(Unindexed!AC:AC,Unindexed!$D:$D,'Derived indexed (TP proposal)'!$D83,Unindexed!$E:$E,'Derived indexed (TP proposal)'!$E83)*AC32</f>
        <v>-8.7749954847840925</v>
      </c>
      <c r="AD83" s="32">
        <f ca="1">SUMIFS(Unindexed!AD:AD,Unindexed!$D:$D,'Derived indexed (TP proposal)'!$D83,Unindexed!$E:$E,'Derived indexed (TP proposal)'!$E83)*AD32</f>
        <v>-8.8811729301499795</v>
      </c>
      <c r="AE83" s="32">
        <f ca="1">SUMIFS(Unindexed!AE:AE,Unindexed!$D:$D,'Derived indexed (TP proposal)'!$D83,Unindexed!$E:$E,'Derived indexed (TP proposal)'!$E83)*AE32</f>
        <v>-8.9770895977955991</v>
      </c>
      <c r="AF83" s="32">
        <f ca="1">SUMIFS(Unindexed!AF:AF,Unindexed!$D:$D,'Derived indexed (TP proposal)'!$D83,Unindexed!$E:$E,'Derived indexed (TP proposal)'!$E83)*AF32</f>
        <v>-9.0623719489746577</v>
      </c>
      <c r="AG83" s="18"/>
    </row>
    <row r="84" spans="4:33" ht="15" hidden="1" outlineLevel="1" x14ac:dyDescent="0.25">
      <c r="D84" t="s">
        <v>53</v>
      </c>
      <c r="E84" s="19">
        <v>2027</v>
      </c>
      <c r="H84" s="32">
        <f>SUMIFS(Unindexed!H:H,Unindexed!$D:$D,'Derived indexed (TP proposal)'!$D84,Unindexed!$E:$E,'Derived indexed (TP proposal)'!$E84)*H33</f>
        <v>0</v>
      </c>
      <c r="I84" s="32">
        <f ca="1">SUMIFS(Unindexed!I:I,Unindexed!$D:$D,'Derived indexed (TP proposal)'!$D84,Unindexed!$E:$E,'Derived indexed (TP proposal)'!$E84)*I33</f>
        <v>0</v>
      </c>
      <c r="J84" s="32">
        <f ca="1">SUMIFS(Unindexed!J:J,Unindexed!$D:$D,'Derived indexed (TP proposal)'!$D84,Unindexed!$E:$E,'Derived indexed (TP proposal)'!$E84)*J33</f>
        <v>-13.739711999999997</v>
      </c>
      <c r="K84" s="32">
        <f ca="1">SUMIFS(Unindexed!K:K,Unindexed!$D:$D,'Derived indexed (TP proposal)'!$D84,Unindexed!$E:$E,'Derived indexed (TP proposal)'!$E84)*K33</f>
        <v>-14.058473318400003</v>
      </c>
      <c r="L84" s="32">
        <f ca="1">SUMIFS(Unindexed!L:L,Unindexed!$D:$D,'Derived indexed (TP proposal)'!$D84,Unindexed!$E:$E,'Derived indexed (TP proposal)'!$E84)*L33</f>
        <v>-14.353701258086401</v>
      </c>
      <c r="M84" s="32">
        <f ca="1">SUMIFS(Unindexed!M:M,Unindexed!$D:$D,'Derived indexed (TP proposal)'!$D84,Unindexed!$E:$E,'Derived indexed (TP proposal)'!$E84)*M33</f>
        <v>-14.622115471612616</v>
      </c>
      <c r="N84" s="32">
        <f ca="1">SUMIFS(Unindexed!N:N,Unindexed!$D:$D,'Derived indexed (TP proposal)'!$D84,Unindexed!$E:$E,'Derived indexed (TP proposal)'!$E84)*N33</f>
        <v>-12.552080861940755</v>
      </c>
      <c r="O84" s="32">
        <f ca="1">SUMIFS(Unindexed!O:O,Unindexed!$D:$D,'Derived indexed (TP proposal)'!$D84,Unindexed!$E:$E,'Derived indexed (TP proposal)'!$E84)*O33</f>
        <v>-10.380013002564475</v>
      </c>
      <c r="P84" s="32">
        <f ca="1">SUMIFS(Unindexed!P:P,Unindexed!$D:$D,'Derived indexed (TP proposal)'!$D84,Unindexed!$E:$E,'Derived indexed (TP proposal)'!$E84)*P33</f>
        <v>-10.528447188501147</v>
      </c>
      <c r="Q84" s="32">
        <f ca="1">SUMIFS(Unindexed!Q:Q,Unindexed!$D:$D,'Derived indexed (TP proposal)'!$D84,Unindexed!$E:$E,'Derived indexed (TP proposal)'!$E84)*Q33</f>
        <v>-10.688479585766366</v>
      </c>
      <c r="R84" s="32">
        <f ca="1">SUMIFS(Unindexed!R:R,Unindexed!$D:$D,'Derived indexed (TP proposal)'!$D84,Unindexed!$E:$E,'Derived indexed (TP proposal)'!$E84)*R33</f>
        <v>-10.859495259138628</v>
      </c>
      <c r="S84" s="32">
        <f ca="1">SUMIFS(Unindexed!S:S,Unindexed!$D:$D,'Derived indexed (TP proposal)'!$D84,Unindexed!$E:$E,'Derived indexed (TP proposal)'!$E84)*S33</f>
        <v>-9.2077378237424483</v>
      </c>
      <c r="T84" s="32">
        <f ca="1">SUMIFS(Unindexed!T:T,Unindexed!$D:$D,'Derived indexed (TP proposal)'!$D84,Unindexed!$E:$E,'Derived indexed (TP proposal)'!$E84)*T33</f>
        <v>-7.4775380315792779</v>
      </c>
      <c r="U84" s="32">
        <f ca="1">SUMIFS(Unindexed!U:U,Unindexed!$D:$D,'Derived indexed (TP proposal)'!$D84,Unindexed!$E:$E,'Derived indexed (TP proposal)'!$E84)*U33</f>
        <v>-7.6039084243129658</v>
      </c>
      <c r="V84" s="32">
        <f ca="1">SUMIFS(Unindexed!V:V,Unindexed!$D:$D,'Derived indexed (TP proposal)'!$D84,Unindexed!$E:$E,'Derived indexed (TP proposal)'!$E84)*V33</f>
        <v>-7.7384976034233057</v>
      </c>
      <c r="W84" s="32">
        <f ca="1">SUMIFS(Unindexed!W:W,Unindexed!$D:$D,'Derived indexed (TP proposal)'!$D84,Unindexed!$E:$E,'Derived indexed (TP proposal)'!$E84)*W33</f>
        <v>-7.8592181660367109</v>
      </c>
      <c r="X84" s="32">
        <f ca="1">SUMIFS(Unindexed!X:X,Unindexed!$D:$D,'Derived indexed (TP proposal)'!$D84,Unindexed!$E:$E,'Derived indexed (TP proposal)'!$E84)*X33</f>
        <v>-7.9708190639944316</v>
      </c>
      <c r="Y84" s="32">
        <f ca="1">SUMIFS(Unindexed!Y:Y,Unindexed!$D:$D,'Derived indexed (TP proposal)'!$D84,Unindexed!$E:$E,'Derived indexed (TP proposal)'!$E84)*Y33</f>
        <v>-8.0840046947031539</v>
      </c>
      <c r="Z84" s="32">
        <f ca="1">SUMIFS(Unindexed!Z:Z,Unindexed!$D:$D,'Derived indexed (TP proposal)'!$D84,Unindexed!$E:$E,'Derived indexed (TP proposal)'!$E84)*Z33</f>
        <v>-8.2060731655931693</v>
      </c>
      <c r="AA84" s="32">
        <f ca="1">SUMIFS(Unindexed!AA:AA,Unindexed!$D:$D,'Derived indexed (TP proposal)'!$D84,Unindexed!$E:$E,'Derived indexed (TP proposal)'!$E84)*AA33</f>
        <v>-8.3324466923433071</v>
      </c>
      <c r="AB84" s="32">
        <f ca="1">SUMIFS(Unindexed!AB:AB,Unindexed!$D:$D,'Derived indexed (TP proposal)'!$D84,Unindexed!$E:$E,'Derived indexed (TP proposal)'!$E84)*AB33</f>
        <v>-8.4541004140515188</v>
      </c>
      <c r="AC84" s="32">
        <f ca="1">SUMIFS(Unindexed!AC:AC,Unindexed!$D:$D,'Derived indexed (TP proposal)'!$D84,Unindexed!$E:$E,'Derived indexed (TP proposal)'!$E84)*AC33</f>
        <v>-8.5589312591857567</v>
      </c>
      <c r="AD84" s="32">
        <f ca="1">SUMIFS(Unindexed!AD:AD,Unindexed!$D:$D,'Derived indexed (TP proposal)'!$D84,Unindexed!$E:$E,'Derived indexed (TP proposal)'!$E84)*AD33</f>
        <v>-8.6624943274219035</v>
      </c>
      <c r="AE84" s="32">
        <f ca="1">SUMIFS(Unindexed!AE:AE,Unindexed!$D:$D,'Derived indexed (TP proposal)'!$D84,Unindexed!$E:$E,'Derived indexed (TP proposal)'!$E84)*AE33</f>
        <v>-8.7560492661580618</v>
      </c>
      <c r="AF84" s="32">
        <f ca="1">SUMIFS(Unindexed!AF:AF,Unindexed!$D:$D,'Derived indexed (TP proposal)'!$D84,Unindexed!$E:$E,'Derived indexed (TP proposal)'!$E84)*AF33</f>
        <v>-8.8392317341865638</v>
      </c>
      <c r="AG84" s="18"/>
    </row>
    <row r="85" spans="4:33" ht="15" hidden="1" outlineLevel="1" x14ac:dyDescent="0.25">
      <c r="D85" t="s">
        <v>53</v>
      </c>
      <c r="E85" s="19">
        <v>2028</v>
      </c>
      <c r="H85" s="32">
        <f>SUMIFS(Unindexed!H:H,Unindexed!$D:$D,'Derived indexed (TP proposal)'!$D85,Unindexed!$E:$E,'Derived indexed (TP proposal)'!$E85)*H34</f>
        <v>0</v>
      </c>
      <c r="I85" s="32">
        <f ca="1">SUMIFS(Unindexed!I:I,Unindexed!$D:$D,'Derived indexed (TP proposal)'!$D85,Unindexed!$E:$E,'Derived indexed (TP proposal)'!$E85)*I34</f>
        <v>0</v>
      </c>
      <c r="J85" s="32">
        <f ca="1">SUMIFS(Unindexed!J:J,Unindexed!$D:$D,'Derived indexed (TP proposal)'!$D85,Unindexed!$E:$E,'Derived indexed (TP proposal)'!$E85)*J34</f>
        <v>0</v>
      </c>
      <c r="K85" s="32">
        <f ca="1">SUMIFS(Unindexed!K:K,Unindexed!$D:$D,'Derived indexed (TP proposal)'!$D85,Unindexed!$E:$E,'Derived indexed (TP proposal)'!$E85)*K34</f>
        <v>-20.104453659199997</v>
      </c>
      <c r="L85" s="32">
        <f ca="1">SUMIFS(Unindexed!L:L,Unindexed!$D:$D,'Derived indexed (TP proposal)'!$D85,Unindexed!$E:$E,'Derived indexed (TP proposal)'!$E85)*L34</f>
        <v>-20.526647186043199</v>
      </c>
      <c r="M85" s="32">
        <f ca="1">SUMIFS(Unindexed!M:M,Unindexed!$D:$D,'Derived indexed (TP proposal)'!$D85,Unindexed!$E:$E,'Derived indexed (TP proposal)'!$E85)*M34</f>
        <v>-20.910495488422203</v>
      </c>
      <c r="N85" s="32">
        <f ca="1">SUMIFS(Unindexed!N:N,Unindexed!$D:$D,'Derived indexed (TP proposal)'!$D85,Unindexed!$E:$E,'Derived indexed (TP proposal)'!$E85)*N34</f>
        <v>-21.274338109920748</v>
      </c>
      <c r="O85" s="32">
        <f ca="1">SUMIFS(Unindexed!O:O,Unindexed!$D:$D,'Derived indexed (TP proposal)'!$D85,Unindexed!$E:$E,'Derived indexed (TP proposal)'!$E85)*O34</f>
        <v>-15.974435594855715</v>
      </c>
      <c r="P85" s="32">
        <f ca="1">SUMIFS(Unindexed!P:P,Unindexed!$D:$D,'Derived indexed (TP proposal)'!$D85,Unindexed!$E:$E,'Derived indexed (TP proposal)'!$E85)*P34</f>
        <v>-10.505658341772788</v>
      </c>
      <c r="Q85" s="32">
        <f ca="1">SUMIFS(Unindexed!Q:Q,Unindexed!$D:$D,'Derived indexed (TP proposal)'!$D85,Unindexed!$E:$E,'Derived indexed (TP proposal)'!$E85)*Q34</f>
        <v>-10.665344348567737</v>
      </c>
      <c r="R85" s="32">
        <f ca="1">SUMIFS(Unindexed!R:R,Unindexed!$D:$D,'Derived indexed (TP proposal)'!$D85,Unindexed!$E:$E,'Derived indexed (TP proposal)'!$E85)*R34</f>
        <v>-10.835989858144822</v>
      </c>
      <c r="S85" s="32">
        <f ca="1">SUMIFS(Unindexed!S:S,Unindexed!$D:$D,'Derived indexed (TP proposal)'!$D85,Unindexed!$E:$E,'Derived indexed (TP proposal)'!$E85)*S34</f>
        <v>-11.039706467477945</v>
      </c>
      <c r="T85" s="32">
        <f ca="1">SUMIFS(Unindexed!T:T,Unindexed!$D:$D,'Derived indexed (TP proposal)'!$D85,Unindexed!$E:$E,'Derived indexed (TP proposal)'!$E85)*T34</f>
        <v>-9.401725342637139</v>
      </c>
      <c r="U85" s="32">
        <f ca="1">SUMIFS(Unindexed!U:U,Unindexed!$D:$D,'Derived indexed (TP proposal)'!$D85,Unindexed!$E:$E,'Derived indexed (TP proposal)'!$E85)*U34</f>
        <v>-7.7029821497111852</v>
      </c>
      <c r="V85" s="32">
        <f ca="1">SUMIFS(Unindexed!V:V,Unindexed!$D:$D,'Derived indexed (TP proposal)'!$D85,Unindexed!$E:$E,'Derived indexed (TP proposal)'!$E85)*V34</f>
        <v>-7.839324933761076</v>
      </c>
      <c r="W85" s="32">
        <f ca="1">SUMIFS(Unindexed!W:W,Unindexed!$D:$D,'Derived indexed (TP proposal)'!$D85,Unindexed!$E:$E,'Derived indexed (TP proposal)'!$E85)*W34</f>
        <v>-7.9616184027277486</v>
      </c>
      <c r="X85" s="32">
        <f ca="1">SUMIFS(Unindexed!X:X,Unindexed!$D:$D,'Derived indexed (TP proposal)'!$D85,Unindexed!$E:$E,'Derived indexed (TP proposal)'!$E85)*X34</f>
        <v>-8.0746733840464824</v>
      </c>
      <c r="Y85" s="32">
        <f ca="1">SUMIFS(Unindexed!Y:Y,Unindexed!$D:$D,'Derived indexed (TP proposal)'!$D85,Unindexed!$E:$E,'Derived indexed (TP proposal)'!$E85)*Y34</f>
        <v>-8.1893337460999422</v>
      </c>
      <c r="Z85" s="32">
        <f ca="1">SUMIFS(Unindexed!Z:Z,Unindexed!$D:$D,'Derived indexed (TP proposal)'!$D85,Unindexed!$E:$E,'Derived indexed (TP proposal)'!$E85)*Z34</f>
        <v>-8.3129926856660532</v>
      </c>
      <c r="AA85" s="32">
        <f ca="1">SUMIFS(Unindexed!AA:AA,Unindexed!$D:$D,'Derived indexed (TP proposal)'!$D85,Unindexed!$E:$E,'Derived indexed (TP proposal)'!$E85)*AA34</f>
        <v>-8.4410127730253102</v>
      </c>
      <c r="AB85" s="32">
        <f ca="1">SUMIFS(Unindexed!AB:AB,Unindexed!$D:$D,'Derived indexed (TP proposal)'!$D85,Unindexed!$E:$E,'Derived indexed (TP proposal)'!$E85)*AB34</f>
        <v>-8.5642515595114777</v>
      </c>
      <c r="AC85" s="32">
        <f ca="1">SUMIFS(Unindexed!AC:AC,Unindexed!$D:$D,'Derived indexed (TP proposal)'!$D85,Unindexed!$E:$E,'Derived indexed (TP proposal)'!$E85)*AC34</f>
        <v>-8.6704482788494204</v>
      </c>
      <c r="AD85" s="32">
        <f ca="1">SUMIFS(Unindexed!AD:AD,Unindexed!$D:$D,'Derived indexed (TP proposal)'!$D85,Unindexed!$E:$E,'Derived indexed (TP proposal)'!$E85)*AD34</f>
        <v>-8.7753607030234981</v>
      </c>
      <c r="AE85" s="32">
        <f ca="1">SUMIFS(Unindexed!AE:AE,Unindexed!$D:$D,'Derived indexed (TP proposal)'!$D85,Unindexed!$E:$E,'Derived indexed (TP proposal)'!$E85)*AE34</f>
        <v>-8.8701345986161506</v>
      </c>
      <c r="AF85" s="32">
        <f ca="1">SUMIFS(Unindexed!AF:AF,Unindexed!$D:$D,'Derived indexed (TP proposal)'!$D85,Unindexed!$E:$E,'Derived indexed (TP proposal)'!$E85)*AF34</f>
        <v>-8.9544008773030033</v>
      </c>
      <c r="AG85" s="18"/>
    </row>
    <row r="86" spans="4:33" ht="15" hidden="1" outlineLevel="1" x14ac:dyDescent="0.25">
      <c r="D86" t="s">
        <v>53</v>
      </c>
      <c r="E86" s="19">
        <v>2029</v>
      </c>
      <c r="H86" s="32">
        <f>SUMIFS(Unindexed!H:H,Unindexed!$D:$D,'Derived indexed (TP proposal)'!$D86,Unindexed!$E:$E,'Derived indexed (TP proposal)'!$E86)*H35</f>
        <v>0</v>
      </c>
      <c r="I86" s="32">
        <f ca="1">SUMIFS(Unindexed!I:I,Unindexed!$D:$D,'Derived indexed (TP proposal)'!$D86,Unindexed!$E:$E,'Derived indexed (TP proposal)'!$E86)*I35</f>
        <v>0</v>
      </c>
      <c r="J86" s="32">
        <f ca="1">SUMIFS(Unindexed!J:J,Unindexed!$D:$D,'Derived indexed (TP proposal)'!$D86,Unindexed!$E:$E,'Derived indexed (TP proposal)'!$E86)*J35</f>
        <v>0</v>
      </c>
      <c r="K86" s="32">
        <f ca="1">SUMIFS(Unindexed!K:K,Unindexed!$D:$D,'Derived indexed (TP proposal)'!$D86,Unindexed!$E:$E,'Derived indexed (TP proposal)'!$E86)*K35</f>
        <v>0</v>
      </c>
      <c r="L86" s="32">
        <f ca="1">SUMIFS(Unindexed!L:L,Unindexed!$D:$D,'Derived indexed (TP proposal)'!$D86,Unindexed!$E:$E,'Derived indexed (TP proposal)'!$E86)*L35</f>
        <v>-9.8361301031975987</v>
      </c>
      <c r="M86" s="32">
        <f ca="1">SUMIFS(Unindexed!M:M,Unindexed!$D:$D,'Derived indexed (TP proposal)'!$D86,Unindexed!$E:$E,'Derived indexed (TP proposal)'!$E86)*M35</f>
        <v>-10.020065736127393</v>
      </c>
      <c r="N86" s="32">
        <f ca="1">SUMIFS(Unindexed!N:N,Unindexed!$D:$D,'Derived indexed (TP proposal)'!$D86,Unindexed!$E:$E,'Derived indexed (TP proposal)'!$E86)*N35</f>
        <v>-10.19441487993601</v>
      </c>
      <c r="O86" s="32">
        <f ca="1">SUMIFS(Unindexed!O:O,Unindexed!$D:$D,'Derived indexed (TP proposal)'!$D86,Unindexed!$E:$E,'Derived indexed (TP proposal)'!$E86)*O35</f>
        <v>-10.346311661647057</v>
      </c>
      <c r="P86" s="32">
        <f ca="1">SUMIFS(Unindexed!P:P,Unindexed!$D:$D,'Derived indexed (TP proposal)'!$D86,Unindexed!$E:$E,'Derived indexed (TP proposal)'!$E86)*P35</f>
        <v>-10.494263918408612</v>
      </c>
      <c r="Q86" s="32">
        <f ca="1">SUMIFS(Unindexed!Q:Q,Unindexed!$D:$D,'Derived indexed (TP proposal)'!$D86,Unindexed!$E:$E,'Derived indexed (TP proposal)'!$E86)*Q35</f>
        <v>-10.653776729968422</v>
      </c>
      <c r="R86" s="32">
        <f ca="1">SUMIFS(Unindexed!R:R,Unindexed!$D:$D,'Derived indexed (TP proposal)'!$D86,Unindexed!$E:$E,'Derived indexed (TP proposal)'!$E86)*R35</f>
        <v>-10.82423715764792</v>
      </c>
      <c r="S86" s="32">
        <f ca="1">SUMIFS(Unindexed!S:S,Unindexed!$D:$D,'Derived indexed (TP proposal)'!$D86,Unindexed!$E:$E,'Derived indexed (TP proposal)'!$E86)*S35</f>
        <v>-11.027732816211699</v>
      </c>
      <c r="T86" s="32">
        <f ca="1">SUMIFS(Unindexed!T:T,Unindexed!$D:$D,'Derived indexed (TP proposal)'!$D86,Unindexed!$E:$E,'Derived indexed (TP proposal)'!$E86)*T35</f>
        <v>-11.216307047368918</v>
      </c>
      <c r="U86" s="32">
        <f ca="1">SUMIFS(Unindexed!U:U,Unindexed!$D:$D,'Derived indexed (TP proposal)'!$D86,Unindexed!$E:$E,'Derived indexed (TP proposal)'!$E86)*U35</f>
        <v>-9.919756755496234</v>
      </c>
      <c r="V86" s="32">
        <f ca="1">SUMIFS(Unindexed!V:V,Unindexed!$D:$D,'Derived indexed (TP proposal)'!$D86,Unindexed!$E:$E,'Derived indexed (TP proposal)'!$E86)*V35</f>
        <v>-8.5829264950020736</v>
      </c>
      <c r="W86" s="32">
        <f ca="1">SUMIFS(Unindexed!W:W,Unindexed!$D:$D,'Derived indexed (TP proposal)'!$D86,Unindexed!$E:$E,'Derived indexed (TP proposal)'!$E86)*W35</f>
        <v>-8.7168201483241052</v>
      </c>
      <c r="X86" s="32">
        <f ca="1">SUMIFS(Unindexed!X:X,Unindexed!$D:$D,'Derived indexed (TP proposal)'!$D86,Unindexed!$E:$E,'Derived indexed (TP proposal)'!$E86)*X35</f>
        <v>-8.8405989944303105</v>
      </c>
      <c r="Y86" s="32">
        <f ca="1">SUMIFS(Unindexed!Y:Y,Unindexed!$D:$D,'Derived indexed (TP proposal)'!$D86,Unindexed!$E:$E,'Derived indexed (TP proposal)'!$E86)*Y35</f>
        <v>-8.9661355001512195</v>
      </c>
      <c r="Z86" s="32">
        <f ca="1">SUMIFS(Unindexed!Z:Z,Unindexed!$D:$D,'Derived indexed (TP proposal)'!$D86,Unindexed!$E:$E,'Derived indexed (TP proposal)'!$E86)*Z35</f>
        <v>-9.1015241462035039</v>
      </c>
      <c r="AA86" s="32">
        <f ca="1">SUMIFS(Unindexed!AA:AA,Unindexed!$D:$D,'Derived indexed (TP proposal)'!$D86,Unindexed!$E:$E,'Derived indexed (TP proposal)'!$E86)*AA35</f>
        <v>-9.2416876180550389</v>
      </c>
      <c r="AB86" s="32">
        <f ca="1">SUMIFS(Unindexed!AB:AB,Unindexed!$D:$D,'Derived indexed (TP proposal)'!$D86,Unindexed!$E:$E,'Derived indexed (TP proposal)'!$E86)*AB35</f>
        <v>-9.3766162572786413</v>
      </c>
      <c r="AC86" s="32">
        <f ca="1">SUMIFS(Unindexed!AC:AC,Unindexed!$D:$D,'Derived indexed (TP proposal)'!$D86,Unindexed!$E:$E,'Derived indexed (TP proposal)'!$E86)*AC35</f>
        <v>-9.4928862988688945</v>
      </c>
      <c r="AD86" s="32">
        <f ca="1">SUMIFS(Unindexed!AD:AD,Unindexed!$D:$D,'Derived indexed (TP proposal)'!$D86,Unindexed!$E:$E,'Derived indexed (TP proposal)'!$E86)*AD35</f>
        <v>-9.6077502230852101</v>
      </c>
      <c r="AE86" s="32">
        <f ca="1">SUMIFS(Unindexed!AE:AE,Unindexed!$D:$D,'Derived indexed (TP proposal)'!$D86,Unindexed!$E:$E,'Derived indexed (TP proposal)'!$E86)*AE35</f>
        <v>-9.7115139254945291</v>
      </c>
      <c r="AF86" s="32">
        <f ca="1">SUMIFS(Unindexed!AF:AF,Unindexed!$D:$D,'Derived indexed (TP proposal)'!$D86,Unindexed!$E:$E,'Derived indexed (TP proposal)'!$E86)*AF35</f>
        <v>-9.8037733077867273</v>
      </c>
      <c r="AG86" s="18"/>
    </row>
    <row r="87" spans="4:33" ht="15" hidden="1" outlineLevel="1" x14ac:dyDescent="0.25">
      <c r="D87" t="s">
        <v>53</v>
      </c>
      <c r="E87" s="19">
        <v>2030</v>
      </c>
      <c r="H87" s="32">
        <f>SUMIFS(Unindexed!H:H,Unindexed!$D:$D,'Derived indexed (TP proposal)'!$D87,Unindexed!$E:$E,'Derived indexed (TP proposal)'!$E87)*H36</f>
        <v>0</v>
      </c>
      <c r="I87" s="32">
        <f ca="1">SUMIFS(Unindexed!I:I,Unindexed!$D:$D,'Derived indexed (TP proposal)'!$D87,Unindexed!$E:$E,'Derived indexed (TP proposal)'!$E87)*I36</f>
        <v>0</v>
      </c>
      <c r="J87" s="32">
        <f ca="1">SUMIFS(Unindexed!J:J,Unindexed!$D:$D,'Derived indexed (TP proposal)'!$D87,Unindexed!$E:$E,'Derived indexed (TP proposal)'!$E87)*J36</f>
        <v>0</v>
      </c>
      <c r="K87" s="32">
        <f ca="1">SUMIFS(Unindexed!K:K,Unindexed!$D:$D,'Derived indexed (TP proposal)'!$D87,Unindexed!$E:$E,'Derived indexed (TP proposal)'!$E87)*K36</f>
        <v>0</v>
      </c>
      <c r="L87" s="32">
        <f ca="1">SUMIFS(Unindexed!L:L,Unindexed!$D:$D,'Derived indexed (TP proposal)'!$D87,Unindexed!$E:$E,'Derived indexed (TP proposal)'!$E87)*L36</f>
        <v>0</v>
      </c>
      <c r="M87" s="32">
        <f ca="1">SUMIFS(Unindexed!M:M,Unindexed!$D:$D,'Derived indexed (TP proposal)'!$D87,Unindexed!$E:$E,'Derived indexed (TP proposal)'!$E87)*M36</f>
        <v>-12.380928129981513</v>
      </c>
      <c r="N87" s="32">
        <f ca="1">SUMIFS(Unindexed!N:N,Unindexed!$D:$D,'Derived indexed (TP proposal)'!$D87,Unindexed!$E:$E,'Derived indexed (TP proposal)'!$E87)*N36</f>
        <v>-12.596356279443194</v>
      </c>
      <c r="O87" s="32">
        <f ca="1">SUMIFS(Unindexed!O:O,Unindexed!$D:$D,'Derived indexed (TP proposal)'!$D87,Unindexed!$E:$E,'Derived indexed (TP proposal)'!$E87)*O36</f>
        <v>-12.784041988006896</v>
      </c>
      <c r="P87" s="32">
        <f ca="1">SUMIFS(Unindexed!P:P,Unindexed!$D:$D,'Derived indexed (TP proposal)'!$D87,Unindexed!$E:$E,'Derived indexed (TP proposal)'!$E87)*P36</f>
        <v>-12.966853788435392</v>
      </c>
      <c r="Q87" s="32">
        <f ca="1">SUMIFS(Unindexed!Q:Q,Unindexed!$D:$D,'Derived indexed (TP proposal)'!$D87,Unindexed!$E:$E,'Derived indexed (TP proposal)'!$E87)*Q36</f>
        <v>-12.469892850060754</v>
      </c>
      <c r="R87" s="32">
        <f ca="1">SUMIFS(Unindexed!R:R,Unindexed!$D:$D,'Derived indexed (TP proposal)'!$D87,Unindexed!$E:$E,'Derived indexed (TP proposal)'!$E87)*R36</f>
        <v>-11.964249105847529</v>
      </c>
      <c r="S87" s="32">
        <f ca="1">SUMIFS(Unindexed!S:S,Unindexed!$D:$D,'Derived indexed (TP proposal)'!$D87,Unindexed!$E:$E,'Derived indexed (TP proposal)'!$E87)*S36</f>
        <v>-12.189176989037463</v>
      </c>
      <c r="T87" s="32">
        <f ca="1">SUMIFS(Unindexed!T:T,Unindexed!$D:$D,'Derived indexed (TP proposal)'!$D87,Unindexed!$E:$E,'Derived indexed (TP proposal)'!$E87)*T36</f>
        <v>-12.397611915550003</v>
      </c>
      <c r="U87" s="32">
        <f ca="1">SUMIFS(Unindexed!U:U,Unindexed!$D:$D,'Derived indexed (TP proposal)'!$D87,Unindexed!$E:$E,'Derived indexed (TP proposal)'!$E87)*U36</f>
        <v>-12.607131556922793</v>
      </c>
      <c r="V87" s="32">
        <f ca="1">SUMIFS(Unindexed!V:V,Unindexed!$D:$D,'Derived indexed (TP proposal)'!$D87,Unindexed!$E:$E,'Derived indexed (TP proposal)'!$E87)*V36</f>
        <v>-10.372611608497358</v>
      </c>
      <c r="W87" s="32">
        <f ca="1">SUMIFS(Unindexed!W:W,Unindexed!$D:$D,'Derived indexed (TP proposal)'!$D87,Unindexed!$E:$E,'Derived indexed (TP proposal)'!$E87)*W36</f>
        <v>-8.0384185802460113</v>
      </c>
      <c r="X87" s="32">
        <f ca="1">SUMIFS(Unindexed!X:X,Unindexed!$D:$D,'Derived indexed (TP proposal)'!$D87,Unindexed!$E:$E,'Derived indexed (TP proposal)'!$E87)*X36</f>
        <v>-8.1525641240855045</v>
      </c>
      <c r="Y87" s="32">
        <f ca="1">SUMIFS(Unindexed!Y:Y,Unindexed!$D:$D,'Derived indexed (TP proposal)'!$D87,Unindexed!$E:$E,'Derived indexed (TP proposal)'!$E87)*Y36</f>
        <v>-8.268330534647518</v>
      </c>
      <c r="Z87" s="32">
        <f ca="1">SUMIFS(Unindexed!Z:Z,Unindexed!$D:$D,'Derived indexed (TP proposal)'!$D87,Unindexed!$E:$E,'Derived indexed (TP proposal)'!$E87)*Z36</f>
        <v>-8.3931823257206943</v>
      </c>
      <c r="AA87" s="32">
        <f ca="1">SUMIFS(Unindexed!AA:AA,Unindexed!$D:$D,'Derived indexed (TP proposal)'!$D87,Unindexed!$E:$E,'Derived indexed (TP proposal)'!$E87)*AA36</f>
        <v>-8.5224373335367947</v>
      </c>
      <c r="AB87" s="32">
        <f ca="1">SUMIFS(Unindexed!AB:AB,Unindexed!$D:$D,'Derived indexed (TP proposal)'!$D87,Unindexed!$E:$E,'Derived indexed (TP proposal)'!$E87)*AB36</f>
        <v>-8.646864918606429</v>
      </c>
      <c r="AC87" s="32">
        <f ca="1">SUMIFS(Unindexed!AC:AC,Unindexed!$D:$D,'Derived indexed (TP proposal)'!$D87,Unindexed!$E:$E,'Derived indexed (TP proposal)'!$E87)*AC36</f>
        <v>-8.7540860435971481</v>
      </c>
      <c r="AD87" s="32">
        <f ca="1">SUMIFS(Unindexed!AD:AD,Unindexed!$D:$D,'Derived indexed (TP proposal)'!$D87,Unindexed!$E:$E,'Derived indexed (TP proposal)'!$E87)*AD36</f>
        <v>-8.8600104847246737</v>
      </c>
      <c r="AE87" s="32">
        <f ca="1">SUMIFS(Unindexed!AE:AE,Unindexed!$D:$D,'Derived indexed (TP proposal)'!$D87,Unindexed!$E:$E,'Derived indexed (TP proposal)'!$E87)*AE36</f>
        <v>-8.9556985979596995</v>
      </c>
      <c r="AF87" s="32">
        <f ca="1">SUMIFS(Unindexed!AF:AF,Unindexed!$D:$D,'Derived indexed (TP proposal)'!$D87,Unindexed!$E:$E,'Derived indexed (TP proposal)'!$E87)*AF36</f>
        <v>-9.0407777346403169</v>
      </c>
      <c r="AG87" s="18"/>
    </row>
    <row r="88" spans="4:33" ht="15" hidden="1" outlineLevel="1" x14ac:dyDescent="0.25">
      <c r="D88" t="s">
        <v>53</v>
      </c>
      <c r="E88" s="19">
        <v>2031</v>
      </c>
      <c r="H88" s="32">
        <f>SUMIFS(Unindexed!H:H,Unindexed!$D:$D,'Derived indexed (TP proposal)'!$D88,Unindexed!$E:$E,'Derived indexed (TP proposal)'!$E88)*H37</f>
        <v>0</v>
      </c>
      <c r="I88" s="32">
        <f ca="1">SUMIFS(Unindexed!I:I,Unindexed!$D:$D,'Derived indexed (TP proposal)'!$D88,Unindexed!$E:$E,'Derived indexed (TP proposal)'!$E88)*I37</f>
        <v>0</v>
      </c>
      <c r="J88" s="32">
        <f ca="1">SUMIFS(Unindexed!J:J,Unindexed!$D:$D,'Derived indexed (TP proposal)'!$D88,Unindexed!$E:$E,'Derived indexed (TP proposal)'!$E88)*J37</f>
        <v>0</v>
      </c>
      <c r="K88" s="32">
        <f ca="1">SUMIFS(Unindexed!K:K,Unindexed!$D:$D,'Derived indexed (TP proposal)'!$D88,Unindexed!$E:$E,'Derived indexed (TP proposal)'!$E88)*K37</f>
        <v>0</v>
      </c>
      <c r="L88" s="32">
        <f ca="1">SUMIFS(Unindexed!L:L,Unindexed!$D:$D,'Derived indexed (TP proposal)'!$D88,Unindexed!$E:$E,'Derived indexed (TP proposal)'!$E88)*L37</f>
        <v>0</v>
      </c>
      <c r="M88" s="32">
        <f ca="1">SUMIFS(Unindexed!M:M,Unindexed!$D:$D,'Derived indexed (TP proposal)'!$D88,Unindexed!$E:$E,'Derived indexed (TP proposal)'!$E88)*M37</f>
        <v>0</v>
      </c>
      <c r="N88" s="32">
        <f ca="1">SUMIFS(Unindexed!N:N,Unindexed!$D:$D,'Derived indexed (TP proposal)'!$D88,Unindexed!$E:$E,'Derived indexed (TP proposal)'!$E88)*N37</f>
        <v>-21.423767643991475</v>
      </c>
      <c r="O88" s="32">
        <f ca="1">SUMIFS(Unindexed!O:O,Unindexed!$D:$D,'Derived indexed (TP proposal)'!$D88,Unindexed!$E:$E,'Derived indexed (TP proposal)'!$E88)*O37</f>
        <v>-21.742981781886947</v>
      </c>
      <c r="P88" s="32">
        <f ca="1">SUMIFS(Unindexed!P:P,Unindexed!$D:$D,'Derived indexed (TP proposal)'!$D88,Unindexed!$E:$E,'Derived indexed (TP proposal)'!$E88)*P37</f>
        <v>-22.05390642136793</v>
      </c>
      <c r="Q88" s="32">
        <f ca="1">SUMIFS(Unindexed!Q:Q,Unindexed!$D:$D,'Derived indexed (TP proposal)'!$D88,Unindexed!$E:$E,'Derived indexed (TP proposal)'!$E88)*Q37</f>
        <v>-22.389125798972724</v>
      </c>
      <c r="R88" s="32">
        <f ca="1">SUMIFS(Unindexed!R:R,Unindexed!$D:$D,'Derived indexed (TP proposal)'!$D88,Unindexed!$E:$E,'Derived indexed (TP proposal)'!$E88)*R37</f>
        <v>-17.223582578211754</v>
      </c>
      <c r="S88" s="32">
        <f ca="1">SUMIFS(Unindexed!S:S,Unindexed!$D:$D,'Derived indexed (TP proposal)'!$D88,Unindexed!$E:$E,'Derived indexed (TP proposal)'!$E88)*S37</f>
        <v>-11.919769835546955</v>
      </c>
      <c r="T88" s="32">
        <f ca="1">SUMIFS(Unindexed!T:T,Unindexed!$D:$D,'Derived indexed (TP proposal)'!$D88,Unindexed!$E:$E,'Derived indexed (TP proposal)'!$E88)*T37</f>
        <v>-12.123597899734806</v>
      </c>
      <c r="U88" s="32">
        <f ca="1">SUMIFS(Unindexed!U:U,Unindexed!$D:$D,'Derived indexed (TP proposal)'!$D88,Unindexed!$E:$E,'Derived indexed (TP proposal)'!$E88)*U37</f>
        <v>-12.328486704240321</v>
      </c>
      <c r="V88" s="32">
        <f ca="1">SUMIFS(Unindexed!V:V,Unindexed!$D:$D,'Derived indexed (TP proposal)'!$D88,Unindexed!$E:$E,'Derived indexed (TP proposal)'!$E88)*V37</f>
        <v>-12.546700918905378</v>
      </c>
      <c r="W88" s="32">
        <f ca="1">SUMIFS(Unindexed!W:W,Unindexed!$D:$D,'Derived indexed (TP proposal)'!$D88,Unindexed!$E:$E,'Derived indexed (TP proposal)'!$E88)*W37</f>
        <v>-10.822425015283452</v>
      </c>
      <c r="X88" s="32">
        <f ca="1">SUMIFS(Unindexed!X:X,Unindexed!$D:$D,'Derived indexed (TP proposal)'!$D88,Unindexed!$E:$E,'Derived indexed (TP proposal)'!$E88)*X37</f>
        <v>-9.0288349495246383</v>
      </c>
      <c r="Y88" s="32">
        <f ca="1">SUMIFS(Unindexed!Y:Y,Unindexed!$D:$D,'Derived indexed (TP proposal)'!$D88,Unindexed!$E:$E,'Derived indexed (TP proposal)'!$E88)*Y37</f>
        <v>-9.1570444058078877</v>
      </c>
      <c r="Z88" s="32">
        <f ca="1">SUMIFS(Unindexed!Z:Z,Unindexed!$D:$D,'Derived indexed (TP proposal)'!$D88,Unindexed!$E:$E,'Derived indexed (TP proposal)'!$E88)*Z37</f>
        <v>-9.2953157763355865</v>
      </c>
      <c r="AA88" s="32">
        <f ca="1">SUMIFS(Unindexed!AA:AA,Unindexed!$D:$D,'Derived indexed (TP proposal)'!$D88,Unindexed!$E:$E,'Derived indexed (TP proposal)'!$E88)*AA37</f>
        <v>-9.4384636392911556</v>
      </c>
      <c r="AB88" s="32">
        <f ca="1">SUMIFS(Unindexed!AB:AB,Unindexed!$D:$D,'Derived indexed (TP proposal)'!$D88,Unindexed!$E:$E,'Derived indexed (TP proposal)'!$E88)*AB37</f>
        <v>-9.5762652084248057</v>
      </c>
      <c r="AC88" s="32">
        <f ca="1">SUMIFS(Unindexed!AC:AC,Unindexed!$D:$D,'Derived indexed (TP proposal)'!$D88,Unindexed!$E:$E,'Derived indexed (TP proposal)'!$E88)*AC37</f>
        <v>-9.6950108970092739</v>
      </c>
      <c r="AD88" s="32">
        <f ca="1">SUMIFS(Unindexed!AD:AD,Unindexed!$D:$D,'Derived indexed (TP proposal)'!$D88,Unindexed!$E:$E,'Derived indexed (TP proposal)'!$E88)*AD37</f>
        <v>-9.8123205288630846</v>
      </c>
      <c r="AE88" s="32">
        <f ca="1">SUMIFS(Unindexed!AE:AE,Unindexed!$D:$D,'Derived indexed (TP proposal)'!$D88,Unindexed!$E:$E,'Derived indexed (TP proposal)'!$E88)*AE37</f>
        <v>-9.9182935905748053</v>
      </c>
      <c r="AF88" s="32">
        <f ca="1">SUMIFS(Unindexed!AF:AF,Unindexed!$D:$D,'Derived indexed (TP proposal)'!$D88,Unindexed!$E:$E,'Derived indexed (TP proposal)'!$E88)*AF37</f>
        <v>-10.012517379685267</v>
      </c>
      <c r="AG88" s="18"/>
    </row>
    <row r="89" spans="4:33" ht="15" hidden="1" outlineLevel="1" x14ac:dyDescent="0.25">
      <c r="D89" t="s">
        <v>53</v>
      </c>
      <c r="E89" s="19">
        <v>2032</v>
      </c>
      <c r="H89" s="32">
        <f>SUMIFS(Unindexed!H:H,Unindexed!$D:$D,'Derived indexed (TP proposal)'!$D89,Unindexed!$E:$E,'Derived indexed (TP proposal)'!$E89)*H38</f>
        <v>0</v>
      </c>
      <c r="I89" s="32">
        <f ca="1">SUMIFS(Unindexed!I:I,Unindexed!$D:$D,'Derived indexed (TP proposal)'!$D89,Unindexed!$E:$E,'Derived indexed (TP proposal)'!$E89)*I38</f>
        <v>0</v>
      </c>
      <c r="J89" s="32">
        <f ca="1">SUMIFS(Unindexed!J:J,Unindexed!$D:$D,'Derived indexed (TP proposal)'!$D89,Unindexed!$E:$E,'Derived indexed (TP proposal)'!$E89)*J38</f>
        <v>0</v>
      </c>
      <c r="K89" s="32">
        <f ca="1">SUMIFS(Unindexed!K:K,Unindexed!$D:$D,'Derived indexed (TP proposal)'!$D89,Unindexed!$E:$E,'Derived indexed (TP proposal)'!$E89)*K38</f>
        <v>0</v>
      </c>
      <c r="L89" s="32">
        <f ca="1">SUMIFS(Unindexed!L:L,Unindexed!$D:$D,'Derived indexed (TP proposal)'!$D89,Unindexed!$E:$E,'Derived indexed (TP proposal)'!$E89)*L38</f>
        <v>0</v>
      </c>
      <c r="M89" s="32">
        <f ca="1">SUMIFS(Unindexed!M:M,Unindexed!$D:$D,'Derived indexed (TP proposal)'!$D89,Unindexed!$E:$E,'Derived indexed (TP proposal)'!$E89)*M38</f>
        <v>0</v>
      </c>
      <c r="N89" s="32">
        <f ca="1">SUMIFS(Unindexed!N:N,Unindexed!$D:$D,'Derived indexed (TP proposal)'!$D89,Unindexed!$E:$E,'Derived indexed (TP proposal)'!$E89)*N38</f>
        <v>0</v>
      </c>
      <c r="O89" s="32">
        <f ca="1">SUMIFS(Unindexed!O:O,Unindexed!$D:$D,'Derived indexed (TP proposal)'!$D89,Unindexed!$E:$E,'Derived indexed (TP proposal)'!$E89)*O38</f>
        <v>-14.603914397547417</v>
      </c>
      <c r="P89" s="32">
        <f ca="1">SUMIFS(Unindexed!P:P,Unindexed!$D:$D,'Derived indexed (TP proposal)'!$D89,Unindexed!$E:$E,'Derived indexed (TP proposal)'!$E89)*P38</f>
        <v>-14.812750373432348</v>
      </c>
      <c r="Q89" s="32">
        <f ca="1">SUMIFS(Unindexed!Q:Q,Unindexed!$D:$D,'Derived indexed (TP proposal)'!$D89,Unindexed!$E:$E,'Derived indexed (TP proposal)'!$E89)*Q38</f>
        <v>-15.037904179108519</v>
      </c>
      <c r="R89" s="32">
        <f ca="1">SUMIFS(Unindexed!R:R,Unindexed!$D:$D,'Derived indexed (TP proposal)'!$D89,Unindexed!$E:$E,'Derived indexed (TP proposal)'!$E89)*R38</f>
        <v>-15.278510645974258</v>
      </c>
      <c r="S89" s="32">
        <f ca="1">SUMIFS(Unindexed!S:S,Unindexed!$D:$D,'Derived indexed (TP proposal)'!$D89,Unindexed!$E:$E,'Derived indexed (TP proposal)'!$E89)*S38</f>
        <v>-13.769698956181811</v>
      </c>
      <c r="T89" s="32">
        <f ca="1">SUMIFS(Unindexed!T:T,Unindexed!$D:$D,'Derived indexed (TP proposal)'!$D89,Unindexed!$E:$E,'Derived indexed (TP proposal)'!$E89)*T38</f>
        <v>-12.178400702897843</v>
      </c>
      <c r="U89" s="32">
        <f ca="1">SUMIFS(Unindexed!U:U,Unindexed!$D:$D,'Derived indexed (TP proposal)'!$D89,Unindexed!$E:$E,'Derived indexed (TP proposal)'!$E89)*U38</f>
        <v>-12.384215674776813</v>
      </c>
      <c r="V89" s="32">
        <f ca="1">SUMIFS(Unindexed!V:V,Unindexed!$D:$D,'Derived indexed (TP proposal)'!$D89,Unindexed!$E:$E,'Derived indexed (TP proposal)'!$E89)*V38</f>
        <v>-12.603416292220363</v>
      </c>
      <c r="W89" s="32">
        <f ca="1">SUMIFS(Unindexed!W:W,Unindexed!$D:$D,'Derived indexed (TP proposal)'!$D89,Unindexed!$E:$E,'Derived indexed (TP proposal)'!$E89)*W38</f>
        <v>-12.800029586379001</v>
      </c>
      <c r="X89" s="32">
        <f ca="1">SUMIFS(Unindexed!X:X,Unindexed!$D:$D,'Derived indexed (TP proposal)'!$D89,Unindexed!$E:$E,'Derived indexed (TP proposal)'!$E89)*X38</f>
        <v>-10.515249905269524</v>
      </c>
      <c r="Y89" s="32">
        <f ca="1">SUMIFS(Unindexed!Y:Y,Unindexed!$D:$D,'Derived indexed (TP proposal)'!$D89,Unindexed!$E:$E,'Derived indexed (TP proposal)'!$E89)*Y38</f>
        <v>-8.1630014832507367</v>
      </c>
      <c r="Z89" s="32">
        <f ca="1">SUMIFS(Unindexed!Z:Z,Unindexed!$D:$D,'Derived indexed (TP proposal)'!$D89,Unindexed!$E:$E,'Derived indexed (TP proposal)'!$E89)*Z38</f>
        <v>-8.2862628056478229</v>
      </c>
      <c r="AA89" s="32">
        <f ca="1">SUMIFS(Unindexed!AA:AA,Unindexed!$D:$D,'Derived indexed (TP proposal)'!$D89,Unindexed!$E:$E,'Derived indexed (TP proposal)'!$E89)*AA38</f>
        <v>-8.4138712528547988</v>
      </c>
      <c r="AB89" s="32">
        <f ca="1">SUMIFS(Unindexed!AB:AB,Unindexed!$D:$D,'Derived indexed (TP proposal)'!$D89,Unindexed!$E:$E,'Derived indexed (TP proposal)'!$E89)*AB38</f>
        <v>-8.5367137731464808</v>
      </c>
      <c r="AC89" s="32">
        <f ca="1">SUMIFS(Unindexed!AC:AC,Unindexed!$D:$D,'Derived indexed (TP proposal)'!$D89,Unindexed!$E:$E,'Derived indexed (TP proposal)'!$E89)*AC38</f>
        <v>-8.6425690239334951</v>
      </c>
      <c r="AD89" s="32">
        <f ca="1">SUMIFS(Unindexed!AD:AD,Unindexed!$D:$D,'Derived indexed (TP proposal)'!$D89,Unindexed!$E:$E,'Derived indexed (TP proposal)'!$E89)*AD38</f>
        <v>-8.7471441091230915</v>
      </c>
      <c r="AE89" s="32">
        <f ca="1">SUMIFS(Unindexed!AE:AE,Unindexed!$D:$D,'Derived indexed (TP proposal)'!$D89,Unindexed!$E:$E,'Derived indexed (TP proposal)'!$E89)*AE38</f>
        <v>-8.8416132655016195</v>
      </c>
      <c r="AF89" s="32">
        <f ca="1">SUMIFS(Unindexed!AF:AF,Unindexed!$D:$D,'Derived indexed (TP proposal)'!$D89,Unindexed!$E:$E,'Derived indexed (TP proposal)'!$E89)*AF38</f>
        <v>-8.9256085915238863</v>
      </c>
      <c r="AG89" s="18"/>
    </row>
    <row r="90" spans="4:33" ht="15" hidden="1" outlineLevel="1" x14ac:dyDescent="0.25">
      <c r="D90" t="s">
        <v>53</v>
      </c>
      <c r="E90" s="19">
        <v>2033</v>
      </c>
      <c r="H90" s="32">
        <f>SUMIFS(Unindexed!H:H,Unindexed!$D:$D,'Derived indexed (TP proposal)'!$D90,Unindexed!$E:$E,'Derived indexed (TP proposal)'!$E90)*H39</f>
        <v>0</v>
      </c>
      <c r="I90" s="32">
        <f ca="1">SUMIFS(Unindexed!I:I,Unindexed!$D:$D,'Derived indexed (TP proposal)'!$D90,Unindexed!$E:$E,'Derived indexed (TP proposal)'!$E90)*I39</f>
        <v>0</v>
      </c>
      <c r="J90" s="32">
        <f ca="1">SUMIFS(Unindexed!J:J,Unindexed!$D:$D,'Derived indexed (TP proposal)'!$D90,Unindexed!$E:$E,'Derived indexed (TP proposal)'!$E90)*J39</f>
        <v>0</v>
      </c>
      <c r="K90" s="32">
        <f ca="1">SUMIFS(Unindexed!K:K,Unindexed!$D:$D,'Derived indexed (TP proposal)'!$D90,Unindexed!$E:$E,'Derived indexed (TP proposal)'!$E90)*K39</f>
        <v>0</v>
      </c>
      <c r="L90" s="32">
        <f ca="1">SUMIFS(Unindexed!L:L,Unindexed!$D:$D,'Derived indexed (TP proposal)'!$D90,Unindexed!$E:$E,'Derived indexed (TP proposal)'!$E90)*L39</f>
        <v>0</v>
      </c>
      <c r="M90" s="32">
        <f ca="1">SUMIFS(Unindexed!M:M,Unindexed!$D:$D,'Derived indexed (TP proposal)'!$D90,Unindexed!$E:$E,'Derived indexed (TP proposal)'!$E90)*M39</f>
        <v>0</v>
      </c>
      <c r="N90" s="32">
        <f ca="1">SUMIFS(Unindexed!N:N,Unindexed!$D:$D,'Derived indexed (TP proposal)'!$D90,Unindexed!$E:$E,'Derived indexed (TP proposal)'!$E90)*N39</f>
        <v>0</v>
      </c>
      <c r="O90" s="32">
        <f ca="1">SUMIFS(Unindexed!O:O,Unindexed!$D:$D,'Derived indexed (TP proposal)'!$D90,Unindexed!$E:$E,'Derived indexed (TP proposal)'!$E90)*O39</f>
        <v>0</v>
      </c>
      <c r="P90" s="32">
        <f ca="1">SUMIFS(Unindexed!P:P,Unindexed!$D:$D,'Derived indexed (TP proposal)'!$D90,Unindexed!$E:$E,'Derived indexed (TP proposal)'!$E90)*P39</f>
        <v>-22.25330883024106</v>
      </c>
      <c r="Q90" s="32">
        <f ca="1">SUMIFS(Unindexed!Q:Q,Unindexed!$D:$D,'Derived indexed (TP proposal)'!$D90,Unindexed!$E:$E,'Derived indexed (TP proposal)'!$E90)*Q39</f>
        <v>-22.591559124460723</v>
      </c>
      <c r="R90" s="32">
        <f ca="1">SUMIFS(Unindexed!R:R,Unindexed!$D:$D,'Derived indexed (TP proposal)'!$D90,Unindexed!$E:$E,'Derived indexed (TP proposal)'!$E90)*R39</f>
        <v>-22.953024070452102</v>
      </c>
      <c r="S90" s="32">
        <f ca="1">SUMIFS(Unindexed!S:S,Unindexed!$D:$D,'Derived indexed (TP proposal)'!$D90,Unindexed!$E:$E,'Derived indexed (TP proposal)'!$E90)*S39</f>
        <v>-23.384540922976601</v>
      </c>
      <c r="T90" s="32">
        <f ca="1">SUMIFS(Unindexed!T:T,Unindexed!$D:$D,'Derived indexed (TP proposal)'!$D90,Unindexed!$E:$E,'Derived indexed (TP proposal)'!$E90)*T39</f>
        <v>-18.060568242397512</v>
      </c>
      <c r="U90" s="32">
        <f ca="1">SUMIFS(Unindexed!U:U,Unindexed!$D:$D,'Derived indexed (TP proposal)'!$D90,Unindexed!$E:$E,'Derived indexed (TP proposal)'!$E90)*U39</f>
        <v>-12.545210478548919</v>
      </c>
      <c r="V90" s="32">
        <f ca="1">SUMIFS(Unindexed!V:V,Unindexed!$D:$D,'Derived indexed (TP proposal)'!$D90,Unindexed!$E:$E,'Derived indexed (TP proposal)'!$E90)*V39</f>
        <v>-12.767260704019233</v>
      </c>
      <c r="W90" s="32">
        <f ca="1">SUMIFS(Unindexed!W:W,Unindexed!$D:$D,'Derived indexed (TP proposal)'!$D90,Unindexed!$E:$E,'Derived indexed (TP proposal)'!$E90)*W39</f>
        <v>-12.966429971001933</v>
      </c>
      <c r="X90" s="32">
        <f ca="1">SUMIFS(Unindexed!X:X,Unindexed!$D:$D,'Derived indexed (TP proposal)'!$D90,Unindexed!$E:$E,'Derived indexed (TP proposal)'!$E90)*X39</f>
        <v>-13.150553276590163</v>
      </c>
      <c r="Y90" s="32">
        <f ca="1">SUMIFS(Unindexed!Y:Y,Unindexed!$D:$D,'Derived indexed (TP proposal)'!$D90,Unindexed!$E:$E,'Derived indexed (TP proposal)'!$E90)*Y39</f>
        <v>-10.967387476690105</v>
      </c>
      <c r="Z90" s="32">
        <f ca="1">SUMIFS(Unindexed!Z:Z,Unindexed!$D:$D,'Derived indexed (TP proposal)'!$D90,Unindexed!$E:$E,'Derived indexed (TP proposal)'!$E90)*Z39</f>
        <v>-8.7273058259484344</v>
      </c>
      <c r="AA90" s="32">
        <f ca="1">SUMIFS(Unindexed!AA:AA,Unindexed!$D:$D,'Derived indexed (TP proposal)'!$D90,Unindexed!$E:$E,'Derived indexed (TP proposal)'!$E90)*AA39</f>
        <v>-8.8617063356680408</v>
      </c>
      <c r="AB90" s="32">
        <f ca="1">SUMIFS(Unindexed!AB:AB,Unindexed!$D:$D,'Derived indexed (TP proposal)'!$D90,Unindexed!$E:$E,'Derived indexed (TP proposal)'!$E90)*AB39</f>
        <v>-8.9910872481687925</v>
      </c>
      <c r="AC90" s="32">
        <f ca="1">SUMIFS(Unindexed!AC:AC,Unindexed!$D:$D,'Derived indexed (TP proposal)'!$D90,Unindexed!$E:$E,'Derived indexed (TP proposal)'!$E90)*AC39</f>
        <v>-9.1025767300460867</v>
      </c>
      <c r="AD90" s="32">
        <f ca="1">SUMIFS(Unindexed!AD:AD,Unindexed!$D:$D,'Derived indexed (TP proposal)'!$D90,Unindexed!$E:$E,'Derived indexed (TP proposal)'!$E90)*AD39</f>
        <v>-9.2127179084796449</v>
      </c>
      <c r="AE90" s="32">
        <f ca="1">SUMIFS(Unindexed!AE:AE,Unindexed!$D:$D,'Derived indexed (TP proposal)'!$D90,Unindexed!$E:$E,'Derived indexed (TP proposal)'!$E90)*AE39</f>
        <v>-9.3122152618912235</v>
      </c>
      <c r="AF90" s="32">
        <f ca="1">SUMIFS(Unindexed!AF:AF,Unindexed!$D:$D,'Derived indexed (TP proposal)'!$D90,Unindexed!$E:$E,'Derived indexed (TP proposal)'!$E90)*AF39</f>
        <v>-9.400681306879191</v>
      </c>
      <c r="AG90" s="18"/>
    </row>
    <row r="91" spans="4:33" ht="15" hidden="1" outlineLevel="1" x14ac:dyDescent="0.25">
      <c r="D91" t="s">
        <v>53</v>
      </c>
      <c r="E91" s="19">
        <v>2034</v>
      </c>
      <c r="H91" s="32">
        <f>SUMIFS(Unindexed!H:H,Unindexed!$D:$D,'Derived indexed (TP proposal)'!$D91,Unindexed!$E:$E,'Derived indexed (TP proposal)'!$E91)*H40</f>
        <v>0</v>
      </c>
      <c r="I91" s="32">
        <f ca="1">SUMIFS(Unindexed!I:I,Unindexed!$D:$D,'Derived indexed (TP proposal)'!$D91,Unindexed!$E:$E,'Derived indexed (TP proposal)'!$E91)*I40</f>
        <v>0</v>
      </c>
      <c r="J91" s="32">
        <f ca="1">SUMIFS(Unindexed!J:J,Unindexed!$D:$D,'Derived indexed (TP proposal)'!$D91,Unindexed!$E:$E,'Derived indexed (TP proposal)'!$E91)*J40</f>
        <v>0</v>
      </c>
      <c r="K91" s="32">
        <f ca="1">SUMIFS(Unindexed!K:K,Unindexed!$D:$D,'Derived indexed (TP proposal)'!$D91,Unindexed!$E:$E,'Derived indexed (TP proposal)'!$E91)*K40</f>
        <v>0</v>
      </c>
      <c r="L91" s="32">
        <f ca="1">SUMIFS(Unindexed!L:L,Unindexed!$D:$D,'Derived indexed (TP proposal)'!$D91,Unindexed!$E:$E,'Derived indexed (TP proposal)'!$E91)*L40</f>
        <v>0</v>
      </c>
      <c r="M91" s="32">
        <f ca="1">SUMIFS(Unindexed!M:M,Unindexed!$D:$D,'Derived indexed (TP proposal)'!$D91,Unindexed!$E:$E,'Derived indexed (TP proposal)'!$E91)*M40</f>
        <v>0</v>
      </c>
      <c r="N91" s="32">
        <f ca="1">SUMIFS(Unindexed!N:N,Unindexed!$D:$D,'Derived indexed (TP proposal)'!$D91,Unindexed!$E:$E,'Derived indexed (TP proposal)'!$E91)*N40</f>
        <v>0</v>
      </c>
      <c r="O91" s="32">
        <f ca="1">SUMIFS(Unindexed!O:O,Unindexed!$D:$D,'Derived indexed (TP proposal)'!$D91,Unindexed!$E:$E,'Derived indexed (TP proposal)'!$E91)*O40</f>
        <v>0</v>
      </c>
      <c r="P91" s="32">
        <f ca="1">SUMIFS(Unindexed!P:P,Unindexed!$D:$D,'Derived indexed (TP proposal)'!$D91,Unindexed!$E:$E,'Derived indexed (TP proposal)'!$E91)*P40</f>
        <v>0</v>
      </c>
      <c r="Q91" s="32">
        <f ca="1">SUMIFS(Unindexed!Q:Q,Unindexed!$D:$D,'Derived indexed (TP proposal)'!$D91,Unindexed!$E:$E,'Derived indexed (TP proposal)'!$E91)*Q40</f>
        <v>-10.989237669348535</v>
      </c>
      <c r="R91" s="32">
        <f ca="1">SUMIFS(Unindexed!R:R,Unindexed!$D:$D,'Derived indexed (TP proposal)'!$D91,Unindexed!$E:$E,'Derived indexed (TP proposal)'!$E91)*R40</f>
        <v>-11.165065472058112</v>
      </c>
      <c r="S91" s="32">
        <f ca="1">SUMIFS(Unindexed!S:S,Unindexed!$D:$D,'Derived indexed (TP proposal)'!$D91,Unindexed!$E:$E,'Derived indexed (TP proposal)'!$E91)*S40</f>
        <v>-11.374968702932803</v>
      </c>
      <c r="T91" s="32">
        <f ca="1">SUMIFS(Unindexed!T:T,Unindexed!$D:$D,'Derived indexed (TP proposal)'!$D91,Unindexed!$E:$E,'Derived indexed (TP proposal)'!$E91)*T40</f>
        <v>-11.569480667752954</v>
      </c>
      <c r="U91" s="32">
        <f ca="1">SUMIFS(Unindexed!U:U,Unindexed!$D:$D,'Derived indexed (TP proposal)'!$D91,Unindexed!$E:$E,'Derived indexed (TP proposal)'!$E91)*U40</f>
        <v>-11.765004891037975</v>
      </c>
      <c r="V91" s="32">
        <f ca="1">SUMIFS(Unindexed!V:V,Unindexed!$D:$D,'Derived indexed (TP proposal)'!$D91,Unindexed!$E:$E,'Derived indexed (TP proposal)'!$E91)*V40</f>
        <v>-11.973245477609348</v>
      </c>
      <c r="W91" s="32">
        <f ca="1">SUMIFS(Unindexed!W:W,Unindexed!$D:$D,'Derived indexed (TP proposal)'!$D91,Unindexed!$E:$E,'Derived indexed (TP proposal)'!$E91)*W40</f>
        <v>-12.160028107060056</v>
      </c>
      <c r="X91" s="32">
        <f ca="1">SUMIFS(Unindexed!X:X,Unindexed!$D:$D,'Derived indexed (TP proposal)'!$D91,Unindexed!$E:$E,'Derived indexed (TP proposal)'!$E91)*X40</f>
        <v>-12.332700506180309</v>
      </c>
      <c r="Y91" s="32">
        <f ca="1">SUMIFS(Unindexed!Y:Y,Unindexed!$D:$D,'Derived indexed (TP proposal)'!$D91,Unindexed!$E:$E,'Derived indexed (TP proposal)'!$E91)*Y40</f>
        <v>-12.507824853368067</v>
      </c>
      <c r="Z91" s="32">
        <f ca="1">SUMIFS(Unindexed!Z:Z,Unindexed!$D:$D,'Derived indexed (TP proposal)'!$D91,Unindexed!$E:$E,'Derived indexed (TP proposal)'!$E91)*Z40</f>
        <v>-10.892426107424161</v>
      </c>
      <c r="AA91" s="32">
        <f ca="1">SUMIFS(Unindexed!AA:AA,Unindexed!$D:$D,'Derived indexed (TP proposal)'!$D91,Unindexed!$E:$E,'Derived indexed (TP proposal)'!$E91)*AA40</f>
        <v>-9.2281168579697841</v>
      </c>
      <c r="AB91" s="32">
        <f ca="1">SUMIFS(Unindexed!AB:AB,Unindexed!$D:$D,'Derived indexed (TP proposal)'!$D91,Unindexed!$E:$E,'Derived indexed (TP proposal)'!$E91)*AB40</f>
        <v>-9.362847364096142</v>
      </c>
      <c r="AC91" s="32">
        <f ca="1">SUMIFS(Unindexed!AC:AC,Unindexed!$D:$D,'Derived indexed (TP proposal)'!$D91,Unindexed!$E:$E,'Derived indexed (TP proposal)'!$E91)*AC40</f>
        <v>-9.4789466714109327</v>
      </c>
      <c r="AD91" s="32">
        <f ca="1">SUMIFS(Unindexed!AD:AD,Unindexed!$D:$D,'Derived indexed (TP proposal)'!$D91,Unindexed!$E:$E,'Derived indexed (TP proposal)'!$E91)*AD40</f>
        <v>-9.5936419261350085</v>
      </c>
      <c r="AE91" s="32">
        <f ca="1">SUMIFS(Unindexed!AE:AE,Unindexed!$D:$D,'Derived indexed (TP proposal)'!$D91,Unindexed!$E:$E,'Derived indexed (TP proposal)'!$E91)*AE40</f>
        <v>-9.6972532589372626</v>
      </c>
      <c r="AF91" s="32">
        <f ca="1">SUMIFS(Unindexed!AF:AF,Unindexed!$D:$D,'Derived indexed (TP proposal)'!$D91,Unindexed!$E:$E,'Derived indexed (TP proposal)'!$E91)*AF40</f>
        <v>-9.7893771648971679</v>
      </c>
      <c r="AG91" s="18"/>
    </row>
    <row r="92" spans="4:33" ht="15" hidden="1" outlineLevel="1" x14ac:dyDescent="0.25">
      <c r="D92" t="s">
        <v>53</v>
      </c>
      <c r="E92" s="19">
        <v>2035</v>
      </c>
      <c r="H92" s="32">
        <f>SUMIFS(Unindexed!H:H,Unindexed!$D:$D,'Derived indexed (TP proposal)'!$D92,Unindexed!$E:$E,'Derived indexed (TP proposal)'!$E92)*H41</f>
        <v>0</v>
      </c>
      <c r="I92" s="32">
        <f ca="1">SUMIFS(Unindexed!I:I,Unindexed!$D:$D,'Derived indexed (TP proposal)'!$D92,Unindexed!$E:$E,'Derived indexed (TP proposal)'!$E92)*I41</f>
        <v>0</v>
      </c>
      <c r="J92" s="32">
        <f ca="1">SUMIFS(Unindexed!J:J,Unindexed!$D:$D,'Derived indexed (TP proposal)'!$D92,Unindexed!$E:$E,'Derived indexed (TP proposal)'!$E92)*J41</f>
        <v>0</v>
      </c>
      <c r="K92" s="32">
        <f ca="1">SUMIFS(Unindexed!K:K,Unindexed!$D:$D,'Derived indexed (TP proposal)'!$D92,Unindexed!$E:$E,'Derived indexed (TP proposal)'!$E92)*K41</f>
        <v>0</v>
      </c>
      <c r="L92" s="32">
        <f ca="1">SUMIFS(Unindexed!L:L,Unindexed!$D:$D,'Derived indexed (TP proposal)'!$D92,Unindexed!$E:$E,'Derived indexed (TP proposal)'!$E92)*L41</f>
        <v>0</v>
      </c>
      <c r="M92" s="32">
        <f ca="1">SUMIFS(Unindexed!M:M,Unindexed!$D:$D,'Derived indexed (TP proposal)'!$D92,Unindexed!$E:$E,'Derived indexed (TP proposal)'!$E92)*M41</f>
        <v>0</v>
      </c>
      <c r="N92" s="32">
        <f ca="1">SUMIFS(Unindexed!N:N,Unindexed!$D:$D,'Derived indexed (TP proposal)'!$D92,Unindexed!$E:$E,'Derived indexed (TP proposal)'!$E92)*N41</f>
        <v>0</v>
      </c>
      <c r="O92" s="32">
        <f ca="1">SUMIFS(Unindexed!O:O,Unindexed!$D:$D,'Derived indexed (TP proposal)'!$D92,Unindexed!$E:$E,'Derived indexed (TP proposal)'!$E92)*O41</f>
        <v>0</v>
      </c>
      <c r="P92" s="32">
        <f ca="1">SUMIFS(Unindexed!P:P,Unindexed!$D:$D,'Derived indexed (TP proposal)'!$D92,Unindexed!$E:$E,'Derived indexed (TP proposal)'!$E92)*P41</f>
        <v>0</v>
      </c>
      <c r="Q92" s="32">
        <f ca="1">SUMIFS(Unindexed!Q:Q,Unindexed!$D:$D,'Derived indexed (TP proposal)'!$D92,Unindexed!$E:$E,'Derived indexed (TP proposal)'!$E92)*Q41</f>
        <v>0</v>
      </c>
      <c r="R92" s="32">
        <f ca="1">SUMIFS(Unindexed!R:R,Unindexed!$D:$D,'Derived indexed (TP proposal)'!$D92,Unindexed!$E:$E,'Derived indexed (TP proposal)'!$E92)*R41</f>
        <v>-15.954290924546195</v>
      </c>
      <c r="S92" s="32">
        <f ca="1">SUMIFS(Unindexed!S:S,Unindexed!$D:$D,'Derived indexed (TP proposal)'!$D92,Unindexed!$E:$E,'Derived indexed (TP proposal)'!$E92)*S41</f>
        <v>-16.254231593927663</v>
      </c>
      <c r="T92" s="32">
        <f ca="1">SUMIFS(Unindexed!T:T,Unindexed!$D:$D,'Derived indexed (TP proposal)'!$D92,Unindexed!$E:$E,'Derived indexed (TP proposal)'!$E92)*T41</f>
        <v>-16.532178954183824</v>
      </c>
      <c r="U92" s="32">
        <f ca="1">SUMIFS(Unindexed!U:U,Unindexed!$D:$D,'Derived indexed (TP proposal)'!$D92,Unindexed!$E:$E,'Derived indexed (TP proposal)'!$E92)*U41</f>
        <v>-16.811572778509532</v>
      </c>
      <c r="V92" s="32">
        <f ca="1">SUMIFS(Unindexed!V:V,Unindexed!$D:$D,'Derived indexed (TP proposal)'!$D92,Unindexed!$E:$E,'Derived indexed (TP proposal)'!$E92)*V41</f>
        <v>-15.092591009933892</v>
      </c>
      <c r="W92" s="32">
        <f ca="1">SUMIFS(Unindexed!W:W,Unindexed!$D:$D,'Derived indexed (TP proposal)'!$D92,Unindexed!$E:$E,'Derived indexed (TP proposal)'!$E92)*W41</f>
        <v>-13.28003069586822</v>
      </c>
      <c r="X92" s="32">
        <f ca="1">SUMIFS(Unindexed!X:X,Unindexed!$D:$D,'Derived indexed (TP proposal)'!$D92,Unindexed!$E:$E,'Derived indexed (TP proposal)'!$E92)*X41</f>
        <v>-13.46860713174955</v>
      </c>
      <c r="Y92" s="32">
        <f ca="1">SUMIFS(Unindexed!Y:Y,Unindexed!$D:$D,'Derived indexed (TP proposal)'!$D92,Unindexed!$E:$E,'Derived indexed (TP proposal)'!$E92)*Y41</f>
        <v>-13.659861353020395</v>
      </c>
      <c r="Z92" s="32">
        <f ca="1">SUMIFS(Unindexed!Z:Z,Unindexed!$D:$D,'Derived indexed (TP proposal)'!$D92,Unindexed!$E:$E,'Derived indexed (TP proposal)'!$E92)*Z41</f>
        <v>-13.866125259450998</v>
      </c>
      <c r="AA92" s="32">
        <f ca="1">SUMIFS(Unindexed!AA:AA,Unindexed!$D:$D,'Derived indexed (TP proposal)'!$D92,Unindexed!$E:$E,'Derived indexed (TP proposal)'!$E92)*AA41</f>
        <v>-11.704780573527854</v>
      </c>
      <c r="AB92" s="32">
        <f ca="1">SUMIFS(Unindexed!AB:AB,Unindexed!$D:$D,'Derived indexed (TP proposal)'!$D92,Unindexed!$E:$E,'Derived indexed (TP proposal)'!$E92)*AB41</f>
        <v>-9.4661140629648521</v>
      </c>
      <c r="AC92" s="32">
        <f ca="1">SUMIFS(Unindexed!AC:AC,Unindexed!$D:$D,'Derived indexed (TP proposal)'!$D92,Unindexed!$E:$E,'Derived indexed (TP proposal)'!$E92)*AC41</f>
        <v>-9.5834938773456173</v>
      </c>
      <c r="AD92" s="32">
        <f ca="1">SUMIFS(Unindexed!AD:AD,Unindexed!$D:$D,'Derived indexed (TP proposal)'!$D92,Unindexed!$E:$E,'Derived indexed (TP proposal)'!$E92)*AD41</f>
        <v>-9.6994541532614988</v>
      </c>
      <c r="AE92" s="32">
        <f ca="1">SUMIFS(Unindexed!AE:AE,Unindexed!$D:$D,'Derived indexed (TP proposal)'!$D92,Unindexed!$E:$E,'Derived indexed (TP proposal)'!$E92)*AE41</f>
        <v>-9.8042082581167236</v>
      </c>
      <c r="AF92" s="32">
        <f ca="1">SUMIFS(Unindexed!AF:AF,Unindexed!$D:$D,'Derived indexed (TP proposal)'!$D92,Unindexed!$E:$E,'Derived indexed (TP proposal)'!$E92)*AF41</f>
        <v>-9.897348236568833</v>
      </c>
      <c r="AG92" s="18"/>
    </row>
    <row r="93" spans="4:33" ht="15" hidden="1" outlineLevel="1" x14ac:dyDescent="0.25">
      <c r="D93" t="s">
        <v>53</v>
      </c>
      <c r="E93" s="19">
        <v>2036</v>
      </c>
      <c r="H93" s="32">
        <f>SUMIFS(Unindexed!H:H,Unindexed!$D:$D,'Derived indexed (TP proposal)'!$D93,Unindexed!$E:$E,'Derived indexed (TP proposal)'!$E93)*H42</f>
        <v>0</v>
      </c>
      <c r="I93" s="32">
        <f ca="1">SUMIFS(Unindexed!I:I,Unindexed!$D:$D,'Derived indexed (TP proposal)'!$D93,Unindexed!$E:$E,'Derived indexed (TP proposal)'!$E93)*I42</f>
        <v>0</v>
      </c>
      <c r="J93" s="32">
        <f ca="1">SUMIFS(Unindexed!J:J,Unindexed!$D:$D,'Derived indexed (TP proposal)'!$D93,Unindexed!$E:$E,'Derived indexed (TP proposal)'!$E93)*J42</f>
        <v>0</v>
      </c>
      <c r="K93" s="32">
        <f ca="1">SUMIFS(Unindexed!K:K,Unindexed!$D:$D,'Derived indexed (TP proposal)'!$D93,Unindexed!$E:$E,'Derived indexed (TP proposal)'!$E93)*K42</f>
        <v>0</v>
      </c>
      <c r="L93" s="32">
        <f ca="1">SUMIFS(Unindexed!L:L,Unindexed!$D:$D,'Derived indexed (TP proposal)'!$D93,Unindexed!$E:$E,'Derived indexed (TP proposal)'!$E93)*L42</f>
        <v>0</v>
      </c>
      <c r="M93" s="32">
        <f ca="1">SUMIFS(Unindexed!M:M,Unindexed!$D:$D,'Derived indexed (TP proposal)'!$D93,Unindexed!$E:$E,'Derived indexed (TP proposal)'!$E93)*M42</f>
        <v>0</v>
      </c>
      <c r="N93" s="32">
        <f ca="1">SUMIFS(Unindexed!N:N,Unindexed!$D:$D,'Derived indexed (TP proposal)'!$D93,Unindexed!$E:$E,'Derived indexed (TP proposal)'!$E93)*N42</f>
        <v>0</v>
      </c>
      <c r="O93" s="32">
        <f ca="1">SUMIFS(Unindexed!O:O,Unindexed!$D:$D,'Derived indexed (TP proposal)'!$D93,Unindexed!$E:$E,'Derived indexed (TP proposal)'!$E93)*O42</f>
        <v>0</v>
      </c>
      <c r="P93" s="32">
        <f ca="1">SUMIFS(Unindexed!P:P,Unindexed!$D:$D,'Derived indexed (TP proposal)'!$D93,Unindexed!$E:$E,'Derived indexed (TP proposal)'!$E93)*P42</f>
        <v>0</v>
      </c>
      <c r="Q93" s="32">
        <f ca="1">SUMIFS(Unindexed!Q:Q,Unindexed!$D:$D,'Derived indexed (TP proposal)'!$D93,Unindexed!$E:$E,'Derived indexed (TP proposal)'!$E93)*Q42</f>
        <v>0</v>
      </c>
      <c r="R93" s="32">
        <f ca="1">SUMIFS(Unindexed!R:R,Unindexed!$D:$D,'Derived indexed (TP proposal)'!$D93,Unindexed!$E:$E,'Derived indexed (TP proposal)'!$E93)*R42</f>
        <v>0</v>
      </c>
      <c r="S93" s="32">
        <f ca="1">SUMIFS(Unindexed!S:S,Unindexed!$D:$D,'Derived indexed (TP proposal)'!$D93,Unindexed!$E:$E,'Derived indexed (TP proposal)'!$E93)*S42</f>
        <v>-16.2901525477264</v>
      </c>
      <c r="T93" s="32">
        <f ca="1">SUMIFS(Unindexed!T:T,Unindexed!$D:$D,'Derived indexed (TP proposal)'!$D93,Unindexed!$E:$E,'Derived indexed (TP proposal)'!$E93)*T42</f>
        <v>-16.568714156292515</v>
      </c>
      <c r="U93" s="32">
        <f ca="1">SUMIFS(Unindexed!U:U,Unindexed!$D:$D,'Derived indexed (TP proposal)'!$D93,Unindexed!$E:$E,'Derived indexed (TP proposal)'!$E93)*U42</f>
        <v>-16.848725425533861</v>
      </c>
      <c r="V93" s="32">
        <f ca="1">SUMIFS(Unindexed!V:V,Unindexed!$D:$D,'Derived indexed (TP proposal)'!$D93,Unindexed!$E:$E,'Derived indexed (TP proposal)'!$E93)*V42</f>
        <v>-17.146947865565807</v>
      </c>
      <c r="W93" s="32">
        <f ca="1">SUMIFS(Unindexed!W:W,Unindexed!$D:$D,'Derived indexed (TP proposal)'!$D93,Unindexed!$E:$E,'Derived indexed (TP proposal)'!$E93)*W42</f>
        <v>-14.726434039129044</v>
      </c>
      <c r="X93" s="32">
        <f ca="1">SUMIFS(Unindexed!X:X,Unindexed!$D:$D,'Derived indexed (TP proposal)'!$D93,Unindexed!$E:$E,'Derived indexed (TP proposal)'!$E93)*X42</f>
        <v>-12.209373501118504</v>
      </c>
      <c r="Y93" s="32">
        <f ca="1">SUMIFS(Unindexed!Y:Y,Unindexed!$D:$D,'Derived indexed (TP proposal)'!$D93,Unindexed!$E:$E,'Derived indexed (TP proposal)'!$E93)*Y42</f>
        <v>-12.382746604834388</v>
      </c>
      <c r="Z93" s="32">
        <f ca="1">SUMIFS(Unindexed!Z:Z,Unindexed!$D:$D,'Derived indexed (TP proposal)'!$D93,Unindexed!$E:$E,'Derived indexed (TP proposal)'!$E93)*Z42</f>
        <v>-12.569726078567383</v>
      </c>
      <c r="AA93" s="32">
        <f ca="1">SUMIFS(Unindexed!AA:AA,Unindexed!$D:$D,'Derived indexed (TP proposal)'!$D93,Unindexed!$E:$E,'Derived indexed (TP proposal)'!$E93)*AA42</f>
        <v>-12.763299860177321</v>
      </c>
      <c r="AB93" s="32">
        <f ca="1">SUMIFS(Unindexed!AB:AB,Unindexed!$D:$D,'Derived indexed (TP proposal)'!$D93,Unindexed!$E:$E,'Derived indexed (TP proposal)'!$E93)*AB42</f>
        <v>-10.953154526674235</v>
      </c>
      <c r="AC93" s="32">
        <f ca="1">SUMIFS(Unindexed!AC:AC,Unindexed!$D:$D,'Derived indexed (TP proposal)'!$D93,Unindexed!$E:$E,'Derived indexed (TP proposal)'!$E93)*AC42</f>
        <v>-9.067727661401193</v>
      </c>
      <c r="AD93" s="32">
        <f ca="1">SUMIFS(Unindexed!AD:AD,Unindexed!$D:$D,'Derived indexed (TP proposal)'!$D93,Unindexed!$E:$E,'Derived indexed (TP proposal)'!$E93)*AD42</f>
        <v>-9.1774471661041481</v>
      </c>
      <c r="AE93" s="32">
        <f ca="1">SUMIFS(Unindexed!AE:AE,Unindexed!$D:$D,'Derived indexed (TP proposal)'!$D93,Unindexed!$E:$E,'Derived indexed (TP proposal)'!$E93)*AE42</f>
        <v>-9.2765635954980716</v>
      </c>
      <c r="AF93" s="32">
        <f ca="1">SUMIFS(Unindexed!AF:AF,Unindexed!$D:$D,'Derived indexed (TP proposal)'!$D93,Unindexed!$E:$E,'Derived indexed (TP proposal)'!$E93)*AF42</f>
        <v>-9.3646909496553015</v>
      </c>
      <c r="AG93" s="18"/>
    </row>
    <row r="94" spans="4:33" ht="15" hidden="1" outlineLevel="1" x14ac:dyDescent="0.25">
      <c r="D94" t="s">
        <v>53</v>
      </c>
      <c r="E94" s="19">
        <v>2037</v>
      </c>
      <c r="H94" s="32">
        <f>SUMIFS(Unindexed!H:H,Unindexed!$D:$D,'Derived indexed (TP proposal)'!$D94,Unindexed!$E:$E,'Derived indexed (TP proposal)'!$E94)*H43</f>
        <v>0</v>
      </c>
      <c r="I94" s="32">
        <f ca="1">SUMIFS(Unindexed!I:I,Unindexed!$D:$D,'Derived indexed (TP proposal)'!$D94,Unindexed!$E:$E,'Derived indexed (TP proposal)'!$E94)*I43</f>
        <v>0</v>
      </c>
      <c r="J94" s="32">
        <f ca="1">SUMIFS(Unindexed!J:J,Unindexed!$D:$D,'Derived indexed (TP proposal)'!$D94,Unindexed!$E:$E,'Derived indexed (TP proposal)'!$E94)*J43</f>
        <v>0</v>
      </c>
      <c r="K94" s="32">
        <f ca="1">SUMIFS(Unindexed!K:K,Unindexed!$D:$D,'Derived indexed (TP proposal)'!$D94,Unindexed!$E:$E,'Derived indexed (TP proposal)'!$E94)*K43</f>
        <v>0</v>
      </c>
      <c r="L94" s="32">
        <f ca="1">SUMIFS(Unindexed!L:L,Unindexed!$D:$D,'Derived indexed (TP proposal)'!$D94,Unindexed!$E:$E,'Derived indexed (TP proposal)'!$E94)*L43</f>
        <v>0</v>
      </c>
      <c r="M94" s="32">
        <f ca="1">SUMIFS(Unindexed!M:M,Unindexed!$D:$D,'Derived indexed (TP proposal)'!$D94,Unindexed!$E:$E,'Derived indexed (TP proposal)'!$E94)*M43</f>
        <v>0</v>
      </c>
      <c r="N94" s="32">
        <f ca="1">SUMIFS(Unindexed!N:N,Unindexed!$D:$D,'Derived indexed (TP proposal)'!$D94,Unindexed!$E:$E,'Derived indexed (TP proposal)'!$E94)*N43</f>
        <v>0</v>
      </c>
      <c r="O94" s="32">
        <f ca="1">SUMIFS(Unindexed!O:O,Unindexed!$D:$D,'Derived indexed (TP proposal)'!$D94,Unindexed!$E:$E,'Derived indexed (TP proposal)'!$E94)*O43</f>
        <v>0</v>
      </c>
      <c r="P94" s="32">
        <f ca="1">SUMIFS(Unindexed!P:P,Unindexed!$D:$D,'Derived indexed (TP proposal)'!$D94,Unindexed!$E:$E,'Derived indexed (TP proposal)'!$E94)*P43</f>
        <v>0</v>
      </c>
      <c r="Q94" s="32">
        <f ca="1">SUMIFS(Unindexed!Q:Q,Unindexed!$D:$D,'Derived indexed (TP proposal)'!$D94,Unindexed!$E:$E,'Derived indexed (TP proposal)'!$E94)*Q43</f>
        <v>0</v>
      </c>
      <c r="R94" s="32">
        <f ca="1">SUMIFS(Unindexed!R:R,Unindexed!$D:$D,'Derived indexed (TP proposal)'!$D94,Unindexed!$E:$E,'Derived indexed (TP proposal)'!$E94)*R43</f>
        <v>0</v>
      </c>
      <c r="S94" s="32">
        <f ca="1">SUMIFS(Unindexed!S:S,Unindexed!$D:$D,'Derived indexed (TP proposal)'!$D94,Unindexed!$E:$E,'Derived indexed (TP proposal)'!$E94)*S43</f>
        <v>0</v>
      </c>
      <c r="T94" s="32">
        <f ca="1">SUMIFS(Unindexed!T:T,Unindexed!$D:$D,'Derived indexed (TP proposal)'!$D94,Unindexed!$E:$E,'Derived indexed (TP proposal)'!$E94)*T43</f>
        <v>-15.235179279325205</v>
      </c>
      <c r="U94" s="32">
        <f ca="1">SUMIFS(Unindexed!U:U,Unindexed!$D:$D,'Derived indexed (TP proposal)'!$D94,Unindexed!$E:$E,'Derived indexed (TP proposal)'!$E94)*U43</f>
        <v>-15.4926538091458</v>
      </c>
      <c r="V94" s="32">
        <f ca="1">SUMIFS(Unindexed!V:V,Unindexed!$D:$D,'Derived indexed (TP proposal)'!$D94,Unindexed!$E:$E,'Derived indexed (TP proposal)'!$E94)*V43</f>
        <v>-15.76687378156768</v>
      </c>
      <c r="W94" s="32">
        <f ca="1">SUMIFS(Unindexed!W:W,Unindexed!$D:$D,'Derived indexed (TP proposal)'!$D94,Unindexed!$E:$E,'Derived indexed (TP proposal)'!$E94)*W43</f>
        <v>-16.012837012560137</v>
      </c>
      <c r="X94" s="32">
        <f ca="1">SUMIFS(Unindexed!X:X,Unindexed!$D:$D,'Derived indexed (TP proposal)'!$D94,Unindexed!$E:$E,'Derived indexed (TP proposal)'!$E94)*X43</f>
        <v>-14.29295079716265</v>
      </c>
      <c r="Y94" s="32">
        <f ca="1">SUMIFS(Unindexed!Y:Y,Unindexed!$D:$D,'Derived indexed (TP proposal)'!$D94,Unindexed!$E:$E,'Derived indexed (TP proposal)'!$E94)*Y43</f>
        <v>-12.520990984792665</v>
      </c>
      <c r="Z94" s="32">
        <f ca="1">SUMIFS(Unindexed!Z:Z,Unindexed!$D:$D,'Derived indexed (TP proposal)'!$D94,Unindexed!$E:$E,'Derived indexed (TP proposal)'!$E94)*Z43</f>
        <v>-12.710057948663035</v>
      </c>
      <c r="AA94" s="32">
        <f ca="1">SUMIFS(Unindexed!AA:AA,Unindexed!$D:$D,'Derived indexed (TP proposal)'!$D94,Unindexed!$E:$E,'Derived indexed (TP proposal)'!$E94)*AA43</f>
        <v>-12.905792841072447</v>
      </c>
      <c r="AB94" s="32">
        <f ca="1">SUMIFS(Unindexed!AB:AB,Unindexed!$D:$D,'Derived indexed (TP proposal)'!$D94,Unindexed!$E:$E,'Derived indexed (TP proposal)'!$E94)*AB43</f>
        <v>-13.094217416552107</v>
      </c>
      <c r="AC94" s="32">
        <f ca="1">SUMIFS(Unindexed!AC:AC,Unindexed!$D:$D,'Derived indexed (TP proposal)'!$D94,Unindexed!$E:$E,'Derived indexed (TP proposal)'!$E94)*AC43</f>
        <v>-11.095943456533977</v>
      </c>
      <c r="AD94" s="32">
        <f ca="1">SUMIFS(Unindexed!AD:AD,Unindexed!$D:$D,'Derived indexed (TP proposal)'!$D94,Unindexed!$E:$E,'Derived indexed (TP proposal)'!$E94)*AD43</f>
        <v>-9.0434183450772636</v>
      </c>
      <c r="AE94" s="32">
        <f ca="1">SUMIFS(Unindexed!AE:AE,Unindexed!$D:$D,'Derived indexed (TP proposal)'!$D94,Unindexed!$E:$E,'Derived indexed (TP proposal)'!$E94)*AE43</f>
        <v>-9.1410872632040974</v>
      </c>
      <c r="AF94" s="32">
        <f ca="1">SUMIFS(Unindexed!AF:AF,Unindexed!$D:$D,'Derived indexed (TP proposal)'!$D94,Unindexed!$E:$E,'Derived indexed (TP proposal)'!$E94)*AF43</f>
        <v>-9.2279275922045372</v>
      </c>
      <c r="AG94" s="18"/>
    </row>
    <row r="95" spans="4:33" ht="15" hidden="1" outlineLevel="1" x14ac:dyDescent="0.25">
      <c r="D95" t="s">
        <v>53</v>
      </c>
      <c r="E95" s="19">
        <v>2038</v>
      </c>
      <c r="H95" s="32">
        <f>SUMIFS(Unindexed!H:H,Unindexed!$D:$D,'Derived indexed (TP proposal)'!$D95,Unindexed!$E:$E,'Derived indexed (TP proposal)'!$E95)*H44</f>
        <v>0</v>
      </c>
      <c r="I95" s="32">
        <f ca="1">SUMIFS(Unindexed!I:I,Unindexed!$D:$D,'Derived indexed (TP proposal)'!$D95,Unindexed!$E:$E,'Derived indexed (TP proposal)'!$E95)*I44</f>
        <v>0</v>
      </c>
      <c r="J95" s="32">
        <f ca="1">SUMIFS(Unindexed!J:J,Unindexed!$D:$D,'Derived indexed (TP proposal)'!$D95,Unindexed!$E:$E,'Derived indexed (TP proposal)'!$E95)*J44</f>
        <v>0</v>
      </c>
      <c r="K95" s="32">
        <f ca="1">SUMIFS(Unindexed!K:K,Unindexed!$D:$D,'Derived indexed (TP proposal)'!$D95,Unindexed!$E:$E,'Derived indexed (TP proposal)'!$E95)*K44</f>
        <v>0</v>
      </c>
      <c r="L95" s="32">
        <f ca="1">SUMIFS(Unindexed!L:L,Unindexed!$D:$D,'Derived indexed (TP proposal)'!$D95,Unindexed!$E:$E,'Derived indexed (TP proposal)'!$E95)*L44</f>
        <v>0</v>
      </c>
      <c r="M95" s="32">
        <f ca="1">SUMIFS(Unindexed!M:M,Unindexed!$D:$D,'Derived indexed (TP proposal)'!$D95,Unindexed!$E:$E,'Derived indexed (TP proposal)'!$E95)*M44</f>
        <v>0</v>
      </c>
      <c r="N95" s="32">
        <f ca="1">SUMIFS(Unindexed!N:N,Unindexed!$D:$D,'Derived indexed (TP proposal)'!$D95,Unindexed!$E:$E,'Derived indexed (TP proposal)'!$E95)*N44</f>
        <v>0</v>
      </c>
      <c r="O95" s="32">
        <f ca="1">SUMIFS(Unindexed!O:O,Unindexed!$D:$D,'Derived indexed (TP proposal)'!$D95,Unindexed!$E:$E,'Derived indexed (TP proposal)'!$E95)*O44</f>
        <v>0</v>
      </c>
      <c r="P95" s="32">
        <f ca="1">SUMIFS(Unindexed!P:P,Unindexed!$D:$D,'Derived indexed (TP proposal)'!$D95,Unindexed!$E:$E,'Derived indexed (TP proposal)'!$E95)*P44</f>
        <v>0</v>
      </c>
      <c r="Q95" s="32">
        <f ca="1">SUMIFS(Unindexed!Q:Q,Unindexed!$D:$D,'Derived indexed (TP proposal)'!$D95,Unindexed!$E:$E,'Derived indexed (TP proposal)'!$E95)*Q44</f>
        <v>0</v>
      </c>
      <c r="R95" s="32">
        <f ca="1">SUMIFS(Unindexed!R:R,Unindexed!$D:$D,'Derived indexed (TP proposal)'!$D95,Unindexed!$E:$E,'Derived indexed (TP proposal)'!$E95)*R44</f>
        <v>0</v>
      </c>
      <c r="S95" s="32">
        <f ca="1">SUMIFS(Unindexed!S:S,Unindexed!$D:$D,'Derived indexed (TP proposal)'!$D95,Unindexed!$E:$E,'Derived indexed (TP proposal)'!$E95)*S44</f>
        <v>0</v>
      </c>
      <c r="T95" s="32">
        <f ca="1">SUMIFS(Unindexed!T:T,Unindexed!$D:$D,'Derived indexed (TP proposal)'!$D95,Unindexed!$E:$E,'Derived indexed (TP proposal)'!$E95)*T44</f>
        <v>0</v>
      </c>
      <c r="U95" s="32">
        <f ca="1">SUMIFS(Unindexed!U:U,Unindexed!$D:$D,'Derived indexed (TP proposal)'!$D95,Unindexed!$E:$E,'Derived indexed (TP proposal)'!$E95)*U44</f>
        <v>-21.046974539283198</v>
      </c>
      <c r="V95" s="32">
        <f ca="1">SUMIFS(Unindexed!V:V,Unindexed!$D:$D,'Derived indexed (TP proposal)'!$D95,Unindexed!$E:$E,'Derived indexed (TP proposal)'!$E95)*V44</f>
        <v>-21.419505988628512</v>
      </c>
      <c r="W95" s="32">
        <f ca="1">SUMIFS(Unindexed!W:W,Unindexed!$D:$D,'Derived indexed (TP proposal)'!$D95,Unindexed!$E:$E,'Derived indexed (TP proposal)'!$E95)*W44</f>
        <v>-21.753650282051122</v>
      </c>
      <c r="X95" s="32">
        <f ca="1">SUMIFS(Unindexed!X:X,Unindexed!$D:$D,'Derived indexed (TP proposal)'!$D95,Unindexed!$E:$E,'Derived indexed (TP proposal)'!$E95)*X44</f>
        <v>-22.062552116056246</v>
      </c>
      <c r="Y95" s="32">
        <f ca="1">SUMIFS(Unindexed!Y:Y,Unindexed!$D:$D,'Derived indexed (TP proposal)'!$D95,Unindexed!$E:$E,'Derived indexed (TP proposal)'!$E95)*Y44</f>
        <v>-17.109387786265057</v>
      </c>
      <c r="Z95" s="32">
        <f ca="1">SUMIFS(Unindexed!Z:Z,Unindexed!$D:$D,'Derived indexed (TP proposal)'!$D95,Unindexed!$E:$E,'Derived indexed (TP proposal)'!$E95)*Z44</f>
        <v>-12.0217635381939</v>
      </c>
      <c r="AA95" s="32">
        <f ca="1">SUMIFS(Unindexed!AA:AA,Unindexed!$D:$D,'Derived indexed (TP proposal)'!$D95,Unindexed!$E:$E,'Derived indexed (TP proposal)'!$E95)*AA44</f>
        <v>-12.206898696682089</v>
      </c>
      <c r="AB95" s="32">
        <f ca="1">SUMIFS(Unindexed!AB:AB,Unindexed!$D:$D,'Derived indexed (TP proposal)'!$D95,Unindexed!$E:$E,'Derived indexed (TP proposal)'!$E95)*AB44</f>
        <v>-12.385119417653646</v>
      </c>
      <c r="AC95" s="32">
        <f ca="1">SUMIFS(Unindexed!AC:AC,Unindexed!$D:$D,'Derived indexed (TP proposal)'!$D95,Unindexed!$E:$E,'Derived indexed (TP proposal)'!$E95)*AC44</f>
        <v>-12.538694898432551</v>
      </c>
      <c r="AD95" s="32">
        <f ca="1">SUMIFS(Unindexed!AD:AD,Unindexed!$D:$D,'Derived indexed (TP proposal)'!$D95,Unindexed!$E:$E,'Derived indexed (TP proposal)'!$E95)*AD44</f>
        <v>-11.138500442181746</v>
      </c>
      <c r="AE95" s="32">
        <f ca="1">SUMIFS(Unindexed!AE:AE,Unindexed!$D:$D,'Derived indexed (TP proposal)'!$D95,Unindexed!$E:$E,'Derived indexed (TP proposal)'!$E95)*AE44</f>
        <v>-9.690122925658633</v>
      </c>
      <c r="AF95" s="32">
        <f ca="1">SUMIFS(Unindexed!AF:AF,Unindexed!$D:$D,'Derived indexed (TP proposal)'!$D95,Unindexed!$E:$E,'Derived indexed (TP proposal)'!$E95)*AF44</f>
        <v>-9.7821790934523918</v>
      </c>
      <c r="AG95" s="18"/>
    </row>
    <row r="96" spans="4:33" ht="15" hidden="1" outlineLevel="1" x14ac:dyDescent="0.25">
      <c r="D96" t="s">
        <v>53</v>
      </c>
      <c r="E96" s="19">
        <v>2039</v>
      </c>
      <c r="H96" s="32">
        <f>SUMIFS(Unindexed!H:H,Unindexed!$D:$D,'Derived indexed (TP proposal)'!$D96,Unindexed!$E:$E,'Derived indexed (TP proposal)'!$E96)*H45</f>
        <v>0</v>
      </c>
      <c r="I96" s="32">
        <f ca="1">SUMIFS(Unindexed!I:I,Unindexed!$D:$D,'Derived indexed (TP proposal)'!$D96,Unindexed!$E:$E,'Derived indexed (TP proposal)'!$E96)*I45</f>
        <v>0</v>
      </c>
      <c r="J96" s="32">
        <f ca="1">SUMIFS(Unindexed!J:J,Unindexed!$D:$D,'Derived indexed (TP proposal)'!$D96,Unindexed!$E:$E,'Derived indexed (TP proposal)'!$E96)*J45</f>
        <v>0</v>
      </c>
      <c r="K96" s="32">
        <f ca="1">SUMIFS(Unindexed!K:K,Unindexed!$D:$D,'Derived indexed (TP proposal)'!$D96,Unindexed!$E:$E,'Derived indexed (TP proposal)'!$E96)*K45</f>
        <v>0</v>
      </c>
      <c r="L96" s="32">
        <f ca="1">SUMIFS(Unindexed!L:L,Unindexed!$D:$D,'Derived indexed (TP proposal)'!$D96,Unindexed!$E:$E,'Derived indexed (TP proposal)'!$E96)*L45</f>
        <v>0</v>
      </c>
      <c r="M96" s="32">
        <f ca="1">SUMIFS(Unindexed!M:M,Unindexed!$D:$D,'Derived indexed (TP proposal)'!$D96,Unindexed!$E:$E,'Derived indexed (TP proposal)'!$E96)*M45</f>
        <v>0</v>
      </c>
      <c r="N96" s="32">
        <f ca="1">SUMIFS(Unindexed!N:N,Unindexed!$D:$D,'Derived indexed (TP proposal)'!$D96,Unindexed!$E:$E,'Derived indexed (TP proposal)'!$E96)*N45</f>
        <v>0</v>
      </c>
      <c r="O96" s="32">
        <f ca="1">SUMIFS(Unindexed!O:O,Unindexed!$D:$D,'Derived indexed (TP proposal)'!$D96,Unindexed!$E:$E,'Derived indexed (TP proposal)'!$E96)*O45</f>
        <v>0</v>
      </c>
      <c r="P96" s="32">
        <f ca="1">SUMIFS(Unindexed!P:P,Unindexed!$D:$D,'Derived indexed (TP proposal)'!$D96,Unindexed!$E:$E,'Derived indexed (TP proposal)'!$E96)*P45</f>
        <v>0</v>
      </c>
      <c r="Q96" s="32">
        <f ca="1">SUMIFS(Unindexed!Q:Q,Unindexed!$D:$D,'Derived indexed (TP proposal)'!$D96,Unindexed!$E:$E,'Derived indexed (TP proposal)'!$E96)*Q45</f>
        <v>0</v>
      </c>
      <c r="R96" s="32">
        <f ca="1">SUMIFS(Unindexed!R:R,Unindexed!$D:$D,'Derived indexed (TP proposal)'!$D96,Unindexed!$E:$E,'Derived indexed (TP proposal)'!$E96)*R45</f>
        <v>0</v>
      </c>
      <c r="S96" s="32">
        <f ca="1">SUMIFS(Unindexed!S:S,Unindexed!$D:$D,'Derived indexed (TP proposal)'!$D96,Unindexed!$E:$E,'Derived indexed (TP proposal)'!$E96)*S45</f>
        <v>0</v>
      </c>
      <c r="T96" s="32">
        <f ca="1">SUMIFS(Unindexed!T:T,Unindexed!$D:$D,'Derived indexed (TP proposal)'!$D96,Unindexed!$E:$E,'Derived indexed (TP proposal)'!$E96)*T45</f>
        <v>0</v>
      </c>
      <c r="U96" s="32">
        <f ca="1">SUMIFS(Unindexed!U:U,Unindexed!$D:$D,'Derived indexed (TP proposal)'!$D96,Unindexed!$E:$E,'Derived indexed (TP proposal)'!$E96)*U45</f>
        <v>0</v>
      </c>
      <c r="V96" s="32">
        <f ca="1">SUMIFS(Unindexed!V:V,Unindexed!$D:$D,'Derived indexed (TP proposal)'!$D96,Unindexed!$E:$E,'Derived indexed (TP proposal)'!$E96)*V45</f>
        <v>-20.228483149013691</v>
      </c>
      <c r="W96" s="32">
        <f ca="1">SUMIFS(Unindexed!W:W,Unindexed!$D:$D,'Derived indexed (TP proposal)'!$D96,Unindexed!$E:$E,'Derived indexed (TP proposal)'!$E96)*W45</f>
        <v>-20.544047486138307</v>
      </c>
      <c r="X96" s="32">
        <f ca="1">SUMIFS(Unindexed!X:X,Unindexed!$D:$D,'Derived indexed (TP proposal)'!$D96,Unindexed!$E:$E,'Derived indexed (TP proposal)'!$E96)*X45</f>
        <v>-20.835772960441467</v>
      </c>
      <c r="Y96" s="32">
        <f ca="1">SUMIFS(Unindexed!Y:Y,Unindexed!$D:$D,'Derived indexed (TP proposal)'!$D96,Unindexed!$E:$E,'Derived indexed (TP proposal)'!$E96)*Y45</f>
        <v>-21.131640936479734</v>
      </c>
      <c r="Z96" s="32">
        <f ca="1">SUMIFS(Unindexed!Z:Z,Unindexed!$D:$D,'Derived indexed (TP proposal)'!$D96,Unindexed!$E:$E,'Derived indexed (TP proposal)'!$E96)*Z45</f>
        <v>-17.307597311796663</v>
      </c>
      <c r="AA96" s="32">
        <f ca="1">SUMIFS(Unindexed!AA:AA,Unindexed!$D:$D,'Derived indexed (TP proposal)'!$D96,Unindexed!$E:$E,'Derived indexed (TP proposal)'!$E96)*AA45</f>
        <v>-13.367198683970937</v>
      </c>
      <c r="AB96" s="32">
        <f ca="1">SUMIFS(Unindexed!AB:AB,Unindexed!$D:$D,'Derived indexed (TP proposal)'!$D96,Unindexed!$E:$E,'Derived indexed (TP proposal)'!$E96)*AB45</f>
        <v>-13.562359784756907</v>
      </c>
      <c r="AC96" s="32">
        <f ca="1">SUMIFS(Unindexed!AC:AC,Unindexed!$D:$D,'Derived indexed (TP proposal)'!$D96,Unindexed!$E:$E,'Derived indexed (TP proposal)'!$E96)*AC45</f>
        <v>-13.730533046087892</v>
      </c>
      <c r="AD96" s="32">
        <f ca="1">SUMIFS(Unindexed!AD:AD,Unindexed!$D:$D,'Derived indexed (TP proposal)'!$D96,Unindexed!$E:$E,'Derived indexed (TP proposal)'!$E96)*AD45</f>
        <v>-13.896672495945557</v>
      </c>
      <c r="AE96" s="32">
        <f ca="1">SUMIFS(Unindexed!AE:AE,Unindexed!$D:$D,'Derived indexed (TP proposal)'!$D96,Unindexed!$E:$E,'Derived indexed (TP proposal)'!$E96)*AE45</f>
        <v>-11.622443244167451</v>
      </c>
      <c r="AF96" s="32">
        <f ca="1">SUMIFS(Unindexed!AF:AF,Unindexed!$D:$D,'Derived indexed (TP proposal)'!$D96,Unindexed!$E:$E,'Derived indexed (TP proposal)'!$E96)*AF45</f>
        <v>-9.2855121637627533</v>
      </c>
      <c r="AG96" s="18"/>
    </row>
    <row r="97" spans="2:33" ht="15" hidden="1" outlineLevel="1" x14ac:dyDescent="0.25">
      <c r="D97" t="s">
        <v>53</v>
      </c>
      <c r="E97" s="19">
        <v>2040</v>
      </c>
      <c r="H97" s="32">
        <f>SUMIFS(Unindexed!H:H,Unindexed!$D:$D,'Derived indexed (TP proposal)'!$D97,Unindexed!$E:$E,'Derived indexed (TP proposal)'!$E97)*H46</f>
        <v>0</v>
      </c>
      <c r="I97" s="32">
        <f ca="1">SUMIFS(Unindexed!I:I,Unindexed!$D:$D,'Derived indexed (TP proposal)'!$D97,Unindexed!$E:$E,'Derived indexed (TP proposal)'!$E97)*I46</f>
        <v>0</v>
      </c>
      <c r="J97" s="32">
        <f ca="1">SUMIFS(Unindexed!J:J,Unindexed!$D:$D,'Derived indexed (TP proposal)'!$D97,Unindexed!$E:$E,'Derived indexed (TP proposal)'!$E97)*J46</f>
        <v>0</v>
      </c>
      <c r="K97" s="32">
        <f ca="1">SUMIFS(Unindexed!K:K,Unindexed!$D:$D,'Derived indexed (TP proposal)'!$D97,Unindexed!$E:$E,'Derived indexed (TP proposal)'!$E97)*K46</f>
        <v>0</v>
      </c>
      <c r="L97" s="32">
        <f ca="1">SUMIFS(Unindexed!L:L,Unindexed!$D:$D,'Derived indexed (TP proposal)'!$D97,Unindexed!$E:$E,'Derived indexed (TP proposal)'!$E97)*L46</f>
        <v>0</v>
      </c>
      <c r="M97" s="32">
        <f ca="1">SUMIFS(Unindexed!M:M,Unindexed!$D:$D,'Derived indexed (TP proposal)'!$D97,Unindexed!$E:$E,'Derived indexed (TP proposal)'!$E97)*M46</f>
        <v>0</v>
      </c>
      <c r="N97" s="32">
        <f ca="1">SUMIFS(Unindexed!N:N,Unindexed!$D:$D,'Derived indexed (TP proposal)'!$D97,Unindexed!$E:$E,'Derived indexed (TP proposal)'!$E97)*N46</f>
        <v>0</v>
      </c>
      <c r="O97" s="32">
        <f ca="1">SUMIFS(Unindexed!O:O,Unindexed!$D:$D,'Derived indexed (TP proposal)'!$D97,Unindexed!$E:$E,'Derived indexed (TP proposal)'!$E97)*O46</f>
        <v>0</v>
      </c>
      <c r="P97" s="32">
        <f ca="1">SUMIFS(Unindexed!P:P,Unindexed!$D:$D,'Derived indexed (TP proposal)'!$D97,Unindexed!$E:$E,'Derived indexed (TP proposal)'!$E97)*P46</f>
        <v>0</v>
      </c>
      <c r="Q97" s="32">
        <f ca="1">SUMIFS(Unindexed!Q:Q,Unindexed!$D:$D,'Derived indexed (TP proposal)'!$D97,Unindexed!$E:$E,'Derived indexed (TP proposal)'!$E97)*Q46</f>
        <v>0</v>
      </c>
      <c r="R97" s="32">
        <f ca="1">SUMIFS(Unindexed!R:R,Unindexed!$D:$D,'Derived indexed (TP proposal)'!$D97,Unindexed!$E:$E,'Derived indexed (TP proposal)'!$E97)*R46</f>
        <v>0</v>
      </c>
      <c r="S97" s="32">
        <f ca="1">SUMIFS(Unindexed!S:S,Unindexed!$D:$D,'Derived indexed (TP proposal)'!$D97,Unindexed!$E:$E,'Derived indexed (TP proposal)'!$E97)*S46</f>
        <v>0</v>
      </c>
      <c r="T97" s="32">
        <f ca="1">SUMIFS(Unindexed!T:T,Unindexed!$D:$D,'Derived indexed (TP proposal)'!$D97,Unindexed!$E:$E,'Derived indexed (TP proposal)'!$E97)*T46</f>
        <v>0</v>
      </c>
      <c r="U97" s="32">
        <f ca="1">SUMIFS(Unindexed!U:U,Unindexed!$D:$D,'Derived indexed (TP proposal)'!$D97,Unindexed!$E:$E,'Derived indexed (TP proposal)'!$E97)*U46</f>
        <v>0</v>
      </c>
      <c r="V97" s="32">
        <f ca="1">SUMIFS(Unindexed!V:V,Unindexed!$D:$D,'Derived indexed (TP proposal)'!$D97,Unindexed!$E:$E,'Derived indexed (TP proposal)'!$E97)*V46</f>
        <v>0</v>
      </c>
      <c r="W97" s="32">
        <f ca="1">SUMIFS(Unindexed!W:W,Unindexed!$D:$D,'Derived indexed (TP proposal)'!$D97,Unindexed!$E:$E,'Derived indexed (TP proposal)'!$E97)*W46</f>
        <v>-12.134428047887297</v>
      </c>
      <c r="X97" s="32">
        <f ca="1">SUMIFS(Unindexed!X:X,Unindexed!$D:$D,'Derived indexed (TP proposal)'!$D97,Unindexed!$E:$E,'Derived indexed (TP proposal)'!$E97)*X46</f>
        <v>-12.306736926167298</v>
      </c>
      <c r="Y97" s="32">
        <f ca="1">SUMIFS(Unindexed!Y:Y,Unindexed!$D:$D,'Derived indexed (TP proposal)'!$D97,Unindexed!$E:$E,'Derived indexed (TP proposal)'!$E97)*Y46</f>
        <v>-12.481492590518872</v>
      </c>
      <c r="Z97" s="32">
        <f ca="1">SUMIFS(Unindexed!Z:Z,Unindexed!$D:$D,'Derived indexed (TP proposal)'!$D97,Unindexed!$E:$E,'Derived indexed (TP proposal)'!$E97)*Z46</f>
        <v>-12.669963128635706</v>
      </c>
      <c r="AA97" s="32">
        <f ca="1">SUMIFS(Unindexed!AA:AA,Unindexed!$D:$D,'Derived indexed (TP proposal)'!$D97,Unindexed!$E:$E,'Derived indexed (TP proposal)'!$E97)*AA46</f>
        <v>-12.322250157406708</v>
      </c>
      <c r="AB97" s="32">
        <f ca="1">SUMIFS(Unindexed!AB:AB,Unindexed!$D:$D,'Derived indexed (TP proposal)'!$D97,Unindexed!$E:$E,'Derived indexed (TP proposal)'!$E97)*AB46</f>
        <v>-11.951399282405074</v>
      </c>
      <c r="AC97" s="32">
        <f ca="1">SUMIFS(Unindexed!AC:AC,Unindexed!$D:$D,'Derived indexed (TP proposal)'!$D97,Unindexed!$E:$E,'Derived indexed (TP proposal)'!$E97)*AC46</f>
        <v>-12.099596633506895</v>
      </c>
      <c r="AD97" s="32">
        <f ca="1">SUMIFS(Unindexed!AD:AD,Unindexed!$D:$D,'Derived indexed (TP proposal)'!$D97,Unindexed!$E:$E,'Derived indexed (TP proposal)'!$E97)*AD46</f>
        <v>-12.246001752772328</v>
      </c>
      <c r="AE97" s="32">
        <f ca="1">SUMIFS(Unindexed!AE:AE,Unindexed!$D:$D,'Derived indexed (TP proposal)'!$D97,Unindexed!$E:$E,'Derived indexed (TP proposal)'!$E97)*AE46</f>
        <v>-12.378258571702265</v>
      </c>
      <c r="AF97" s="32">
        <f ca="1">SUMIFS(Unindexed!AF:AF,Unindexed!$D:$D,'Derived indexed (TP proposal)'!$D97,Unindexed!$E:$E,'Derived indexed (TP proposal)'!$E97)*AF46</f>
        <v>-10.840295595834656</v>
      </c>
      <c r="AG97" s="18"/>
    </row>
    <row r="98" spans="2:33" ht="15" hidden="1" outlineLevel="1" x14ac:dyDescent="0.25">
      <c r="D98" t="s">
        <v>53</v>
      </c>
      <c r="E98" s="19">
        <v>2041</v>
      </c>
      <c r="H98" s="32">
        <f>SUMIFS(Unindexed!H:H,Unindexed!$D:$D,'Derived indexed (TP proposal)'!$D98,Unindexed!$E:$E,'Derived indexed (TP proposal)'!$E98)*H47</f>
        <v>0</v>
      </c>
      <c r="I98" s="32">
        <f ca="1">SUMIFS(Unindexed!I:I,Unindexed!$D:$D,'Derived indexed (TP proposal)'!$D98,Unindexed!$E:$E,'Derived indexed (TP proposal)'!$E98)*I47</f>
        <v>0</v>
      </c>
      <c r="J98" s="32">
        <f ca="1">SUMIFS(Unindexed!J:J,Unindexed!$D:$D,'Derived indexed (TP proposal)'!$D98,Unindexed!$E:$E,'Derived indexed (TP proposal)'!$E98)*J47</f>
        <v>0</v>
      </c>
      <c r="K98" s="32">
        <f ca="1">SUMIFS(Unindexed!K:K,Unindexed!$D:$D,'Derived indexed (TP proposal)'!$D98,Unindexed!$E:$E,'Derived indexed (TP proposal)'!$E98)*K47</f>
        <v>0</v>
      </c>
      <c r="L98" s="32">
        <f ca="1">SUMIFS(Unindexed!L:L,Unindexed!$D:$D,'Derived indexed (TP proposal)'!$D98,Unindexed!$E:$E,'Derived indexed (TP proposal)'!$E98)*L47</f>
        <v>0</v>
      </c>
      <c r="M98" s="32">
        <f ca="1">SUMIFS(Unindexed!M:M,Unindexed!$D:$D,'Derived indexed (TP proposal)'!$D98,Unindexed!$E:$E,'Derived indexed (TP proposal)'!$E98)*M47</f>
        <v>0</v>
      </c>
      <c r="N98" s="32">
        <f ca="1">SUMIFS(Unindexed!N:N,Unindexed!$D:$D,'Derived indexed (TP proposal)'!$D98,Unindexed!$E:$E,'Derived indexed (TP proposal)'!$E98)*N47</f>
        <v>0</v>
      </c>
      <c r="O98" s="32">
        <f ca="1">SUMIFS(Unindexed!O:O,Unindexed!$D:$D,'Derived indexed (TP proposal)'!$D98,Unindexed!$E:$E,'Derived indexed (TP proposal)'!$E98)*O47</f>
        <v>0</v>
      </c>
      <c r="P98" s="32">
        <f ca="1">SUMIFS(Unindexed!P:P,Unindexed!$D:$D,'Derived indexed (TP proposal)'!$D98,Unindexed!$E:$E,'Derived indexed (TP proposal)'!$E98)*P47</f>
        <v>0</v>
      </c>
      <c r="Q98" s="32">
        <f ca="1">SUMIFS(Unindexed!Q:Q,Unindexed!$D:$D,'Derived indexed (TP proposal)'!$D98,Unindexed!$E:$E,'Derived indexed (TP proposal)'!$E98)*Q47</f>
        <v>0</v>
      </c>
      <c r="R98" s="32">
        <f ca="1">SUMIFS(Unindexed!R:R,Unindexed!$D:$D,'Derived indexed (TP proposal)'!$D98,Unindexed!$E:$E,'Derived indexed (TP proposal)'!$E98)*R47</f>
        <v>0</v>
      </c>
      <c r="S98" s="32">
        <f ca="1">SUMIFS(Unindexed!S:S,Unindexed!$D:$D,'Derived indexed (TP proposal)'!$D98,Unindexed!$E:$E,'Derived indexed (TP proposal)'!$E98)*S47</f>
        <v>0</v>
      </c>
      <c r="T98" s="32">
        <f ca="1">SUMIFS(Unindexed!T:T,Unindexed!$D:$D,'Derived indexed (TP proposal)'!$D98,Unindexed!$E:$E,'Derived indexed (TP proposal)'!$E98)*T47</f>
        <v>0</v>
      </c>
      <c r="U98" s="32">
        <f ca="1">SUMIFS(Unindexed!U:U,Unindexed!$D:$D,'Derived indexed (TP proposal)'!$D98,Unindexed!$E:$E,'Derived indexed (TP proposal)'!$E98)*U47</f>
        <v>0</v>
      </c>
      <c r="V98" s="32">
        <f ca="1">SUMIFS(Unindexed!V:V,Unindexed!$D:$D,'Derived indexed (TP proposal)'!$D98,Unindexed!$E:$E,'Derived indexed (TP proposal)'!$E98)*V47</f>
        <v>0</v>
      </c>
      <c r="W98" s="32">
        <f ca="1">SUMIFS(Unindexed!W:W,Unindexed!$D:$D,'Derived indexed (TP proposal)'!$D98,Unindexed!$E:$E,'Derived indexed (TP proposal)'!$E98)*W47</f>
        <v>0</v>
      </c>
      <c r="X98" s="32">
        <f ca="1">SUMIFS(Unindexed!X:X,Unindexed!$D:$D,'Derived indexed (TP proposal)'!$D98,Unindexed!$E:$E,'Derived indexed (TP proposal)'!$E98)*X47</f>
        <v>-17.960306474000483</v>
      </c>
      <c r="Y98" s="32">
        <f ca="1">SUMIFS(Unindexed!Y:Y,Unindexed!$D:$D,'Derived indexed (TP proposal)'!$D98,Unindexed!$E:$E,'Derived indexed (TP proposal)'!$E98)*Y47</f>
        <v>-18.215342825931288</v>
      </c>
      <c r="Z98" s="32">
        <f ca="1">SUMIFS(Unindexed!Z:Z,Unindexed!$D:$D,'Derived indexed (TP proposal)'!$D98,Unindexed!$E:$E,'Derived indexed (TP proposal)'!$E98)*Z47</f>
        <v>-18.49039450260285</v>
      </c>
      <c r="AA98" s="32">
        <f ca="1">SUMIFS(Unindexed!AA:AA,Unindexed!$D:$D,'Derived indexed (TP proposal)'!$D98,Unindexed!$E:$E,'Derived indexed (TP proposal)'!$E98)*AA47</f>
        <v>-18.775146577942934</v>
      </c>
      <c r="AB98" s="32">
        <f ca="1">SUMIFS(Unindexed!AB:AB,Unindexed!$D:$D,'Derived indexed (TP proposal)'!$D98,Unindexed!$E:$E,'Derived indexed (TP proposal)'!$E98)*AB47</f>
        <v>-16.708551876956864</v>
      </c>
      <c r="AC98" s="32">
        <f ca="1">SUMIFS(Unindexed!AC:AC,Unindexed!$D:$D,'Derived indexed (TP proposal)'!$D98,Unindexed!$E:$E,'Derived indexed (TP proposal)'!$E98)*AC47</f>
        <v>-14.546001252378396</v>
      </c>
      <c r="AD98" s="32">
        <f ca="1">SUMIFS(Unindexed!AD:AD,Unindexed!$D:$D,'Derived indexed (TP proposal)'!$D98,Unindexed!$E:$E,'Derived indexed (TP proposal)'!$E98)*AD47</f>
        <v>-14.722007867532175</v>
      </c>
      <c r="AE98" s="32">
        <f ca="1">SUMIFS(Unindexed!AE:AE,Unindexed!$D:$D,'Derived indexed (TP proposal)'!$D98,Unindexed!$E:$E,'Derived indexed (TP proposal)'!$E98)*AE47</f>
        <v>-14.881005552501522</v>
      </c>
      <c r="AF98" s="32">
        <f ca="1">SUMIFS(Unindexed!AF:AF,Unindexed!$D:$D,'Derived indexed (TP proposal)'!$D98,Unindexed!$E:$E,'Derived indexed (TP proposal)'!$E98)*AF47</f>
        <v>-15.022375105250289</v>
      </c>
      <c r="AG98" s="18"/>
    </row>
    <row r="99" spans="2:33" ht="15" hidden="1" outlineLevel="1" x14ac:dyDescent="0.25">
      <c r="D99" t="s">
        <v>53</v>
      </c>
      <c r="E99" s="19">
        <v>2042</v>
      </c>
      <c r="H99" s="32">
        <f>SUMIFS(Unindexed!H:H,Unindexed!$D:$D,'Derived indexed (TP proposal)'!$D99,Unindexed!$E:$E,'Derived indexed (TP proposal)'!$E99)*H48</f>
        <v>0</v>
      </c>
      <c r="I99" s="32">
        <f ca="1">SUMIFS(Unindexed!I:I,Unindexed!$D:$D,'Derived indexed (TP proposal)'!$D99,Unindexed!$E:$E,'Derived indexed (TP proposal)'!$E99)*I48</f>
        <v>0</v>
      </c>
      <c r="J99" s="32">
        <f ca="1">SUMIFS(Unindexed!J:J,Unindexed!$D:$D,'Derived indexed (TP proposal)'!$D99,Unindexed!$E:$E,'Derived indexed (TP proposal)'!$E99)*J48</f>
        <v>0</v>
      </c>
      <c r="K99" s="32">
        <f ca="1">SUMIFS(Unindexed!K:K,Unindexed!$D:$D,'Derived indexed (TP proposal)'!$D99,Unindexed!$E:$E,'Derived indexed (TP proposal)'!$E99)*K48</f>
        <v>0</v>
      </c>
      <c r="L99" s="32">
        <f ca="1">SUMIFS(Unindexed!L:L,Unindexed!$D:$D,'Derived indexed (TP proposal)'!$D99,Unindexed!$E:$E,'Derived indexed (TP proposal)'!$E99)*L48</f>
        <v>0</v>
      </c>
      <c r="M99" s="32">
        <f ca="1">SUMIFS(Unindexed!M:M,Unindexed!$D:$D,'Derived indexed (TP proposal)'!$D99,Unindexed!$E:$E,'Derived indexed (TP proposal)'!$E99)*M48</f>
        <v>0</v>
      </c>
      <c r="N99" s="32">
        <f ca="1">SUMIFS(Unindexed!N:N,Unindexed!$D:$D,'Derived indexed (TP proposal)'!$D99,Unindexed!$E:$E,'Derived indexed (TP proposal)'!$E99)*N48</f>
        <v>0</v>
      </c>
      <c r="O99" s="32">
        <f ca="1">SUMIFS(Unindexed!O:O,Unindexed!$D:$D,'Derived indexed (TP proposal)'!$D99,Unindexed!$E:$E,'Derived indexed (TP proposal)'!$E99)*O48</f>
        <v>0</v>
      </c>
      <c r="P99" s="32">
        <f ca="1">SUMIFS(Unindexed!P:P,Unindexed!$D:$D,'Derived indexed (TP proposal)'!$D99,Unindexed!$E:$E,'Derived indexed (TP proposal)'!$E99)*P48</f>
        <v>0</v>
      </c>
      <c r="Q99" s="32">
        <f ca="1">SUMIFS(Unindexed!Q:Q,Unindexed!$D:$D,'Derived indexed (TP proposal)'!$D99,Unindexed!$E:$E,'Derived indexed (TP proposal)'!$E99)*Q48</f>
        <v>0</v>
      </c>
      <c r="R99" s="32">
        <f ca="1">SUMIFS(Unindexed!R:R,Unindexed!$D:$D,'Derived indexed (TP proposal)'!$D99,Unindexed!$E:$E,'Derived indexed (TP proposal)'!$E99)*R48</f>
        <v>0</v>
      </c>
      <c r="S99" s="32">
        <f ca="1">SUMIFS(Unindexed!S:S,Unindexed!$D:$D,'Derived indexed (TP proposal)'!$D99,Unindexed!$E:$E,'Derived indexed (TP proposal)'!$E99)*S48</f>
        <v>0</v>
      </c>
      <c r="T99" s="32">
        <f ca="1">SUMIFS(Unindexed!T:T,Unindexed!$D:$D,'Derived indexed (TP proposal)'!$D99,Unindexed!$E:$E,'Derived indexed (TP proposal)'!$E99)*T48</f>
        <v>0</v>
      </c>
      <c r="U99" s="32">
        <f ca="1">SUMIFS(Unindexed!U:U,Unindexed!$D:$D,'Derived indexed (TP proposal)'!$D99,Unindexed!$E:$E,'Derived indexed (TP proposal)'!$E99)*U48</f>
        <v>0</v>
      </c>
      <c r="V99" s="32">
        <f ca="1">SUMIFS(Unindexed!V:V,Unindexed!$D:$D,'Derived indexed (TP proposal)'!$D99,Unindexed!$E:$E,'Derived indexed (TP proposal)'!$E99)*V48</f>
        <v>0</v>
      </c>
      <c r="W99" s="32">
        <f ca="1">SUMIFS(Unindexed!W:W,Unindexed!$D:$D,'Derived indexed (TP proposal)'!$D99,Unindexed!$E:$E,'Derived indexed (TP proposal)'!$E99)*W48</f>
        <v>0</v>
      </c>
      <c r="X99" s="32">
        <f ca="1">SUMIFS(Unindexed!X:X,Unindexed!$D:$D,'Derived indexed (TP proposal)'!$D99,Unindexed!$E:$E,'Derived indexed (TP proposal)'!$E99)*X48</f>
        <v>0</v>
      </c>
      <c r="Y99" s="32">
        <f ca="1">SUMIFS(Unindexed!Y:Y,Unindexed!$D:$D,'Derived indexed (TP proposal)'!$D99,Unindexed!$E:$E,'Derived indexed (TP proposal)'!$E99)*Y48</f>
        <v>-17.010641800580576</v>
      </c>
      <c r="Z99" s="32">
        <f ca="1">SUMIFS(Unindexed!Z:Z,Unindexed!$D:$D,'Derived indexed (TP proposal)'!$D99,Unindexed!$E:$E,'Derived indexed (TP proposal)'!$E99)*Z48</f>
        <v>-17.267502491769342</v>
      </c>
      <c r="AA99" s="32">
        <f ca="1">SUMIFS(Unindexed!AA:AA,Unindexed!$D:$D,'Derived indexed (TP proposal)'!$D99,Unindexed!$E:$E,'Derived indexed (TP proposal)'!$E99)*AA48</f>
        <v>-17.533422030142592</v>
      </c>
      <c r="AB99" s="32">
        <f ca="1">SUMIFS(Unindexed!AB:AB,Unindexed!$D:$D,'Derived indexed (TP proposal)'!$D99,Unindexed!$E:$E,'Derived indexed (TP proposal)'!$E99)*AB48</f>
        <v>-17.789409991782669</v>
      </c>
      <c r="AC99" s="32">
        <f ca="1">SUMIFS(Unindexed!AC:AC,Unindexed!$D:$D,'Derived indexed (TP proposal)'!$D99,Unindexed!$E:$E,'Derived indexed (TP proposal)'!$E99)*AC48</f>
        <v>-16.337243380725901</v>
      </c>
      <c r="AD99" s="32">
        <f ca="1">SUMIFS(Unindexed!AD:AD,Unindexed!$D:$D,'Derived indexed (TP proposal)'!$D99,Unindexed!$E:$E,'Derived indexed (TP proposal)'!$E99)*AD48</f>
        <v>-14.84192839160886</v>
      </c>
      <c r="AE99" s="32">
        <f ca="1">SUMIFS(Unindexed!AE:AE,Unindexed!$D:$D,'Derived indexed (TP proposal)'!$D99,Unindexed!$E:$E,'Derived indexed (TP proposal)'!$E99)*AE48</f>
        <v>-15.002221218238235</v>
      </c>
      <c r="AF99" s="32">
        <f ca="1">SUMIFS(Unindexed!AF:AF,Unindexed!$D:$D,'Derived indexed (TP proposal)'!$D99,Unindexed!$E:$E,'Derived indexed (TP proposal)'!$E99)*AF48</f>
        <v>-15.144742319811495</v>
      </c>
      <c r="AG99" s="18"/>
    </row>
    <row r="100" spans="2:33" ht="15" hidden="1" outlineLevel="1" x14ac:dyDescent="0.25">
      <c r="D100" t="s">
        <v>53</v>
      </c>
      <c r="E100" s="19">
        <v>2043</v>
      </c>
      <c r="H100" s="32">
        <f>SUMIFS(Unindexed!H:H,Unindexed!$D:$D,'Derived indexed (TP proposal)'!$D100,Unindexed!$E:$E,'Derived indexed (TP proposal)'!$E100)*H49</f>
        <v>0</v>
      </c>
      <c r="I100" s="32">
        <f ca="1">SUMIFS(Unindexed!I:I,Unindexed!$D:$D,'Derived indexed (TP proposal)'!$D100,Unindexed!$E:$E,'Derived indexed (TP proposal)'!$E100)*I49</f>
        <v>0</v>
      </c>
      <c r="J100" s="32">
        <f ca="1">SUMIFS(Unindexed!J:J,Unindexed!$D:$D,'Derived indexed (TP proposal)'!$D100,Unindexed!$E:$E,'Derived indexed (TP proposal)'!$E100)*J49</f>
        <v>0</v>
      </c>
      <c r="K100" s="32">
        <f ca="1">SUMIFS(Unindexed!K:K,Unindexed!$D:$D,'Derived indexed (TP proposal)'!$D100,Unindexed!$E:$E,'Derived indexed (TP proposal)'!$E100)*K49</f>
        <v>0</v>
      </c>
      <c r="L100" s="32">
        <f ca="1">SUMIFS(Unindexed!L:L,Unindexed!$D:$D,'Derived indexed (TP proposal)'!$D100,Unindexed!$E:$E,'Derived indexed (TP proposal)'!$E100)*L49</f>
        <v>0</v>
      </c>
      <c r="M100" s="32">
        <f ca="1">SUMIFS(Unindexed!M:M,Unindexed!$D:$D,'Derived indexed (TP proposal)'!$D100,Unindexed!$E:$E,'Derived indexed (TP proposal)'!$E100)*M49</f>
        <v>0</v>
      </c>
      <c r="N100" s="32">
        <f ca="1">SUMIFS(Unindexed!N:N,Unindexed!$D:$D,'Derived indexed (TP proposal)'!$D100,Unindexed!$E:$E,'Derived indexed (TP proposal)'!$E100)*N49</f>
        <v>0</v>
      </c>
      <c r="O100" s="32">
        <f ca="1">SUMIFS(Unindexed!O:O,Unindexed!$D:$D,'Derived indexed (TP proposal)'!$D100,Unindexed!$E:$E,'Derived indexed (TP proposal)'!$E100)*O49</f>
        <v>0</v>
      </c>
      <c r="P100" s="32">
        <f ca="1">SUMIFS(Unindexed!P:P,Unindexed!$D:$D,'Derived indexed (TP proposal)'!$D100,Unindexed!$E:$E,'Derived indexed (TP proposal)'!$E100)*P49</f>
        <v>0</v>
      </c>
      <c r="Q100" s="32">
        <f ca="1">SUMIFS(Unindexed!Q:Q,Unindexed!$D:$D,'Derived indexed (TP proposal)'!$D100,Unindexed!$E:$E,'Derived indexed (TP proposal)'!$E100)*Q49</f>
        <v>0</v>
      </c>
      <c r="R100" s="32">
        <f ca="1">SUMIFS(Unindexed!R:R,Unindexed!$D:$D,'Derived indexed (TP proposal)'!$D100,Unindexed!$E:$E,'Derived indexed (TP proposal)'!$E100)*R49</f>
        <v>0</v>
      </c>
      <c r="S100" s="32">
        <f ca="1">SUMIFS(Unindexed!S:S,Unindexed!$D:$D,'Derived indexed (TP proposal)'!$D100,Unindexed!$E:$E,'Derived indexed (TP proposal)'!$E100)*S49</f>
        <v>0</v>
      </c>
      <c r="T100" s="32">
        <f ca="1">SUMIFS(Unindexed!T:T,Unindexed!$D:$D,'Derived indexed (TP proposal)'!$D100,Unindexed!$E:$E,'Derived indexed (TP proposal)'!$E100)*T49</f>
        <v>0</v>
      </c>
      <c r="U100" s="32">
        <f ca="1">SUMIFS(Unindexed!U:U,Unindexed!$D:$D,'Derived indexed (TP proposal)'!$D100,Unindexed!$E:$E,'Derived indexed (TP proposal)'!$E100)*U49</f>
        <v>0</v>
      </c>
      <c r="V100" s="32">
        <f ca="1">SUMIFS(Unindexed!V:V,Unindexed!$D:$D,'Derived indexed (TP proposal)'!$D100,Unindexed!$E:$E,'Derived indexed (TP proposal)'!$E100)*V49</f>
        <v>0</v>
      </c>
      <c r="W100" s="32">
        <f ca="1">SUMIFS(Unindexed!W:W,Unindexed!$D:$D,'Derived indexed (TP proposal)'!$D100,Unindexed!$E:$E,'Derived indexed (TP proposal)'!$E100)*W49</f>
        <v>0</v>
      </c>
      <c r="X100" s="32">
        <f ca="1">SUMIFS(Unindexed!X:X,Unindexed!$D:$D,'Derived indexed (TP proposal)'!$D100,Unindexed!$E:$E,'Derived indexed (TP proposal)'!$E100)*X49</f>
        <v>0</v>
      </c>
      <c r="Y100" s="32">
        <f ca="1">SUMIFS(Unindexed!Y:Y,Unindexed!$D:$D,'Derived indexed (TP proposal)'!$D100,Unindexed!$E:$E,'Derived indexed (TP proposal)'!$E100)*Y49</f>
        <v>0</v>
      </c>
      <c r="Z100" s="32">
        <f ca="1">SUMIFS(Unindexed!Z:Z,Unindexed!$D:$D,'Derived indexed (TP proposal)'!$D100,Unindexed!$E:$E,'Derived indexed (TP proposal)'!$E100)*Z49</f>
        <v>-14.514324849892803</v>
      </c>
      <c r="AA100" s="32">
        <f ca="1">SUMIFS(Unindexed!AA:AA,Unindexed!$D:$D,'Derived indexed (TP proposal)'!$D100,Unindexed!$E:$E,'Derived indexed (TP proposal)'!$E100)*AA49</f>
        <v>-14.737845452581153</v>
      </c>
      <c r="AB100" s="32">
        <f ca="1">SUMIFS(Unindexed!AB:AB,Unindexed!$D:$D,'Derived indexed (TP proposal)'!$D100,Unindexed!$E:$E,'Derived indexed (TP proposal)'!$E100)*AB49</f>
        <v>-14.953017996188837</v>
      </c>
      <c r="AC100" s="32">
        <f ca="1">SUMIFS(Unindexed!AC:AC,Unindexed!$D:$D,'Derived indexed (TP proposal)'!$D100,Unindexed!$E:$E,'Derived indexed (TP proposal)'!$E100)*AC49</f>
        <v>-15.138435419341581</v>
      </c>
      <c r="AD100" s="32">
        <f ca="1">SUMIFS(Unindexed!AD:AD,Unindexed!$D:$D,'Derived indexed (TP proposal)'!$D100,Unindexed!$E:$E,'Derived indexed (TP proposal)'!$E100)*AD49</f>
        <v>-13.910780792895759</v>
      </c>
      <c r="AE100" s="32">
        <f ca="1">SUMIFS(Unindexed!AE:AE,Unindexed!$D:$D,'Derived indexed (TP proposal)'!$D100,Unindexed!$E:$E,'Derived indexed (TP proposal)'!$E100)*AE49</f>
        <v>-12.634950569732963</v>
      </c>
      <c r="AF100" s="32">
        <f ca="1">SUMIFS(Unindexed!AF:AF,Unindexed!$D:$D,'Derived indexed (TP proposal)'!$D100,Unindexed!$E:$E,'Derived indexed (TP proposal)'!$E100)*AF49</f>
        <v>-12.754982600145427</v>
      </c>
      <c r="AG100" s="18"/>
    </row>
    <row r="101" spans="2:33" ht="15" hidden="1" outlineLevel="1" x14ac:dyDescent="0.25">
      <c r="D101" t="s">
        <v>53</v>
      </c>
      <c r="E101" s="19">
        <v>2044</v>
      </c>
      <c r="H101" s="32">
        <f>SUMIFS(Unindexed!H:H,Unindexed!$D:$D,'Derived indexed (TP proposal)'!$D101,Unindexed!$E:$E,'Derived indexed (TP proposal)'!$E101)*H50</f>
        <v>0</v>
      </c>
      <c r="I101" s="32">
        <f ca="1">SUMIFS(Unindexed!I:I,Unindexed!$D:$D,'Derived indexed (TP proposal)'!$D101,Unindexed!$E:$E,'Derived indexed (TP proposal)'!$E101)*I50</f>
        <v>0</v>
      </c>
      <c r="J101" s="32">
        <f ca="1">SUMIFS(Unindexed!J:J,Unindexed!$D:$D,'Derived indexed (TP proposal)'!$D101,Unindexed!$E:$E,'Derived indexed (TP proposal)'!$E101)*J50</f>
        <v>0</v>
      </c>
      <c r="K101" s="32">
        <f ca="1">SUMIFS(Unindexed!K:K,Unindexed!$D:$D,'Derived indexed (TP proposal)'!$D101,Unindexed!$E:$E,'Derived indexed (TP proposal)'!$E101)*K50</f>
        <v>0</v>
      </c>
      <c r="L101" s="32">
        <f ca="1">SUMIFS(Unindexed!L:L,Unindexed!$D:$D,'Derived indexed (TP proposal)'!$D101,Unindexed!$E:$E,'Derived indexed (TP proposal)'!$E101)*L50</f>
        <v>0</v>
      </c>
      <c r="M101" s="32">
        <f ca="1">SUMIFS(Unindexed!M:M,Unindexed!$D:$D,'Derived indexed (TP proposal)'!$D101,Unindexed!$E:$E,'Derived indexed (TP proposal)'!$E101)*M50</f>
        <v>0</v>
      </c>
      <c r="N101" s="32">
        <f ca="1">SUMIFS(Unindexed!N:N,Unindexed!$D:$D,'Derived indexed (TP proposal)'!$D101,Unindexed!$E:$E,'Derived indexed (TP proposal)'!$E101)*N50</f>
        <v>0</v>
      </c>
      <c r="O101" s="32">
        <f ca="1">SUMIFS(Unindexed!O:O,Unindexed!$D:$D,'Derived indexed (TP proposal)'!$D101,Unindexed!$E:$E,'Derived indexed (TP proposal)'!$E101)*O50</f>
        <v>0</v>
      </c>
      <c r="P101" s="32">
        <f ca="1">SUMIFS(Unindexed!P:P,Unindexed!$D:$D,'Derived indexed (TP proposal)'!$D101,Unindexed!$E:$E,'Derived indexed (TP proposal)'!$E101)*P50</f>
        <v>0</v>
      </c>
      <c r="Q101" s="32">
        <f ca="1">SUMIFS(Unindexed!Q:Q,Unindexed!$D:$D,'Derived indexed (TP proposal)'!$D101,Unindexed!$E:$E,'Derived indexed (TP proposal)'!$E101)*Q50</f>
        <v>0</v>
      </c>
      <c r="R101" s="32">
        <f ca="1">SUMIFS(Unindexed!R:R,Unindexed!$D:$D,'Derived indexed (TP proposal)'!$D101,Unindexed!$E:$E,'Derived indexed (TP proposal)'!$E101)*R50</f>
        <v>0</v>
      </c>
      <c r="S101" s="32">
        <f ca="1">SUMIFS(Unindexed!S:S,Unindexed!$D:$D,'Derived indexed (TP proposal)'!$D101,Unindexed!$E:$E,'Derived indexed (TP proposal)'!$E101)*S50</f>
        <v>0</v>
      </c>
      <c r="T101" s="32">
        <f ca="1">SUMIFS(Unindexed!T:T,Unindexed!$D:$D,'Derived indexed (TP proposal)'!$D101,Unindexed!$E:$E,'Derived indexed (TP proposal)'!$E101)*T50</f>
        <v>0</v>
      </c>
      <c r="U101" s="32">
        <f ca="1">SUMIFS(Unindexed!U:U,Unindexed!$D:$D,'Derived indexed (TP proposal)'!$D101,Unindexed!$E:$E,'Derived indexed (TP proposal)'!$E101)*U50</f>
        <v>0</v>
      </c>
      <c r="V101" s="32">
        <f ca="1">SUMIFS(Unindexed!V:V,Unindexed!$D:$D,'Derived indexed (TP proposal)'!$D101,Unindexed!$E:$E,'Derived indexed (TP proposal)'!$E101)*V50</f>
        <v>0</v>
      </c>
      <c r="W101" s="32">
        <f ca="1">SUMIFS(Unindexed!W:W,Unindexed!$D:$D,'Derived indexed (TP proposal)'!$D101,Unindexed!$E:$E,'Derived indexed (TP proposal)'!$E101)*W50</f>
        <v>0</v>
      </c>
      <c r="X101" s="32">
        <f ca="1">SUMIFS(Unindexed!X:X,Unindexed!$D:$D,'Derived indexed (TP proposal)'!$D101,Unindexed!$E:$E,'Derived indexed (TP proposal)'!$E101)*X50</f>
        <v>0</v>
      </c>
      <c r="Y101" s="32">
        <f ca="1">SUMIFS(Unindexed!Y:Y,Unindexed!$D:$D,'Derived indexed (TP proposal)'!$D101,Unindexed!$E:$E,'Derived indexed (TP proposal)'!$E101)*Y50</f>
        <v>0</v>
      </c>
      <c r="Z101" s="32">
        <f ca="1">SUMIFS(Unindexed!Z:Z,Unindexed!$D:$D,'Derived indexed (TP proposal)'!$D101,Unindexed!$E:$E,'Derived indexed (TP proposal)'!$E101)*Z50</f>
        <v>0</v>
      </c>
      <c r="AA101" s="32">
        <f ca="1">SUMIFS(Unindexed!AA:AA,Unindexed!$D:$D,'Derived indexed (TP proposal)'!$D101,Unindexed!$E:$E,'Derived indexed (TP proposal)'!$E101)*AA50</f>
        <v>-26.544406726748377</v>
      </c>
      <c r="AB101" s="32">
        <f ca="1">SUMIFS(Unindexed!AB:AB,Unindexed!$D:$D,'Derived indexed (TP proposal)'!$D101,Unindexed!$E:$E,'Derived indexed (TP proposal)'!$E101)*AB50</f>
        <v>-26.931955064958906</v>
      </c>
      <c r="AC101" s="32">
        <f ca="1">SUMIFS(Unindexed!AC:AC,Unindexed!$D:$D,'Derived indexed (TP proposal)'!$D101,Unindexed!$E:$E,'Derived indexed (TP proposal)'!$E101)*AC50</f>
        <v>-27.265911307764398</v>
      </c>
      <c r="AD101" s="32">
        <f ca="1">SUMIFS(Unindexed!AD:AD,Unindexed!$D:$D,'Derived indexed (TP proposal)'!$D101,Unindexed!$E:$E,'Derived indexed (TP proposal)'!$E101)*AD50</f>
        <v>-27.595828834588346</v>
      </c>
      <c r="AE101" s="32">
        <f ca="1">SUMIFS(Unindexed!AE:AE,Unindexed!$D:$D,'Derived indexed (TP proposal)'!$D101,Unindexed!$E:$E,'Derived indexed (TP proposal)'!$E101)*AE50</f>
        <v>-21.333957169661982</v>
      </c>
      <c r="AF101" s="32">
        <f ca="1">SUMIFS(Unindexed!AF:AF,Unindexed!$D:$D,'Derived indexed (TP proposal)'!$D101,Unindexed!$E:$E,'Derived indexed (TP proposal)'!$E101)*AF50</f>
        <v>-14.914404033578627</v>
      </c>
      <c r="AG101" s="18"/>
    </row>
    <row r="102" spans="2:33" ht="15" hidden="1" outlineLevel="1" x14ac:dyDescent="0.25">
      <c r="D102" t="s">
        <v>53</v>
      </c>
      <c r="E102" s="19">
        <v>2045</v>
      </c>
      <c r="H102" s="32">
        <f>SUMIFS(Unindexed!H:H,Unindexed!$D:$D,'Derived indexed (TP proposal)'!$D102,Unindexed!$E:$E,'Derived indexed (TP proposal)'!$E102)*H51</f>
        <v>0</v>
      </c>
      <c r="I102" s="32">
        <f ca="1">SUMIFS(Unindexed!I:I,Unindexed!$D:$D,'Derived indexed (TP proposal)'!$D102,Unindexed!$E:$E,'Derived indexed (TP proposal)'!$E102)*I51</f>
        <v>0</v>
      </c>
      <c r="J102" s="32">
        <f ca="1">SUMIFS(Unindexed!J:J,Unindexed!$D:$D,'Derived indexed (TP proposal)'!$D102,Unindexed!$E:$E,'Derived indexed (TP proposal)'!$E102)*J51</f>
        <v>0</v>
      </c>
      <c r="K102" s="32">
        <f ca="1">SUMIFS(Unindexed!K:K,Unindexed!$D:$D,'Derived indexed (TP proposal)'!$D102,Unindexed!$E:$E,'Derived indexed (TP proposal)'!$E102)*K51</f>
        <v>0</v>
      </c>
      <c r="L102" s="32">
        <f ca="1">SUMIFS(Unindexed!L:L,Unindexed!$D:$D,'Derived indexed (TP proposal)'!$D102,Unindexed!$E:$E,'Derived indexed (TP proposal)'!$E102)*L51</f>
        <v>0</v>
      </c>
      <c r="M102" s="32">
        <f ca="1">SUMIFS(Unindexed!M:M,Unindexed!$D:$D,'Derived indexed (TP proposal)'!$D102,Unindexed!$E:$E,'Derived indexed (TP proposal)'!$E102)*M51</f>
        <v>0</v>
      </c>
      <c r="N102" s="32">
        <f ca="1">SUMIFS(Unindexed!N:N,Unindexed!$D:$D,'Derived indexed (TP proposal)'!$D102,Unindexed!$E:$E,'Derived indexed (TP proposal)'!$E102)*N51</f>
        <v>0</v>
      </c>
      <c r="O102" s="32">
        <f ca="1">SUMIFS(Unindexed!O:O,Unindexed!$D:$D,'Derived indexed (TP proposal)'!$D102,Unindexed!$E:$E,'Derived indexed (TP proposal)'!$E102)*O51</f>
        <v>0</v>
      </c>
      <c r="P102" s="32">
        <f ca="1">SUMIFS(Unindexed!P:P,Unindexed!$D:$D,'Derived indexed (TP proposal)'!$D102,Unindexed!$E:$E,'Derived indexed (TP proposal)'!$E102)*P51</f>
        <v>0</v>
      </c>
      <c r="Q102" s="32">
        <f ca="1">SUMIFS(Unindexed!Q:Q,Unindexed!$D:$D,'Derived indexed (TP proposal)'!$D102,Unindexed!$E:$E,'Derived indexed (TP proposal)'!$E102)*Q51</f>
        <v>0</v>
      </c>
      <c r="R102" s="32">
        <f ca="1">SUMIFS(Unindexed!R:R,Unindexed!$D:$D,'Derived indexed (TP proposal)'!$D102,Unindexed!$E:$E,'Derived indexed (TP proposal)'!$E102)*R51</f>
        <v>0</v>
      </c>
      <c r="S102" s="32">
        <f ca="1">SUMIFS(Unindexed!S:S,Unindexed!$D:$D,'Derived indexed (TP proposal)'!$D102,Unindexed!$E:$E,'Derived indexed (TP proposal)'!$E102)*S51</f>
        <v>0</v>
      </c>
      <c r="T102" s="32">
        <f ca="1">SUMIFS(Unindexed!T:T,Unindexed!$D:$D,'Derived indexed (TP proposal)'!$D102,Unindexed!$E:$E,'Derived indexed (TP proposal)'!$E102)*T51</f>
        <v>0</v>
      </c>
      <c r="U102" s="32">
        <f ca="1">SUMIFS(Unindexed!U:U,Unindexed!$D:$D,'Derived indexed (TP proposal)'!$D102,Unindexed!$E:$E,'Derived indexed (TP proposal)'!$E102)*U51</f>
        <v>0</v>
      </c>
      <c r="V102" s="32">
        <f ca="1">SUMIFS(Unindexed!V:V,Unindexed!$D:$D,'Derived indexed (TP proposal)'!$D102,Unindexed!$E:$E,'Derived indexed (TP proposal)'!$E102)*V51</f>
        <v>0</v>
      </c>
      <c r="W102" s="32">
        <f ca="1">SUMIFS(Unindexed!W:W,Unindexed!$D:$D,'Derived indexed (TP proposal)'!$D102,Unindexed!$E:$E,'Derived indexed (TP proposal)'!$E102)*W51</f>
        <v>0</v>
      </c>
      <c r="X102" s="32">
        <f ca="1">SUMIFS(Unindexed!X:X,Unindexed!$D:$D,'Derived indexed (TP proposal)'!$D102,Unindexed!$E:$E,'Derived indexed (TP proposal)'!$E102)*X51</f>
        <v>0</v>
      </c>
      <c r="Y102" s="32">
        <f ca="1">SUMIFS(Unindexed!Y:Y,Unindexed!$D:$D,'Derived indexed (TP proposal)'!$D102,Unindexed!$E:$E,'Derived indexed (TP proposal)'!$E102)*Y51</f>
        <v>0</v>
      </c>
      <c r="Z102" s="32">
        <f ca="1">SUMIFS(Unindexed!Z:Z,Unindexed!$D:$D,'Derived indexed (TP proposal)'!$D102,Unindexed!$E:$E,'Derived indexed (TP proposal)'!$E102)*Z51</f>
        <v>0</v>
      </c>
      <c r="AA102" s="32">
        <f ca="1">SUMIFS(Unindexed!AA:AA,Unindexed!$D:$D,'Derived indexed (TP proposal)'!$D102,Unindexed!$E:$E,'Derived indexed (TP proposal)'!$E102)*AA51</f>
        <v>0</v>
      </c>
      <c r="AB102" s="32">
        <f ca="1">SUMIFS(Unindexed!AB:AB,Unindexed!$D:$D,'Derived indexed (TP proposal)'!$D102,Unindexed!$E:$E,'Derived indexed (TP proposal)'!$E102)*AB51</f>
        <v>-17.341920963351605</v>
      </c>
      <c r="AC102" s="32">
        <f ca="1">SUMIFS(Unindexed!AC:AC,Unindexed!$D:$D,'Derived indexed (TP proposal)'!$D102,Unindexed!$E:$E,'Derived indexed (TP proposal)'!$E102)*AC51</f>
        <v>-17.556960783297164</v>
      </c>
      <c r="AD102" s="32">
        <f ca="1">SUMIFS(Unindexed!AD:AD,Unindexed!$D:$D,'Derived indexed (TP proposal)'!$D102,Unindexed!$E:$E,'Derived indexed (TP proposal)'!$E102)*AD51</f>
        <v>-17.769400008775062</v>
      </c>
      <c r="AE102" s="32">
        <f ca="1">SUMIFS(Unindexed!AE:AE,Unindexed!$D:$D,'Derived indexed (TP proposal)'!$D102,Unindexed!$E:$E,'Derived indexed (TP proposal)'!$E102)*AE51</f>
        <v>-17.961309528869833</v>
      </c>
      <c r="AF102" s="32">
        <f ca="1">SUMIFS(Unindexed!AF:AF,Unindexed!$D:$D,'Derived indexed (TP proposal)'!$D102,Unindexed!$E:$E,'Derived indexed (TP proposal)'!$E102)*AF51</f>
        <v>-15.396674820378712</v>
      </c>
      <c r="AG102" s="18"/>
    </row>
    <row r="103" spans="2:33" ht="15" hidden="1" outlineLevel="1" x14ac:dyDescent="0.25">
      <c r="D103" t="s">
        <v>53</v>
      </c>
      <c r="E103" s="19">
        <v>2046</v>
      </c>
      <c r="H103" s="32">
        <f>SUMIFS(Unindexed!H:H,Unindexed!$D:$D,'Derived indexed (TP proposal)'!$D103,Unindexed!$E:$E,'Derived indexed (TP proposal)'!$E103)*H52</f>
        <v>0</v>
      </c>
      <c r="I103" s="32">
        <f ca="1">SUMIFS(Unindexed!I:I,Unindexed!$D:$D,'Derived indexed (TP proposal)'!$D103,Unindexed!$E:$E,'Derived indexed (TP proposal)'!$E103)*I52</f>
        <v>0</v>
      </c>
      <c r="J103" s="32">
        <f ca="1">SUMIFS(Unindexed!J:J,Unindexed!$D:$D,'Derived indexed (TP proposal)'!$D103,Unindexed!$E:$E,'Derived indexed (TP proposal)'!$E103)*J52</f>
        <v>0</v>
      </c>
      <c r="K103" s="32">
        <f ca="1">SUMIFS(Unindexed!K:K,Unindexed!$D:$D,'Derived indexed (TP proposal)'!$D103,Unindexed!$E:$E,'Derived indexed (TP proposal)'!$E103)*K52</f>
        <v>0</v>
      </c>
      <c r="L103" s="32">
        <f ca="1">SUMIFS(Unindexed!L:L,Unindexed!$D:$D,'Derived indexed (TP proposal)'!$D103,Unindexed!$E:$E,'Derived indexed (TP proposal)'!$E103)*L52</f>
        <v>0</v>
      </c>
      <c r="M103" s="32">
        <f ca="1">SUMIFS(Unindexed!M:M,Unindexed!$D:$D,'Derived indexed (TP proposal)'!$D103,Unindexed!$E:$E,'Derived indexed (TP proposal)'!$E103)*M52</f>
        <v>0</v>
      </c>
      <c r="N103" s="32">
        <f ca="1">SUMIFS(Unindexed!N:N,Unindexed!$D:$D,'Derived indexed (TP proposal)'!$D103,Unindexed!$E:$E,'Derived indexed (TP proposal)'!$E103)*N52</f>
        <v>0</v>
      </c>
      <c r="O103" s="32">
        <f ca="1">SUMIFS(Unindexed!O:O,Unindexed!$D:$D,'Derived indexed (TP proposal)'!$D103,Unindexed!$E:$E,'Derived indexed (TP proposal)'!$E103)*O52</f>
        <v>0</v>
      </c>
      <c r="P103" s="32">
        <f ca="1">SUMIFS(Unindexed!P:P,Unindexed!$D:$D,'Derived indexed (TP proposal)'!$D103,Unindexed!$E:$E,'Derived indexed (TP proposal)'!$E103)*P52</f>
        <v>0</v>
      </c>
      <c r="Q103" s="32">
        <f ca="1">SUMIFS(Unindexed!Q:Q,Unindexed!$D:$D,'Derived indexed (TP proposal)'!$D103,Unindexed!$E:$E,'Derived indexed (TP proposal)'!$E103)*Q52</f>
        <v>0</v>
      </c>
      <c r="R103" s="32">
        <f ca="1">SUMIFS(Unindexed!R:R,Unindexed!$D:$D,'Derived indexed (TP proposal)'!$D103,Unindexed!$E:$E,'Derived indexed (TP proposal)'!$E103)*R52</f>
        <v>0</v>
      </c>
      <c r="S103" s="32">
        <f ca="1">SUMIFS(Unindexed!S:S,Unindexed!$D:$D,'Derived indexed (TP proposal)'!$D103,Unindexed!$E:$E,'Derived indexed (TP proposal)'!$E103)*S52</f>
        <v>0</v>
      </c>
      <c r="T103" s="32">
        <f ca="1">SUMIFS(Unindexed!T:T,Unindexed!$D:$D,'Derived indexed (TP proposal)'!$D103,Unindexed!$E:$E,'Derived indexed (TP proposal)'!$E103)*T52</f>
        <v>0</v>
      </c>
      <c r="U103" s="32">
        <f ca="1">SUMIFS(Unindexed!U:U,Unindexed!$D:$D,'Derived indexed (TP proposal)'!$D103,Unindexed!$E:$E,'Derived indexed (TP proposal)'!$E103)*U52</f>
        <v>0</v>
      </c>
      <c r="V103" s="32">
        <f ca="1">SUMIFS(Unindexed!V:V,Unindexed!$D:$D,'Derived indexed (TP proposal)'!$D103,Unindexed!$E:$E,'Derived indexed (TP proposal)'!$E103)*V52</f>
        <v>0</v>
      </c>
      <c r="W103" s="32">
        <f ca="1">SUMIFS(Unindexed!W:W,Unindexed!$D:$D,'Derived indexed (TP proposal)'!$D103,Unindexed!$E:$E,'Derived indexed (TP proposal)'!$E103)*W52</f>
        <v>0</v>
      </c>
      <c r="X103" s="32">
        <f ca="1">SUMIFS(Unindexed!X:X,Unindexed!$D:$D,'Derived indexed (TP proposal)'!$D103,Unindexed!$E:$E,'Derived indexed (TP proposal)'!$E103)*X52</f>
        <v>0</v>
      </c>
      <c r="Y103" s="32">
        <f ca="1">SUMIFS(Unindexed!Y:Y,Unindexed!$D:$D,'Derived indexed (TP proposal)'!$D103,Unindexed!$E:$E,'Derived indexed (TP proposal)'!$E103)*Y52</f>
        <v>0</v>
      </c>
      <c r="Z103" s="32">
        <f ca="1">SUMIFS(Unindexed!Z:Z,Unindexed!$D:$D,'Derived indexed (TP proposal)'!$D103,Unindexed!$E:$E,'Derived indexed (TP proposal)'!$E103)*Z52</f>
        <v>0</v>
      </c>
      <c r="AA103" s="32">
        <f ca="1">SUMIFS(Unindexed!AA:AA,Unindexed!$D:$D,'Derived indexed (TP proposal)'!$D103,Unindexed!$E:$E,'Derived indexed (TP proposal)'!$E103)*AA52</f>
        <v>0</v>
      </c>
      <c r="AB103" s="32">
        <f ca="1">SUMIFS(Unindexed!AB:AB,Unindexed!$D:$D,'Derived indexed (TP proposal)'!$D103,Unindexed!$E:$E,'Derived indexed (TP proposal)'!$E103)*AB52</f>
        <v>0</v>
      </c>
      <c r="AC103" s="32">
        <f ca="1">SUMIFS(Unindexed!AC:AC,Unindexed!$D:$D,'Derived indexed (TP proposal)'!$D103,Unindexed!$E:$E,'Derived indexed (TP proposal)'!$E103)*AC52</f>
        <v>-25.906797630613561</v>
      </c>
      <c r="AD103" s="32">
        <f ca="1">SUMIFS(Unindexed!AD:AD,Unindexed!$D:$D,'Derived indexed (TP proposal)'!$D103,Unindexed!$E:$E,'Derived indexed (TP proposal)'!$E103)*AD52</f>
        <v>-26.220269881943985</v>
      </c>
      <c r="AE103" s="32">
        <f ca="1">SUMIFS(Unindexed!AE:AE,Unindexed!$D:$D,'Derived indexed (TP proposal)'!$D103,Unindexed!$E:$E,'Derived indexed (TP proposal)'!$E103)*AE52</f>
        <v>-26.50344879666898</v>
      </c>
      <c r="AF103" s="32">
        <f ca="1">SUMIFS(Unindexed!AF:AF,Unindexed!$D:$D,'Derived indexed (TP proposal)'!$D103,Unindexed!$E:$E,'Derived indexed (TP proposal)'!$E103)*AF52</f>
        <v>-26.755231560237338</v>
      </c>
      <c r="AG103" s="18"/>
    </row>
    <row r="104" spans="2:33" ht="15" hidden="1" outlineLevel="1" x14ac:dyDescent="0.25">
      <c r="D104" t="s">
        <v>53</v>
      </c>
      <c r="E104" s="19">
        <v>2047</v>
      </c>
      <c r="H104" s="32">
        <f>SUMIFS(Unindexed!H:H,Unindexed!$D:$D,'Derived indexed (TP proposal)'!$D104,Unindexed!$E:$E,'Derived indexed (TP proposal)'!$E104)*H53</f>
        <v>0</v>
      </c>
      <c r="I104" s="32">
        <f ca="1">SUMIFS(Unindexed!I:I,Unindexed!$D:$D,'Derived indexed (TP proposal)'!$D104,Unindexed!$E:$E,'Derived indexed (TP proposal)'!$E104)*I53</f>
        <v>0</v>
      </c>
      <c r="J104" s="32">
        <f ca="1">SUMIFS(Unindexed!J:J,Unindexed!$D:$D,'Derived indexed (TP proposal)'!$D104,Unindexed!$E:$E,'Derived indexed (TP proposal)'!$E104)*J53</f>
        <v>0</v>
      </c>
      <c r="K104" s="32">
        <f ca="1">SUMIFS(Unindexed!K:K,Unindexed!$D:$D,'Derived indexed (TP proposal)'!$D104,Unindexed!$E:$E,'Derived indexed (TP proposal)'!$E104)*K53</f>
        <v>0</v>
      </c>
      <c r="L104" s="32">
        <f ca="1">SUMIFS(Unindexed!L:L,Unindexed!$D:$D,'Derived indexed (TP proposal)'!$D104,Unindexed!$E:$E,'Derived indexed (TP proposal)'!$E104)*L53</f>
        <v>0</v>
      </c>
      <c r="M104" s="32">
        <f ca="1">SUMIFS(Unindexed!M:M,Unindexed!$D:$D,'Derived indexed (TP proposal)'!$D104,Unindexed!$E:$E,'Derived indexed (TP proposal)'!$E104)*M53</f>
        <v>0</v>
      </c>
      <c r="N104" s="32">
        <f ca="1">SUMIFS(Unindexed!N:N,Unindexed!$D:$D,'Derived indexed (TP proposal)'!$D104,Unindexed!$E:$E,'Derived indexed (TP proposal)'!$E104)*N53</f>
        <v>0</v>
      </c>
      <c r="O104" s="32">
        <f ca="1">SUMIFS(Unindexed!O:O,Unindexed!$D:$D,'Derived indexed (TP proposal)'!$D104,Unindexed!$E:$E,'Derived indexed (TP proposal)'!$E104)*O53</f>
        <v>0</v>
      </c>
      <c r="P104" s="32">
        <f ca="1">SUMIFS(Unindexed!P:P,Unindexed!$D:$D,'Derived indexed (TP proposal)'!$D104,Unindexed!$E:$E,'Derived indexed (TP proposal)'!$E104)*P53</f>
        <v>0</v>
      </c>
      <c r="Q104" s="32">
        <f ca="1">SUMIFS(Unindexed!Q:Q,Unindexed!$D:$D,'Derived indexed (TP proposal)'!$D104,Unindexed!$E:$E,'Derived indexed (TP proposal)'!$E104)*Q53</f>
        <v>0</v>
      </c>
      <c r="R104" s="32">
        <f ca="1">SUMIFS(Unindexed!R:R,Unindexed!$D:$D,'Derived indexed (TP proposal)'!$D104,Unindexed!$E:$E,'Derived indexed (TP proposal)'!$E104)*R53</f>
        <v>0</v>
      </c>
      <c r="S104" s="32">
        <f ca="1">SUMIFS(Unindexed!S:S,Unindexed!$D:$D,'Derived indexed (TP proposal)'!$D104,Unindexed!$E:$E,'Derived indexed (TP proposal)'!$E104)*S53</f>
        <v>0</v>
      </c>
      <c r="T104" s="32">
        <f ca="1">SUMIFS(Unindexed!T:T,Unindexed!$D:$D,'Derived indexed (TP proposal)'!$D104,Unindexed!$E:$E,'Derived indexed (TP proposal)'!$E104)*T53</f>
        <v>0</v>
      </c>
      <c r="U104" s="32">
        <f ca="1">SUMIFS(Unindexed!U:U,Unindexed!$D:$D,'Derived indexed (TP proposal)'!$D104,Unindexed!$E:$E,'Derived indexed (TP proposal)'!$E104)*U53</f>
        <v>0</v>
      </c>
      <c r="V104" s="32">
        <f ca="1">SUMIFS(Unindexed!V:V,Unindexed!$D:$D,'Derived indexed (TP proposal)'!$D104,Unindexed!$E:$E,'Derived indexed (TP proposal)'!$E104)*V53</f>
        <v>0</v>
      </c>
      <c r="W104" s="32">
        <f ca="1">SUMIFS(Unindexed!W:W,Unindexed!$D:$D,'Derived indexed (TP proposal)'!$D104,Unindexed!$E:$E,'Derived indexed (TP proposal)'!$E104)*W53</f>
        <v>0</v>
      </c>
      <c r="X104" s="32">
        <f ca="1">SUMIFS(Unindexed!X:X,Unindexed!$D:$D,'Derived indexed (TP proposal)'!$D104,Unindexed!$E:$E,'Derived indexed (TP proposal)'!$E104)*X53</f>
        <v>0</v>
      </c>
      <c r="Y104" s="32">
        <f ca="1">SUMIFS(Unindexed!Y:Y,Unindexed!$D:$D,'Derived indexed (TP proposal)'!$D104,Unindexed!$E:$E,'Derived indexed (TP proposal)'!$E104)*Y53</f>
        <v>0</v>
      </c>
      <c r="Z104" s="32">
        <f ca="1">SUMIFS(Unindexed!Z:Z,Unindexed!$D:$D,'Derived indexed (TP proposal)'!$D104,Unindexed!$E:$E,'Derived indexed (TP proposal)'!$E104)*Z53</f>
        <v>0</v>
      </c>
      <c r="AA104" s="32">
        <f ca="1">SUMIFS(Unindexed!AA:AA,Unindexed!$D:$D,'Derived indexed (TP proposal)'!$D104,Unindexed!$E:$E,'Derived indexed (TP proposal)'!$E104)*AA53</f>
        <v>0</v>
      </c>
      <c r="AB104" s="32">
        <f ca="1">SUMIFS(Unindexed!AB:AB,Unindexed!$D:$D,'Derived indexed (TP proposal)'!$D104,Unindexed!$E:$E,'Derived indexed (TP proposal)'!$E104)*AB53</f>
        <v>0</v>
      </c>
      <c r="AC104" s="32">
        <f ca="1">SUMIFS(Unindexed!AC:AC,Unindexed!$D:$D,'Derived indexed (TP proposal)'!$D104,Unindexed!$E:$E,'Derived indexed (TP proposal)'!$E104)*AC53</f>
        <v>0</v>
      </c>
      <c r="AD104" s="32">
        <f ca="1">SUMIFS(Unindexed!AD:AD,Unindexed!$D:$D,'Derived indexed (TP proposal)'!$D104,Unindexed!$E:$E,'Derived indexed (TP proposal)'!$E104)*AD53</f>
        <v>-29.190066389960776</v>
      </c>
      <c r="AE104" s="32">
        <f ca="1">SUMIFS(Unindexed!AE:AE,Unindexed!$D:$D,'Derived indexed (TP proposal)'!$D104,Unindexed!$E:$E,'Derived indexed (TP proposal)'!$E104)*AE53</f>
        <v>-29.505319106972351</v>
      </c>
      <c r="AF104" s="32">
        <f ca="1">SUMIFS(Unindexed!AF:AF,Unindexed!$D:$D,'Derived indexed (TP proposal)'!$D104,Unindexed!$E:$E,'Derived indexed (TP proposal)'!$E104)*AF53</f>
        <v>-29.785619638488587</v>
      </c>
      <c r="AG104" s="18"/>
    </row>
    <row r="105" spans="2:33" ht="15" hidden="1" outlineLevel="1" x14ac:dyDescent="0.25">
      <c r="D105" t="s">
        <v>53</v>
      </c>
      <c r="E105" s="19">
        <v>2048</v>
      </c>
      <c r="H105" s="32">
        <f>SUMIFS(Unindexed!H:H,Unindexed!$D:$D,'Derived indexed (TP proposal)'!$D105,Unindexed!$E:$E,'Derived indexed (TP proposal)'!$E105)*H54</f>
        <v>0</v>
      </c>
      <c r="I105" s="32">
        <f ca="1">SUMIFS(Unindexed!I:I,Unindexed!$D:$D,'Derived indexed (TP proposal)'!$D105,Unindexed!$E:$E,'Derived indexed (TP proposal)'!$E105)*I54</f>
        <v>0</v>
      </c>
      <c r="J105" s="32">
        <f ca="1">SUMIFS(Unindexed!J:J,Unindexed!$D:$D,'Derived indexed (TP proposal)'!$D105,Unindexed!$E:$E,'Derived indexed (TP proposal)'!$E105)*J54</f>
        <v>0</v>
      </c>
      <c r="K105" s="32">
        <f ca="1">SUMIFS(Unindexed!K:K,Unindexed!$D:$D,'Derived indexed (TP proposal)'!$D105,Unindexed!$E:$E,'Derived indexed (TP proposal)'!$E105)*K54</f>
        <v>0</v>
      </c>
      <c r="L105" s="32">
        <f ca="1">SUMIFS(Unindexed!L:L,Unindexed!$D:$D,'Derived indexed (TP proposal)'!$D105,Unindexed!$E:$E,'Derived indexed (TP proposal)'!$E105)*L54</f>
        <v>0</v>
      </c>
      <c r="M105" s="32">
        <f ca="1">SUMIFS(Unindexed!M:M,Unindexed!$D:$D,'Derived indexed (TP proposal)'!$D105,Unindexed!$E:$E,'Derived indexed (TP proposal)'!$E105)*M54</f>
        <v>0</v>
      </c>
      <c r="N105" s="32">
        <f ca="1">SUMIFS(Unindexed!N:N,Unindexed!$D:$D,'Derived indexed (TP proposal)'!$D105,Unindexed!$E:$E,'Derived indexed (TP proposal)'!$E105)*N54</f>
        <v>0</v>
      </c>
      <c r="O105" s="32">
        <f ca="1">SUMIFS(Unindexed!O:O,Unindexed!$D:$D,'Derived indexed (TP proposal)'!$D105,Unindexed!$E:$E,'Derived indexed (TP proposal)'!$E105)*O54</f>
        <v>0</v>
      </c>
      <c r="P105" s="32">
        <f ca="1">SUMIFS(Unindexed!P:P,Unindexed!$D:$D,'Derived indexed (TP proposal)'!$D105,Unindexed!$E:$E,'Derived indexed (TP proposal)'!$E105)*P54</f>
        <v>0</v>
      </c>
      <c r="Q105" s="32">
        <f ca="1">SUMIFS(Unindexed!Q:Q,Unindexed!$D:$D,'Derived indexed (TP proposal)'!$D105,Unindexed!$E:$E,'Derived indexed (TP proposal)'!$E105)*Q54</f>
        <v>0</v>
      </c>
      <c r="R105" s="32">
        <f ca="1">SUMIFS(Unindexed!R:R,Unindexed!$D:$D,'Derived indexed (TP proposal)'!$D105,Unindexed!$E:$E,'Derived indexed (TP proposal)'!$E105)*R54</f>
        <v>0</v>
      </c>
      <c r="S105" s="32">
        <f ca="1">SUMIFS(Unindexed!S:S,Unindexed!$D:$D,'Derived indexed (TP proposal)'!$D105,Unindexed!$E:$E,'Derived indexed (TP proposal)'!$E105)*S54</f>
        <v>0</v>
      </c>
      <c r="T105" s="32">
        <f ca="1">SUMIFS(Unindexed!T:T,Unindexed!$D:$D,'Derived indexed (TP proposal)'!$D105,Unindexed!$E:$E,'Derived indexed (TP proposal)'!$E105)*T54</f>
        <v>0</v>
      </c>
      <c r="U105" s="32">
        <f ca="1">SUMIFS(Unindexed!U:U,Unindexed!$D:$D,'Derived indexed (TP proposal)'!$D105,Unindexed!$E:$E,'Derived indexed (TP proposal)'!$E105)*U54</f>
        <v>0</v>
      </c>
      <c r="V105" s="32">
        <f ca="1">SUMIFS(Unindexed!V:V,Unindexed!$D:$D,'Derived indexed (TP proposal)'!$D105,Unindexed!$E:$E,'Derived indexed (TP proposal)'!$E105)*V54</f>
        <v>0</v>
      </c>
      <c r="W105" s="32">
        <f ca="1">SUMIFS(Unindexed!W:W,Unindexed!$D:$D,'Derived indexed (TP proposal)'!$D105,Unindexed!$E:$E,'Derived indexed (TP proposal)'!$E105)*W54</f>
        <v>0</v>
      </c>
      <c r="X105" s="32">
        <f ca="1">SUMIFS(Unindexed!X:X,Unindexed!$D:$D,'Derived indexed (TP proposal)'!$D105,Unindexed!$E:$E,'Derived indexed (TP proposal)'!$E105)*X54</f>
        <v>0</v>
      </c>
      <c r="Y105" s="32">
        <f ca="1">SUMIFS(Unindexed!Y:Y,Unindexed!$D:$D,'Derived indexed (TP proposal)'!$D105,Unindexed!$E:$E,'Derived indexed (TP proposal)'!$E105)*Y54</f>
        <v>0</v>
      </c>
      <c r="Z105" s="32">
        <f ca="1">SUMIFS(Unindexed!Z:Z,Unindexed!$D:$D,'Derived indexed (TP proposal)'!$D105,Unindexed!$E:$E,'Derived indexed (TP proposal)'!$E105)*Z54</f>
        <v>0</v>
      </c>
      <c r="AA105" s="32">
        <f ca="1">SUMIFS(Unindexed!AA:AA,Unindexed!$D:$D,'Derived indexed (TP proposal)'!$D105,Unindexed!$E:$E,'Derived indexed (TP proposal)'!$E105)*AA54</f>
        <v>0</v>
      </c>
      <c r="AB105" s="32">
        <f ca="1">SUMIFS(Unindexed!AB:AB,Unindexed!$D:$D,'Derived indexed (TP proposal)'!$D105,Unindexed!$E:$E,'Derived indexed (TP proposal)'!$E105)*AB54</f>
        <v>0</v>
      </c>
      <c r="AC105" s="32">
        <f ca="1">SUMIFS(Unindexed!AC:AC,Unindexed!$D:$D,'Derived indexed (TP proposal)'!$D105,Unindexed!$E:$E,'Derived indexed (TP proposal)'!$E105)*AC54</f>
        <v>0</v>
      </c>
      <c r="AD105" s="32">
        <f ca="1">SUMIFS(Unindexed!AD:AD,Unindexed!$D:$D,'Derived indexed (TP proposal)'!$D105,Unindexed!$E:$E,'Derived indexed (TP proposal)'!$E105)*AD54</f>
        <v>0</v>
      </c>
      <c r="AE105" s="32">
        <f ca="1">SUMIFS(Unindexed!AE:AE,Unindexed!$D:$D,'Derived indexed (TP proposal)'!$D105,Unindexed!$E:$E,'Derived indexed (TP proposal)'!$E105)*AE54</f>
        <v>-27.302046123875577</v>
      </c>
      <c r="AF105" s="32">
        <f ca="1">SUMIFS(Unindexed!AF:AF,Unindexed!$D:$D,'Derived indexed (TP proposal)'!$D105,Unindexed!$E:$E,'Derived indexed (TP proposal)'!$E105)*AF54</f>
        <v>-27.561415562052396</v>
      </c>
      <c r="AG105" s="18"/>
    </row>
    <row r="106" spans="2:33" ht="15" hidden="1" outlineLevel="1" x14ac:dyDescent="0.25">
      <c r="D106" t="s">
        <v>53</v>
      </c>
      <c r="E106" s="19">
        <v>2049</v>
      </c>
      <c r="H106" s="32">
        <f>SUMIFS(Unindexed!H:H,Unindexed!$D:$D,'Derived indexed (TP proposal)'!$D106,Unindexed!$E:$E,'Derived indexed (TP proposal)'!$E106)*H55</f>
        <v>0</v>
      </c>
      <c r="I106" s="32">
        <f ca="1">SUMIFS(Unindexed!I:I,Unindexed!$D:$D,'Derived indexed (TP proposal)'!$D106,Unindexed!$E:$E,'Derived indexed (TP proposal)'!$E106)*I55</f>
        <v>0</v>
      </c>
      <c r="J106" s="32">
        <f ca="1">SUMIFS(Unindexed!J:J,Unindexed!$D:$D,'Derived indexed (TP proposal)'!$D106,Unindexed!$E:$E,'Derived indexed (TP proposal)'!$E106)*J55</f>
        <v>0</v>
      </c>
      <c r="K106" s="32">
        <f ca="1">SUMIFS(Unindexed!K:K,Unindexed!$D:$D,'Derived indexed (TP proposal)'!$D106,Unindexed!$E:$E,'Derived indexed (TP proposal)'!$E106)*K55</f>
        <v>0</v>
      </c>
      <c r="L106" s="32">
        <f ca="1">SUMIFS(Unindexed!L:L,Unindexed!$D:$D,'Derived indexed (TP proposal)'!$D106,Unindexed!$E:$E,'Derived indexed (TP proposal)'!$E106)*L55</f>
        <v>0</v>
      </c>
      <c r="M106" s="32">
        <f ca="1">SUMIFS(Unindexed!M:M,Unindexed!$D:$D,'Derived indexed (TP proposal)'!$D106,Unindexed!$E:$E,'Derived indexed (TP proposal)'!$E106)*M55</f>
        <v>0</v>
      </c>
      <c r="N106" s="32">
        <f ca="1">SUMIFS(Unindexed!N:N,Unindexed!$D:$D,'Derived indexed (TP proposal)'!$D106,Unindexed!$E:$E,'Derived indexed (TP proposal)'!$E106)*N55</f>
        <v>0</v>
      </c>
      <c r="O106" s="32">
        <f ca="1">SUMIFS(Unindexed!O:O,Unindexed!$D:$D,'Derived indexed (TP proposal)'!$D106,Unindexed!$E:$E,'Derived indexed (TP proposal)'!$E106)*O55</f>
        <v>0</v>
      </c>
      <c r="P106" s="32">
        <f ca="1">SUMIFS(Unindexed!P:P,Unindexed!$D:$D,'Derived indexed (TP proposal)'!$D106,Unindexed!$E:$E,'Derived indexed (TP proposal)'!$E106)*P55</f>
        <v>0</v>
      </c>
      <c r="Q106" s="32">
        <f ca="1">SUMIFS(Unindexed!Q:Q,Unindexed!$D:$D,'Derived indexed (TP proposal)'!$D106,Unindexed!$E:$E,'Derived indexed (TP proposal)'!$E106)*Q55</f>
        <v>0</v>
      </c>
      <c r="R106" s="32">
        <f ca="1">SUMIFS(Unindexed!R:R,Unindexed!$D:$D,'Derived indexed (TP proposal)'!$D106,Unindexed!$E:$E,'Derived indexed (TP proposal)'!$E106)*R55</f>
        <v>0</v>
      </c>
      <c r="S106" s="32">
        <f ca="1">SUMIFS(Unindexed!S:S,Unindexed!$D:$D,'Derived indexed (TP proposal)'!$D106,Unindexed!$E:$E,'Derived indexed (TP proposal)'!$E106)*S55</f>
        <v>0</v>
      </c>
      <c r="T106" s="32">
        <f ca="1">SUMIFS(Unindexed!T:T,Unindexed!$D:$D,'Derived indexed (TP proposal)'!$D106,Unindexed!$E:$E,'Derived indexed (TP proposal)'!$E106)*T55</f>
        <v>0</v>
      </c>
      <c r="U106" s="32">
        <f ca="1">SUMIFS(Unindexed!U:U,Unindexed!$D:$D,'Derived indexed (TP proposal)'!$D106,Unindexed!$E:$E,'Derived indexed (TP proposal)'!$E106)*U55</f>
        <v>0</v>
      </c>
      <c r="V106" s="32">
        <f ca="1">SUMIFS(Unindexed!V:V,Unindexed!$D:$D,'Derived indexed (TP proposal)'!$D106,Unindexed!$E:$E,'Derived indexed (TP proposal)'!$E106)*V55</f>
        <v>0</v>
      </c>
      <c r="W106" s="32">
        <f ca="1">SUMIFS(Unindexed!W:W,Unindexed!$D:$D,'Derived indexed (TP proposal)'!$D106,Unindexed!$E:$E,'Derived indexed (TP proposal)'!$E106)*W55</f>
        <v>0</v>
      </c>
      <c r="X106" s="32">
        <f ca="1">SUMIFS(Unindexed!X:X,Unindexed!$D:$D,'Derived indexed (TP proposal)'!$D106,Unindexed!$E:$E,'Derived indexed (TP proposal)'!$E106)*X55</f>
        <v>0</v>
      </c>
      <c r="Y106" s="32">
        <f ca="1">SUMIFS(Unindexed!Y:Y,Unindexed!$D:$D,'Derived indexed (TP proposal)'!$D106,Unindexed!$E:$E,'Derived indexed (TP proposal)'!$E106)*Y55</f>
        <v>0</v>
      </c>
      <c r="Z106" s="32">
        <f ca="1">SUMIFS(Unindexed!Z:Z,Unindexed!$D:$D,'Derived indexed (TP proposal)'!$D106,Unindexed!$E:$E,'Derived indexed (TP proposal)'!$E106)*Z55</f>
        <v>0</v>
      </c>
      <c r="AA106" s="32">
        <f ca="1">SUMIFS(Unindexed!AA:AA,Unindexed!$D:$D,'Derived indexed (TP proposal)'!$D106,Unindexed!$E:$E,'Derived indexed (TP proposal)'!$E106)*AA55</f>
        <v>0</v>
      </c>
      <c r="AB106" s="32">
        <f ca="1">SUMIFS(Unindexed!AB:AB,Unindexed!$D:$D,'Derived indexed (TP proposal)'!$D106,Unindexed!$E:$E,'Derived indexed (TP proposal)'!$E106)*AB55</f>
        <v>0</v>
      </c>
      <c r="AC106" s="32">
        <f ca="1">SUMIFS(Unindexed!AC:AC,Unindexed!$D:$D,'Derived indexed (TP proposal)'!$D106,Unindexed!$E:$E,'Derived indexed (TP proposal)'!$E106)*AC55</f>
        <v>0</v>
      </c>
      <c r="AD106" s="32">
        <f ca="1">SUMIFS(Unindexed!AD:AD,Unindexed!$D:$D,'Derived indexed (TP proposal)'!$D106,Unindexed!$E:$E,'Derived indexed (TP proposal)'!$E106)*AD55</f>
        <v>0</v>
      </c>
      <c r="AE106" s="32">
        <f ca="1">SUMIFS(Unindexed!AE:AE,Unindexed!$D:$D,'Derived indexed (TP proposal)'!$D106,Unindexed!$E:$E,'Derived indexed (TP proposal)'!$E106)*AE55</f>
        <v>0</v>
      </c>
      <c r="AF106" s="32">
        <f ca="1">SUMIFS(Unindexed!AF:AF,Unindexed!$D:$D,'Derived indexed (TP proposal)'!$D106,Unindexed!$E:$E,'Derived indexed (TP proposal)'!$E106)*AF55</f>
        <v>-19.715517687245104</v>
      </c>
      <c r="AG106" s="18"/>
    </row>
    <row r="107" spans="2:33" ht="15" hidden="1" outlineLevel="1" x14ac:dyDescent="0.25">
      <c r="D107" t="s">
        <v>53</v>
      </c>
      <c r="E107" s="19">
        <v>2050</v>
      </c>
      <c r="H107" s="32">
        <f>SUMIFS(Unindexed!H:H,Unindexed!$D:$D,'Derived indexed (TP proposal)'!$D107,Unindexed!$E:$E,'Derived indexed (TP proposal)'!$E107)*H56</f>
        <v>0</v>
      </c>
      <c r="I107" s="32">
        <f ca="1">SUMIFS(Unindexed!I:I,Unindexed!$D:$D,'Derived indexed (TP proposal)'!$D107,Unindexed!$E:$E,'Derived indexed (TP proposal)'!$E107)*I56</f>
        <v>0</v>
      </c>
      <c r="J107" s="32">
        <f ca="1">SUMIFS(Unindexed!J:J,Unindexed!$D:$D,'Derived indexed (TP proposal)'!$D107,Unindexed!$E:$E,'Derived indexed (TP proposal)'!$E107)*J56</f>
        <v>0</v>
      </c>
      <c r="K107" s="32">
        <f ca="1">SUMIFS(Unindexed!K:K,Unindexed!$D:$D,'Derived indexed (TP proposal)'!$D107,Unindexed!$E:$E,'Derived indexed (TP proposal)'!$E107)*K56</f>
        <v>0</v>
      </c>
      <c r="L107" s="32">
        <f ca="1">SUMIFS(Unindexed!L:L,Unindexed!$D:$D,'Derived indexed (TP proposal)'!$D107,Unindexed!$E:$E,'Derived indexed (TP proposal)'!$E107)*L56</f>
        <v>0</v>
      </c>
      <c r="M107" s="32">
        <f ca="1">SUMIFS(Unindexed!M:M,Unindexed!$D:$D,'Derived indexed (TP proposal)'!$D107,Unindexed!$E:$E,'Derived indexed (TP proposal)'!$E107)*M56</f>
        <v>0</v>
      </c>
      <c r="N107" s="32">
        <f ca="1">SUMIFS(Unindexed!N:N,Unindexed!$D:$D,'Derived indexed (TP proposal)'!$D107,Unindexed!$E:$E,'Derived indexed (TP proposal)'!$E107)*N56</f>
        <v>0</v>
      </c>
      <c r="O107" s="32">
        <f ca="1">SUMIFS(Unindexed!O:O,Unindexed!$D:$D,'Derived indexed (TP proposal)'!$D107,Unindexed!$E:$E,'Derived indexed (TP proposal)'!$E107)*O56</f>
        <v>0</v>
      </c>
      <c r="P107" s="32">
        <f ca="1">SUMIFS(Unindexed!P:P,Unindexed!$D:$D,'Derived indexed (TP proposal)'!$D107,Unindexed!$E:$E,'Derived indexed (TP proposal)'!$E107)*P56</f>
        <v>0</v>
      </c>
      <c r="Q107" s="32">
        <f ca="1">SUMIFS(Unindexed!Q:Q,Unindexed!$D:$D,'Derived indexed (TP proposal)'!$D107,Unindexed!$E:$E,'Derived indexed (TP proposal)'!$E107)*Q56</f>
        <v>0</v>
      </c>
      <c r="R107" s="32">
        <f ca="1">SUMIFS(Unindexed!R:R,Unindexed!$D:$D,'Derived indexed (TP proposal)'!$D107,Unindexed!$E:$E,'Derived indexed (TP proposal)'!$E107)*R56</f>
        <v>0</v>
      </c>
      <c r="S107" s="32">
        <f ca="1">SUMIFS(Unindexed!S:S,Unindexed!$D:$D,'Derived indexed (TP proposal)'!$D107,Unindexed!$E:$E,'Derived indexed (TP proposal)'!$E107)*S56</f>
        <v>0</v>
      </c>
      <c r="T107" s="32">
        <f ca="1">SUMIFS(Unindexed!T:T,Unindexed!$D:$D,'Derived indexed (TP proposal)'!$D107,Unindexed!$E:$E,'Derived indexed (TP proposal)'!$E107)*T56</f>
        <v>0</v>
      </c>
      <c r="U107" s="32">
        <f ca="1">SUMIFS(Unindexed!U:U,Unindexed!$D:$D,'Derived indexed (TP proposal)'!$D107,Unindexed!$E:$E,'Derived indexed (TP proposal)'!$E107)*U56</f>
        <v>0</v>
      </c>
      <c r="V107" s="32">
        <f ca="1">SUMIFS(Unindexed!V:V,Unindexed!$D:$D,'Derived indexed (TP proposal)'!$D107,Unindexed!$E:$E,'Derived indexed (TP proposal)'!$E107)*V56</f>
        <v>0</v>
      </c>
      <c r="W107" s="32">
        <f ca="1">SUMIFS(Unindexed!W:W,Unindexed!$D:$D,'Derived indexed (TP proposal)'!$D107,Unindexed!$E:$E,'Derived indexed (TP proposal)'!$E107)*W56</f>
        <v>0</v>
      </c>
      <c r="X107" s="32">
        <f ca="1">SUMIFS(Unindexed!X:X,Unindexed!$D:$D,'Derived indexed (TP proposal)'!$D107,Unindexed!$E:$E,'Derived indexed (TP proposal)'!$E107)*X56</f>
        <v>0</v>
      </c>
      <c r="Y107" s="32">
        <f ca="1">SUMIFS(Unindexed!Y:Y,Unindexed!$D:$D,'Derived indexed (TP proposal)'!$D107,Unindexed!$E:$E,'Derived indexed (TP proposal)'!$E107)*Y56</f>
        <v>0</v>
      </c>
      <c r="Z107" s="32">
        <f ca="1">SUMIFS(Unindexed!Z:Z,Unindexed!$D:$D,'Derived indexed (TP proposal)'!$D107,Unindexed!$E:$E,'Derived indexed (TP proposal)'!$E107)*Z56</f>
        <v>0</v>
      </c>
      <c r="AA107" s="32">
        <f ca="1">SUMIFS(Unindexed!AA:AA,Unindexed!$D:$D,'Derived indexed (TP proposal)'!$D107,Unindexed!$E:$E,'Derived indexed (TP proposal)'!$E107)*AA56</f>
        <v>0</v>
      </c>
      <c r="AB107" s="32">
        <f ca="1">SUMIFS(Unindexed!AB:AB,Unindexed!$D:$D,'Derived indexed (TP proposal)'!$D107,Unindexed!$E:$E,'Derived indexed (TP proposal)'!$E107)*AB56</f>
        <v>0</v>
      </c>
      <c r="AC107" s="32">
        <f ca="1">SUMIFS(Unindexed!AC:AC,Unindexed!$D:$D,'Derived indexed (TP proposal)'!$D107,Unindexed!$E:$E,'Derived indexed (TP proposal)'!$E107)*AC56</f>
        <v>0</v>
      </c>
      <c r="AD107" s="32">
        <f ca="1">SUMIFS(Unindexed!AD:AD,Unindexed!$D:$D,'Derived indexed (TP proposal)'!$D107,Unindexed!$E:$E,'Derived indexed (TP proposal)'!$E107)*AD56</f>
        <v>0</v>
      </c>
      <c r="AE107" s="32">
        <f ca="1">SUMIFS(Unindexed!AE:AE,Unindexed!$D:$D,'Derived indexed (TP proposal)'!$D107,Unindexed!$E:$E,'Derived indexed (TP proposal)'!$E107)*AE56</f>
        <v>0</v>
      </c>
      <c r="AF107" s="32">
        <f ca="1">SUMIFS(Unindexed!AF:AF,Unindexed!$D:$D,'Derived indexed (TP proposal)'!$D107,Unindexed!$E:$E,'Derived indexed (TP proposal)'!$E107)*AF56</f>
        <v>0</v>
      </c>
      <c r="AG107" s="18"/>
    </row>
    <row r="108" spans="2:33" ht="15" collapsed="1" x14ac:dyDescent="0.25">
      <c r="F108" s="19"/>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18"/>
    </row>
    <row r="109" spans="2:33" ht="15" x14ac:dyDescent="0.25">
      <c r="B109" s="9" t="s">
        <v>60</v>
      </c>
      <c r="C109" s="9"/>
      <c r="D109" s="3"/>
      <c r="E109" s="3"/>
      <c r="F109" s="7"/>
      <c r="G109" s="3"/>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18"/>
    </row>
    <row r="110" spans="2:33" ht="15" outlineLevel="1" x14ac:dyDescent="0.25">
      <c r="F110" s="6"/>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18"/>
    </row>
    <row r="111" spans="2:33" ht="15" outlineLevel="1" x14ac:dyDescent="0.25">
      <c r="C111" s="1" t="s">
        <v>66</v>
      </c>
      <c r="D111" s="1"/>
      <c r="E111" s="1"/>
      <c r="F111" s="8"/>
      <c r="G111" s="1"/>
      <c r="H111" s="2"/>
      <c r="I111" s="1"/>
      <c r="J111" s="2"/>
      <c r="K111" s="2"/>
      <c r="L111" s="2"/>
      <c r="M111" s="2"/>
      <c r="N111" s="2"/>
      <c r="O111" s="2"/>
      <c r="P111" s="2"/>
      <c r="Q111" s="2"/>
      <c r="R111" s="2"/>
      <c r="S111" s="2"/>
      <c r="T111" s="2"/>
      <c r="U111" s="2"/>
      <c r="V111" s="2"/>
      <c r="W111" s="2"/>
      <c r="X111" s="2"/>
      <c r="Y111" s="2"/>
      <c r="Z111" s="2"/>
      <c r="AA111" s="2"/>
      <c r="AB111" s="2"/>
      <c r="AC111" s="2"/>
      <c r="AD111" s="2"/>
      <c r="AE111" s="2"/>
      <c r="AF111" s="2"/>
      <c r="AG111" s="21"/>
    </row>
    <row r="112" spans="2:33" ht="15" outlineLevel="1" x14ac:dyDescent="0.25">
      <c r="F112" s="6"/>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18"/>
    </row>
    <row r="113" spans="3:33" ht="15" outlineLevel="1" x14ac:dyDescent="0.25">
      <c r="D113" t="s">
        <v>47</v>
      </c>
      <c r="F113" s="6"/>
      <c r="H113" s="32">
        <f>G118
+$H$12*(G118=0)</f>
        <v>5000</v>
      </c>
      <c r="I113" s="32">
        <f t="shared" ref="I113:AF113" ca="1" si="4">H118
+$H$12*(H118=0)</f>
        <v>5297.6382142857137</v>
      </c>
      <c r="J113" s="32">
        <f t="shared" ca="1" si="4"/>
        <v>5585.7540976785704</v>
      </c>
      <c r="K113" s="32">
        <f t="shared" ca="1" si="4"/>
        <v>5904.6107210183709</v>
      </c>
      <c r="L113" s="32">
        <f t="shared" ca="1" si="4"/>
        <v>6175.6963674702993</v>
      </c>
      <c r="M113" s="32">
        <f t="shared" ca="1" si="4"/>
        <v>6427.6448648375717</v>
      </c>
      <c r="N113" s="32">
        <f t="shared" ca="1" si="4"/>
        <v>6731.9325455061353</v>
      </c>
      <c r="O113" s="32">
        <f t="shared" ca="1" si="4"/>
        <v>6950.8510122059051</v>
      </c>
      <c r="P113" s="32">
        <f t="shared" ca="1" si="4"/>
        <v>7211.3889307840491</v>
      </c>
      <c r="Q113" s="32">
        <f t="shared" ca="1" si="4"/>
        <v>7422.6880200877113</v>
      </c>
      <c r="R113" s="32">
        <f t="shared" ca="1" si="4"/>
        <v>7663.6417567789013</v>
      </c>
      <c r="S113" s="32">
        <f t="shared" ca="1" si="4"/>
        <v>7905.1576576590332</v>
      </c>
      <c r="T113" s="32">
        <f t="shared" ca="1" si="4"/>
        <v>8124.0875851245937</v>
      </c>
      <c r="U113" s="32">
        <f t="shared" ca="1" si="4"/>
        <v>8378.1284550122364</v>
      </c>
      <c r="V113" s="32">
        <f t="shared" ca="1" si="4"/>
        <v>8621.1306006378636</v>
      </c>
      <c r="W113" s="32">
        <f t="shared" ca="1" si="4"/>
        <v>8789.0676296048496</v>
      </c>
      <c r="X113" s="32">
        <f t="shared" ca="1" si="4"/>
        <v>8983.4849206783383</v>
      </c>
      <c r="Y113" s="32">
        <f t="shared" ca="1" si="4"/>
        <v>9187.7374794725001</v>
      </c>
      <c r="Z113" s="32">
        <f t="shared" ca="1" si="4"/>
        <v>9356.617892241653</v>
      </c>
      <c r="AA113" s="32">
        <f t="shared" ca="1" si="4"/>
        <v>9587.0140258843257</v>
      </c>
      <c r="AB113" s="32">
        <f t="shared" ca="1" si="4"/>
        <v>9750.5543170597412</v>
      </c>
      <c r="AC113" s="32">
        <f t="shared" ca="1" si="4"/>
        <v>9924.1923120455449</v>
      </c>
      <c r="AD113" s="32">
        <f t="shared" ca="1" si="4"/>
        <v>10113.533676485316</v>
      </c>
      <c r="AE113" s="32">
        <f t="shared" ca="1" si="4"/>
        <v>10248.462145113223</v>
      </c>
      <c r="AF113" s="32">
        <f t="shared" ca="1" si="4"/>
        <v>10311.276419888511</v>
      </c>
      <c r="AG113" s="18"/>
    </row>
    <row r="114" spans="3:33" ht="15" outlineLevel="1" x14ac:dyDescent="0.25">
      <c r="D114" t="s">
        <v>51</v>
      </c>
      <c r="F114" s="6"/>
      <c r="H114" s="32">
        <f t="shared" ref="H114:AF114" ca="1" si="5">H13</f>
        <v>351</v>
      </c>
      <c r="I114" s="32">
        <f t="shared" ca="1" si="5"/>
        <v>341.44819999999999</v>
      </c>
      <c r="J114" s="32">
        <f t="shared" ca="1" si="5"/>
        <v>381.79633639999997</v>
      </c>
      <c r="K114" s="32">
        <f t="shared" ca="1" si="5"/>
        <v>358.84253145215996</v>
      </c>
      <c r="L114" s="32">
        <f t="shared" ca="1" si="5"/>
        <v>363.37697674989676</v>
      </c>
      <c r="M114" s="32">
        <f t="shared" ca="1" si="5"/>
        <v>437.21974783656071</v>
      </c>
      <c r="N114" s="32">
        <f t="shared" ca="1" si="5"/>
        <v>379.70177433623292</v>
      </c>
      <c r="O114" s="32">
        <f t="shared" ca="1" si="5"/>
        <v>436.40641484804542</v>
      </c>
      <c r="P114" s="32">
        <f t="shared" ca="1" si="5"/>
        <v>392.14227051675294</v>
      </c>
      <c r="Q114" s="32">
        <f t="shared" ca="1" si="5"/>
        <v>430.14883818665987</v>
      </c>
      <c r="R114" s="32">
        <f t="shared" ca="1" si="5"/>
        <v>419.07779431857693</v>
      </c>
      <c r="S114" s="32">
        <f t="shared" ca="1" si="5"/>
        <v>415.28346396881648</v>
      </c>
      <c r="T114" s="32">
        <f t="shared" ca="1" si="5"/>
        <v>460.69282310169751</v>
      </c>
      <c r="U114" s="32">
        <f t="shared" ca="1" si="5"/>
        <v>456.24366977837735</v>
      </c>
      <c r="V114" s="32">
        <f t="shared" ca="1" si="5"/>
        <v>410.88094972276605</v>
      </c>
      <c r="W114" s="32">
        <f t="shared" ca="1" si="5"/>
        <v>458.25718722964723</v>
      </c>
      <c r="X114" s="32">
        <f t="shared" ca="1" si="5"/>
        <v>479.24718385536607</v>
      </c>
      <c r="Y114" s="32">
        <f t="shared" ca="1" si="5"/>
        <v>442.37951430152094</v>
      </c>
      <c r="Z114" s="32">
        <f t="shared" ca="1" si="5"/>
        <v>511.61765521391305</v>
      </c>
      <c r="AA114" s="32">
        <f t="shared" ca="1" si="5"/>
        <v>468.1423682048071</v>
      </c>
      <c r="AB114" s="32">
        <f t="shared" ca="1" si="5"/>
        <v>517.16017869021425</v>
      </c>
      <c r="AC114" s="32">
        <f t="shared" ca="1" si="5"/>
        <v>558.68855922786213</v>
      </c>
      <c r="AD114" s="32">
        <f t="shared" ca="1" si="5"/>
        <v>541.90532917590588</v>
      </c>
      <c r="AE114" s="32">
        <f t="shared" ca="1" si="5"/>
        <v>498.10654397859122</v>
      </c>
      <c r="AF114" s="32">
        <f t="shared" ca="1" si="5"/>
        <v>539.10244008517611</v>
      </c>
      <c r="AG114" s="18"/>
    </row>
    <row r="115" spans="3:33" ht="15" outlineLevel="1" x14ac:dyDescent="0.25">
      <c r="D115" t="s">
        <v>52</v>
      </c>
      <c r="F115" s="6"/>
      <c r="H115" s="32">
        <f ca="1">SUM(H113,H82:H107)*H30</f>
        <v>97.142857142857139</v>
      </c>
      <c r="I115" s="32">
        <f t="shared" ref="I115:AF115" ca="1" si="6">SUM(I113,I82:I107)*I30</f>
        <v>114.54682510714285</v>
      </c>
      <c r="J115" s="32">
        <f t="shared" ca="1" si="6"/>
        <v>125.45201855511428</v>
      </c>
      <c r="K115" s="32">
        <f t="shared" ca="1" si="6"/>
        <v>119.742615007311</v>
      </c>
      <c r="L115" s="32">
        <f t="shared" ca="1" si="6"/>
        <v>111.43375987558149</v>
      </c>
      <c r="M115" s="32">
        <f t="shared" ca="1" si="6"/>
        <v>107.83800811672236</v>
      </c>
      <c r="N115" s="32">
        <f t="shared" ca="1" si="6"/>
        <v>96.579882556429069</v>
      </c>
      <c r="O115" s="32">
        <f t="shared" ca="1" si="6"/>
        <v>95.673233891374423</v>
      </c>
      <c r="P115" s="32">
        <f t="shared" ca="1" si="6"/>
        <v>105.34654609905991</v>
      </c>
      <c r="Q115" s="32">
        <f t="shared" ca="1" si="6"/>
        <v>114.03889864652777</v>
      </c>
      <c r="R115" s="32">
        <f t="shared" ca="1" si="6"/>
        <v>138.29154776673465</v>
      </c>
      <c r="S115" s="32">
        <f t="shared" ca="1" si="6"/>
        <v>129.73238742955664</v>
      </c>
      <c r="T115" s="32">
        <f t="shared" ca="1" si="6"/>
        <v>131.75583549429152</v>
      </c>
      <c r="U115" s="32">
        <f t="shared" ca="1" si="6"/>
        <v>142.18091849472506</v>
      </c>
      <c r="V115" s="32">
        <f t="shared" ca="1" si="6"/>
        <v>128.78530991033284</v>
      </c>
      <c r="W115" s="32">
        <f t="shared" ca="1" si="6"/>
        <v>119.489008076254</v>
      </c>
      <c r="X115" s="32">
        <f t="shared" ca="1" si="6"/>
        <v>122.04825256808073</v>
      </c>
      <c r="Y115" s="32">
        <f t="shared" ca="1" si="6"/>
        <v>132.71065181707485</v>
      </c>
      <c r="Z115" s="32">
        <f t="shared" ca="1" si="6"/>
        <v>137.84271818014605</v>
      </c>
      <c r="AA115" s="32">
        <f t="shared" ca="1" si="6"/>
        <v>133.69782227115553</v>
      </c>
      <c r="AB115" s="32">
        <f t="shared" ca="1" si="6"/>
        <v>115.37714401315276</v>
      </c>
      <c r="AC115" s="32">
        <f t="shared" ca="1" si="6"/>
        <v>114.40591425795327</v>
      </c>
      <c r="AD115" s="32">
        <f t="shared" ca="1" si="6"/>
        <v>103.85659345191125</v>
      </c>
      <c r="AE115" s="32">
        <f t="shared" ca="1" si="6"/>
        <v>92.440577048200765</v>
      </c>
      <c r="AF115" s="32">
        <f t="shared" ca="1" si="6"/>
        <v>118.36493938028339</v>
      </c>
      <c r="AG115" s="18"/>
    </row>
    <row r="116" spans="3:33" ht="15" outlineLevel="1" x14ac:dyDescent="0.25">
      <c r="D116" t="s">
        <v>56</v>
      </c>
      <c r="F116" s="6"/>
      <c r="H116" s="32">
        <f ca="1">SUM(H57:H81)</f>
        <v>-7.6475</v>
      </c>
      <c r="I116" s="32">
        <f t="shared" ref="I116:AF116" ca="1" si="7">SUM(I57:I81)</f>
        <v>-6.8698560000000004</v>
      </c>
      <c r="J116" s="32">
        <f t="shared" ca="1" si="7"/>
        <v>-10.0522268296</v>
      </c>
      <c r="K116" s="32">
        <f t="shared" ca="1" si="7"/>
        <v>-4.9180650515987994</v>
      </c>
      <c r="L116" s="32">
        <f t="shared" ca="1" si="7"/>
        <v>-6.1904640649907572</v>
      </c>
      <c r="M116" s="32">
        <f t="shared" ca="1" si="7"/>
        <v>-10.711883821995738</v>
      </c>
      <c r="N116" s="32">
        <f t="shared" ca="1" si="7"/>
        <v>-7.3019571987737084</v>
      </c>
      <c r="O116" s="32">
        <f t="shared" ca="1" si="7"/>
        <v>-11.12665441512053</v>
      </c>
      <c r="P116" s="32">
        <f t="shared" ca="1" si="7"/>
        <v>-5.4946188346742666</v>
      </c>
      <c r="Q116" s="32">
        <f t="shared" ca="1" si="7"/>
        <v>-7.9771454622730973</v>
      </c>
      <c r="R116" s="32">
        <f t="shared" ca="1" si="7"/>
        <v>-8.1450762738632001</v>
      </c>
      <c r="S116" s="32">
        <f t="shared" ca="1" si="7"/>
        <v>-7.6175896396626026</v>
      </c>
      <c r="T116" s="32">
        <f t="shared" ca="1" si="7"/>
        <v>-10.523487269641599</v>
      </c>
      <c r="U116" s="32">
        <f t="shared" ca="1" si="7"/>
        <v>-10.114241574506845</v>
      </c>
      <c r="V116" s="32">
        <f t="shared" ca="1" si="7"/>
        <v>-6.0672140239436487</v>
      </c>
      <c r="W116" s="32">
        <f t="shared" ca="1" si="7"/>
        <v>-8.9801532370002413</v>
      </c>
      <c r="X116" s="32">
        <f t="shared" ca="1" si="7"/>
        <v>-8.5053209002902879</v>
      </c>
      <c r="Y116" s="32">
        <f t="shared" ca="1" si="7"/>
        <v>-7.2571624249464017</v>
      </c>
      <c r="Z116" s="32">
        <f t="shared" ca="1" si="7"/>
        <v>-13.272203363374189</v>
      </c>
      <c r="AA116" s="32">
        <f t="shared" ca="1" si="7"/>
        <v>-8.6709604816758024</v>
      </c>
      <c r="AB116" s="32">
        <f t="shared" ca="1" si="7"/>
        <v>-12.95339881530678</v>
      </c>
      <c r="AC116" s="32">
        <f t="shared" ca="1" si="7"/>
        <v>-14.595033194980388</v>
      </c>
      <c r="AD116" s="32">
        <f t="shared" ca="1" si="7"/>
        <v>-13.651023061937789</v>
      </c>
      <c r="AE116" s="32">
        <f t="shared" ca="1" si="7"/>
        <v>-9.8577588436225536</v>
      </c>
      <c r="AF116" s="32">
        <f t="shared" ca="1" si="7"/>
        <v>-12.916603057716447</v>
      </c>
      <c r="AG116" s="18"/>
    </row>
    <row r="117" spans="3:33" ht="15" outlineLevel="1" x14ac:dyDescent="0.25">
      <c r="D117" t="s">
        <v>53</v>
      </c>
      <c r="F117" s="6"/>
      <c r="H117" s="32">
        <f>SUM(H82:H107)</f>
        <v>-142.85714285714286</v>
      </c>
      <c r="I117" s="32">
        <f t="shared" ref="I117:AF117" ca="1" si="8">SUM(I82:I107)</f>
        <v>-161.00928571428571</v>
      </c>
      <c r="J117" s="32">
        <f t="shared" ca="1" si="8"/>
        <v>-178.33950478571424</v>
      </c>
      <c r="K117" s="32">
        <f t="shared" ca="1" si="8"/>
        <v>-202.58143495594283</v>
      </c>
      <c r="L117" s="32">
        <f t="shared" ca="1" si="8"/>
        <v>-216.67177519321524</v>
      </c>
      <c r="M117" s="32">
        <f t="shared" ca="1" si="8"/>
        <v>-230.05819146272381</v>
      </c>
      <c r="N117" s="32">
        <f t="shared" ca="1" si="8"/>
        <v>-250.06123299411828</v>
      </c>
      <c r="O117" s="32">
        <f t="shared" ca="1" si="8"/>
        <v>-260.41507574615599</v>
      </c>
      <c r="P117" s="32">
        <f t="shared" ca="1" si="8"/>
        <v>-280.69510847747773</v>
      </c>
      <c r="Q117" s="32">
        <f t="shared" ca="1" si="8"/>
        <v>-295.25685467972511</v>
      </c>
      <c r="R117" s="32">
        <f t="shared" ca="1" si="8"/>
        <v>-307.70836493131463</v>
      </c>
      <c r="S117" s="32">
        <f t="shared" ca="1" si="8"/>
        <v>-318.46833429314813</v>
      </c>
      <c r="T117" s="32">
        <f t="shared" ca="1" si="8"/>
        <v>-327.88430143870573</v>
      </c>
      <c r="U117" s="32">
        <f t="shared" ca="1" si="8"/>
        <v>-345.30820107296813</v>
      </c>
      <c r="V117" s="32">
        <f t="shared" ca="1" si="8"/>
        <v>-365.66201664216857</v>
      </c>
      <c r="W117" s="32">
        <f t="shared" ca="1" si="8"/>
        <v>-374.34875099541284</v>
      </c>
      <c r="X117" s="32">
        <f t="shared" ca="1" si="8"/>
        <v>-388.53755672899428</v>
      </c>
      <c r="Y117" s="32">
        <f t="shared" ca="1" si="8"/>
        <v>-398.95259092449641</v>
      </c>
      <c r="Z117" s="32">
        <f t="shared" ca="1" si="8"/>
        <v>-405.79203638801204</v>
      </c>
      <c r="AA117" s="32">
        <f t="shared" ca="1" si="8"/>
        <v>-429.62893881887101</v>
      </c>
      <c r="AB117" s="32">
        <f t="shared" ca="1" si="8"/>
        <v>-445.94592890225607</v>
      </c>
      <c r="AC117" s="32">
        <f t="shared" ca="1" si="8"/>
        <v>-469.15807585106279</v>
      </c>
      <c r="AD117" s="32">
        <f t="shared" ca="1" si="8"/>
        <v>-497.18243093797525</v>
      </c>
      <c r="AE117" s="32">
        <f t="shared" ca="1" si="8"/>
        <v>-517.87508740788178</v>
      </c>
      <c r="AF117" s="32">
        <f t="shared" ca="1" si="8"/>
        <v>-529.05002482376835</v>
      </c>
      <c r="AG117" s="18"/>
    </row>
    <row r="118" spans="3:33" ht="15" outlineLevel="1" x14ac:dyDescent="0.25">
      <c r="D118" t="s">
        <v>54</v>
      </c>
      <c r="F118" s="6"/>
      <c r="H118" s="32">
        <f t="shared" ref="H118:AF118" ca="1" si="9">SUM(H113:H117)</f>
        <v>5297.6382142857137</v>
      </c>
      <c r="I118" s="32">
        <f t="shared" ca="1" si="9"/>
        <v>5585.7540976785704</v>
      </c>
      <c r="J118" s="32">
        <f t="shared" ca="1" si="9"/>
        <v>5904.6107210183709</v>
      </c>
      <c r="K118" s="32">
        <f t="shared" ca="1" si="9"/>
        <v>6175.6963674702993</v>
      </c>
      <c r="L118" s="32">
        <f t="shared" ca="1" si="9"/>
        <v>6427.6448648375717</v>
      </c>
      <c r="M118" s="32">
        <f t="shared" ca="1" si="9"/>
        <v>6731.9325455061353</v>
      </c>
      <c r="N118" s="32">
        <f t="shared" ca="1" si="9"/>
        <v>6950.8510122059051</v>
      </c>
      <c r="O118" s="32">
        <f t="shared" ca="1" si="9"/>
        <v>7211.3889307840491</v>
      </c>
      <c r="P118" s="32">
        <f t="shared" ca="1" si="9"/>
        <v>7422.6880200877113</v>
      </c>
      <c r="Q118" s="32">
        <f t="shared" ca="1" si="9"/>
        <v>7663.6417567789013</v>
      </c>
      <c r="R118" s="32">
        <f t="shared" ca="1" si="9"/>
        <v>7905.1576576590332</v>
      </c>
      <c r="S118" s="32">
        <f t="shared" ca="1" si="9"/>
        <v>8124.0875851245937</v>
      </c>
      <c r="T118" s="32">
        <f t="shared" ca="1" si="9"/>
        <v>8378.1284550122364</v>
      </c>
      <c r="U118" s="32">
        <f t="shared" ca="1" si="9"/>
        <v>8621.1306006378636</v>
      </c>
      <c r="V118" s="32">
        <f t="shared" ca="1" si="9"/>
        <v>8789.0676296048496</v>
      </c>
      <c r="W118" s="32">
        <f t="shared" ca="1" si="9"/>
        <v>8983.4849206783383</v>
      </c>
      <c r="X118" s="32">
        <f t="shared" ca="1" si="9"/>
        <v>9187.7374794725001</v>
      </c>
      <c r="Y118" s="32">
        <f t="shared" ca="1" si="9"/>
        <v>9356.617892241653</v>
      </c>
      <c r="Z118" s="32">
        <f t="shared" ca="1" si="9"/>
        <v>9587.0140258843257</v>
      </c>
      <c r="AA118" s="32">
        <f t="shared" ca="1" si="9"/>
        <v>9750.5543170597412</v>
      </c>
      <c r="AB118" s="32">
        <f t="shared" ca="1" si="9"/>
        <v>9924.1923120455449</v>
      </c>
      <c r="AC118" s="32">
        <f t="shared" ca="1" si="9"/>
        <v>10113.533676485316</v>
      </c>
      <c r="AD118" s="32">
        <f t="shared" ca="1" si="9"/>
        <v>10248.462145113223</v>
      </c>
      <c r="AE118" s="32">
        <f t="shared" ca="1" si="9"/>
        <v>10311.276419888511</v>
      </c>
      <c r="AF118" s="32">
        <f t="shared" ca="1" si="9"/>
        <v>10426.777171472486</v>
      </c>
      <c r="AG118" s="18"/>
    </row>
    <row r="119" spans="3:33" ht="15" outlineLevel="1" x14ac:dyDescent="0.25">
      <c r="F119" s="6"/>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18"/>
    </row>
    <row r="120" spans="3:33" ht="15" outlineLevel="1" x14ac:dyDescent="0.25">
      <c r="C120" s="1" t="s">
        <v>71</v>
      </c>
      <c r="D120" s="1"/>
      <c r="E120" s="1"/>
      <c r="F120" s="8"/>
      <c r="G120" s="1"/>
      <c r="H120" s="2"/>
      <c r="I120" s="1"/>
      <c r="J120" s="2"/>
      <c r="K120" s="2"/>
      <c r="L120" s="2"/>
      <c r="M120" s="2"/>
      <c r="N120" s="2"/>
      <c r="O120" s="2"/>
      <c r="P120" s="2"/>
      <c r="Q120" s="2"/>
      <c r="R120" s="2"/>
      <c r="S120" s="2"/>
      <c r="T120" s="2"/>
      <c r="U120" s="2"/>
      <c r="V120" s="2"/>
      <c r="W120" s="2"/>
      <c r="X120" s="2"/>
      <c r="Y120" s="2"/>
      <c r="Z120" s="2"/>
      <c r="AA120" s="2"/>
      <c r="AB120" s="2"/>
      <c r="AC120" s="2"/>
      <c r="AD120" s="2"/>
      <c r="AE120" s="2"/>
      <c r="AF120" s="2"/>
      <c r="AG120" s="21"/>
    </row>
    <row r="121" spans="3:33" ht="15" outlineLevel="1" x14ac:dyDescent="0.25">
      <c r="F121" s="6"/>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18"/>
    </row>
    <row r="122" spans="3:33" ht="15" outlineLevel="1" x14ac:dyDescent="0.25">
      <c r="D122" t="s">
        <v>47</v>
      </c>
      <c r="F122" s="6"/>
      <c r="H122" s="32">
        <f t="shared" ref="H122:H127" si="10">H21-H113</f>
        <v>0</v>
      </c>
      <c r="I122" s="32">
        <f t="shared" ref="I122:AF122" ca="1" si="11">I21-I113</f>
        <v>0</v>
      </c>
      <c r="J122" s="32">
        <f t="shared" ca="1" si="11"/>
        <v>0</v>
      </c>
      <c r="K122" s="32">
        <f t="shared" ca="1" si="11"/>
        <v>0</v>
      </c>
      <c r="L122" s="32">
        <f t="shared" ca="1" si="11"/>
        <v>0</v>
      </c>
      <c r="M122" s="32">
        <f t="shared" ca="1" si="11"/>
        <v>0</v>
      </c>
      <c r="N122" s="32">
        <f t="shared" ca="1" si="11"/>
        <v>0</v>
      </c>
      <c r="O122" s="32">
        <f t="shared" ca="1" si="11"/>
        <v>0</v>
      </c>
      <c r="P122" s="32">
        <f t="shared" ca="1" si="11"/>
        <v>0</v>
      </c>
      <c r="Q122" s="32">
        <f t="shared" ca="1" si="11"/>
        <v>0</v>
      </c>
      <c r="R122" s="32">
        <f t="shared" ca="1" si="11"/>
        <v>0</v>
      </c>
      <c r="S122" s="32">
        <f t="shared" ca="1" si="11"/>
        <v>0</v>
      </c>
      <c r="T122" s="32">
        <f t="shared" ca="1" si="11"/>
        <v>0</v>
      </c>
      <c r="U122" s="32">
        <f t="shared" ca="1" si="11"/>
        <v>0</v>
      </c>
      <c r="V122" s="32">
        <f t="shared" ca="1" si="11"/>
        <v>0</v>
      </c>
      <c r="W122" s="32">
        <f t="shared" ca="1" si="11"/>
        <v>0</v>
      </c>
      <c r="X122" s="32">
        <f t="shared" ca="1" si="11"/>
        <v>0</v>
      </c>
      <c r="Y122" s="32">
        <f t="shared" ca="1" si="11"/>
        <v>0</v>
      </c>
      <c r="Z122" s="32">
        <f t="shared" ca="1" si="11"/>
        <v>0</v>
      </c>
      <c r="AA122" s="32">
        <f t="shared" ca="1" si="11"/>
        <v>0</v>
      </c>
      <c r="AB122" s="32">
        <f t="shared" ca="1" si="11"/>
        <v>0</v>
      </c>
      <c r="AC122" s="32">
        <f t="shared" ca="1" si="11"/>
        <v>0</v>
      </c>
      <c r="AD122" s="32">
        <f t="shared" ca="1" si="11"/>
        <v>0</v>
      </c>
      <c r="AE122" s="32">
        <f t="shared" ca="1" si="11"/>
        <v>0</v>
      </c>
      <c r="AF122" s="32">
        <f t="shared" ca="1" si="11"/>
        <v>0</v>
      </c>
      <c r="AG122" s="18"/>
    </row>
    <row r="123" spans="3:33" ht="15" outlineLevel="1" x14ac:dyDescent="0.25">
      <c r="D123" t="s">
        <v>51</v>
      </c>
      <c r="F123" s="6"/>
      <c r="H123" s="32">
        <f t="shared" ca="1" si="10"/>
        <v>0</v>
      </c>
      <c r="I123" s="32">
        <f t="shared" ref="I123:AF123" ca="1" si="12">I22-I114</f>
        <v>0</v>
      </c>
      <c r="J123" s="32">
        <f t="shared" ca="1" si="12"/>
        <v>0</v>
      </c>
      <c r="K123" s="32">
        <f t="shared" ca="1" si="12"/>
        <v>0</v>
      </c>
      <c r="L123" s="32">
        <f t="shared" ca="1" si="12"/>
        <v>0</v>
      </c>
      <c r="M123" s="32">
        <f t="shared" ca="1" si="12"/>
        <v>0</v>
      </c>
      <c r="N123" s="32">
        <f t="shared" ca="1" si="12"/>
        <v>0</v>
      </c>
      <c r="O123" s="32">
        <f t="shared" ca="1" si="12"/>
        <v>0</v>
      </c>
      <c r="P123" s="32">
        <f t="shared" ca="1" si="12"/>
        <v>0</v>
      </c>
      <c r="Q123" s="32">
        <f t="shared" ca="1" si="12"/>
        <v>0</v>
      </c>
      <c r="R123" s="32">
        <f t="shared" ca="1" si="12"/>
        <v>0</v>
      </c>
      <c r="S123" s="32">
        <f t="shared" ca="1" si="12"/>
        <v>0</v>
      </c>
      <c r="T123" s="32">
        <f t="shared" ca="1" si="12"/>
        <v>0</v>
      </c>
      <c r="U123" s="32">
        <f t="shared" ca="1" si="12"/>
        <v>0</v>
      </c>
      <c r="V123" s="32">
        <f t="shared" ca="1" si="12"/>
        <v>0</v>
      </c>
      <c r="W123" s="32">
        <f t="shared" ca="1" si="12"/>
        <v>0</v>
      </c>
      <c r="X123" s="32">
        <f t="shared" ca="1" si="12"/>
        <v>0</v>
      </c>
      <c r="Y123" s="32">
        <f t="shared" ca="1" si="12"/>
        <v>0</v>
      </c>
      <c r="Z123" s="32">
        <f t="shared" ca="1" si="12"/>
        <v>0</v>
      </c>
      <c r="AA123" s="32">
        <f t="shared" ca="1" si="12"/>
        <v>0</v>
      </c>
      <c r="AB123" s="32">
        <f t="shared" ca="1" si="12"/>
        <v>0</v>
      </c>
      <c r="AC123" s="32">
        <f t="shared" ca="1" si="12"/>
        <v>0</v>
      </c>
      <c r="AD123" s="32">
        <f t="shared" ca="1" si="12"/>
        <v>0</v>
      </c>
      <c r="AE123" s="32">
        <f t="shared" ca="1" si="12"/>
        <v>0</v>
      </c>
      <c r="AF123" s="32">
        <f t="shared" ca="1" si="12"/>
        <v>0</v>
      </c>
      <c r="AG123" s="18"/>
    </row>
    <row r="124" spans="3:33" ht="15" outlineLevel="1" x14ac:dyDescent="0.25">
      <c r="D124" t="s">
        <v>52</v>
      </c>
      <c r="F124" s="6"/>
      <c r="H124" s="32">
        <f t="shared" ca="1" si="10"/>
        <v>0</v>
      </c>
      <c r="I124" s="32">
        <f t="shared" ref="I124:AF124" ca="1" si="13">I23-I115</f>
        <v>0</v>
      </c>
      <c r="J124" s="32">
        <f t="shared" ca="1" si="13"/>
        <v>0</v>
      </c>
      <c r="K124" s="32">
        <f t="shared" ca="1" si="13"/>
        <v>0</v>
      </c>
      <c r="L124" s="32">
        <f t="shared" ca="1" si="13"/>
        <v>0</v>
      </c>
      <c r="M124" s="32">
        <f t="shared" ca="1" si="13"/>
        <v>0</v>
      </c>
      <c r="N124" s="32">
        <f t="shared" ca="1" si="13"/>
        <v>0</v>
      </c>
      <c r="O124" s="32">
        <f t="shared" ca="1" si="13"/>
        <v>0</v>
      </c>
      <c r="P124" s="32">
        <f t="shared" ca="1" si="13"/>
        <v>0</v>
      </c>
      <c r="Q124" s="32">
        <f t="shared" ca="1" si="13"/>
        <v>0</v>
      </c>
      <c r="R124" s="32">
        <f t="shared" ca="1" si="13"/>
        <v>0</v>
      </c>
      <c r="S124" s="32">
        <f t="shared" ca="1" si="13"/>
        <v>0</v>
      </c>
      <c r="T124" s="32">
        <f t="shared" ca="1" si="13"/>
        <v>0</v>
      </c>
      <c r="U124" s="32">
        <f t="shared" ca="1" si="13"/>
        <v>0</v>
      </c>
      <c r="V124" s="32">
        <f t="shared" ca="1" si="13"/>
        <v>0</v>
      </c>
      <c r="W124" s="32">
        <f t="shared" ca="1" si="13"/>
        <v>0</v>
      </c>
      <c r="X124" s="32">
        <f t="shared" ca="1" si="13"/>
        <v>0</v>
      </c>
      <c r="Y124" s="32">
        <f t="shared" ca="1" si="13"/>
        <v>0</v>
      </c>
      <c r="Z124" s="32">
        <f t="shared" ca="1" si="13"/>
        <v>0</v>
      </c>
      <c r="AA124" s="32">
        <f t="shared" ca="1" si="13"/>
        <v>0</v>
      </c>
      <c r="AB124" s="32">
        <f t="shared" ca="1" si="13"/>
        <v>0</v>
      </c>
      <c r="AC124" s="32">
        <f t="shared" ca="1" si="13"/>
        <v>0</v>
      </c>
      <c r="AD124" s="32">
        <f t="shared" ca="1" si="13"/>
        <v>1.4210854715202004E-13</v>
      </c>
      <c r="AE124" s="32">
        <f t="shared" ca="1" si="13"/>
        <v>0</v>
      </c>
      <c r="AF124" s="32">
        <f t="shared" ca="1" si="13"/>
        <v>0</v>
      </c>
      <c r="AG124" s="18"/>
    </row>
    <row r="125" spans="3:33" ht="15" outlineLevel="1" x14ac:dyDescent="0.25">
      <c r="D125" t="s">
        <v>56</v>
      </c>
      <c r="F125" s="6"/>
      <c r="H125" s="32">
        <f t="shared" ca="1" si="10"/>
        <v>0</v>
      </c>
      <c r="I125" s="32">
        <f t="shared" ref="I125:AF125" ca="1" si="14">I24-I116</f>
        <v>0</v>
      </c>
      <c r="J125" s="32">
        <f t="shared" ca="1" si="14"/>
        <v>0</v>
      </c>
      <c r="K125" s="32">
        <f t="shared" ca="1" si="14"/>
        <v>0</v>
      </c>
      <c r="L125" s="32">
        <f t="shared" ca="1" si="14"/>
        <v>0</v>
      </c>
      <c r="M125" s="32">
        <f t="shared" ca="1" si="14"/>
        <v>0</v>
      </c>
      <c r="N125" s="32">
        <f t="shared" ca="1" si="14"/>
        <v>0</v>
      </c>
      <c r="O125" s="32">
        <f t="shared" ca="1" si="14"/>
        <v>0</v>
      </c>
      <c r="P125" s="32">
        <f t="shared" ca="1" si="14"/>
        <v>0</v>
      </c>
      <c r="Q125" s="32">
        <f t="shared" ca="1" si="14"/>
        <v>0</v>
      </c>
      <c r="R125" s="32">
        <f t="shared" ca="1" si="14"/>
        <v>0</v>
      </c>
      <c r="S125" s="32">
        <f t="shared" ca="1" si="14"/>
        <v>0</v>
      </c>
      <c r="T125" s="32">
        <f t="shared" ca="1" si="14"/>
        <v>0</v>
      </c>
      <c r="U125" s="32">
        <f t="shared" ca="1" si="14"/>
        <v>0</v>
      </c>
      <c r="V125" s="32">
        <f t="shared" ca="1" si="14"/>
        <v>0</v>
      </c>
      <c r="W125" s="32">
        <f t="shared" ca="1" si="14"/>
        <v>0</v>
      </c>
      <c r="X125" s="32">
        <f t="shared" ca="1" si="14"/>
        <v>0</v>
      </c>
      <c r="Y125" s="32">
        <f t="shared" ca="1" si="14"/>
        <v>0</v>
      </c>
      <c r="Z125" s="32">
        <f t="shared" ca="1" si="14"/>
        <v>0</v>
      </c>
      <c r="AA125" s="32">
        <f t="shared" ca="1" si="14"/>
        <v>0</v>
      </c>
      <c r="AB125" s="32">
        <f t="shared" ca="1" si="14"/>
        <v>0</v>
      </c>
      <c r="AC125" s="32">
        <f t="shared" ca="1" si="14"/>
        <v>0</v>
      </c>
      <c r="AD125" s="32">
        <f t="shared" ca="1" si="14"/>
        <v>0</v>
      </c>
      <c r="AE125" s="32">
        <f t="shared" ca="1" si="14"/>
        <v>0</v>
      </c>
      <c r="AF125" s="32">
        <f t="shared" ca="1" si="14"/>
        <v>0</v>
      </c>
      <c r="AG125" s="18"/>
    </row>
    <row r="126" spans="3:33" ht="15" outlineLevel="1" x14ac:dyDescent="0.25">
      <c r="D126" t="s">
        <v>53</v>
      </c>
      <c r="F126" s="6"/>
      <c r="H126" s="32">
        <f t="shared" si="10"/>
        <v>0</v>
      </c>
      <c r="I126" s="32">
        <f t="shared" ref="I126:AF126" ca="1" si="15">I25-I117</f>
        <v>0</v>
      </c>
      <c r="J126" s="32">
        <f t="shared" ca="1" si="15"/>
        <v>0</v>
      </c>
      <c r="K126" s="32">
        <f t="shared" ca="1" si="15"/>
        <v>0</v>
      </c>
      <c r="L126" s="32">
        <f t="shared" ca="1" si="15"/>
        <v>0</v>
      </c>
      <c r="M126" s="32">
        <f t="shared" ca="1" si="15"/>
        <v>0</v>
      </c>
      <c r="N126" s="32">
        <f t="shared" ca="1" si="15"/>
        <v>0</v>
      </c>
      <c r="O126" s="32">
        <f t="shared" ca="1" si="15"/>
        <v>0</v>
      </c>
      <c r="P126" s="32">
        <f t="shared" ca="1" si="15"/>
        <v>0</v>
      </c>
      <c r="Q126" s="32">
        <f t="shared" ca="1" si="15"/>
        <v>0</v>
      </c>
      <c r="R126" s="32">
        <f t="shared" ca="1" si="15"/>
        <v>0</v>
      </c>
      <c r="S126" s="32">
        <f t="shared" ca="1" si="15"/>
        <v>0</v>
      </c>
      <c r="T126" s="32">
        <f t="shared" ca="1" si="15"/>
        <v>0</v>
      </c>
      <c r="U126" s="32">
        <f t="shared" ca="1" si="15"/>
        <v>0</v>
      </c>
      <c r="V126" s="32">
        <f t="shared" ca="1" si="15"/>
        <v>0</v>
      </c>
      <c r="W126" s="32">
        <f t="shared" ca="1" si="15"/>
        <v>0</v>
      </c>
      <c r="X126" s="32">
        <f t="shared" ca="1" si="15"/>
        <v>0</v>
      </c>
      <c r="Y126" s="32">
        <f t="shared" ca="1" si="15"/>
        <v>0</v>
      </c>
      <c r="Z126" s="32">
        <f t="shared" ca="1" si="15"/>
        <v>0</v>
      </c>
      <c r="AA126" s="32">
        <f t="shared" ca="1" si="15"/>
        <v>0</v>
      </c>
      <c r="AB126" s="32">
        <f t="shared" ca="1" si="15"/>
        <v>0</v>
      </c>
      <c r="AC126" s="32">
        <f t="shared" ca="1" si="15"/>
        <v>0</v>
      </c>
      <c r="AD126" s="32">
        <f t="shared" ca="1" si="15"/>
        <v>0</v>
      </c>
      <c r="AE126" s="32">
        <f t="shared" ca="1" si="15"/>
        <v>0</v>
      </c>
      <c r="AF126" s="32">
        <f t="shared" ca="1" si="15"/>
        <v>0</v>
      </c>
      <c r="AG126" s="18"/>
    </row>
    <row r="127" spans="3:33" ht="15" outlineLevel="1" x14ac:dyDescent="0.25">
      <c r="D127" t="s">
        <v>54</v>
      </c>
      <c r="F127" s="6"/>
      <c r="H127" s="32">
        <f t="shared" ca="1" si="10"/>
        <v>0</v>
      </c>
      <c r="I127" s="32">
        <f t="shared" ref="I127:AF127" ca="1" si="16">I26-I118</f>
        <v>0</v>
      </c>
      <c r="J127" s="32">
        <f t="shared" ca="1" si="16"/>
        <v>0</v>
      </c>
      <c r="K127" s="32">
        <f t="shared" ca="1" si="16"/>
        <v>0</v>
      </c>
      <c r="L127" s="32">
        <f t="shared" ca="1" si="16"/>
        <v>0</v>
      </c>
      <c r="M127" s="32">
        <f t="shared" ca="1" si="16"/>
        <v>0</v>
      </c>
      <c r="N127" s="32">
        <f t="shared" ca="1" si="16"/>
        <v>0</v>
      </c>
      <c r="O127" s="32">
        <f t="shared" ca="1" si="16"/>
        <v>0</v>
      </c>
      <c r="P127" s="32">
        <f t="shared" ca="1" si="16"/>
        <v>0</v>
      </c>
      <c r="Q127" s="32">
        <f t="shared" ca="1" si="16"/>
        <v>0</v>
      </c>
      <c r="R127" s="32">
        <f t="shared" ca="1" si="16"/>
        <v>0</v>
      </c>
      <c r="S127" s="32">
        <f t="shared" ca="1" si="16"/>
        <v>0</v>
      </c>
      <c r="T127" s="32">
        <f t="shared" ca="1" si="16"/>
        <v>0</v>
      </c>
      <c r="U127" s="32">
        <f t="shared" ca="1" si="16"/>
        <v>0</v>
      </c>
      <c r="V127" s="32">
        <f t="shared" ca="1" si="16"/>
        <v>0</v>
      </c>
      <c r="W127" s="32">
        <f t="shared" ca="1" si="16"/>
        <v>0</v>
      </c>
      <c r="X127" s="32">
        <f t="shared" ca="1" si="16"/>
        <v>0</v>
      </c>
      <c r="Y127" s="32">
        <f t="shared" ca="1" si="16"/>
        <v>0</v>
      </c>
      <c r="Z127" s="32">
        <f t="shared" ca="1" si="16"/>
        <v>0</v>
      </c>
      <c r="AA127" s="32">
        <f t="shared" ca="1" si="16"/>
        <v>0</v>
      </c>
      <c r="AB127" s="32">
        <f t="shared" ca="1" si="16"/>
        <v>0</v>
      </c>
      <c r="AC127" s="32">
        <f t="shared" ca="1" si="16"/>
        <v>0</v>
      </c>
      <c r="AD127" s="32">
        <f t="shared" ca="1" si="16"/>
        <v>0</v>
      </c>
      <c r="AE127" s="32">
        <f t="shared" ca="1" si="16"/>
        <v>0</v>
      </c>
      <c r="AF127" s="32">
        <f t="shared" ca="1" si="16"/>
        <v>0</v>
      </c>
      <c r="AG127" s="18"/>
    </row>
    <row r="129" spans="1:33" ht="15" customHeight="1" x14ac:dyDescent="0.25">
      <c r="A129" s="12" t="s">
        <v>15</v>
      </c>
      <c r="B129" s="12"/>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row>
  </sheetData>
  <pageMargins left="0.7" right="0.7" top="0.75" bottom="0.75" header="0.3" footer="0.3"/>
  <pageSetup paperSize="9" scale="2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9CFB7-0A18-462B-8440-C42B01CE4A15}">
  <sheetPr>
    <tabColor theme="7" tint="0.39997558519241921"/>
    <pageSetUpPr fitToPage="1"/>
  </sheetPr>
  <dimension ref="A1:BD129"/>
  <sheetViews>
    <sheetView showGridLines="0" zoomScale="70" zoomScaleNormal="70" workbookViewId="0">
      <pane xSplit="6" ySplit="4" topLeftCell="G5" activePane="bottomRight" state="frozen"/>
      <selection pane="topRight" activeCell="H41" sqref="H41"/>
      <selection pane="bottomLeft" activeCell="H41" sqref="H41"/>
      <selection pane="bottomRight" activeCell="AF23" sqref="AF23"/>
    </sheetView>
  </sheetViews>
  <sheetFormatPr defaultColWidth="9.140625" defaultRowHeight="14.45" customHeight="1" outlineLevelRow="1" x14ac:dyDescent="0.25"/>
  <cols>
    <col min="1" max="3" width="1.7109375" customWidth="1"/>
    <col min="4" max="4" width="60.5703125" customWidth="1"/>
    <col min="5" max="5" width="14.85546875" bestFit="1" customWidth="1"/>
    <col min="6" max="6" width="14.85546875" customWidth="1"/>
    <col min="7" max="32" width="10.5703125" customWidth="1"/>
    <col min="33" max="33" width="2.85546875" customWidth="1"/>
  </cols>
  <sheetData>
    <row r="1" spans="1:33" ht="18.75" x14ac:dyDescent="0.3">
      <c r="A1" s="11" t="s">
        <v>67</v>
      </c>
      <c r="B1" s="12"/>
      <c r="C1" s="12"/>
      <c r="D1" s="12"/>
      <c r="E1" s="13"/>
      <c r="F1" s="14"/>
      <c r="G1" s="15"/>
      <c r="H1" s="15"/>
      <c r="I1" s="15"/>
      <c r="J1" s="15"/>
      <c r="K1" s="15"/>
      <c r="L1" s="15"/>
      <c r="M1" s="15"/>
      <c r="N1" s="15"/>
      <c r="O1" s="15"/>
      <c r="P1" s="15"/>
      <c r="Q1" s="15"/>
      <c r="R1" s="15"/>
      <c r="S1" s="15"/>
      <c r="T1" s="15"/>
      <c r="U1" s="15"/>
      <c r="V1" s="12"/>
      <c r="W1" s="15"/>
      <c r="X1" s="15"/>
      <c r="Y1" s="15"/>
      <c r="Z1" s="15"/>
      <c r="AA1" s="12"/>
      <c r="AB1" s="15"/>
      <c r="AC1" s="15"/>
      <c r="AD1" s="15"/>
      <c r="AE1" s="15"/>
      <c r="AF1" s="12"/>
      <c r="AG1" s="12"/>
    </row>
    <row r="2" spans="1:33" ht="15" x14ac:dyDescent="0.25">
      <c r="A2" s="12"/>
      <c r="B2" s="12"/>
      <c r="C2" s="12"/>
      <c r="D2" s="12"/>
      <c r="E2" s="12"/>
      <c r="F2" s="13"/>
      <c r="G2" s="14" t="s">
        <v>17</v>
      </c>
      <c r="H2" s="16">
        <v>2026</v>
      </c>
      <c r="I2" s="16">
        <v>2027</v>
      </c>
      <c r="J2" s="16">
        <v>2028</v>
      </c>
      <c r="K2" s="16">
        <v>2029</v>
      </c>
      <c r="L2" s="16">
        <v>2030</v>
      </c>
      <c r="M2" s="16">
        <v>2031</v>
      </c>
      <c r="N2" s="16">
        <v>2032</v>
      </c>
      <c r="O2" s="16">
        <v>2033</v>
      </c>
      <c r="P2" s="16">
        <v>2034</v>
      </c>
      <c r="Q2" s="16">
        <v>2035</v>
      </c>
      <c r="R2" s="16">
        <v>2036</v>
      </c>
      <c r="S2" s="16">
        <v>2037</v>
      </c>
      <c r="T2" s="16">
        <v>2038</v>
      </c>
      <c r="U2" s="16">
        <v>2039</v>
      </c>
      <c r="V2" s="16">
        <v>2040</v>
      </c>
      <c r="W2" s="16">
        <v>2041</v>
      </c>
      <c r="X2" s="16">
        <v>2042</v>
      </c>
      <c r="Y2" s="16">
        <v>2043</v>
      </c>
      <c r="Z2" s="16">
        <v>2044</v>
      </c>
      <c r="AA2" s="16">
        <v>2045</v>
      </c>
      <c r="AB2" s="16">
        <v>2046</v>
      </c>
      <c r="AC2" s="16">
        <v>2047</v>
      </c>
      <c r="AD2" s="16">
        <v>2048</v>
      </c>
      <c r="AE2" s="16">
        <v>2049</v>
      </c>
      <c r="AF2" s="16">
        <v>2050</v>
      </c>
      <c r="AG2" s="15"/>
    </row>
    <row r="3" spans="1:33" ht="15" x14ac:dyDescent="0.25">
      <c r="A3" s="17"/>
      <c r="B3" s="17"/>
      <c r="C3" s="17"/>
      <c r="D3" s="17" t="s">
        <v>18</v>
      </c>
      <c r="E3" s="13"/>
      <c r="F3" s="13" t="s">
        <v>19</v>
      </c>
      <c r="G3" s="14" t="s">
        <v>20</v>
      </c>
      <c r="H3" s="14" t="s">
        <v>21</v>
      </c>
      <c r="I3" s="14" t="s">
        <v>21</v>
      </c>
      <c r="J3" s="14" t="s">
        <v>21</v>
      </c>
      <c r="K3" s="14" t="s">
        <v>21</v>
      </c>
      <c r="L3" s="14" t="s">
        <v>21</v>
      </c>
      <c r="M3" s="14" t="s">
        <v>22</v>
      </c>
      <c r="N3" s="14" t="s">
        <v>22</v>
      </c>
      <c r="O3" s="14" t="s">
        <v>22</v>
      </c>
      <c r="P3" s="14" t="s">
        <v>22</v>
      </c>
      <c r="Q3" s="14" t="s">
        <v>22</v>
      </c>
      <c r="R3" s="14" t="s">
        <v>23</v>
      </c>
      <c r="S3" s="14" t="s">
        <v>23</v>
      </c>
      <c r="T3" s="14" t="s">
        <v>23</v>
      </c>
      <c r="U3" s="14" t="s">
        <v>23</v>
      </c>
      <c r="V3" s="14" t="s">
        <v>23</v>
      </c>
      <c r="W3" s="14" t="s">
        <v>24</v>
      </c>
      <c r="X3" s="14" t="s">
        <v>24</v>
      </c>
      <c r="Y3" s="14" t="s">
        <v>24</v>
      </c>
      <c r="Z3" s="14" t="s">
        <v>24</v>
      </c>
      <c r="AA3" s="14" t="s">
        <v>24</v>
      </c>
      <c r="AB3" s="14" t="s">
        <v>25</v>
      </c>
      <c r="AC3" s="14" t="s">
        <v>25</v>
      </c>
      <c r="AD3" s="14" t="s">
        <v>25</v>
      </c>
      <c r="AE3" s="14" t="s">
        <v>25</v>
      </c>
      <c r="AF3" s="14" t="s">
        <v>25</v>
      </c>
      <c r="AG3" s="14"/>
    </row>
    <row r="4" spans="1:33" ht="15" x14ac:dyDescent="0.25">
      <c r="F4" s="6"/>
      <c r="H4" s="5"/>
      <c r="I4" s="5"/>
      <c r="J4" s="5"/>
      <c r="K4" s="5"/>
      <c r="L4" s="5"/>
      <c r="M4" s="5"/>
      <c r="N4" s="5"/>
      <c r="O4" s="5"/>
      <c r="P4" s="5"/>
      <c r="Q4" s="5"/>
      <c r="R4" s="5"/>
      <c r="S4" s="5"/>
      <c r="T4" s="5"/>
      <c r="U4" s="5"/>
      <c r="V4" s="5"/>
      <c r="W4" s="5"/>
      <c r="X4" s="5"/>
      <c r="Y4" s="5"/>
      <c r="Z4" s="5"/>
      <c r="AA4" s="5"/>
      <c r="AB4" s="5"/>
      <c r="AC4" s="5"/>
      <c r="AD4" s="5"/>
      <c r="AE4" s="5"/>
      <c r="AF4" s="5"/>
      <c r="AG4" s="18"/>
    </row>
    <row r="5" spans="1:33" ht="15" x14ac:dyDescent="0.25">
      <c r="B5" s="9" t="s">
        <v>43</v>
      </c>
      <c r="C5" s="9"/>
      <c r="D5" s="3"/>
      <c r="E5" s="3"/>
      <c r="F5" s="7"/>
      <c r="G5" s="3"/>
      <c r="H5" s="4"/>
      <c r="I5" s="4"/>
      <c r="J5" s="4"/>
      <c r="K5" s="4"/>
      <c r="L5" s="4"/>
      <c r="M5" s="4"/>
      <c r="N5" s="4"/>
      <c r="O5" s="4"/>
      <c r="P5" s="4"/>
      <c r="Q5" s="4"/>
      <c r="R5" s="4"/>
      <c r="S5" s="4"/>
      <c r="T5" s="4"/>
      <c r="U5" s="4"/>
      <c r="V5" s="4"/>
      <c r="W5" s="4"/>
      <c r="X5" s="4"/>
      <c r="Y5" s="4"/>
      <c r="Z5" s="4"/>
      <c r="AA5" s="4"/>
      <c r="AB5" s="4"/>
      <c r="AC5" s="4"/>
      <c r="AD5" s="4"/>
      <c r="AE5" s="4"/>
      <c r="AF5" s="4"/>
      <c r="AG5" s="18"/>
    </row>
    <row r="6" spans="1:33" s="50" customFormat="1" ht="65.099999999999994" customHeight="1" x14ac:dyDescent="0.25">
      <c r="B6" s="51" t="s">
        <v>84</v>
      </c>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row>
    <row r="7" spans="1:33" ht="15" x14ac:dyDescent="0.25">
      <c r="F7" s="6"/>
      <c r="H7" s="5"/>
      <c r="I7" s="5"/>
      <c r="J7" s="5"/>
      <c r="K7" s="5"/>
      <c r="L7" s="5"/>
      <c r="M7" s="5"/>
      <c r="N7" s="5"/>
      <c r="O7" s="5"/>
      <c r="P7" s="5"/>
      <c r="Q7" s="5"/>
      <c r="R7" s="5"/>
      <c r="S7" s="5"/>
      <c r="T7" s="5"/>
      <c r="U7" s="5"/>
      <c r="V7" s="5"/>
      <c r="W7" s="5"/>
      <c r="X7" s="5"/>
      <c r="Y7" s="5"/>
      <c r="Z7" s="5"/>
      <c r="AA7" s="5"/>
      <c r="AB7" s="5"/>
      <c r="AC7" s="5"/>
      <c r="AD7" s="5"/>
      <c r="AE7" s="5"/>
      <c r="AF7" s="5"/>
      <c r="AG7" s="18"/>
    </row>
    <row r="8" spans="1:33" ht="15" x14ac:dyDescent="0.25">
      <c r="B8" s="9" t="s">
        <v>69</v>
      </c>
      <c r="C8" s="9"/>
      <c r="D8" s="3"/>
      <c r="E8" s="3"/>
      <c r="F8" s="7"/>
      <c r="G8" s="3"/>
      <c r="H8" s="4"/>
      <c r="I8" s="4"/>
      <c r="J8" s="4"/>
      <c r="K8" s="4"/>
      <c r="L8" s="4"/>
      <c r="M8" s="4"/>
      <c r="N8" s="4"/>
      <c r="O8" s="4"/>
      <c r="P8" s="4"/>
      <c r="Q8" s="4"/>
      <c r="R8" s="4"/>
      <c r="S8" s="4"/>
      <c r="T8" s="4"/>
      <c r="U8" s="4"/>
      <c r="V8" s="4"/>
      <c r="W8" s="4"/>
      <c r="X8" s="4"/>
      <c r="Y8" s="4"/>
      <c r="Z8" s="4"/>
      <c r="AA8" s="4"/>
      <c r="AB8" s="4"/>
      <c r="AC8" s="4"/>
      <c r="AD8" s="4"/>
      <c r="AE8" s="4"/>
      <c r="AF8" s="4"/>
      <c r="AG8" s="18"/>
    </row>
    <row r="9" spans="1:33" ht="15" customHeight="1" outlineLevel="1" x14ac:dyDescent="0.25">
      <c r="F9" s="6"/>
      <c r="O9" s="44"/>
      <c r="AG9" s="21"/>
    </row>
    <row r="10" spans="1:33" ht="15" outlineLevel="1" x14ac:dyDescent="0.25">
      <c r="C10" s="1" t="s">
        <v>61</v>
      </c>
      <c r="D10" s="1"/>
      <c r="E10" s="1"/>
      <c r="F10" s="8"/>
      <c r="G10" s="1"/>
      <c r="H10" s="2"/>
      <c r="I10" s="1"/>
      <c r="J10" s="2"/>
      <c r="K10" s="2"/>
      <c r="L10" s="2"/>
      <c r="M10" s="2"/>
      <c r="N10" s="2"/>
      <c r="O10" s="2"/>
      <c r="P10" s="2"/>
      <c r="Q10" s="2"/>
      <c r="R10" s="2"/>
      <c r="S10" s="2"/>
      <c r="T10" s="2"/>
      <c r="U10" s="2"/>
      <c r="V10" s="2"/>
      <c r="W10" s="2"/>
      <c r="X10" s="2"/>
      <c r="Y10" s="2"/>
      <c r="Z10" s="2"/>
      <c r="AA10" s="2"/>
      <c r="AB10" s="2"/>
      <c r="AC10" s="2"/>
      <c r="AD10" s="2"/>
      <c r="AE10" s="2"/>
      <c r="AF10" s="2"/>
      <c r="AG10" s="21"/>
    </row>
    <row r="11" spans="1:33" ht="15" outlineLevel="1" x14ac:dyDescent="0.25">
      <c r="F11" s="6"/>
      <c r="H11" s="5"/>
      <c r="I11" s="5"/>
      <c r="J11" s="5"/>
      <c r="K11" s="5"/>
      <c r="L11" s="5"/>
      <c r="M11" s="5"/>
      <c r="N11" s="5"/>
      <c r="O11" s="5"/>
      <c r="P11" s="5"/>
      <c r="Q11" s="5"/>
      <c r="R11" s="5"/>
      <c r="S11" s="5"/>
      <c r="T11" s="5"/>
      <c r="U11" s="5"/>
      <c r="V11" s="5"/>
      <c r="W11" s="5"/>
      <c r="X11" s="5"/>
      <c r="Y11" s="5"/>
      <c r="Z11" s="5"/>
      <c r="AA11" s="5"/>
      <c r="AB11" s="5"/>
      <c r="AC11" s="5"/>
      <c r="AD11" s="5"/>
      <c r="AE11" s="5"/>
      <c r="AF11" s="5"/>
      <c r="AG11" s="18"/>
    </row>
    <row r="12" spans="1:33" ht="15" outlineLevel="1" x14ac:dyDescent="0.25">
      <c r="D12" t="s">
        <v>47</v>
      </c>
      <c r="F12" s="6"/>
      <c r="H12" s="32">
        <f>Unindexed!H763</f>
        <v>5000</v>
      </c>
      <c r="I12" s="32">
        <f ca="1">Unindexed!I763</f>
        <v>5200.4953571428568</v>
      </c>
      <c r="J12" s="32">
        <f ca="1">Unindexed!J763</f>
        <v>5376.9215582857132</v>
      </c>
      <c r="K12" s="32">
        <f ca="1">Unindexed!K763</f>
        <v>5576.7738129989702</v>
      </c>
      <c r="L12" s="32">
        <f ca="1">Unindexed!L763</f>
        <v>5738.7019708831886</v>
      </c>
      <c r="M12" s="32">
        <f ca="1">Unindexed!M763</f>
        <v>5894.0560449485556</v>
      </c>
      <c r="N12" s="32">
        <f ca="1">Unindexed!N763</f>
        <v>6109.150542213597</v>
      </c>
      <c r="O12" s="32">
        <f ca="1">Unindexed!O763</f>
        <v>6253.6600549575433</v>
      </c>
      <c r="P12" s="32">
        <f ca="1">Unindexed!P763</f>
        <v>6443.8225133994074</v>
      </c>
      <c r="Q12" s="32">
        <f ca="1">Unindexed!Q763</f>
        <v>6578.3296410601852</v>
      </c>
      <c r="R12" s="32">
        <f ca="1">Unindexed!R763</f>
        <v>6738.024345106046</v>
      </c>
      <c r="S12" s="32">
        <f ca="1">Unindexed!S763</f>
        <v>6878.0809181163513</v>
      </c>
      <c r="T12" s="32">
        <f ca="1">Unindexed!T763</f>
        <v>7008.752488465776</v>
      </c>
      <c r="U12" s="32">
        <f ca="1">Unindexed!U763</f>
        <v>7176.8863781058135</v>
      </c>
      <c r="V12" s="32">
        <f ca="1">Unindexed!V763</f>
        <v>7328.1393710690181</v>
      </c>
      <c r="W12" s="32">
        <f ca="1">Unindexed!W763</f>
        <v>7423.1317132165477</v>
      </c>
      <c r="X12" s="32">
        <f ca="1">Unindexed!X763</f>
        <v>7558.6296649011756</v>
      </c>
      <c r="Y12" s="32">
        <f ca="1">Unindexed!Y763</f>
        <v>7705.768112360025</v>
      </c>
      <c r="Z12" s="32">
        <f ca="1">Unindexed!Z763</f>
        <v>7811.2422677787918</v>
      </c>
      <c r="AA12" s="32">
        <f ca="1">Unindexed!AA763</f>
        <v>7977.8985683585906</v>
      </c>
      <c r="AB12" s="32">
        <f ca="1">Unindexed!AB763</f>
        <v>8087.1738294161405</v>
      </c>
      <c r="AC12" s="32">
        <f ca="1">Unindexed!AC763</f>
        <v>8230.3543491672372</v>
      </c>
      <c r="AD12" s="32">
        <f ca="1">Unindexed!AD763</f>
        <v>8394.9254890603115</v>
      </c>
      <c r="AE12" s="32">
        <f ca="1">Unindexed!AE763</f>
        <v>8520.6336882495507</v>
      </c>
      <c r="AF12" s="32">
        <f ca="1">Unindexed!AF763</f>
        <v>8590.1182084699412</v>
      </c>
      <c r="AG12" s="18"/>
    </row>
    <row r="13" spans="1:33" ht="15" outlineLevel="1" x14ac:dyDescent="0.25">
      <c r="D13" t="s">
        <v>51</v>
      </c>
      <c r="F13" s="6"/>
      <c r="H13" s="32">
        <f ca="1">Unindexed!H764</f>
        <v>351</v>
      </c>
      <c r="I13" s="32">
        <f ca="1">Unindexed!I764</f>
        <v>341.44819999999999</v>
      </c>
      <c r="J13" s="32">
        <f ca="1">Unindexed!J764</f>
        <v>381.79633639999997</v>
      </c>
      <c r="K13" s="32">
        <f ca="1">Unindexed!K764</f>
        <v>358.84253145215996</v>
      </c>
      <c r="L13" s="32">
        <f ca="1">Unindexed!L764</f>
        <v>363.37697674989676</v>
      </c>
      <c r="M13" s="32">
        <f ca="1">Unindexed!M764</f>
        <v>437.21974783656071</v>
      </c>
      <c r="N13" s="32">
        <f ca="1">Unindexed!N764</f>
        <v>379.70177433623292</v>
      </c>
      <c r="O13" s="32">
        <f ca="1">Unindexed!O764</f>
        <v>436.40641484804542</v>
      </c>
      <c r="P13" s="32">
        <f ca="1">Unindexed!P764</f>
        <v>392.14227051675294</v>
      </c>
      <c r="Q13" s="32">
        <f ca="1">Unindexed!Q764</f>
        <v>430.14883818665987</v>
      </c>
      <c r="R13" s="32">
        <f ca="1">Unindexed!R764</f>
        <v>419.07779431857693</v>
      </c>
      <c r="S13" s="32">
        <f ca="1">Unindexed!S764</f>
        <v>415.28346396881648</v>
      </c>
      <c r="T13" s="32">
        <f ca="1">Unindexed!T764</f>
        <v>460.69282310169751</v>
      </c>
      <c r="U13" s="32">
        <f ca="1">Unindexed!U764</f>
        <v>456.24366977837735</v>
      </c>
      <c r="V13" s="32">
        <f ca="1">Unindexed!V764</f>
        <v>410.88094972276605</v>
      </c>
      <c r="W13" s="32">
        <f ca="1">Unindexed!W764</f>
        <v>458.25718722964723</v>
      </c>
      <c r="X13" s="32">
        <f ca="1">Unindexed!X764</f>
        <v>479.24718385536607</v>
      </c>
      <c r="Y13" s="32">
        <f ca="1">Unindexed!Y764</f>
        <v>442.37951430152094</v>
      </c>
      <c r="Z13" s="32">
        <f ca="1">Unindexed!Z764</f>
        <v>511.61765521391305</v>
      </c>
      <c r="AA13" s="32">
        <f ca="1">Unindexed!AA764</f>
        <v>468.1423682048071</v>
      </c>
      <c r="AB13" s="32">
        <f ca="1">Unindexed!AB764</f>
        <v>517.16017869021425</v>
      </c>
      <c r="AC13" s="32">
        <f ca="1">Unindexed!AC764</f>
        <v>558.68855922786213</v>
      </c>
      <c r="AD13" s="32">
        <f ca="1">Unindexed!AD764</f>
        <v>541.90532917590588</v>
      </c>
      <c r="AE13" s="32">
        <f ca="1">Unindexed!AE764</f>
        <v>498.10654397859122</v>
      </c>
      <c r="AF13" s="32">
        <f ca="1">Unindexed!AF764</f>
        <v>539.10244008517611</v>
      </c>
      <c r="AG13" s="18"/>
    </row>
    <row r="14" spans="1:33" ht="15" outlineLevel="1" x14ac:dyDescent="0.25">
      <c r="D14" t="s">
        <v>52</v>
      </c>
      <c r="F14" s="6"/>
      <c r="H14" s="32">
        <f>Unindexed!H765</f>
        <v>0</v>
      </c>
      <c r="I14" s="32">
        <f ca="1">Unindexed!I765</f>
        <v>0</v>
      </c>
      <c r="J14" s="32">
        <f ca="1">Unindexed!J765</f>
        <v>0</v>
      </c>
      <c r="K14" s="32">
        <f ca="1">Unindexed!K765</f>
        <v>0</v>
      </c>
      <c r="L14" s="32">
        <f ca="1">Unindexed!L765</f>
        <v>0</v>
      </c>
      <c r="M14" s="32">
        <f ca="1">Unindexed!M765</f>
        <v>0</v>
      </c>
      <c r="N14" s="32">
        <f ca="1">Unindexed!N765</f>
        <v>0</v>
      </c>
      <c r="O14" s="32">
        <f ca="1">Unindexed!O765</f>
        <v>0</v>
      </c>
      <c r="P14" s="32">
        <f ca="1">Unindexed!P765</f>
        <v>0</v>
      </c>
      <c r="Q14" s="32">
        <f ca="1">Unindexed!Q765</f>
        <v>0</v>
      </c>
      <c r="R14" s="32">
        <f ca="1">Unindexed!R765</f>
        <v>0</v>
      </c>
      <c r="S14" s="32">
        <f ca="1">Unindexed!S765</f>
        <v>0</v>
      </c>
      <c r="T14" s="32">
        <f ca="1">Unindexed!T765</f>
        <v>0</v>
      </c>
      <c r="U14" s="32">
        <f ca="1">Unindexed!U765</f>
        <v>0</v>
      </c>
      <c r="V14" s="32">
        <f ca="1">Unindexed!V765</f>
        <v>0</v>
      </c>
      <c r="W14" s="32">
        <f ca="1">Unindexed!W765</f>
        <v>0</v>
      </c>
      <c r="X14" s="32">
        <f ca="1">Unindexed!X765</f>
        <v>0</v>
      </c>
      <c r="Y14" s="32">
        <f ca="1">Unindexed!Y765</f>
        <v>0</v>
      </c>
      <c r="Z14" s="32">
        <f ca="1">Unindexed!Z765</f>
        <v>0</v>
      </c>
      <c r="AA14" s="32">
        <f ca="1">Unindexed!AA765</f>
        <v>0</v>
      </c>
      <c r="AB14" s="32">
        <f ca="1">Unindexed!AB765</f>
        <v>0</v>
      </c>
      <c r="AC14" s="32">
        <f ca="1">Unindexed!AC765</f>
        <v>0</v>
      </c>
      <c r="AD14" s="32">
        <f ca="1">Unindexed!AD765</f>
        <v>0</v>
      </c>
      <c r="AE14" s="32">
        <f ca="1">Unindexed!AE765</f>
        <v>0</v>
      </c>
      <c r="AF14" s="32">
        <f ca="1">Unindexed!AF765</f>
        <v>0</v>
      </c>
      <c r="AG14" s="18"/>
    </row>
    <row r="15" spans="1:33" ht="15" outlineLevel="1" x14ac:dyDescent="0.25">
      <c r="D15" t="s">
        <v>56</v>
      </c>
      <c r="F15" s="6"/>
      <c r="H15" s="32">
        <f ca="1">Unindexed!H766</f>
        <v>-7.6475</v>
      </c>
      <c r="I15" s="32">
        <f ca="1">Unindexed!I766</f>
        <v>-6.8698560000000004</v>
      </c>
      <c r="J15" s="32">
        <f ca="1">Unindexed!J766</f>
        <v>-10.0522268296</v>
      </c>
      <c r="K15" s="32">
        <f ca="1">Unindexed!K766</f>
        <v>-4.9180650515987994</v>
      </c>
      <c r="L15" s="32">
        <f ca="1">Unindexed!L766</f>
        <v>-6.1904640649907572</v>
      </c>
      <c r="M15" s="32">
        <f ca="1">Unindexed!M766</f>
        <v>-10.711883821995738</v>
      </c>
      <c r="N15" s="32">
        <f ca="1">Unindexed!N766</f>
        <v>-7.3019571987737084</v>
      </c>
      <c r="O15" s="32">
        <f ca="1">Unindexed!O766</f>
        <v>-11.12665441512053</v>
      </c>
      <c r="P15" s="32">
        <f ca="1">Unindexed!P766</f>
        <v>-5.4946188346742666</v>
      </c>
      <c r="Q15" s="32">
        <f ca="1">Unindexed!Q766</f>
        <v>-7.9771454622730973</v>
      </c>
      <c r="R15" s="32">
        <f ca="1">Unindexed!R766</f>
        <v>-8.1450762738632001</v>
      </c>
      <c r="S15" s="32">
        <f ca="1">Unindexed!S766</f>
        <v>-7.6175896396626026</v>
      </c>
      <c r="T15" s="32">
        <f ca="1">Unindexed!T766</f>
        <v>-10.523487269641599</v>
      </c>
      <c r="U15" s="32">
        <f ca="1">Unindexed!U766</f>
        <v>-10.114241574506845</v>
      </c>
      <c r="V15" s="32">
        <f ca="1">Unindexed!V766</f>
        <v>-6.0672140239436487</v>
      </c>
      <c r="W15" s="32">
        <f ca="1">Unindexed!W766</f>
        <v>-8.9801532370002413</v>
      </c>
      <c r="X15" s="32">
        <f ca="1">Unindexed!X766</f>
        <v>-8.5053209002902879</v>
      </c>
      <c r="Y15" s="32">
        <f ca="1">Unindexed!Y766</f>
        <v>-7.2571624249464017</v>
      </c>
      <c r="Z15" s="32">
        <f ca="1">Unindexed!Z766</f>
        <v>-13.272203363374189</v>
      </c>
      <c r="AA15" s="32">
        <f ca="1">Unindexed!AA766</f>
        <v>-8.6709604816758024</v>
      </c>
      <c r="AB15" s="32">
        <f ca="1">Unindexed!AB766</f>
        <v>-12.95339881530678</v>
      </c>
      <c r="AC15" s="32">
        <f ca="1">Unindexed!AC766</f>
        <v>-14.595033194980388</v>
      </c>
      <c r="AD15" s="32">
        <f ca="1">Unindexed!AD766</f>
        <v>-13.651023061937789</v>
      </c>
      <c r="AE15" s="32">
        <f ca="1">Unindexed!AE766</f>
        <v>-9.8577588436225536</v>
      </c>
      <c r="AF15" s="32">
        <f ca="1">Unindexed!AF766</f>
        <v>-12.916603057716447</v>
      </c>
      <c r="AG15" s="18"/>
    </row>
    <row r="16" spans="1:33" ht="15" outlineLevel="1" x14ac:dyDescent="0.25">
      <c r="D16" t="s">
        <v>53</v>
      </c>
      <c r="F16" s="6"/>
      <c r="H16" s="32">
        <f>Unindexed!H767</f>
        <v>-142.85714285714286</v>
      </c>
      <c r="I16" s="32">
        <f ca="1">Unindexed!I767</f>
        <v>-158.15214285714285</v>
      </c>
      <c r="J16" s="32">
        <f ca="1">Unindexed!J767</f>
        <v>-171.89185485714279</v>
      </c>
      <c r="K16" s="32">
        <f ca="1">Unindexed!K767</f>
        <v>-191.99630851634276</v>
      </c>
      <c r="L16" s="32">
        <f ca="1">Unindexed!L767</f>
        <v>-201.83243861954037</v>
      </c>
      <c r="M16" s="32">
        <f ca="1">Unindexed!M767</f>
        <v>-211.41336674952186</v>
      </c>
      <c r="N16" s="32">
        <f ca="1">Unindexed!N767</f>
        <v>-227.8903043935133</v>
      </c>
      <c r="O16" s="32">
        <f ca="1">Unindexed!O767</f>
        <v>-235.11730199106074</v>
      </c>
      <c r="P16" s="32">
        <f ca="1">Unindexed!P767</f>
        <v>-252.14052402130181</v>
      </c>
      <c r="Q16" s="32">
        <f ca="1">Unindexed!Q767</f>
        <v>-262.47698867852472</v>
      </c>
      <c r="R16" s="32">
        <f ca="1">Unindexed!R767</f>
        <v>-270.87614503440903</v>
      </c>
      <c r="S16" s="32">
        <f ca="1">Unindexed!S767</f>
        <v>-276.99430397972827</v>
      </c>
      <c r="T16" s="32">
        <f ca="1">Unindexed!T767</f>
        <v>-282.0354461920187</v>
      </c>
      <c r="U16" s="32">
        <f ca="1">Unindexed!U767</f>
        <v>-294.8764352406659</v>
      </c>
      <c r="V16" s="32">
        <f ca="1">Unindexed!V767</f>
        <v>-309.8213935512951</v>
      </c>
      <c r="W16" s="32">
        <f ca="1">Unindexed!W767</f>
        <v>-313.77908230801688</v>
      </c>
      <c r="X16" s="32">
        <f ca="1">Unindexed!X767</f>
        <v>-323.60341549622689</v>
      </c>
      <c r="Y16" s="32">
        <f ca="1">Unindexed!Y767</f>
        <v>-329.64819645780676</v>
      </c>
      <c r="Z16" s="32">
        <f ca="1">Unindexed!Z767</f>
        <v>-331.68915127074098</v>
      </c>
      <c r="AA16" s="32">
        <f ca="1">Unindexed!AA767</f>
        <v>-350.19614666558039</v>
      </c>
      <c r="AB16" s="32">
        <f ca="1">Unindexed!AB767</f>
        <v>-361.02626012380716</v>
      </c>
      <c r="AC16" s="32">
        <f ca="1">Unindexed!AC767</f>
        <v>-379.52238613980836</v>
      </c>
      <c r="AD16" s="32">
        <f ca="1">Unindexed!AD767</f>
        <v>-402.54610692473187</v>
      </c>
      <c r="AE16" s="32">
        <f ca="1">Unindexed!AE767</f>
        <v>-418.76426491457875</v>
      </c>
      <c r="AF16" s="32">
        <f ca="1">Unindexed!AF767</f>
        <v>-426.00655908582405</v>
      </c>
      <c r="AG16" s="18"/>
    </row>
    <row r="17" spans="2:33" ht="15" outlineLevel="1" x14ac:dyDescent="0.25">
      <c r="D17" t="s">
        <v>54</v>
      </c>
      <c r="F17" s="6"/>
      <c r="H17" s="32">
        <f ca="1">Unindexed!H768</f>
        <v>5200.4953571428568</v>
      </c>
      <c r="I17" s="32">
        <f ca="1">Unindexed!I768</f>
        <v>5376.9215582857132</v>
      </c>
      <c r="J17" s="32">
        <f ca="1">Unindexed!J768</f>
        <v>5576.7738129989702</v>
      </c>
      <c r="K17" s="32">
        <f ca="1">Unindexed!K768</f>
        <v>5738.7019708831886</v>
      </c>
      <c r="L17" s="32">
        <f ca="1">Unindexed!L768</f>
        <v>5894.0560449485556</v>
      </c>
      <c r="M17" s="32">
        <f ca="1">Unindexed!M768</f>
        <v>6109.150542213597</v>
      </c>
      <c r="N17" s="32">
        <f ca="1">Unindexed!N768</f>
        <v>6253.6600549575433</v>
      </c>
      <c r="O17" s="32">
        <f ca="1">Unindexed!O768</f>
        <v>6443.8225133994074</v>
      </c>
      <c r="P17" s="32">
        <f ca="1">Unindexed!P768</f>
        <v>6578.3296410601852</v>
      </c>
      <c r="Q17" s="32">
        <f ca="1">Unindexed!Q768</f>
        <v>6738.024345106046</v>
      </c>
      <c r="R17" s="32">
        <f ca="1">Unindexed!R768</f>
        <v>6878.0809181163513</v>
      </c>
      <c r="S17" s="32">
        <f ca="1">Unindexed!S768</f>
        <v>7008.752488465776</v>
      </c>
      <c r="T17" s="32">
        <f ca="1">Unindexed!T768</f>
        <v>7176.8863781058135</v>
      </c>
      <c r="U17" s="32">
        <f ca="1">Unindexed!U768</f>
        <v>7328.1393710690181</v>
      </c>
      <c r="V17" s="32">
        <f ca="1">Unindexed!V768</f>
        <v>7423.1317132165477</v>
      </c>
      <c r="W17" s="32">
        <f ca="1">Unindexed!W768</f>
        <v>7558.6296649011756</v>
      </c>
      <c r="X17" s="32">
        <f ca="1">Unindexed!X768</f>
        <v>7705.768112360025</v>
      </c>
      <c r="Y17" s="32">
        <f ca="1">Unindexed!Y768</f>
        <v>7811.2422677787918</v>
      </c>
      <c r="Z17" s="32">
        <f ca="1">Unindexed!Z768</f>
        <v>7977.8985683585906</v>
      </c>
      <c r="AA17" s="32">
        <f ca="1">Unindexed!AA768</f>
        <v>8087.1738294161405</v>
      </c>
      <c r="AB17" s="32">
        <f ca="1">Unindexed!AB768</f>
        <v>8230.3543491672372</v>
      </c>
      <c r="AC17" s="32">
        <f ca="1">Unindexed!AC768</f>
        <v>8394.9254890603115</v>
      </c>
      <c r="AD17" s="32">
        <f ca="1">Unindexed!AD768</f>
        <v>8520.6336882495507</v>
      </c>
      <c r="AE17" s="32">
        <f ca="1">Unindexed!AE768</f>
        <v>8590.1182084699412</v>
      </c>
      <c r="AF17" s="32">
        <f ca="1">Unindexed!AF768</f>
        <v>8690.2974864115804</v>
      </c>
      <c r="AG17" s="18"/>
    </row>
    <row r="18" spans="2:33" ht="15" outlineLevel="1" x14ac:dyDescent="0.25">
      <c r="F18" s="6"/>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18"/>
    </row>
    <row r="19" spans="2:33" ht="15" outlineLevel="1" x14ac:dyDescent="0.25">
      <c r="C19" s="1" t="s">
        <v>64</v>
      </c>
      <c r="D19" s="1"/>
      <c r="E19" s="1"/>
      <c r="F19" s="8"/>
      <c r="G19" s="1"/>
      <c r="H19" s="2"/>
      <c r="I19" s="1"/>
      <c r="J19" s="2"/>
      <c r="K19" s="2"/>
      <c r="L19" s="2"/>
      <c r="M19" s="2"/>
      <c r="N19" s="2"/>
      <c r="O19" s="2"/>
      <c r="P19" s="2"/>
      <c r="Q19" s="2"/>
      <c r="R19" s="2"/>
      <c r="S19" s="2"/>
      <c r="T19" s="2"/>
      <c r="U19" s="2"/>
      <c r="V19" s="2"/>
      <c r="W19" s="2"/>
      <c r="X19" s="2"/>
      <c r="Y19" s="2"/>
      <c r="Z19" s="2"/>
      <c r="AA19" s="2"/>
      <c r="AB19" s="2"/>
      <c r="AC19" s="2"/>
      <c r="AD19" s="2"/>
      <c r="AE19" s="2"/>
      <c r="AF19" s="2"/>
      <c r="AG19" s="21"/>
    </row>
    <row r="20" spans="2:33" ht="15" outlineLevel="1" x14ac:dyDescent="0.25">
      <c r="F20" s="6"/>
      <c r="H20" s="5"/>
      <c r="I20" s="5"/>
      <c r="J20" s="5"/>
      <c r="K20" s="5"/>
      <c r="L20" s="5"/>
      <c r="M20" s="5"/>
      <c r="N20" s="5"/>
      <c r="O20" s="5"/>
      <c r="P20" s="5"/>
      <c r="Q20" s="5"/>
      <c r="R20" s="5"/>
      <c r="S20" s="5"/>
      <c r="T20" s="5"/>
      <c r="U20" s="5"/>
      <c r="V20" s="5"/>
      <c r="W20" s="5"/>
      <c r="X20" s="5"/>
      <c r="Y20" s="5"/>
      <c r="Z20" s="5"/>
      <c r="AA20" s="5"/>
      <c r="AB20" s="5"/>
      <c r="AC20" s="5"/>
      <c r="AD20" s="5"/>
      <c r="AE20" s="5"/>
      <c r="AF20" s="5"/>
      <c r="AG20" s="18"/>
    </row>
    <row r="21" spans="2:33" ht="15" outlineLevel="1" x14ac:dyDescent="0.25">
      <c r="D21" t="s">
        <v>47</v>
      </c>
      <c r="F21" s="6"/>
      <c r="H21" s="32">
        <f>'Indexed (IM-compliant)'!H763</f>
        <v>5000</v>
      </c>
      <c r="I21" s="32">
        <f ca="1">'Indexed (IM-compliant)'!I763</f>
        <v>5300.4953571428568</v>
      </c>
      <c r="J21" s="32">
        <f ca="1">'Indexed (IM-compliant)'!J763</f>
        <v>5592.1814282794112</v>
      </c>
      <c r="K21" s="32">
        <f ca="1">'Indexed (IM-compliant)'!K763</f>
        <v>5915.0924083918389</v>
      </c>
      <c r="L21" s="32">
        <f ca="1">'Indexed (IM-compliant)'!L763</f>
        <v>6190.1984703152857</v>
      </c>
      <c r="M21" s="32">
        <f ca="1">'Indexed (IM-compliant)'!M763</f>
        <v>6445.6818592646005</v>
      </c>
      <c r="N21" s="32">
        <f ca="1">'Indexed (IM-compliant)'!N763</f>
        <v>6753.119052435427</v>
      </c>
      <c r="O21" s="32">
        <f ca="1">'Indexed (IM-compliant)'!O763</f>
        <v>6974.8086144059989</v>
      </c>
      <c r="P21" s="32">
        <f ca="1">'Indexed (IM-compliant)'!P763</f>
        <v>7237.9823485143379</v>
      </c>
      <c r="Q21" s="32">
        <f ca="1">'Indexed (IM-compliant)'!Q763</f>
        <v>7452.6296751694617</v>
      </c>
      <c r="R21" s="32">
        <f ca="1">'Indexed (IM-compliant)'!R763</f>
        <v>7697.005379957207</v>
      </c>
      <c r="S21" s="32">
        <f ca="1">'Indexed (IM-compliant)'!S763</f>
        <v>7942.5923256868991</v>
      </c>
      <c r="T21" s="32">
        <f ca="1">'Indexed (IM-compliant)'!T763</f>
        <v>8165.2232597593493</v>
      </c>
      <c r="U21" s="32">
        <f ca="1">'Indexed (IM-compliant)'!U763</f>
        <v>8422.8319642605784</v>
      </c>
      <c r="V21" s="32">
        <f ca="1">'Indexed (IM-compliant)'!V763</f>
        <v>8670.1704317162239</v>
      </c>
      <c r="W21" s="32">
        <f ca="1">'Indexed (IM-compliant)'!W763</f>
        <v>8841.5050874041481</v>
      </c>
      <c r="X21" s="32">
        <f ca="1">'Indexed (IM-compliant)'!X763</f>
        <v>9038.680732632045</v>
      </c>
      <c r="Y21" s="32">
        <f ca="1">'Indexed (IM-compliant)'!Y763</f>
        <v>9245.7130557640376</v>
      </c>
      <c r="Z21" s="32">
        <f ca="1">'Indexed (IM-compliant)'!Z763</f>
        <v>9417.6745932415124</v>
      </c>
      <c r="AA21" s="32">
        <f ca="1">'Indexed (IM-compliant)'!AA763</f>
        <v>9651.3619378007606</v>
      </c>
      <c r="AB21" s="32">
        <f ca="1">'Indexed (IM-compliant)'!AB763</f>
        <v>9818.063548246173</v>
      </c>
      <c r="AC21" s="32">
        <f ca="1">'Indexed (IM-compliant)'!AC763</f>
        <v>9993.6189253275879</v>
      </c>
      <c r="AD21" s="32">
        <f ca="1">'Indexed (IM-compliant)'!AD763</f>
        <v>10184.774120782557</v>
      </c>
      <c r="AE21" s="32">
        <f ca="1">'Indexed (IM-compliant)'!AE763</f>
        <v>10320.746976607054</v>
      </c>
      <c r="AF21" s="32">
        <f ca="1">'Indexed (IM-compliant)'!AF763</f>
        <v>10383.599976315387</v>
      </c>
      <c r="AG21" s="18"/>
    </row>
    <row r="22" spans="2:33" ht="15" outlineLevel="1" x14ac:dyDescent="0.25">
      <c r="D22" t="s">
        <v>51</v>
      </c>
      <c r="F22" s="6"/>
      <c r="H22" s="32">
        <f ca="1">'Indexed (IM-compliant)'!H764</f>
        <v>351</v>
      </c>
      <c r="I22" s="32">
        <f ca="1">'Indexed (IM-compliant)'!I764</f>
        <v>341.44819999999999</v>
      </c>
      <c r="J22" s="32">
        <f ca="1">'Indexed (IM-compliant)'!J764</f>
        <v>381.79633639999997</v>
      </c>
      <c r="K22" s="32">
        <f ca="1">'Indexed (IM-compliant)'!K764</f>
        <v>358.84253145215996</v>
      </c>
      <c r="L22" s="32">
        <f ca="1">'Indexed (IM-compliant)'!L764</f>
        <v>363.37697674989676</v>
      </c>
      <c r="M22" s="32">
        <f ca="1">'Indexed (IM-compliant)'!M764</f>
        <v>437.21974783656071</v>
      </c>
      <c r="N22" s="32">
        <f ca="1">'Indexed (IM-compliant)'!N764</f>
        <v>379.70177433623292</v>
      </c>
      <c r="O22" s="32">
        <f ca="1">'Indexed (IM-compliant)'!O764</f>
        <v>436.40641484804542</v>
      </c>
      <c r="P22" s="32">
        <f ca="1">'Indexed (IM-compliant)'!P764</f>
        <v>392.14227051675294</v>
      </c>
      <c r="Q22" s="32">
        <f ca="1">'Indexed (IM-compliant)'!Q764</f>
        <v>430.14883818665987</v>
      </c>
      <c r="R22" s="32">
        <f ca="1">'Indexed (IM-compliant)'!R764</f>
        <v>419.07779431857693</v>
      </c>
      <c r="S22" s="32">
        <f ca="1">'Indexed (IM-compliant)'!S764</f>
        <v>415.28346396881648</v>
      </c>
      <c r="T22" s="32">
        <f ca="1">'Indexed (IM-compliant)'!T764</f>
        <v>460.69282310169751</v>
      </c>
      <c r="U22" s="32">
        <f ca="1">'Indexed (IM-compliant)'!U764</f>
        <v>456.24366977837735</v>
      </c>
      <c r="V22" s="32">
        <f ca="1">'Indexed (IM-compliant)'!V764</f>
        <v>410.88094972276605</v>
      </c>
      <c r="W22" s="32">
        <f ca="1">'Indexed (IM-compliant)'!W764</f>
        <v>458.25718722964723</v>
      </c>
      <c r="X22" s="32">
        <f ca="1">'Indexed (IM-compliant)'!X764</f>
        <v>479.24718385536607</v>
      </c>
      <c r="Y22" s="32">
        <f ca="1">'Indexed (IM-compliant)'!Y764</f>
        <v>442.37951430152094</v>
      </c>
      <c r="Z22" s="32">
        <f ca="1">'Indexed (IM-compliant)'!Z764</f>
        <v>511.61765521391305</v>
      </c>
      <c r="AA22" s="32">
        <f ca="1">'Indexed (IM-compliant)'!AA764</f>
        <v>468.1423682048071</v>
      </c>
      <c r="AB22" s="32">
        <f ca="1">'Indexed (IM-compliant)'!AB764</f>
        <v>517.16017869021425</v>
      </c>
      <c r="AC22" s="32">
        <f ca="1">'Indexed (IM-compliant)'!AC764</f>
        <v>558.68855922786213</v>
      </c>
      <c r="AD22" s="32">
        <f ca="1">'Indexed (IM-compliant)'!AD764</f>
        <v>541.90532917590588</v>
      </c>
      <c r="AE22" s="32">
        <f ca="1">'Indexed (IM-compliant)'!AE764</f>
        <v>498.10654397859122</v>
      </c>
      <c r="AF22" s="32">
        <f ca="1">'Indexed (IM-compliant)'!AF764</f>
        <v>539.10244008517611</v>
      </c>
      <c r="AG22" s="18"/>
    </row>
    <row r="23" spans="2:33" ht="15" outlineLevel="1" x14ac:dyDescent="0.25">
      <c r="D23" t="s">
        <v>52</v>
      </c>
      <c r="F23" s="6"/>
      <c r="H23" s="32">
        <f ca="1">'Indexed (IM-compliant)'!H765</f>
        <v>100</v>
      </c>
      <c r="I23" s="32">
        <f ca="1">'Indexed (IM-compliant)'!I765</f>
        <v>118.20104646428572</v>
      </c>
      <c r="J23" s="32">
        <f ca="1">'Indexed (IM-compliant)'!J765</f>
        <v>129.73860913608235</v>
      </c>
      <c r="K23" s="32">
        <f ca="1">'Indexed (IM-compliant)'!K765</f>
        <v>124.21694057622867</v>
      </c>
      <c r="L23" s="32">
        <f ca="1">'Indexed (IM-compliant)'!L765</f>
        <v>115.75671139489585</v>
      </c>
      <c r="M23" s="32">
        <f ca="1">'Indexed (IM-compliant)'!M765</f>
        <v>112.09830414329086</v>
      </c>
      <c r="N23" s="32">
        <f ca="1">'Indexed (IM-compliant)'!N765</f>
        <v>100.58468130596759</v>
      </c>
      <c r="O23" s="32">
        <f ca="1">'Indexed (IM-compliant)'!O765</f>
        <v>99.655031491204966</v>
      </c>
      <c r="P23" s="32">
        <f ca="1">'Indexed (IM-compliant)'!P765</f>
        <v>110.01733169741796</v>
      </c>
      <c r="Q23" s="32">
        <f ca="1">'Indexed (IM-compliant)'!Q765</f>
        <v>119.23040531195078</v>
      </c>
      <c r="R23" s="32">
        <f ca="1">'Indexed (IM-compliant)'!R765</f>
        <v>144.55429869379037</v>
      </c>
      <c r="S23" s="32">
        <f ca="1">'Indexed (IM-compliant)'!S765</f>
        <v>135.75174515959066</v>
      </c>
      <c r="T23" s="32">
        <f ca="1">'Indexed (IM-compliant)'!T765</f>
        <v>137.85690213549844</v>
      </c>
      <c r="U23" s="32">
        <f ca="1">'Indexed (IM-compliant)'!U765</f>
        <v>149.05596347355905</v>
      </c>
      <c r="V23" s="32">
        <f ca="1">'Indexed (IM-compliant)'!V765</f>
        <v>135.180250002458</v>
      </c>
      <c r="W23" s="32">
        <f ca="1">'Indexed (IM-compliant)'!W765</f>
        <v>125.47999082208976</v>
      </c>
      <c r="X23" s="32">
        <f ca="1">'Indexed (IM-compliant)'!X765</f>
        <v>128.28292426304785</v>
      </c>
      <c r="Y23" s="32">
        <f ca="1">'Indexed (IM-compliant)'!Y765</f>
        <v>139.48878183008517</v>
      </c>
      <c r="Z23" s="32">
        <f ca="1">'Indexed (IM-compliant)'!Z765</f>
        <v>144.9356360104554</v>
      </c>
      <c r="AA23" s="32">
        <f ca="1">'Indexed (IM-compliant)'!AA765</f>
        <v>140.86463566128754</v>
      </c>
      <c r="AB23" s="32">
        <f ca="1">'Indexed (IM-compliant)'!AB765</f>
        <v>121.6872084169817</v>
      </c>
      <c r="AC23" s="32">
        <f ca="1">'Indexed (IM-compliant)'!AC765</f>
        <v>120.8739790443302</v>
      </c>
      <c r="AD23" s="32">
        <f ca="1">'Indexed (IM-compliant)'!AD765</f>
        <v>109.96198373411518</v>
      </c>
      <c r="AE23" s="32">
        <f ca="1">'Indexed (IM-compliant)'!AE765</f>
        <v>97.958147891619916</v>
      </c>
      <c r="AF23" s="32">
        <f ca="1">'Indexed (IM-compliant)'!AF765</f>
        <v>125.58634803827665</v>
      </c>
      <c r="AG23" s="18"/>
    </row>
    <row r="24" spans="2:33" ht="15" outlineLevel="1" x14ac:dyDescent="0.25">
      <c r="D24" t="s">
        <v>56</v>
      </c>
      <c r="F24" s="6"/>
      <c r="H24" s="32">
        <f ca="1">'Indexed (IM-compliant)'!H766</f>
        <v>-7.6475</v>
      </c>
      <c r="I24" s="32">
        <f ca="1">'Indexed (IM-compliant)'!I766</f>
        <v>-6.8698560000000004</v>
      </c>
      <c r="J24" s="32">
        <f ca="1">'Indexed (IM-compliant)'!J766</f>
        <v>-10.0522268296</v>
      </c>
      <c r="K24" s="32">
        <f ca="1">'Indexed (IM-compliant)'!K766</f>
        <v>-4.9180650515987994</v>
      </c>
      <c r="L24" s="32">
        <f ca="1">'Indexed (IM-compliant)'!L766</f>
        <v>-6.1904640649907572</v>
      </c>
      <c r="M24" s="32">
        <f ca="1">'Indexed (IM-compliant)'!M766</f>
        <v>-10.711883821995738</v>
      </c>
      <c r="N24" s="32">
        <f ca="1">'Indexed (IM-compliant)'!N766</f>
        <v>-7.3019571987737084</v>
      </c>
      <c r="O24" s="32">
        <f ca="1">'Indexed (IM-compliant)'!O766</f>
        <v>-11.12665441512053</v>
      </c>
      <c r="P24" s="32">
        <f ca="1">'Indexed (IM-compliant)'!P766</f>
        <v>-5.4946188346742666</v>
      </c>
      <c r="Q24" s="32">
        <f ca="1">'Indexed (IM-compliant)'!Q766</f>
        <v>-7.9771454622730973</v>
      </c>
      <c r="R24" s="32">
        <f ca="1">'Indexed (IM-compliant)'!R766</f>
        <v>-8.1450762738632001</v>
      </c>
      <c r="S24" s="32">
        <f ca="1">'Indexed (IM-compliant)'!S766</f>
        <v>-7.6175896396626026</v>
      </c>
      <c r="T24" s="32">
        <f ca="1">'Indexed (IM-compliant)'!T766</f>
        <v>-10.523487269641599</v>
      </c>
      <c r="U24" s="32">
        <f ca="1">'Indexed (IM-compliant)'!U766</f>
        <v>-10.114241574506845</v>
      </c>
      <c r="V24" s="32">
        <f ca="1">'Indexed (IM-compliant)'!V766</f>
        <v>-6.0672140239436487</v>
      </c>
      <c r="W24" s="32">
        <f ca="1">'Indexed (IM-compliant)'!W766</f>
        <v>-8.9801532370002413</v>
      </c>
      <c r="X24" s="32">
        <f ca="1">'Indexed (IM-compliant)'!X766</f>
        <v>-8.5053209002902879</v>
      </c>
      <c r="Y24" s="32">
        <f ca="1">'Indexed (IM-compliant)'!Y766</f>
        <v>-7.2571624249464017</v>
      </c>
      <c r="Z24" s="32">
        <f ca="1">'Indexed (IM-compliant)'!Z766</f>
        <v>-13.272203363374189</v>
      </c>
      <c r="AA24" s="32">
        <f ca="1">'Indexed (IM-compliant)'!AA766</f>
        <v>-8.6709604816758024</v>
      </c>
      <c r="AB24" s="32">
        <f ca="1">'Indexed (IM-compliant)'!AB766</f>
        <v>-12.95339881530678</v>
      </c>
      <c r="AC24" s="32">
        <f ca="1">'Indexed (IM-compliant)'!AC766</f>
        <v>-14.595033194980388</v>
      </c>
      <c r="AD24" s="32">
        <f ca="1">'Indexed (IM-compliant)'!AD766</f>
        <v>-13.651023061937789</v>
      </c>
      <c r="AE24" s="32">
        <f ca="1">'Indexed (IM-compliant)'!AE766</f>
        <v>-9.8577588436225536</v>
      </c>
      <c r="AF24" s="32">
        <f ca="1">'Indexed (IM-compliant)'!AF766</f>
        <v>-12.916603057716447</v>
      </c>
      <c r="AG24" s="18"/>
    </row>
    <row r="25" spans="2:33" ht="15" outlineLevel="1" x14ac:dyDescent="0.25">
      <c r="D25" t="s">
        <v>53</v>
      </c>
      <c r="F25" s="6"/>
      <c r="H25" s="32">
        <f>'Indexed (IM-compliant)'!H767</f>
        <v>-142.85714285714286</v>
      </c>
      <c r="I25" s="32">
        <f ca="1">'Indexed (IM-compliant)'!I767</f>
        <v>-161.09331932773108</v>
      </c>
      <c r="J25" s="32">
        <f ca="1">'Indexed (IM-compliant)'!J767</f>
        <v>-178.57173859405407</v>
      </c>
      <c r="K25" s="32">
        <f ca="1">'Indexed (IM-compliant)'!K767</f>
        <v>-203.03534505334426</v>
      </c>
      <c r="L25" s="32">
        <f ca="1">'Indexed (IM-compliant)'!L767</f>
        <v>-217.45983513048759</v>
      </c>
      <c r="M25" s="32">
        <f ca="1">'Indexed (IM-compliant)'!M767</f>
        <v>-231.16897498703045</v>
      </c>
      <c r="N25" s="32">
        <f ca="1">'Indexed (IM-compliant)'!N767</f>
        <v>-251.29493647285486</v>
      </c>
      <c r="O25" s="32">
        <f ca="1">'Indexed (IM-compliant)'!O767</f>
        <v>-261.7610578157894</v>
      </c>
      <c r="P25" s="32">
        <f ca="1">'Indexed (IM-compliant)'!P767</f>
        <v>-282.01765672437273</v>
      </c>
      <c r="Q25" s="32">
        <f ca="1">'Indexed (IM-compliant)'!Q767</f>
        <v>-297.02639324859052</v>
      </c>
      <c r="R25" s="32">
        <f ca="1">'Indexed (IM-compliant)'!R767</f>
        <v>-309.90007100881343</v>
      </c>
      <c r="S25" s="32">
        <f ca="1">'Indexed (IM-compliant)'!S767</f>
        <v>-320.7866854162944</v>
      </c>
      <c r="T25" s="32">
        <f ca="1">'Indexed (IM-compliant)'!T767</f>
        <v>-330.41753346632447</v>
      </c>
      <c r="U25" s="32">
        <f ca="1">'Indexed (IM-compliant)'!U767</f>
        <v>-347.84692422178477</v>
      </c>
      <c r="V25" s="32">
        <f ca="1">'Indexed (IM-compliant)'!V767</f>
        <v>-368.65933001335742</v>
      </c>
      <c r="W25" s="32">
        <f ca="1">'Indexed (IM-compliant)'!W767</f>
        <v>-377.58137958683847</v>
      </c>
      <c r="X25" s="32">
        <f ca="1">'Indexed (IM-compliant)'!X767</f>
        <v>-391.9924640861297</v>
      </c>
      <c r="Y25" s="32">
        <f ca="1">'Indexed (IM-compliant)'!Y767</f>
        <v>-402.64959622918383</v>
      </c>
      <c r="Z25" s="32">
        <f ca="1">'Indexed (IM-compliant)'!Z767</f>
        <v>-409.59374330174529</v>
      </c>
      <c r="AA25" s="32">
        <f ca="1">'Indexed (IM-compliant)'!AA767</f>
        <v>-433.63443293900809</v>
      </c>
      <c r="AB25" s="32">
        <f ca="1">'Indexed (IM-compliant)'!AB767</f>
        <v>-450.33861121047937</v>
      </c>
      <c r="AC25" s="32">
        <f ca="1">'Indexed (IM-compliant)'!AC767</f>
        <v>-473.81230962224112</v>
      </c>
      <c r="AD25" s="32">
        <f ca="1">'Indexed (IM-compliant)'!AD767</f>
        <v>-502.24343402358267</v>
      </c>
      <c r="AE25" s="32">
        <f ca="1">'Indexed (IM-compliant)'!AE767</f>
        <v>-523.35393331825878</v>
      </c>
      <c r="AF25" s="32">
        <f ca="1">'Indexed (IM-compliant)'!AF767</f>
        <v>-534.72055817217392</v>
      </c>
      <c r="AG25" s="18"/>
    </row>
    <row r="26" spans="2:33" ht="15" outlineLevel="1" x14ac:dyDescent="0.25">
      <c r="D26" t="s">
        <v>54</v>
      </c>
      <c r="F26" s="6"/>
      <c r="H26" s="32">
        <f ca="1">'Indexed (IM-compliant)'!H768</f>
        <v>5300.4953571428568</v>
      </c>
      <c r="I26" s="32">
        <f ca="1">'Indexed (IM-compliant)'!I768</f>
        <v>5592.1814282794112</v>
      </c>
      <c r="J26" s="32">
        <f ca="1">'Indexed (IM-compliant)'!J768</f>
        <v>5915.0924083918389</v>
      </c>
      <c r="K26" s="32">
        <f ca="1">'Indexed (IM-compliant)'!K768</f>
        <v>6190.1984703152857</v>
      </c>
      <c r="L26" s="32">
        <f ca="1">'Indexed (IM-compliant)'!L768</f>
        <v>6445.6818592646005</v>
      </c>
      <c r="M26" s="32">
        <f ca="1">'Indexed (IM-compliant)'!M768</f>
        <v>6753.119052435427</v>
      </c>
      <c r="N26" s="32">
        <f ca="1">'Indexed (IM-compliant)'!N768</f>
        <v>6974.8086144059989</v>
      </c>
      <c r="O26" s="32">
        <f ca="1">'Indexed (IM-compliant)'!O768</f>
        <v>7237.9823485143379</v>
      </c>
      <c r="P26" s="32">
        <f ca="1">'Indexed (IM-compliant)'!P768</f>
        <v>7452.6296751694617</v>
      </c>
      <c r="Q26" s="32">
        <f ca="1">'Indexed (IM-compliant)'!Q768</f>
        <v>7697.005379957207</v>
      </c>
      <c r="R26" s="32">
        <f ca="1">'Indexed (IM-compliant)'!R768</f>
        <v>7942.5923256868991</v>
      </c>
      <c r="S26" s="32">
        <f ca="1">'Indexed (IM-compliant)'!S768</f>
        <v>8165.2232597593493</v>
      </c>
      <c r="T26" s="32">
        <f ca="1">'Indexed (IM-compliant)'!T768</f>
        <v>8422.8319642605784</v>
      </c>
      <c r="U26" s="32">
        <f ca="1">'Indexed (IM-compliant)'!U768</f>
        <v>8670.1704317162239</v>
      </c>
      <c r="V26" s="32">
        <f ca="1">'Indexed (IM-compliant)'!V768</f>
        <v>8841.5050874041481</v>
      </c>
      <c r="W26" s="32">
        <f ca="1">'Indexed (IM-compliant)'!W768</f>
        <v>9038.680732632045</v>
      </c>
      <c r="X26" s="32">
        <f ca="1">'Indexed (IM-compliant)'!X768</f>
        <v>9245.7130557640376</v>
      </c>
      <c r="Y26" s="32">
        <f ca="1">'Indexed (IM-compliant)'!Y768</f>
        <v>9417.6745932415124</v>
      </c>
      <c r="Z26" s="32">
        <f ca="1">'Indexed (IM-compliant)'!Z768</f>
        <v>9651.3619378007606</v>
      </c>
      <c r="AA26" s="32">
        <f ca="1">'Indexed (IM-compliant)'!AA768</f>
        <v>9818.063548246173</v>
      </c>
      <c r="AB26" s="32">
        <f ca="1">'Indexed (IM-compliant)'!AB768</f>
        <v>9993.6189253275879</v>
      </c>
      <c r="AC26" s="32">
        <f ca="1">'Indexed (IM-compliant)'!AC768</f>
        <v>10184.774120782557</v>
      </c>
      <c r="AD26" s="32">
        <f ca="1">'Indexed (IM-compliant)'!AD768</f>
        <v>10320.746976607054</v>
      </c>
      <c r="AE26" s="32">
        <f ca="1">'Indexed (IM-compliant)'!AE768</f>
        <v>10383.599976315387</v>
      </c>
      <c r="AF26" s="32">
        <f ca="1">'Indexed (IM-compliant)'!AF768</f>
        <v>10500.651603208944</v>
      </c>
      <c r="AG26" s="18"/>
    </row>
    <row r="27" spans="2:33" ht="15" x14ac:dyDescent="0.25">
      <c r="F27" s="6"/>
      <c r="H27" s="5"/>
      <c r="I27" s="32"/>
      <c r="J27" s="32"/>
      <c r="K27" s="32"/>
      <c r="L27" s="32"/>
      <c r="M27" s="5"/>
      <c r="N27" s="5"/>
      <c r="O27" s="5"/>
      <c r="P27" s="5"/>
      <c r="Q27" s="5"/>
      <c r="R27" s="5"/>
      <c r="S27" s="5"/>
      <c r="T27" s="5"/>
      <c r="U27" s="5"/>
      <c r="V27" s="5"/>
      <c r="W27" s="5"/>
      <c r="X27" s="5"/>
      <c r="Y27" s="5"/>
      <c r="Z27" s="5"/>
      <c r="AA27" s="5"/>
      <c r="AB27" s="5"/>
      <c r="AC27" s="5"/>
      <c r="AD27" s="5"/>
      <c r="AE27" s="5"/>
      <c r="AF27" s="5"/>
      <c r="AG27" s="18"/>
    </row>
    <row r="28" spans="2:33" ht="15" x14ac:dyDescent="0.25">
      <c r="B28" s="9" t="s">
        <v>45</v>
      </c>
      <c r="C28" s="9"/>
      <c r="D28" s="3"/>
      <c r="E28" s="3"/>
      <c r="F28" s="7"/>
      <c r="G28" s="3"/>
      <c r="H28" s="4"/>
      <c r="I28" s="4"/>
      <c r="J28" s="4"/>
      <c r="K28" s="4"/>
      <c r="L28" s="4"/>
      <c r="M28" s="4"/>
      <c r="N28" s="4"/>
      <c r="O28" s="4"/>
      <c r="P28" s="4"/>
      <c r="Q28" s="4"/>
      <c r="R28" s="4"/>
      <c r="S28" s="4"/>
      <c r="T28" s="4"/>
      <c r="U28" s="4"/>
      <c r="V28" s="4"/>
      <c r="W28" s="4"/>
      <c r="X28" s="4"/>
      <c r="Y28" s="4"/>
      <c r="Z28" s="4"/>
      <c r="AA28" s="4"/>
      <c r="AB28" s="4"/>
      <c r="AC28" s="4"/>
      <c r="AD28" s="4"/>
      <c r="AE28" s="4"/>
      <c r="AF28" s="4"/>
      <c r="AG28" s="18"/>
    </row>
    <row r="29" spans="2:33" ht="15" hidden="1" outlineLevel="1" x14ac:dyDescent="0.25">
      <c r="F29" s="6"/>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18"/>
    </row>
    <row r="30" spans="2:33" ht="15" hidden="1" outlineLevel="1" x14ac:dyDescent="0.25">
      <c r="D30" t="s">
        <v>29</v>
      </c>
      <c r="E30" s="19"/>
      <c r="F30" s="20"/>
      <c r="H30" s="37">
        <f ca="1">Inputs!H11</f>
        <v>0.02</v>
      </c>
      <c r="I30" s="37">
        <f ca="1">Inputs!I11</f>
        <v>2.23E-2</v>
      </c>
      <c r="J30" s="37">
        <f ca="1">Inputs!J11</f>
        <v>2.3200000000000002E-2</v>
      </c>
      <c r="K30" s="37">
        <f ca="1">Inputs!K11</f>
        <v>2.1000000000000001E-2</v>
      </c>
      <c r="L30" s="37">
        <f ca="1">Inputs!L11</f>
        <v>1.8700000000000001E-2</v>
      </c>
      <c r="M30" s="37">
        <f ca="1">Inputs!M11</f>
        <v>1.7400000000000002E-2</v>
      </c>
      <c r="N30" s="37">
        <f ca="1">Inputs!N11</f>
        <v>1.4900000000000002E-2</v>
      </c>
      <c r="O30" s="37">
        <f ca="1">Inputs!O11</f>
        <v>1.4300000000000002E-2</v>
      </c>
      <c r="P30" s="37">
        <f ca="1">Inputs!P11</f>
        <v>1.5200000000000002E-2</v>
      </c>
      <c r="Q30" s="37">
        <f ca="1">Inputs!Q11</f>
        <v>1.6E-2</v>
      </c>
      <c r="R30" s="37">
        <f ca="1">Inputs!R11</f>
        <v>1.8800000000000001E-2</v>
      </c>
      <c r="S30" s="37">
        <f ca="1">Inputs!S11</f>
        <v>1.7100000000000001E-2</v>
      </c>
      <c r="T30" s="37">
        <f ca="1">Inputs!T11</f>
        <v>1.6900000000000002E-2</v>
      </c>
      <c r="U30" s="37">
        <f ca="1">Inputs!U11</f>
        <v>1.77E-2</v>
      </c>
      <c r="V30" s="37">
        <f ca="1">Inputs!V11</f>
        <v>1.5600000000000001E-2</v>
      </c>
      <c r="W30" s="37">
        <f ca="1">Inputs!W11</f>
        <v>1.4200000000000001E-2</v>
      </c>
      <c r="X30" s="37">
        <f ca="1">Inputs!X11</f>
        <v>1.4200000000000001E-2</v>
      </c>
      <c r="Y30" s="37">
        <f ca="1">Inputs!Y11</f>
        <v>1.5100000000000001E-2</v>
      </c>
      <c r="Z30" s="37">
        <f ca="1">Inputs!Z11</f>
        <v>1.54E-2</v>
      </c>
      <c r="AA30" s="37">
        <f ca="1">Inputs!AA11</f>
        <v>1.46E-2</v>
      </c>
      <c r="AB30" s="37">
        <f ca="1">Inputs!AB11</f>
        <v>1.24E-2</v>
      </c>
      <c r="AC30" s="37">
        <f ca="1">Inputs!AC11</f>
        <v>1.21E-2</v>
      </c>
      <c r="AD30" s="37">
        <f ca="1">Inputs!AD11</f>
        <v>1.0800000000000001E-2</v>
      </c>
      <c r="AE30" s="37">
        <f ca="1">Inputs!AE11</f>
        <v>9.5000000000000015E-3</v>
      </c>
      <c r="AF30" s="37">
        <f ca="1">Inputs!AF11</f>
        <v>1.2100000000000001E-2</v>
      </c>
      <c r="AG30" s="21"/>
    </row>
    <row r="31" spans="2:33" ht="15" hidden="1" outlineLevel="1" x14ac:dyDescent="0.25">
      <c r="D31" t="s">
        <v>70</v>
      </c>
      <c r="E31" s="19" t="s">
        <v>47</v>
      </c>
      <c r="G31" s="24">
        <f>MAX(1,F31*(1+F$30))</f>
        <v>1</v>
      </c>
      <c r="H31" s="24">
        <f t="shared" ref="H31" si="0">MAX(1,G31*(1+G$30))</f>
        <v>1</v>
      </c>
      <c r="I31" s="24">
        <f t="shared" ref="I31:I32" ca="1" si="1">MAX(1,H31*(1+H$30))</f>
        <v>1.02</v>
      </c>
      <c r="J31" s="24">
        <f t="shared" ref="J31:J33" ca="1" si="2">MAX(1,I31*(1+I$30))</f>
        <v>1.042746</v>
      </c>
      <c r="K31" s="24">
        <f t="shared" ref="K31:K34" ca="1" si="3">MAX(1,J31*(1+J$30))</f>
        <v>1.0669377072000001</v>
      </c>
      <c r="L31" s="24">
        <f t="shared" ref="L31:L35" ca="1" si="4">MAX(1,K31*(1+K$30))</f>
        <v>1.0893433990512</v>
      </c>
      <c r="M31" s="24">
        <f t="shared" ref="M31:M36" ca="1" si="5">MAX(1,L31*(1+L$30))</f>
        <v>1.1097141206134573</v>
      </c>
      <c r="N31" s="24">
        <f t="shared" ref="N31:N37" ca="1" si="6">MAX(1,M31*(1+M$30))</f>
        <v>1.1290231463121316</v>
      </c>
      <c r="O31" s="24">
        <f t="shared" ref="O31:O38" ca="1" si="7">MAX(1,N31*(1+N$30))</f>
        <v>1.1458455911921823</v>
      </c>
      <c r="P31" s="24">
        <f t="shared" ref="P31:P39" ca="1" si="8">MAX(1,O31*(1+O$30))</f>
        <v>1.1622311831462304</v>
      </c>
      <c r="Q31" s="24">
        <f t="shared" ref="Q31:Q40" ca="1" si="9">MAX(1,P31*(1+P$30))</f>
        <v>1.1798970971300533</v>
      </c>
      <c r="R31" s="24">
        <f t="shared" ref="R31:R41" ca="1" si="10">MAX(1,Q31*(1+Q$30))</f>
        <v>1.1987754506841342</v>
      </c>
      <c r="S31" s="24">
        <f t="shared" ref="S31:S42" ca="1" si="11">MAX(1,R31*(1+R$30))</f>
        <v>1.2213124291569959</v>
      </c>
      <c r="T31" s="24">
        <f t="shared" ref="T31:T43" ca="1" si="12">MAX(1,S31*(1+S$30))</f>
        <v>1.2421968716955805</v>
      </c>
      <c r="U31" s="24">
        <f t="shared" ref="U31:U44" ca="1" si="13">MAX(1,T31*(1+T$30))</f>
        <v>1.2631899988272357</v>
      </c>
      <c r="V31" s="24">
        <f t="shared" ref="V31:V45" ca="1" si="14">MAX(1,U31*(1+U$30))</f>
        <v>1.2855484618064779</v>
      </c>
      <c r="W31" s="24">
        <f t="shared" ref="W31:W46" ca="1" si="15">MAX(1,V31*(1+V$30))</f>
        <v>1.305603017810659</v>
      </c>
      <c r="X31" s="24">
        <f t="shared" ref="X31:X47" ca="1" si="16">MAX(1,W31*(1+W$30))</f>
        <v>1.3241425806635703</v>
      </c>
      <c r="Y31" s="24">
        <f t="shared" ref="Y31:Y48" ca="1" si="17">MAX(1,X31*(1+X$30))</f>
        <v>1.3429454053089929</v>
      </c>
      <c r="Z31" s="24">
        <f t="shared" ref="Z31:Z49" ca="1" si="18">MAX(1,Y31*(1+Y$30))</f>
        <v>1.3632238809291586</v>
      </c>
      <c r="AA31" s="24">
        <f t="shared" ref="AA31:AA50" ca="1" si="19">MAX(1,Z31*(1+Z$30))</f>
        <v>1.3842175286954677</v>
      </c>
      <c r="AB31" s="24">
        <f t="shared" ref="AB31:AB51" ca="1" si="20">MAX(1,AA31*(1+AA$30))</f>
        <v>1.4044271046144214</v>
      </c>
      <c r="AC31" s="24">
        <f t="shared" ref="AC31:AC52" ca="1" si="21">MAX(1,AB31*(1+AB$30))</f>
        <v>1.4218420007116401</v>
      </c>
      <c r="AD31" s="24">
        <f t="shared" ref="AD31:AD53" ca="1" si="22">MAX(1,AC31*(1+AC$30))</f>
        <v>1.4390462889202509</v>
      </c>
      <c r="AE31" s="24">
        <f t="shared" ref="AE31:AE54" ca="1" si="23">MAX(1,AD31*(1+AD$30))</f>
        <v>1.4545879888405895</v>
      </c>
      <c r="AF31" s="24">
        <f t="shared" ref="AF31:AF46" ca="1" si="24">MAX(1,AE31*(1+AE$30))</f>
        <v>1.4684065747345751</v>
      </c>
      <c r="AG31" s="24"/>
    </row>
    <row r="32" spans="2:33" ht="15" hidden="1" outlineLevel="1" x14ac:dyDescent="0.25">
      <c r="D32" t="str">
        <f t="shared" ref="D32:D56" si="25">"CPI index "&amp;E32</f>
        <v>CPI index 2026</v>
      </c>
      <c r="E32" s="19">
        <v>2026</v>
      </c>
      <c r="G32" s="24"/>
      <c r="H32" s="24">
        <f>MAX(1,G32*(1+G$30))</f>
        <v>1</v>
      </c>
      <c r="I32" s="24">
        <f t="shared" ca="1" si="1"/>
        <v>1.02</v>
      </c>
      <c r="J32" s="24">
        <f t="shared" ca="1" si="2"/>
        <v>1.042746</v>
      </c>
      <c r="K32" s="24">
        <f t="shared" ca="1" si="3"/>
        <v>1.0669377072000001</v>
      </c>
      <c r="L32" s="24">
        <f t="shared" ca="1" si="4"/>
        <v>1.0893433990512</v>
      </c>
      <c r="M32" s="24">
        <f t="shared" ca="1" si="5"/>
        <v>1.1097141206134573</v>
      </c>
      <c r="N32" s="24">
        <f t="shared" ca="1" si="6"/>
        <v>1.1290231463121316</v>
      </c>
      <c r="O32" s="24">
        <f t="shared" ca="1" si="7"/>
        <v>1.1458455911921823</v>
      </c>
      <c r="P32" s="24">
        <f t="shared" ca="1" si="8"/>
        <v>1.1622311831462304</v>
      </c>
      <c r="Q32" s="24">
        <f t="shared" ca="1" si="9"/>
        <v>1.1798970971300533</v>
      </c>
      <c r="R32" s="24">
        <f t="shared" ca="1" si="10"/>
        <v>1.1987754506841342</v>
      </c>
      <c r="S32" s="24">
        <f t="shared" ca="1" si="11"/>
        <v>1.2213124291569959</v>
      </c>
      <c r="T32" s="24">
        <f t="shared" ca="1" si="12"/>
        <v>1.2421968716955805</v>
      </c>
      <c r="U32" s="24">
        <f t="shared" ca="1" si="13"/>
        <v>1.2631899988272357</v>
      </c>
      <c r="V32" s="24">
        <f t="shared" ca="1" si="14"/>
        <v>1.2855484618064779</v>
      </c>
      <c r="W32" s="24">
        <f t="shared" ca="1" si="15"/>
        <v>1.305603017810659</v>
      </c>
      <c r="X32" s="24">
        <f t="shared" ca="1" si="16"/>
        <v>1.3241425806635703</v>
      </c>
      <c r="Y32" s="24">
        <f t="shared" ca="1" si="17"/>
        <v>1.3429454053089929</v>
      </c>
      <c r="Z32" s="24">
        <f t="shared" ca="1" si="18"/>
        <v>1.3632238809291586</v>
      </c>
      <c r="AA32" s="24">
        <f t="shared" ca="1" si="19"/>
        <v>1.3842175286954677</v>
      </c>
      <c r="AB32" s="24">
        <f t="shared" ca="1" si="20"/>
        <v>1.4044271046144214</v>
      </c>
      <c r="AC32" s="24">
        <f t="shared" ca="1" si="21"/>
        <v>1.4218420007116401</v>
      </c>
      <c r="AD32" s="24">
        <f t="shared" ca="1" si="22"/>
        <v>1.4390462889202509</v>
      </c>
      <c r="AE32" s="24">
        <f t="shared" ca="1" si="23"/>
        <v>1.4545879888405895</v>
      </c>
      <c r="AF32" s="24">
        <f t="shared" ca="1" si="24"/>
        <v>1.4684065747345751</v>
      </c>
      <c r="AG32" s="24"/>
    </row>
    <row r="33" spans="4:49" ht="15" hidden="1" outlineLevel="1" x14ac:dyDescent="0.25">
      <c r="D33" t="str">
        <f t="shared" si="25"/>
        <v>CPI index 2027</v>
      </c>
      <c r="E33" s="19">
        <v>2027</v>
      </c>
      <c r="G33" s="24"/>
      <c r="H33" s="24"/>
      <c r="I33" s="24">
        <f ca="1">MAX(1,H33*(1+H$30))</f>
        <v>1</v>
      </c>
      <c r="J33" s="24">
        <f t="shared" ca="1" si="2"/>
        <v>1.0223</v>
      </c>
      <c r="K33" s="24">
        <f t="shared" ca="1" si="3"/>
        <v>1.04601736</v>
      </c>
      <c r="L33" s="24">
        <f t="shared" ca="1" si="4"/>
        <v>1.0679837245599999</v>
      </c>
      <c r="M33" s="24">
        <f t="shared" ca="1" si="5"/>
        <v>1.0879550202092718</v>
      </c>
      <c r="N33" s="24">
        <f t="shared" ca="1" si="6"/>
        <v>1.1068854375609132</v>
      </c>
      <c r="O33" s="24">
        <f t="shared" ca="1" si="7"/>
        <v>1.1233780305805707</v>
      </c>
      <c r="P33" s="24">
        <f t="shared" ca="1" si="8"/>
        <v>1.139442336417873</v>
      </c>
      <c r="Q33" s="24">
        <f t="shared" ca="1" si="9"/>
        <v>1.1567618599314247</v>
      </c>
      <c r="R33" s="24">
        <f t="shared" ca="1" si="10"/>
        <v>1.1752700496903274</v>
      </c>
      <c r="S33" s="24">
        <f t="shared" ca="1" si="11"/>
        <v>1.1973651266245056</v>
      </c>
      <c r="T33" s="24">
        <f t="shared" ca="1" si="12"/>
        <v>1.2178400702897845</v>
      </c>
      <c r="U33" s="24">
        <f t="shared" ca="1" si="13"/>
        <v>1.2384215674776817</v>
      </c>
      <c r="V33" s="24">
        <f t="shared" ca="1" si="14"/>
        <v>1.2603416292220369</v>
      </c>
      <c r="W33" s="24">
        <f t="shared" ca="1" si="15"/>
        <v>1.2800029586379007</v>
      </c>
      <c r="X33" s="24">
        <f t="shared" ca="1" si="16"/>
        <v>1.2981790006505589</v>
      </c>
      <c r="Y33" s="24">
        <f t="shared" ca="1" si="17"/>
        <v>1.3166131424597969</v>
      </c>
      <c r="Z33" s="24">
        <f t="shared" ca="1" si="18"/>
        <v>1.3364940009109396</v>
      </c>
      <c r="AA33" s="24">
        <f t="shared" ca="1" si="19"/>
        <v>1.3570760085249682</v>
      </c>
      <c r="AB33" s="24">
        <f t="shared" ca="1" si="20"/>
        <v>1.3768893182494326</v>
      </c>
      <c r="AC33" s="24">
        <f t="shared" ca="1" si="21"/>
        <v>1.3939627457957255</v>
      </c>
      <c r="AD33" s="24">
        <f t="shared" ca="1" si="22"/>
        <v>1.4108296950198538</v>
      </c>
      <c r="AE33" s="24">
        <f t="shared" ca="1" si="23"/>
        <v>1.4260666557260682</v>
      </c>
      <c r="AF33" s="24">
        <f t="shared" ca="1" si="24"/>
        <v>1.4396142889554659</v>
      </c>
      <c r="AG33" s="24"/>
      <c r="AH33" s="24"/>
    </row>
    <row r="34" spans="4:49" ht="15" hidden="1" outlineLevel="1" x14ac:dyDescent="0.25">
      <c r="D34" t="str">
        <f t="shared" si="25"/>
        <v>CPI index 2028</v>
      </c>
      <c r="E34" s="19">
        <v>2028</v>
      </c>
      <c r="G34" s="24"/>
      <c r="H34" s="24"/>
      <c r="I34" s="24"/>
      <c r="J34" s="24">
        <f ca="1">MAX(1,I34*(1+I$30))</f>
        <v>1</v>
      </c>
      <c r="K34" s="24">
        <f t="shared" ca="1" si="3"/>
        <v>1.0232000000000001</v>
      </c>
      <c r="L34" s="24">
        <f t="shared" ca="1" si="4"/>
        <v>1.0446872</v>
      </c>
      <c r="M34" s="24">
        <f t="shared" ca="1" si="5"/>
        <v>1.06422285064</v>
      </c>
      <c r="N34" s="24">
        <f t="shared" ca="1" si="6"/>
        <v>1.0827403282411361</v>
      </c>
      <c r="O34" s="24">
        <f t="shared" ca="1" si="7"/>
        <v>1.098873159131929</v>
      </c>
      <c r="P34" s="24">
        <f t="shared" ca="1" si="8"/>
        <v>1.1145870453075155</v>
      </c>
      <c r="Q34" s="24">
        <f t="shared" ca="1" si="9"/>
        <v>1.1315287683961899</v>
      </c>
      <c r="R34" s="24">
        <f t="shared" ca="1" si="10"/>
        <v>1.1496332286905289</v>
      </c>
      <c r="S34" s="24">
        <f t="shared" ca="1" si="11"/>
        <v>1.1712463333899108</v>
      </c>
      <c r="T34" s="24">
        <f t="shared" ca="1" si="12"/>
        <v>1.191274645690878</v>
      </c>
      <c r="U34" s="24">
        <f t="shared" ca="1" si="13"/>
        <v>1.2114071872030538</v>
      </c>
      <c r="V34" s="24">
        <f t="shared" ca="1" si="14"/>
        <v>1.232849094416548</v>
      </c>
      <c r="W34" s="24">
        <f t="shared" ca="1" si="15"/>
        <v>1.2520815402894463</v>
      </c>
      <c r="X34" s="24">
        <f t="shared" ca="1" si="16"/>
        <v>1.2698610981615563</v>
      </c>
      <c r="Y34" s="24">
        <f t="shared" ca="1" si="17"/>
        <v>1.2878931257554505</v>
      </c>
      <c r="Z34" s="24">
        <f t="shared" ca="1" si="18"/>
        <v>1.3073403119543576</v>
      </c>
      <c r="AA34" s="24">
        <f t="shared" ca="1" si="19"/>
        <v>1.3274733527584548</v>
      </c>
      <c r="AB34" s="24">
        <f t="shared" ca="1" si="20"/>
        <v>1.3468544637087281</v>
      </c>
      <c r="AC34" s="24">
        <f t="shared" ca="1" si="21"/>
        <v>1.3635554590587162</v>
      </c>
      <c r="AD34" s="24">
        <f t="shared" ca="1" si="22"/>
        <v>1.3800544801133268</v>
      </c>
      <c r="AE34" s="24">
        <f t="shared" ca="1" si="23"/>
        <v>1.3949590684985507</v>
      </c>
      <c r="AF34" s="24">
        <f t="shared" ca="1" si="24"/>
        <v>1.4082111796492869</v>
      </c>
      <c r="AG34" s="24"/>
      <c r="AH34" s="24"/>
      <c r="AI34" s="24"/>
    </row>
    <row r="35" spans="4:49" ht="15" hidden="1" outlineLevel="1" x14ac:dyDescent="0.25">
      <c r="D35" t="str">
        <f t="shared" si="25"/>
        <v>CPI index 2029</v>
      </c>
      <c r="E35" s="19">
        <v>2029</v>
      </c>
      <c r="G35" s="24"/>
      <c r="H35" s="24"/>
      <c r="I35" s="24"/>
      <c r="J35" s="24"/>
      <c r="K35" s="24">
        <f ca="1">MAX(1,J35*(1+J$30))</f>
        <v>1</v>
      </c>
      <c r="L35" s="24">
        <f t="shared" ca="1" si="4"/>
        <v>1.0209999999999999</v>
      </c>
      <c r="M35" s="24">
        <f t="shared" ca="1" si="5"/>
        <v>1.0400926999999998</v>
      </c>
      <c r="N35" s="24">
        <f t="shared" ca="1" si="6"/>
        <v>1.0581903129799999</v>
      </c>
      <c r="O35" s="24">
        <f t="shared" ca="1" si="7"/>
        <v>1.0739573486434018</v>
      </c>
      <c r="P35" s="24">
        <f t="shared" ca="1" si="8"/>
        <v>1.0893149387290024</v>
      </c>
      <c r="Q35" s="24">
        <f t="shared" ca="1" si="9"/>
        <v>1.1058725257976834</v>
      </c>
      <c r="R35" s="24">
        <f t="shared" ca="1" si="10"/>
        <v>1.1235664862104464</v>
      </c>
      <c r="S35" s="24">
        <f t="shared" ca="1" si="11"/>
        <v>1.1446895361512028</v>
      </c>
      <c r="T35" s="24">
        <f t="shared" ca="1" si="12"/>
        <v>1.1642637272193883</v>
      </c>
      <c r="U35" s="24">
        <f t="shared" ca="1" si="13"/>
        <v>1.1839397842093959</v>
      </c>
      <c r="V35" s="24">
        <f t="shared" ca="1" si="14"/>
        <v>1.2048955183899024</v>
      </c>
      <c r="W35" s="24">
        <f t="shared" ca="1" si="15"/>
        <v>1.2236918884767849</v>
      </c>
      <c r="X35" s="24">
        <f t="shared" ca="1" si="16"/>
        <v>1.2410683132931553</v>
      </c>
      <c r="Y35" s="24">
        <f t="shared" ca="1" si="17"/>
        <v>1.258691483341918</v>
      </c>
      <c r="Z35" s="24">
        <f t="shared" ca="1" si="18"/>
        <v>1.2776977247403809</v>
      </c>
      <c r="AA35" s="24">
        <f t="shared" ca="1" si="19"/>
        <v>1.2973742697013828</v>
      </c>
      <c r="AB35" s="24">
        <f t="shared" ca="1" si="20"/>
        <v>1.3163159340390229</v>
      </c>
      <c r="AC35" s="24">
        <f t="shared" ca="1" si="21"/>
        <v>1.3326382516211068</v>
      </c>
      <c r="AD35" s="24">
        <f t="shared" ca="1" si="22"/>
        <v>1.3487631744657222</v>
      </c>
      <c r="AE35" s="24">
        <f t="shared" ca="1" si="23"/>
        <v>1.3633298167499519</v>
      </c>
      <c r="AF35" s="24">
        <f t="shared" ca="1" si="24"/>
        <v>1.3762814500090765</v>
      </c>
      <c r="AG35" s="24"/>
      <c r="AH35" s="24"/>
      <c r="AI35" s="24"/>
      <c r="AJ35" s="24"/>
    </row>
    <row r="36" spans="4:49" ht="15" hidden="1" outlineLevel="1" x14ac:dyDescent="0.25">
      <c r="D36" t="str">
        <f t="shared" si="25"/>
        <v>CPI index 2030</v>
      </c>
      <c r="E36" s="19">
        <v>2030</v>
      </c>
      <c r="G36" s="24"/>
      <c r="H36" s="24"/>
      <c r="I36" s="24"/>
      <c r="J36" s="24"/>
      <c r="K36" s="24"/>
      <c r="L36" s="24">
        <f ca="1">MAX(1,K36*(1+K$30))</f>
        <v>1</v>
      </c>
      <c r="M36" s="24">
        <f t="shared" ca="1" si="5"/>
        <v>1.0186999999999999</v>
      </c>
      <c r="N36" s="24">
        <f t="shared" ca="1" si="6"/>
        <v>1.0364253800000001</v>
      </c>
      <c r="O36" s="24">
        <f t="shared" ca="1" si="7"/>
        <v>1.051868118162</v>
      </c>
      <c r="P36" s="24">
        <f t="shared" ca="1" si="8"/>
        <v>1.0669098322517165</v>
      </c>
      <c r="Q36" s="24">
        <f t="shared" ca="1" si="9"/>
        <v>1.0831268617019427</v>
      </c>
      <c r="R36" s="24">
        <f t="shared" ca="1" si="10"/>
        <v>1.1004568914891739</v>
      </c>
      <c r="S36" s="24">
        <f t="shared" ca="1" si="11"/>
        <v>1.1211454810491703</v>
      </c>
      <c r="T36" s="24">
        <f t="shared" ca="1" si="12"/>
        <v>1.140317068775111</v>
      </c>
      <c r="U36" s="24">
        <f t="shared" ca="1" si="13"/>
        <v>1.1595884272374102</v>
      </c>
      <c r="V36" s="24">
        <f t="shared" ca="1" si="14"/>
        <v>1.1801131423995124</v>
      </c>
      <c r="W36" s="24">
        <f t="shared" ca="1" si="15"/>
        <v>1.1985229074209449</v>
      </c>
      <c r="X36" s="24">
        <f t="shared" ca="1" si="16"/>
        <v>1.2155419327063224</v>
      </c>
      <c r="Y36" s="24">
        <f t="shared" ca="1" si="17"/>
        <v>1.2328026281507523</v>
      </c>
      <c r="Z36" s="24">
        <f t="shared" ca="1" si="18"/>
        <v>1.2514179478358285</v>
      </c>
      <c r="AA36" s="24">
        <f t="shared" ca="1" si="19"/>
        <v>1.2706897842325005</v>
      </c>
      <c r="AB36" s="24">
        <f t="shared" ca="1" si="20"/>
        <v>1.2892418550822948</v>
      </c>
      <c r="AC36" s="24">
        <f t="shared" ca="1" si="21"/>
        <v>1.3052284540853152</v>
      </c>
      <c r="AD36" s="24">
        <f t="shared" ca="1" si="22"/>
        <v>1.3210217183797475</v>
      </c>
      <c r="AE36" s="24">
        <f t="shared" ca="1" si="23"/>
        <v>1.3352887529382487</v>
      </c>
      <c r="AF36" s="24">
        <f t="shared" ca="1" si="24"/>
        <v>1.3479739960911621</v>
      </c>
      <c r="AG36" s="24"/>
      <c r="AH36" s="24"/>
      <c r="AI36" s="24"/>
      <c r="AJ36" s="24"/>
      <c r="AK36" s="24"/>
    </row>
    <row r="37" spans="4:49" ht="15" hidden="1" outlineLevel="1" x14ac:dyDescent="0.25">
      <c r="D37" t="str">
        <f t="shared" si="25"/>
        <v>CPI index 2031</v>
      </c>
      <c r="E37" s="19">
        <v>2031</v>
      </c>
      <c r="G37" s="24"/>
      <c r="H37" s="24"/>
      <c r="I37" s="24"/>
      <c r="J37" s="24"/>
      <c r="K37" s="24"/>
      <c r="L37" s="24"/>
      <c r="M37" s="24">
        <f ca="1">MAX(1,L37*(1+L$30))</f>
        <v>1</v>
      </c>
      <c r="N37" s="24">
        <f t="shared" ca="1" si="6"/>
        <v>1.0174000000000001</v>
      </c>
      <c r="O37" s="24">
        <f t="shared" ca="1" si="7"/>
        <v>1.03255926</v>
      </c>
      <c r="P37" s="24">
        <f t="shared" ca="1" si="8"/>
        <v>1.0473248574179999</v>
      </c>
      <c r="Q37" s="24">
        <f t="shared" ca="1" si="9"/>
        <v>1.0632441952507536</v>
      </c>
      <c r="R37" s="24">
        <f t="shared" ca="1" si="10"/>
        <v>1.0802561023747657</v>
      </c>
      <c r="S37" s="24">
        <f t="shared" ca="1" si="11"/>
        <v>1.1005649170994112</v>
      </c>
      <c r="T37" s="24">
        <f t="shared" ca="1" si="12"/>
        <v>1.1193845771818109</v>
      </c>
      <c r="U37" s="24">
        <f t="shared" ca="1" si="13"/>
        <v>1.1383021765361834</v>
      </c>
      <c r="V37" s="24">
        <f t="shared" ca="1" si="14"/>
        <v>1.1584501250608739</v>
      </c>
      <c r="W37" s="24">
        <f t="shared" ca="1" si="15"/>
        <v>1.1765219470118236</v>
      </c>
      <c r="X37" s="24">
        <f t="shared" ca="1" si="16"/>
        <v>1.1932285586593914</v>
      </c>
      <c r="Y37" s="24">
        <f t="shared" ca="1" si="17"/>
        <v>1.2101724041923547</v>
      </c>
      <c r="Z37" s="24">
        <f t="shared" ca="1" si="18"/>
        <v>1.2284460074956591</v>
      </c>
      <c r="AA37" s="24">
        <f t="shared" ca="1" si="19"/>
        <v>1.2473640760110924</v>
      </c>
      <c r="AB37" s="24">
        <f t="shared" ca="1" si="20"/>
        <v>1.2655755915208544</v>
      </c>
      <c r="AC37" s="24">
        <f t="shared" ca="1" si="21"/>
        <v>1.281268728855713</v>
      </c>
      <c r="AD37" s="24">
        <f t="shared" ca="1" si="22"/>
        <v>1.296772080474867</v>
      </c>
      <c r="AE37" s="24">
        <f t="shared" ca="1" si="23"/>
        <v>1.3107772189439955</v>
      </c>
      <c r="AF37" s="24">
        <f t="shared" ca="1" si="24"/>
        <v>1.3232296025239636</v>
      </c>
      <c r="AG37" s="24"/>
      <c r="AH37" s="24"/>
      <c r="AI37" s="24"/>
      <c r="AJ37" s="24"/>
      <c r="AK37" s="24"/>
      <c r="AL37" s="24"/>
    </row>
    <row r="38" spans="4:49" ht="15" hidden="1" outlineLevel="1" x14ac:dyDescent="0.25">
      <c r="D38" t="str">
        <f t="shared" si="25"/>
        <v>CPI index 2032</v>
      </c>
      <c r="E38" s="19">
        <v>2032</v>
      </c>
      <c r="G38" s="24"/>
      <c r="H38" s="24"/>
      <c r="I38" s="24"/>
      <c r="J38" s="24"/>
      <c r="K38" s="24"/>
      <c r="L38" s="24"/>
      <c r="M38" s="24"/>
      <c r="N38" s="24">
        <f ca="1">MAX(1,M38*(1+M$30))</f>
        <v>1</v>
      </c>
      <c r="O38" s="24">
        <f t="shared" ca="1" si="7"/>
        <v>1.0148999999999999</v>
      </c>
      <c r="P38" s="24">
        <f t="shared" ca="1" si="8"/>
        <v>1.0294130699999999</v>
      </c>
      <c r="Q38" s="24">
        <f t="shared" ca="1" si="9"/>
        <v>1.0450601486640001</v>
      </c>
      <c r="R38" s="24">
        <f t="shared" ca="1" si="10"/>
        <v>1.0617811110426241</v>
      </c>
      <c r="S38" s="24">
        <f t="shared" ca="1" si="11"/>
        <v>1.0817425959302254</v>
      </c>
      <c r="T38" s="24">
        <f t="shared" ca="1" si="12"/>
        <v>1.100240394320632</v>
      </c>
      <c r="U38" s="24">
        <f t="shared" ca="1" si="13"/>
        <v>1.1188344569846507</v>
      </c>
      <c r="V38" s="24">
        <f t="shared" ca="1" si="14"/>
        <v>1.1386378268732791</v>
      </c>
      <c r="W38" s="24">
        <f t="shared" ca="1" si="15"/>
        <v>1.1564005769725023</v>
      </c>
      <c r="X38" s="24">
        <f t="shared" ca="1" si="16"/>
        <v>1.1728214651655118</v>
      </c>
      <c r="Y38" s="24">
        <f t="shared" ca="1" si="17"/>
        <v>1.1894755299708621</v>
      </c>
      <c r="Z38" s="24">
        <f t="shared" ca="1" si="18"/>
        <v>1.207436610473422</v>
      </c>
      <c r="AA38" s="24">
        <f t="shared" ca="1" si="19"/>
        <v>1.2260311342747128</v>
      </c>
      <c r="AB38" s="24">
        <f t="shared" ca="1" si="20"/>
        <v>1.2439311888351234</v>
      </c>
      <c r="AC38" s="24">
        <f t="shared" ca="1" si="21"/>
        <v>1.259355935576679</v>
      </c>
      <c r="AD38" s="24">
        <f t="shared" ca="1" si="22"/>
        <v>1.2745941423971567</v>
      </c>
      <c r="AE38" s="24">
        <f t="shared" ca="1" si="23"/>
        <v>1.288359759135046</v>
      </c>
      <c r="AF38" s="24">
        <f t="shared" ca="1" si="24"/>
        <v>1.300599176846829</v>
      </c>
      <c r="AG38" s="24"/>
      <c r="AH38" s="24"/>
      <c r="AI38" s="24"/>
      <c r="AJ38" s="24"/>
      <c r="AK38" s="24"/>
      <c r="AL38" s="24"/>
      <c r="AM38" s="24"/>
    </row>
    <row r="39" spans="4:49" ht="15" hidden="1" outlineLevel="1" x14ac:dyDescent="0.25">
      <c r="D39" t="str">
        <f t="shared" si="25"/>
        <v>CPI index 2033</v>
      </c>
      <c r="E39" s="19">
        <v>2033</v>
      </c>
      <c r="G39" s="24"/>
      <c r="H39" s="24"/>
      <c r="I39" s="24"/>
      <c r="J39" s="24"/>
      <c r="K39" s="24"/>
      <c r="L39" s="24"/>
      <c r="M39" s="24"/>
      <c r="N39" s="24"/>
      <c r="O39" s="24">
        <f ca="1">MAX(1,N39*(1+N$30))</f>
        <v>1</v>
      </c>
      <c r="P39" s="24">
        <f t="shared" ca="1" si="8"/>
        <v>1.0143</v>
      </c>
      <c r="Q39" s="24">
        <f t="shared" ca="1" si="9"/>
        <v>1.02971736</v>
      </c>
      <c r="R39" s="24">
        <f t="shared" ca="1" si="10"/>
        <v>1.04619283776</v>
      </c>
      <c r="S39" s="24">
        <f t="shared" ca="1" si="11"/>
        <v>1.065861263109888</v>
      </c>
      <c r="T39" s="24">
        <f t="shared" ca="1" si="12"/>
        <v>1.084087490709067</v>
      </c>
      <c r="U39" s="24">
        <f t="shared" ca="1" si="13"/>
        <v>1.10240856930205</v>
      </c>
      <c r="V39" s="24">
        <f t="shared" ca="1" si="14"/>
        <v>1.1219212009786963</v>
      </c>
      <c r="W39" s="24">
        <f t="shared" ca="1" si="15"/>
        <v>1.139423171713964</v>
      </c>
      <c r="X39" s="24">
        <f t="shared" ca="1" si="16"/>
        <v>1.1556029807523023</v>
      </c>
      <c r="Y39" s="24">
        <f t="shared" ca="1" si="17"/>
        <v>1.1720125430789849</v>
      </c>
      <c r="Z39" s="24">
        <f t="shared" ca="1" si="18"/>
        <v>1.1897099324794775</v>
      </c>
      <c r="AA39" s="24">
        <f t="shared" ca="1" si="19"/>
        <v>1.2080314654396616</v>
      </c>
      <c r="AB39" s="24">
        <f t="shared" ca="1" si="20"/>
        <v>1.2256687248350806</v>
      </c>
      <c r="AC39" s="24">
        <f t="shared" ca="1" si="21"/>
        <v>1.2408670170230356</v>
      </c>
      <c r="AD39" s="24">
        <f t="shared" ca="1" si="22"/>
        <v>1.2558815079290144</v>
      </c>
      <c r="AE39" s="24">
        <f t="shared" ca="1" si="23"/>
        <v>1.2694450282146477</v>
      </c>
      <c r="AF39" s="24">
        <f t="shared" ca="1" si="24"/>
        <v>1.2815047559826869</v>
      </c>
      <c r="AG39" s="24"/>
      <c r="AH39" s="24"/>
      <c r="AI39" s="24"/>
      <c r="AJ39" s="24"/>
      <c r="AK39" s="24"/>
      <c r="AL39" s="24"/>
      <c r="AM39" s="24"/>
      <c r="AN39" s="24"/>
    </row>
    <row r="40" spans="4:49" ht="15" hidden="1" outlineLevel="1" x14ac:dyDescent="0.25">
      <c r="D40" t="str">
        <f t="shared" si="25"/>
        <v>CPI index 2034</v>
      </c>
      <c r="E40" s="19">
        <v>2034</v>
      </c>
      <c r="G40" s="24"/>
      <c r="H40" s="24"/>
      <c r="I40" s="24"/>
      <c r="J40" s="24"/>
      <c r="K40" s="24"/>
      <c r="L40" s="24"/>
      <c r="M40" s="24"/>
      <c r="N40" s="24"/>
      <c r="O40" s="24"/>
      <c r="P40" s="24">
        <f ca="1">MAX(1,O40*(1+O$30))</f>
        <v>1</v>
      </c>
      <c r="Q40" s="24">
        <f t="shared" ca="1" si="9"/>
        <v>1.0152000000000001</v>
      </c>
      <c r="R40" s="24">
        <f t="shared" ca="1" si="10"/>
        <v>1.0314432000000002</v>
      </c>
      <c r="S40" s="24">
        <f t="shared" ca="1" si="11"/>
        <v>1.0508343321600002</v>
      </c>
      <c r="T40" s="24">
        <f t="shared" ca="1" si="12"/>
        <v>1.0688035992399361</v>
      </c>
      <c r="U40" s="24">
        <f t="shared" ca="1" si="13"/>
        <v>1.0868663800670908</v>
      </c>
      <c r="V40" s="24">
        <f t="shared" ca="1" si="14"/>
        <v>1.1061039149942784</v>
      </c>
      <c r="W40" s="24">
        <f t="shared" ca="1" si="15"/>
        <v>1.1233591360681892</v>
      </c>
      <c r="X40" s="24">
        <f t="shared" ca="1" si="16"/>
        <v>1.1393108358003574</v>
      </c>
      <c r="Y40" s="24">
        <f t="shared" ca="1" si="17"/>
        <v>1.1554890496687225</v>
      </c>
      <c r="Z40" s="24">
        <f t="shared" ca="1" si="18"/>
        <v>1.1729369343187201</v>
      </c>
      <c r="AA40" s="24">
        <f t="shared" ca="1" si="19"/>
        <v>1.1910001631072284</v>
      </c>
      <c r="AB40" s="24">
        <f t="shared" ca="1" si="20"/>
        <v>1.2083887654885939</v>
      </c>
      <c r="AC40" s="24">
        <f t="shared" ca="1" si="21"/>
        <v>1.2233727861806525</v>
      </c>
      <c r="AD40" s="24">
        <f t="shared" ca="1" si="22"/>
        <v>1.2381755968934385</v>
      </c>
      <c r="AE40" s="24">
        <f t="shared" ca="1" si="23"/>
        <v>1.2515478933398876</v>
      </c>
      <c r="AF40" s="24">
        <f t="shared" ca="1" si="24"/>
        <v>1.2634375983266166</v>
      </c>
      <c r="AG40" s="24"/>
      <c r="AH40" s="24"/>
      <c r="AI40" s="24"/>
      <c r="AJ40" s="24"/>
      <c r="AK40" s="24"/>
      <c r="AL40" s="24"/>
      <c r="AM40" s="24"/>
      <c r="AN40" s="24"/>
      <c r="AO40" s="24"/>
    </row>
    <row r="41" spans="4:49" ht="15" hidden="1" outlineLevel="1" x14ac:dyDescent="0.25">
      <c r="D41" t="str">
        <f t="shared" si="25"/>
        <v>CPI index 2035</v>
      </c>
      <c r="E41" s="19">
        <v>2035</v>
      </c>
      <c r="G41" s="24"/>
      <c r="H41" s="24"/>
      <c r="I41" s="24"/>
      <c r="J41" s="24"/>
      <c r="K41" s="24"/>
      <c r="L41" s="24"/>
      <c r="M41" s="24"/>
      <c r="N41" s="24"/>
      <c r="O41" s="24"/>
      <c r="P41" s="24"/>
      <c r="Q41" s="24">
        <f ca="1">MAX(1,P41*(1+P$30))</f>
        <v>1</v>
      </c>
      <c r="R41" s="24">
        <f t="shared" ca="1" si="10"/>
        <v>1.016</v>
      </c>
      <c r="S41" s="24">
        <f t="shared" ca="1" si="11"/>
        <v>1.0351007999999999</v>
      </c>
      <c r="T41" s="24">
        <f t="shared" ca="1" si="12"/>
        <v>1.0528010236799998</v>
      </c>
      <c r="U41" s="24">
        <f t="shared" ca="1" si="13"/>
        <v>1.0705933609801916</v>
      </c>
      <c r="V41" s="24">
        <f t="shared" ca="1" si="14"/>
        <v>1.089542863469541</v>
      </c>
      <c r="W41" s="24">
        <f t="shared" ca="1" si="15"/>
        <v>1.1065397321396659</v>
      </c>
      <c r="X41" s="24">
        <f t="shared" ca="1" si="16"/>
        <v>1.1222525963360492</v>
      </c>
      <c r="Y41" s="24">
        <f t="shared" ca="1" si="17"/>
        <v>1.1381885832040211</v>
      </c>
      <c r="Z41" s="24">
        <f t="shared" ca="1" si="18"/>
        <v>1.1553752308104017</v>
      </c>
      <c r="AA41" s="24">
        <f t="shared" ca="1" si="19"/>
        <v>1.173168009364882</v>
      </c>
      <c r="AB41" s="24">
        <f t="shared" ca="1" si="20"/>
        <v>1.1902962623016091</v>
      </c>
      <c r="AC41" s="24">
        <f t="shared" ca="1" si="21"/>
        <v>1.2050559359541491</v>
      </c>
      <c r="AD41" s="24">
        <f t="shared" ca="1" si="22"/>
        <v>1.2196371127791943</v>
      </c>
      <c r="AE41" s="24">
        <f t="shared" ca="1" si="23"/>
        <v>1.2328091935972094</v>
      </c>
      <c r="AF41" s="24">
        <f t="shared" ca="1" si="24"/>
        <v>1.244520880936383</v>
      </c>
      <c r="AG41" s="24"/>
      <c r="AH41" s="24"/>
      <c r="AI41" s="24"/>
      <c r="AJ41" s="24"/>
      <c r="AK41" s="24"/>
      <c r="AL41" s="24"/>
      <c r="AM41" s="24"/>
      <c r="AN41" s="24"/>
      <c r="AO41" s="24"/>
      <c r="AP41" s="24"/>
    </row>
    <row r="42" spans="4:49" ht="15" hidden="1" outlineLevel="1" x14ac:dyDescent="0.25">
      <c r="D42" t="str">
        <f t="shared" si="25"/>
        <v>CPI index 2036</v>
      </c>
      <c r="E42" s="19">
        <v>2036</v>
      </c>
      <c r="G42" s="24"/>
      <c r="H42" s="24"/>
      <c r="I42" s="24"/>
      <c r="J42" s="24"/>
      <c r="K42" s="24"/>
      <c r="L42" s="24"/>
      <c r="M42" s="24"/>
      <c r="N42" s="24"/>
      <c r="O42" s="24"/>
      <c r="P42" s="24"/>
      <c r="Q42" s="24"/>
      <c r="R42" s="24">
        <f ca="1">MAX(1,Q42*(1+Q$30))</f>
        <v>1</v>
      </c>
      <c r="S42" s="24">
        <f t="shared" ca="1" si="11"/>
        <v>1.0187999999999999</v>
      </c>
      <c r="T42" s="24">
        <f t="shared" ca="1" si="12"/>
        <v>1.0362214799999998</v>
      </c>
      <c r="U42" s="24">
        <f t="shared" ca="1" si="13"/>
        <v>1.0537336230119998</v>
      </c>
      <c r="V42" s="24">
        <f t="shared" ca="1" si="14"/>
        <v>1.0723847081393123</v>
      </c>
      <c r="W42" s="24">
        <f t="shared" ca="1" si="15"/>
        <v>1.0891139095862856</v>
      </c>
      <c r="X42" s="24">
        <f t="shared" ca="1" si="16"/>
        <v>1.1045793271024109</v>
      </c>
      <c r="Y42" s="24">
        <f t="shared" ca="1" si="17"/>
        <v>1.1202643535472652</v>
      </c>
      <c r="Z42" s="24">
        <f t="shared" ca="1" si="18"/>
        <v>1.1371803452858287</v>
      </c>
      <c r="AA42" s="24">
        <f t="shared" ca="1" si="19"/>
        <v>1.1546929226032305</v>
      </c>
      <c r="AB42" s="24">
        <f t="shared" ca="1" si="20"/>
        <v>1.1715514392732376</v>
      </c>
      <c r="AC42" s="24">
        <f t="shared" ca="1" si="21"/>
        <v>1.1860786771202256</v>
      </c>
      <c r="AD42" s="24">
        <f t="shared" ca="1" si="22"/>
        <v>1.2004302291133804</v>
      </c>
      <c r="AE42" s="24">
        <f t="shared" ca="1" si="23"/>
        <v>1.2133948755878048</v>
      </c>
      <c r="AF42" s="24">
        <f t="shared" ca="1" si="24"/>
        <v>1.224922126905889</v>
      </c>
      <c r="AG42" s="24"/>
      <c r="AH42" s="24"/>
      <c r="AI42" s="24"/>
      <c r="AJ42" s="24"/>
      <c r="AK42" s="24"/>
      <c r="AL42" s="24"/>
      <c r="AM42" s="24"/>
      <c r="AN42" s="24"/>
      <c r="AO42" s="24"/>
      <c r="AP42" s="24"/>
      <c r="AQ42" s="24"/>
    </row>
    <row r="43" spans="4:49" ht="15" hidden="1" outlineLevel="1" x14ac:dyDescent="0.25">
      <c r="D43" t="str">
        <f t="shared" si="25"/>
        <v>CPI index 2037</v>
      </c>
      <c r="E43" s="19">
        <v>2037</v>
      </c>
      <c r="G43" s="24"/>
      <c r="H43" s="24"/>
      <c r="I43" s="24"/>
      <c r="J43" s="24"/>
      <c r="K43" s="24"/>
      <c r="L43" s="24"/>
      <c r="M43" s="24"/>
      <c r="N43" s="24"/>
      <c r="O43" s="24"/>
      <c r="P43" s="24"/>
      <c r="Q43" s="24"/>
      <c r="R43" s="24"/>
      <c r="S43" s="24">
        <f ca="1">MAX(1,R43*(1+R$30))</f>
        <v>1</v>
      </c>
      <c r="T43" s="24">
        <f t="shared" ca="1" si="12"/>
        <v>1.0170999999999999</v>
      </c>
      <c r="U43" s="24">
        <f t="shared" ca="1" si="13"/>
        <v>1.0342889899999999</v>
      </c>
      <c r="V43" s="24">
        <f t="shared" ca="1" si="14"/>
        <v>1.0525959051229998</v>
      </c>
      <c r="W43" s="24">
        <f t="shared" ca="1" si="15"/>
        <v>1.0690164012429186</v>
      </c>
      <c r="X43" s="24">
        <f t="shared" ca="1" si="16"/>
        <v>1.0841964341405681</v>
      </c>
      <c r="Y43" s="24">
        <f t="shared" ca="1" si="17"/>
        <v>1.0995920235053642</v>
      </c>
      <c r="Z43" s="24">
        <f t="shared" ca="1" si="18"/>
        <v>1.1161958630602951</v>
      </c>
      <c r="AA43" s="24">
        <f t="shared" ca="1" si="19"/>
        <v>1.1333852793514236</v>
      </c>
      <c r="AB43" s="24">
        <f t="shared" ca="1" si="20"/>
        <v>1.1499327044299543</v>
      </c>
      <c r="AC43" s="24">
        <f t="shared" ca="1" si="21"/>
        <v>1.1641918699648857</v>
      </c>
      <c r="AD43" s="24">
        <f t="shared" ca="1" si="22"/>
        <v>1.1782785915914609</v>
      </c>
      <c r="AE43" s="24">
        <f t="shared" ca="1" si="23"/>
        <v>1.1910040003806486</v>
      </c>
      <c r="AF43" s="24">
        <f t="shared" ca="1" si="24"/>
        <v>1.2023185383842647</v>
      </c>
      <c r="AG43" s="24"/>
      <c r="AH43" s="24"/>
      <c r="AI43" s="24"/>
      <c r="AJ43" s="24"/>
      <c r="AK43" s="24"/>
      <c r="AL43" s="24"/>
      <c r="AM43" s="24"/>
      <c r="AN43" s="24"/>
      <c r="AO43" s="24"/>
      <c r="AP43" s="24"/>
      <c r="AQ43" s="24"/>
      <c r="AR43" s="24"/>
    </row>
    <row r="44" spans="4:49" ht="15" hidden="1" outlineLevel="1" x14ac:dyDescent="0.25">
      <c r="D44" t="str">
        <f t="shared" si="25"/>
        <v>CPI index 2038</v>
      </c>
      <c r="E44" s="19">
        <v>2038</v>
      </c>
      <c r="G44" s="24"/>
      <c r="H44" s="24"/>
      <c r="I44" s="24"/>
      <c r="J44" s="24"/>
      <c r="K44" s="24"/>
      <c r="L44" s="24"/>
      <c r="M44" s="24"/>
      <c r="N44" s="24"/>
      <c r="O44" s="24"/>
      <c r="P44" s="24"/>
      <c r="Q44" s="24"/>
      <c r="R44" s="24"/>
      <c r="S44" s="24"/>
      <c r="T44" s="24">
        <f ca="1">MAX(1,S44*(1+S$30))</f>
        <v>1</v>
      </c>
      <c r="U44" s="24">
        <f t="shared" ca="1" si="13"/>
        <v>1.0168999999999999</v>
      </c>
      <c r="V44" s="24">
        <f t="shared" ca="1" si="14"/>
        <v>1.0348991299999999</v>
      </c>
      <c r="W44" s="24">
        <f t="shared" ca="1" si="15"/>
        <v>1.0510435564279998</v>
      </c>
      <c r="X44" s="24">
        <f t="shared" ca="1" si="16"/>
        <v>1.0659683749292774</v>
      </c>
      <c r="Y44" s="24">
        <f t="shared" ca="1" si="17"/>
        <v>1.0811051258532731</v>
      </c>
      <c r="Z44" s="24">
        <f t="shared" ca="1" si="18"/>
        <v>1.0974298132536575</v>
      </c>
      <c r="AA44" s="24">
        <f t="shared" ca="1" si="19"/>
        <v>1.114330232377764</v>
      </c>
      <c r="AB44" s="24">
        <f t="shared" ca="1" si="20"/>
        <v>1.1305994537704793</v>
      </c>
      <c r="AC44" s="24">
        <f t="shared" ca="1" si="21"/>
        <v>1.1446188869972331</v>
      </c>
      <c r="AD44" s="24">
        <f t="shared" ca="1" si="22"/>
        <v>1.1584687755298997</v>
      </c>
      <c r="AE44" s="24">
        <f t="shared" ca="1" si="23"/>
        <v>1.1709802383056225</v>
      </c>
      <c r="AF44" s="24">
        <f t="shared" ca="1" si="24"/>
        <v>1.182104550569526</v>
      </c>
      <c r="AG44" s="24"/>
      <c r="AH44" s="24"/>
      <c r="AI44" s="24"/>
      <c r="AJ44" s="24"/>
      <c r="AK44" s="24"/>
      <c r="AL44" s="24"/>
      <c r="AM44" s="24"/>
      <c r="AN44" s="24"/>
      <c r="AO44" s="24"/>
      <c r="AP44" s="24"/>
      <c r="AQ44" s="24"/>
      <c r="AR44" s="24"/>
      <c r="AS44" s="24"/>
    </row>
    <row r="45" spans="4:49" ht="15" hidden="1" outlineLevel="1" x14ac:dyDescent="0.25">
      <c r="D45" t="str">
        <f t="shared" si="25"/>
        <v>CPI index 2039</v>
      </c>
      <c r="E45" s="19">
        <v>2039</v>
      </c>
      <c r="G45" s="24"/>
      <c r="H45" s="24"/>
      <c r="I45" s="24"/>
      <c r="J45" s="24"/>
      <c r="K45" s="24"/>
      <c r="L45" s="24"/>
      <c r="M45" s="24"/>
      <c r="N45" s="24"/>
      <c r="O45" s="24"/>
      <c r="P45" s="24"/>
      <c r="Q45" s="24"/>
      <c r="R45" s="24"/>
      <c r="S45" s="24"/>
      <c r="T45" s="24"/>
      <c r="U45" s="24">
        <f ca="1">MAX(1,T45*(1+T$30))</f>
        <v>1</v>
      </c>
      <c r="V45" s="24">
        <f t="shared" ca="1" si="14"/>
        <v>1.0177</v>
      </c>
      <c r="W45" s="24">
        <f t="shared" ca="1" si="15"/>
        <v>1.0335761200000002</v>
      </c>
      <c r="X45" s="24">
        <f t="shared" ca="1" si="16"/>
        <v>1.0482529009040003</v>
      </c>
      <c r="Y45" s="24">
        <f t="shared" ca="1" si="17"/>
        <v>1.063138092096837</v>
      </c>
      <c r="Z45" s="24">
        <f t="shared" ca="1" si="18"/>
        <v>1.0791914772874991</v>
      </c>
      <c r="AA45" s="24">
        <f t="shared" ca="1" si="19"/>
        <v>1.0958110260377267</v>
      </c>
      <c r="AB45" s="24">
        <f t="shared" ca="1" si="20"/>
        <v>1.1118098670178775</v>
      </c>
      <c r="AC45" s="24">
        <f t="shared" ca="1" si="21"/>
        <v>1.1255963093688992</v>
      </c>
      <c r="AD45" s="24">
        <f t="shared" ca="1" si="22"/>
        <v>1.1392160247122629</v>
      </c>
      <c r="AE45" s="24">
        <f t="shared" ca="1" si="23"/>
        <v>1.1515195577791553</v>
      </c>
      <c r="AF45" s="24">
        <f t="shared" ca="1" si="24"/>
        <v>1.1624589935780574</v>
      </c>
      <c r="AG45" s="24"/>
      <c r="AH45" s="24"/>
      <c r="AI45" s="24"/>
      <c r="AJ45" s="24"/>
      <c r="AK45" s="24"/>
      <c r="AL45" s="24"/>
      <c r="AM45" s="24"/>
      <c r="AN45" s="24"/>
      <c r="AO45" s="24"/>
      <c r="AP45" s="24"/>
      <c r="AQ45" s="24"/>
      <c r="AR45" s="24"/>
      <c r="AS45" s="24"/>
      <c r="AT45" s="24"/>
    </row>
    <row r="46" spans="4:49" ht="15" hidden="1" outlineLevel="1" x14ac:dyDescent="0.25">
      <c r="D46" t="str">
        <f t="shared" si="25"/>
        <v>CPI index 2040</v>
      </c>
      <c r="E46" s="19">
        <v>2040</v>
      </c>
      <c r="G46" s="24"/>
      <c r="H46" s="24"/>
      <c r="I46" s="24"/>
      <c r="J46" s="24"/>
      <c r="K46" s="24"/>
      <c r="L46" s="24"/>
      <c r="M46" s="24"/>
      <c r="N46" s="24"/>
      <c r="O46" s="24"/>
      <c r="P46" s="24"/>
      <c r="Q46" s="24"/>
      <c r="R46" s="24"/>
      <c r="S46" s="24"/>
      <c r="T46" s="24"/>
      <c r="U46" s="24"/>
      <c r="V46" s="24">
        <f ca="1">MAX(1,U46*(1+U$30))</f>
        <v>1</v>
      </c>
      <c r="W46" s="24">
        <f t="shared" ca="1" si="15"/>
        <v>1.0156000000000001</v>
      </c>
      <c r="X46" s="24">
        <f t="shared" ca="1" si="16"/>
        <v>1.03002152</v>
      </c>
      <c r="Y46" s="24">
        <f t="shared" ca="1" si="17"/>
        <v>1.0446478255839999</v>
      </c>
      <c r="Z46" s="24">
        <f t="shared" ca="1" si="18"/>
        <v>1.0604220077503181</v>
      </c>
      <c r="AA46" s="24">
        <f t="shared" ca="1" si="19"/>
        <v>1.076752506669673</v>
      </c>
      <c r="AB46" s="24">
        <f t="shared" ca="1" si="20"/>
        <v>1.0924730932670501</v>
      </c>
      <c r="AC46" s="24">
        <f t="shared" ca="1" si="21"/>
        <v>1.1060197596235615</v>
      </c>
      <c r="AD46" s="24">
        <f t="shared" ca="1" si="22"/>
        <v>1.1194025987150065</v>
      </c>
      <c r="AE46" s="24">
        <f t="shared" ca="1" si="23"/>
        <v>1.1314921467811285</v>
      </c>
      <c r="AF46" s="24">
        <f t="shared" ca="1" si="24"/>
        <v>1.1422413221755494</v>
      </c>
      <c r="AG46" s="24"/>
      <c r="AH46" s="24"/>
      <c r="AI46" s="24"/>
      <c r="AJ46" s="24"/>
      <c r="AK46" s="24"/>
      <c r="AL46" s="24"/>
      <c r="AM46" s="24"/>
      <c r="AN46" s="24"/>
      <c r="AO46" s="24"/>
      <c r="AP46" s="24"/>
      <c r="AQ46" s="24"/>
      <c r="AR46" s="24"/>
      <c r="AS46" s="24"/>
      <c r="AT46" s="24"/>
      <c r="AU46" s="24"/>
    </row>
    <row r="47" spans="4:49" ht="15" hidden="1" outlineLevel="1" x14ac:dyDescent="0.25">
      <c r="D47" t="str">
        <f t="shared" si="25"/>
        <v>CPI index 2041</v>
      </c>
      <c r="E47" s="19">
        <v>2041</v>
      </c>
      <c r="G47" s="24"/>
      <c r="H47" s="24"/>
      <c r="I47" s="24"/>
      <c r="J47" s="24"/>
      <c r="K47" s="24"/>
      <c r="L47" s="24"/>
      <c r="M47" s="24"/>
      <c r="N47" s="24"/>
      <c r="O47" s="24"/>
      <c r="P47" s="24"/>
      <c r="Q47" s="24"/>
      <c r="R47" s="24"/>
      <c r="S47" s="24"/>
      <c r="T47" s="24"/>
      <c r="U47" s="24"/>
      <c r="V47" s="24"/>
      <c r="W47" s="24">
        <f ca="1">MAX(1,V47*(1+V$30))</f>
        <v>1</v>
      </c>
      <c r="X47" s="24">
        <f t="shared" ca="1" si="16"/>
        <v>1.0142</v>
      </c>
      <c r="Y47" s="24">
        <f t="shared" ca="1" si="17"/>
        <v>1.02860164</v>
      </c>
      <c r="Z47" s="24">
        <f t="shared" ca="1" si="18"/>
        <v>1.0441335247639998</v>
      </c>
      <c r="AA47" s="24">
        <f t="shared" ca="1" si="19"/>
        <v>1.0602131810453654</v>
      </c>
      <c r="AB47" s="24">
        <f t="shared" ca="1" si="20"/>
        <v>1.0756922934886277</v>
      </c>
      <c r="AC47" s="24">
        <f t="shared" ca="1" si="21"/>
        <v>1.0890308779278866</v>
      </c>
      <c r="AD47" s="24">
        <f t="shared" ca="1" si="22"/>
        <v>1.102208151550814</v>
      </c>
      <c r="AE47" s="24">
        <f t="shared" ca="1" si="23"/>
        <v>1.1141119995875626</v>
      </c>
      <c r="AF47" s="24">
        <f t="shared" ref="AF47:AF54" ca="1" si="26">MAX(1,AE47*(1+AE$30))</f>
        <v>1.1246960635836445</v>
      </c>
      <c r="AG47" s="24"/>
      <c r="AH47" s="24"/>
      <c r="AI47" s="24"/>
      <c r="AJ47" s="24"/>
      <c r="AK47" s="24"/>
      <c r="AL47" s="24"/>
      <c r="AM47" s="24"/>
      <c r="AN47" s="24"/>
      <c r="AO47" s="24"/>
      <c r="AP47" s="24"/>
      <c r="AQ47" s="24"/>
      <c r="AR47" s="24"/>
      <c r="AS47" s="24"/>
      <c r="AT47" s="24"/>
      <c r="AU47" s="24"/>
      <c r="AV47" s="24"/>
    </row>
    <row r="48" spans="4:49" ht="15" hidden="1" outlineLevel="1" x14ac:dyDescent="0.25">
      <c r="D48" t="str">
        <f t="shared" si="25"/>
        <v>CPI index 2042</v>
      </c>
      <c r="E48" s="19">
        <v>2042</v>
      </c>
      <c r="G48" s="24"/>
      <c r="H48" s="24"/>
      <c r="I48" s="24"/>
      <c r="J48" s="24"/>
      <c r="K48" s="24"/>
      <c r="L48" s="24"/>
      <c r="M48" s="24"/>
      <c r="N48" s="24"/>
      <c r="O48" s="24"/>
      <c r="P48" s="24"/>
      <c r="Q48" s="24"/>
      <c r="R48" s="24"/>
      <c r="S48" s="24"/>
      <c r="T48" s="24"/>
      <c r="U48" s="24"/>
      <c r="V48" s="24"/>
      <c r="W48" s="24"/>
      <c r="X48" s="24">
        <f ca="1">MAX(1,W48*(1+W$30))</f>
        <v>1</v>
      </c>
      <c r="Y48" s="24">
        <f t="shared" ca="1" si="17"/>
        <v>1.0142</v>
      </c>
      <c r="Z48" s="24">
        <f t="shared" ca="1" si="18"/>
        <v>1.0295144199999999</v>
      </c>
      <c r="AA48" s="24">
        <f t="shared" ca="1" si="19"/>
        <v>1.0453689420679999</v>
      </c>
      <c r="AB48" s="24">
        <f t="shared" ca="1" si="20"/>
        <v>1.0606313286221927</v>
      </c>
      <c r="AC48" s="24">
        <f t="shared" ca="1" si="21"/>
        <v>1.0737831570971079</v>
      </c>
      <c r="AD48" s="24">
        <f t="shared" ca="1" si="22"/>
        <v>1.0867759332979829</v>
      </c>
      <c r="AE48" s="24">
        <f t="shared" ca="1" si="23"/>
        <v>1.0985131133776012</v>
      </c>
      <c r="AF48" s="24">
        <f t="shared" ca="1" si="26"/>
        <v>1.1089489879546885</v>
      </c>
      <c r="AG48" s="24"/>
      <c r="AH48" s="24"/>
      <c r="AI48" s="24"/>
      <c r="AJ48" s="24"/>
      <c r="AK48" s="24"/>
      <c r="AL48" s="24"/>
      <c r="AM48" s="24"/>
      <c r="AN48" s="24"/>
      <c r="AO48" s="24"/>
      <c r="AP48" s="24"/>
      <c r="AQ48" s="24"/>
      <c r="AR48" s="24"/>
      <c r="AS48" s="24"/>
      <c r="AT48" s="24"/>
      <c r="AU48" s="24"/>
      <c r="AV48" s="24"/>
      <c r="AW48" s="24"/>
    </row>
    <row r="49" spans="4:56" ht="15" hidden="1" outlineLevel="1" x14ac:dyDescent="0.25">
      <c r="D49" t="str">
        <f t="shared" si="25"/>
        <v>CPI index 2043</v>
      </c>
      <c r="E49" s="19">
        <v>2043</v>
      </c>
      <c r="G49" s="24"/>
      <c r="H49" s="24"/>
      <c r="I49" s="24"/>
      <c r="J49" s="24"/>
      <c r="K49" s="24"/>
      <c r="L49" s="24"/>
      <c r="M49" s="24"/>
      <c r="N49" s="24"/>
      <c r="O49" s="24"/>
      <c r="P49" s="24"/>
      <c r="Q49" s="24"/>
      <c r="R49" s="24"/>
      <c r="S49" s="24"/>
      <c r="T49" s="24"/>
      <c r="U49" s="24"/>
      <c r="V49" s="24"/>
      <c r="W49" s="24"/>
      <c r="X49" s="24"/>
      <c r="Y49" s="24">
        <f ca="1">MAX(1,X49*(1+X$30))</f>
        <v>1</v>
      </c>
      <c r="Z49" s="24">
        <f t="shared" ca="1" si="18"/>
        <v>1.0150999999999999</v>
      </c>
      <c r="AA49" s="24">
        <f t="shared" ca="1" si="19"/>
        <v>1.03073254</v>
      </c>
      <c r="AB49" s="24">
        <f t="shared" ca="1" si="20"/>
        <v>1.0457812350839999</v>
      </c>
      <c r="AC49" s="24">
        <f t="shared" ca="1" si="21"/>
        <v>1.0587489223990414</v>
      </c>
      <c r="AD49" s="24">
        <f t="shared" ca="1" si="22"/>
        <v>1.0715597843600697</v>
      </c>
      <c r="AE49" s="24">
        <f t="shared" ca="1" si="23"/>
        <v>1.0831326300311583</v>
      </c>
      <c r="AF49" s="24">
        <f t="shared" ca="1" si="26"/>
        <v>1.0934223900164544</v>
      </c>
      <c r="AG49" s="24"/>
      <c r="AH49" s="24"/>
      <c r="AI49" s="24"/>
      <c r="AJ49" s="24"/>
      <c r="AK49" s="24"/>
      <c r="AL49" s="24"/>
      <c r="AM49" s="24"/>
      <c r="AN49" s="24"/>
      <c r="AO49" s="24"/>
      <c r="AP49" s="24"/>
      <c r="AQ49" s="24"/>
      <c r="AR49" s="24"/>
      <c r="AS49" s="24"/>
      <c r="AT49" s="24"/>
      <c r="AU49" s="24"/>
      <c r="AV49" s="24"/>
      <c r="AW49" s="24"/>
      <c r="AX49" s="24"/>
    </row>
    <row r="50" spans="4:56" ht="15" hidden="1" outlineLevel="1" x14ac:dyDescent="0.25">
      <c r="D50" t="str">
        <f t="shared" si="25"/>
        <v>CPI index 2044</v>
      </c>
      <c r="E50" s="19">
        <v>2044</v>
      </c>
      <c r="G50" s="24"/>
      <c r="H50" s="24"/>
      <c r="I50" s="24"/>
      <c r="J50" s="24"/>
      <c r="K50" s="24"/>
      <c r="L50" s="24"/>
      <c r="M50" s="24"/>
      <c r="N50" s="24"/>
      <c r="O50" s="24"/>
      <c r="P50" s="24"/>
      <c r="Q50" s="24"/>
      <c r="R50" s="24"/>
      <c r="S50" s="24"/>
      <c r="T50" s="24"/>
      <c r="U50" s="24"/>
      <c r="V50" s="24"/>
      <c r="W50" s="24"/>
      <c r="X50" s="24"/>
      <c r="Y50" s="24"/>
      <c r="Z50" s="24">
        <f ca="1">MAX(1,Y50*(1+Y$30))</f>
        <v>1</v>
      </c>
      <c r="AA50" s="24">
        <f t="shared" ca="1" si="19"/>
        <v>1.0154000000000001</v>
      </c>
      <c r="AB50" s="24">
        <f t="shared" ca="1" si="20"/>
        <v>1.03022484</v>
      </c>
      <c r="AC50" s="24">
        <f t="shared" ca="1" si="21"/>
        <v>1.0429996280160001</v>
      </c>
      <c r="AD50" s="24">
        <f t="shared" ca="1" si="22"/>
        <v>1.0556199235149937</v>
      </c>
      <c r="AE50" s="24">
        <f t="shared" ca="1" si="23"/>
        <v>1.0670206186889555</v>
      </c>
      <c r="AF50" s="24">
        <f t="shared" ca="1" si="26"/>
        <v>1.0771573145665005</v>
      </c>
      <c r="AG50" s="24"/>
      <c r="AH50" s="24"/>
      <c r="AI50" s="24"/>
      <c r="AJ50" s="24"/>
      <c r="AK50" s="24"/>
      <c r="AL50" s="24"/>
      <c r="AM50" s="24"/>
      <c r="AN50" s="24"/>
      <c r="AO50" s="24"/>
      <c r="AP50" s="24"/>
      <c r="AQ50" s="24"/>
      <c r="AR50" s="24"/>
      <c r="AS50" s="24"/>
      <c r="AT50" s="24"/>
      <c r="AU50" s="24"/>
      <c r="AV50" s="24"/>
      <c r="AW50" s="24"/>
      <c r="AX50" s="24"/>
      <c r="AY50" s="24"/>
    </row>
    <row r="51" spans="4:56" ht="15" hidden="1" outlineLevel="1" x14ac:dyDescent="0.25">
      <c r="D51" t="str">
        <f t="shared" si="25"/>
        <v>CPI index 2045</v>
      </c>
      <c r="E51" s="19">
        <v>2045</v>
      </c>
      <c r="G51" s="24"/>
      <c r="H51" s="24"/>
      <c r="I51" s="24"/>
      <c r="J51" s="24"/>
      <c r="K51" s="24"/>
      <c r="L51" s="24"/>
      <c r="M51" s="24"/>
      <c r="N51" s="24"/>
      <c r="O51" s="24"/>
      <c r="P51" s="24"/>
      <c r="Q51" s="24"/>
      <c r="R51" s="24"/>
      <c r="S51" s="24"/>
      <c r="T51" s="24"/>
      <c r="U51" s="24"/>
      <c r="V51" s="24"/>
      <c r="W51" s="24"/>
      <c r="X51" s="24"/>
      <c r="Y51" s="24"/>
      <c r="Z51" s="24"/>
      <c r="AA51" s="24">
        <f ca="1">MAX(1,Z51*(1+Z$30))</f>
        <v>1</v>
      </c>
      <c r="AB51" s="24">
        <f t="shared" ca="1" si="20"/>
        <v>1.0145999999999999</v>
      </c>
      <c r="AC51" s="24">
        <f t="shared" ca="1" si="21"/>
        <v>1.0271810399999999</v>
      </c>
      <c r="AD51" s="24">
        <f t="shared" ca="1" si="22"/>
        <v>1.0396099305839999</v>
      </c>
      <c r="AE51" s="24">
        <f t="shared" ca="1" si="23"/>
        <v>1.0508377178343069</v>
      </c>
      <c r="AF51" s="24">
        <f t="shared" ca="1" si="26"/>
        <v>1.0608206761537329</v>
      </c>
      <c r="AG51" s="24"/>
      <c r="AH51" s="24"/>
      <c r="AI51" s="24"/>
      <c r="AJ51" s="24"/>
      <c r="AK51" s="24"/>
      <c r="AL51" s="24"/>
      <c r="AM51" s="24"/>
      <c r="AN51" s="24"/>
      <c r="AO51" s="24"/>
      <c r="AP51" s="24"/>
      <c r="AQ51" s="24"/>
      <c r="AR51" s="24"/>
      <c r="AS51" s="24"/>
      <c r="AT51" s="24"/>
      <c r="AU51" s="24"/>
      <c r="AV51" s="24"/>
      <c r="AW51" s="24"/>
      <c r="AX51" s="24"/>
      <c r="AY51" s="24"/>
      <c r="AZ51" s="24"/>
    </row>
    <row r="52" spans="4:56" ht="15" hidden="1" outlineLevel="1" x14ac:dyDescent="0.25">
      <c r="D52" t="str">
        <f t="shared" si="25"/>
        <v>CPI index 2046</v>
      </c>
      <c r="E52" s="19">
        <v>2046</v>
      </c>
      <c r="G52" s="24"/>
      <c r="H52" s="24"/>
      <c r="I52" s="24"/>
      <c r="J52" s="24"/>
      <c r="K52" s="24"/>
      <c r="L52" s="24"/>
      <c r="M52" s="24"/>
      <c r="N52" s="24"/>
      <c r="O52" s="24"/>
      <c r="P52" s="24"/>
      <c r="Q52" s="24"/>
      <c r="R52" s="24"/>
      <c r="S52" s="24"/>
      <c r="T52" s="24"/>
      <c r="U52" s="24"/>
      <c r="V52" s="24"/>
      <c r="W52" s="24"/>
      <c r="X52" s="24"/>
      <c r="Y52" s="24"/>
      <c r="Z52" s="24"/>
      <c r="AA52" s="24"/>
      <c r="AB52" s="24">
        <f ca="1">MAX(1,AA52*(1+AA$30))</f>
        <v>1</v>
      </c>
      <c r="AC52" s="24">
        <f t="shared" ca="1" si="21"/>
        <v>1.0124</v>
      </c>
      <c r="AD52" s="24">
        <f t="shared" ca="1" si="22"/>
        <v>1.02465004</v>
      </c>
      <c r="AE52" s="24">
        <f t="shared" ca="1" si="23"/>
        <v>1.035716260432</v>
      </c>
      <c r="AF52" s="24">
        <f t="shared" ca="1" si="26"/>
        <v>1.0455555649061041</v>
      </c>
      <c r="AG52" s="24"/>
      <c r="AH52" s="24"/>
      <c r="AI52" s="24"/>
      <c r="AJ52" s="24"/>
      <c r="AK52" s="24"/>
      <c r="AL52" s="24"/>
      <c r="AM52" s="24"/>
      <c r="AN52" s="24"/>
      <c r="AO52" s="24"/>
      <c r="AP52" s="24"/>
      <c r="AQ52" s="24"/>
      <c r="AR52" s="24"/>
      <c r="AS52" s="24"/>
      <c r="AT52" s="24"/>
      <c r="AU52" s="24"/>
      <c r="AV52" s="24"/>
      <c r="AW52" s="24"/>
      <c r="AX52" s="24"/>
      <c r="AY52" s="24"/>
      <c r="AZ52" s="24"/>
      <c r="BA52" s="24"/>
    </row>
    <row r="53" spans="4:56" ht="15" hidden="1" outlineLevel="1" x14ac:dyDescent="0.25">
      <c r="D53" t="str">
        <f t="shared" si="25"/>
        <v>CPI index 2047</v>
      </c>
      <c r="E53" s="19">
        <v>2047</v>
      </c>
      <c r="G53" s="24"/>
      <c r="H53" s="24"/>
      <c r="I53" s="24"/>
      <c r="J53" s="24"/>
      <c r="K53" s="24"/>
      <c r="L53" s="24"/>
      <c r="M53" s="24"/>
      <c r="N53" s="24"/>
      <c r="O53" s="24"/>
      <c r="P53" s="24"/>
      <c r="Q53" s="24"/>
      <c r="R53" s="24"/>
      <c r="S53" s="24"/>
      <c r="T53" s="24"/>
      <c r="U53" s="24"/>
      <c r="V53" s="24"/>
      <c r="W53" s="24"/>
      <c r="X53" s="24"/>
      <c r="Y53" s="24"/>
      <c r="Z53" s="24"/>
      <c r="AA53" s="24"/>
      <c r="AB53" s="24"/>
      <c r="AC53" s="24">
        <f ca="1">MAX(1,AB53*(1+AB$30))</f>
        <v>1</v>
      </c>
      <c r="AD53" s="24">
        <f t="shared" ca="1" si="22"/>
        <v>1.0121</v>
      </c>
      <c r="AE53" s="24">
        <f t="shared" ca="1" si="23"/>
        <v>1.02303068</v>
      </c>
      <c r="AF53" s="24">
        <f t="shared" ca="1" si="26"/>
        <v>1.0327494714600001</v>
      </c>
      <c r="AG53" s="24"/>
      <c r="AH53" s="24"/>
      <c r="AI53" s="24"/>
      <c r="AJ53" s="24"/>
      <c r="AK53" s="24"/>
      <c r="AL53" s="24"/>
      <c r="AM53" s="24"/>
      <c r="AN53" s="24"/>
      <c r="AO53" s="24"/>
      <c r="AP53" s="24"/>
      <c r="AQ53" s="24"/>
      <c r="AR53" s="24"/>
      <c r="AS53" s="24"/>
      <c r="AT53" s="24"/>
      <c r="AU53" s="24"/>
      <c r="AV53" s="24"/>
      <c r="AW53" s="24"/>
      <c r="AX53" s="24"/>
      <c r="AY53" s="24"/>
      <c r="AZ53" s="24"/>
      <c r="BA53" s="24"/>
      <c r="BB53" s="24"/>
    </row>
    <row r="54" spans="4:56" ht="15" hidden="1" outlineLevel="1" x14ac:dyDescent="0.25">
      <c r="D54" t="str">
        <f t="shared" si="25"/>
        <v>CPI index 2048</v>
      </c>
      <c r="E54" s="19">
        <v>2048</v>
      </c>
      <c r="G54" s="24"/>
      <c r="H54" s="24"/>
      <c r="I54" s="24"/>
      <c r="J54" s="24"/>
      <c r="K54" s="24"/>
      <c r="L54" s="24"/>
      <c r="M54" s="24"/>
      <c r="N54" s="24"/>
      <c r="O54" s="24"/>
      <c r="P54" s="24"/>
      <c r="Q54" s="24"/>
      <c r="R54" s="24"/>
      <c r="S54" s="24"/>
      <c r="T54" s="24"/>
      <c r="U54" s="24"/>
      <c r="V54" s="24"/>
      <c r="W54" s="24"/>
      <c r="X54" s="24"/>
      <c r="Y54" s="24"/>
      <c r="Z54" s="24"/>
      <c r="AA54" s="24"/>
      <c r="AB54" s="24"/>
      <c r="AC54" s="24"/>
      <c r="AD54" s="24">
        <f ca="1">MAX(1,AC54*(1+AC$30))</f>
        <v>1</v>
      </c>
      <c r="AE54" s="24">
        <f t="shared" ca="1" si="23"/>
        <v>1.0107999999999999</v>
      </c>
      <c r="AF54" s="24">
        <f t="shared" ca="1" si="26"/>
        <v>1.0204025999999999</v>
      </c>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4:56" ht="15" hidden="1" outlineLevel="1" x14ac:dyDescent="0.25">
      <c r="D55" t="str">
        <f t="shared" si="25"/>
        <v>CPI index 2049</v>
      </c>
      <c r="E55" s="19">
        <v>2049</v>
      </c>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f ca="1">MAX(1,AD55*(1+AD$30))</f>
        <v>1</v>
      </c>
      <c r="AF55" s="24">
        <f ca="1">MAX(1,AE55*(1+AE$30))</f>
        <v>1.0095000000000001</v>
      </c>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row>
    <row r="56" spans="4:56" ht="15" hidden="1" outlineLevel="1" x14ac:dyDescent="0.25">
      <c r="D56" t="str">
        <f t="shared" si="25"/>
        <v>CPI index 2050</v>
      </c>
      <c r="E56" s="19">
        <v>2050</v>
      </c>
      <c r="F56" s="19"/>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18"/>
    </row>
    <row r="57" spans="4:56" ht="15" hidden="1" outlineLevel="1" x14ac:dyDescent="0.25">
      <c r="D57" s="27" t="s">
        <v>56</v>
      </c>
      <c r="E57" s="28">
        <v>2026</v>
      </c>
      <c r="F57" s="28"/>
      <c r="G57" s="27"/>
      <c r="H57" s="33">
        <f ca="1">(SUMIFS(Unindexed!H:H,Unindexed!$D:$D,'Derived indexed (IM-compliant)'!$D57,Unindexed!$E:$E,'Derived indexed (IM-compliant)'!$E57))</f>
        <v>-7.6475</v>
      </c>
      <c r="I57" s="33">
        <f ca="1">(SUMIFS(Unindexed!I:I,Unindexed!$D:$D,'Derived indexed (IM-compliant)'!$D57,Unindexed!$E:$E,'Derived indexed (IM-compliant)'!$E57))</f>
        <v>0</v>
      </c>
      <c r="J57" s="33">
        <f ca="1">(SUMIFS(Unindexed!J:J,Unindexed!$D:$D,'Derived indexed (IM-compliant)'!$D57,Unindexed!$E:$E,'Derived indexed (IM-compliant)'!$E57))</f>
        <v>0</v>
      </c>
      <c r="K57" s="33">
        <f ca="1">(SUMIFS(Unindexed!K:K,Unindexed!$D:$D,'Derived indexed (IM-compliant)'!$D57,Unindexed!$E:$E,'Derived indexed (IM-compliant)'!$E57))</f>
        <v>0</v>
      </c>
      <c r="L57" s="33">
        <f ca="1">(SUMIFS(Unindexed!L:L,Unindexed!$D:$D,'Derived indexed (IM-compliant)'!$D57,Unindexed!$E:$E,'Derived indexed (IM-compliant)'!$E57))</f>
        <v>0</v>
      </c>
      <c r="M57" s="33">
        <f ca="1">(SUMIFS(Unindexed!M:M,Unindexed!$D:$D,'Derived indexed (IM-compliant)'!$D57,Unindexed!$E:$E,'Derived indexed (IM-compliant)'!$E57))</f>
        <v>0</v>
      </c>
      <c r="N57" s="33">
        <f ca="1">(SUMIFS(Unindexed!N:N,Unindexed!$D:$D,'Derived indexed (IM-compliant)'!$D57,Unindexed!$E:$E,'Derived indexed (IM-compliant)'!$E57))</f>
        <v>0</v>
      </c>
      <c r="O57" s="33">
        <f ca="1">(SUMIFS(Unindexed!O:O,Unindexed!$D:$D,'Derived indexed (IM-compliant)'!$D57,Unindexed!$E:$E,'Derived indexed (IM-compliant)'!$E57))</f>
        <v>0</v>
      </c>
      <c r="P57" s="33">
        <f ca="1">(SUMIFS(Unindexed!P:P,Unindexed!$D:$D,'Derived indexed (IM-compliant)'!$D57,Unindexed!$E:$E,'Derived indexed (IM-compliant)'!$E57))</f>
        <v>0</v>
      </c>
      <c r="Q57" s="33">
        <f ca="1">(SUMIFS(Unindexed!Q:Q,Unindexed!$D:$D,'Derived indexed (IM-compliant)'!$D57,Unindexed!$E:$E,'Derived indexed (IM-compliant)'!$E57))</f>
        <v>0</v>
      </c>
      <c r="R57" s="33">
        <f ca="1">(SUMIFS(Unindexed!R:R,Unindexed!$D:$D,'Derived indexed (IM-compliant)'!$D57,Unindexed!$E:$E,'Derived indexed (IM-compliant)'!$E57))</f>
        <v>0</v>
      </c>
      <c r="S57" s="33">
        <f ca="1">(SUMIFS(Unindexed!S:S,Unindexed!$D:$D,'Derived indexed (IM-compliant)'!$D57,Unindexed!$E:$E,'Derived indexed (IM-compliant)'!$E57))</f>
        <v>0</v>
      </c>
      <c r="T57" s="33">
        <f ca="1">(SUMIFS(Unindexed!T:T,Unindexed!$D:$D,'Derived indexed (IM-compliant)'!$D57,Unindexed!$E:$E,'Derived indexed (IM-compliant)'!$E57))</f>
        <v>0</v>
      </c>
      <c r="U57" s="33">
        <f ca="1">(SUMIFS(Unindexed!U:U,Unindexed!$D:$D,'Derived indexed (IM-compliant)'!$D57,Unindexed!$E:$E,'Derived indexed (IM-compliant)'!$E57))</f>
        <v>0</v>
      </c>
      <c r="V57" s="33">
        <f ca="1">(SUMIFS(Unindexed!V:V,Unindexed!$D:$D,'Derived indexed (IM-compliant)'!$D57,Unindexed!$E:$E,'Derived indexed (IM-compliant)'!$E57))</f>
        <v>0</v>
      </c>
      <c r="W57" s="33">
        <f ca="1">(SUMIFS(Unindexed!W:W,Unindexed!$D:$D,'Derived indexed (IM-compliant)'!$D57,Unindexed!$E:$E,'Derived indexed (IM-compliant)'!$E57))</f>
        <v>0</v>
      </c>
      <c r="X57" s="33">
        <f ca="1">(SUMIFS(Unindexed!X:X,Unindexed!$D:$D,'Derived indexed (IM-compliant)'!$D57,Unindexed!$E:$E,'Derived indexed (IM-compliant)'!$E57))</f>
        <v>0</v>
      </c>
      <c r="Y57" s="33">
        <f ca="1">(SUMIFS(Unindexed!Y:Y,Unindexed!$D:$D,'Derived indexed (IM-compliant)'!$D57,Unindexed!$E:$E,'Derived indexed (IM-compliant)'!$E57))</f>
        <v>0</v>
      </c>
      <c r="Z57" s="33">
        <f ca="1">(SUMIFS(Unindexed!Z:Z,Unindexed!$D:$D,'Derived indexed (IM-compliant)'!$D57,Unindexed!$E:$E,'Derived indexed (IM-compliant)'!$E57))</f>
        <v>0</v>
      </c>
      <c r="AA57" s="33">
        <f ca="1">(SUMIFS(Unindexed!AA:AA,Unindexed!$D:$D,'Derived indexed (IM-compliant)'!$D57,Unindexed!$E:$E,'Derived indexed (IM-compliant)'!$E57))</f>
        <v>0</v>
      </c>
      <c r="AB57" s="33">
        <f ca="1">(SUMIFS(Unindexed!AB:AB,Unindexed!$D:$D,'Derived indexed (IM-compliant)'!$D57,Unindexed!$E:$E,'Derived indexed (IM-compliant)'!$E57))</f>
        <v>0</v>
      </c>
      <c r="AC57" s="33">
        <f ca="1">(SUMIFS(Unindexed!AC:AC,Unindexed!$D:$D,'Derived indexed (IM-compliant)'!$D57,Unindexed!$E:$E,'Derived indexed (IM-compliant)'!$E57))</f>
        <v>0</v>
      </c>
      <c r="AD57" s="33">
        <f ca="1">(SUMIFS(Unindexed!AD:AD,Unindexed!$D:$D,'Derived indexed (IM-compliant)'!$D57,Unindexed!$E:$E,'Derived indexed (IM-compliant)'!$E57))</f>
        <v>0</v>
      </c>
      <c r="AE57" s="33">
        <f ca="1">(SUMIFS(Unindexed!AE:AE,Unindexed!$D:$D,'Derived indexed (IM-compliant)'!$D57,Unindexed!$E:$E,'Derived indexed (IM-compliant)'!$E57))</f>
        <v>0</v>
      </c>
      <c r="AF57" s="33">
        <f ca="1">(SUMIFS(Unindexed!AF:AF,Unindexed!$D:$D,'Derived indexed (IM-compliant)'!$D57,Unindexed!$E:$E,'Derived indexed (IM-compliant)'!$E57))</f>
        <v>0</v>
      </c>
      <c r="AG57" s="18"/>
    </row>
    <row r="58" spans="4:56" ht="15" hidden="1" outlineLevel="1" x14ac:dyDescent="0.25">
      <c r="D58" t="s">
        <v>56</v>
      </c>
      <c r="E58" s="19">
        <v>2027</v>
      </c>
      <c r="H58" s="32">
        <f ca="1">(SUMIFS(Unindexed!H:H,Unindexed!$D:$D,'Derived indexed (IM-compliant)'!$D58,Unindexed!$E:$E,'Derived indexed (IM-compliant)'!$E58))</f>
        <v>0</v>
      </c>
      <c r="I58" s="32">
        <f ca="1">(SUMIFS(Unindexed!I:I,Unindexed!$D:$D,'Derived indexed (IM-compliant)'!$D58,Unindexed!$E:$E,'Derived indexed (IM-compliant)'!$E58))</f>
        <v>-6.8698560000000004</v>
      </c>
      <c r="J58" s="32">
        <f ca="1">(SUMIFS(Unindexed!J:J,Unindexed!$D:$D,'Derived indexed (IM-compliant)'!$D58,Unindexed!$E:$E,'Derived indexed (IM-compliant)'!$E58))</f>
        <v>0</v>
      </c>
      <c r="K58" s="32">
        <f ca="1">(SUMIFS(Unindexed!K:K,Unindexed!$D:$D,'Derived indexed (IM-compliant)'!$D58,Unindexed!$E:$E,'Derived indexed (IM-compliant)'!$E58))</f>
        <v>0</v>
      </c>
      <c r="L58" s="32">
        <f ca="1">(SUMIFS(Unindexed!L:L,Unindexed!$D:$D,'Derived indexed (IM-compliant)'!$D58,Unindexed!$E:$E,'Derived indexed (IM-compliant)'!$E58))</f>
        <v>0</v>
      </c>
      <c r="M58" s="32">
        <f ca="1">(SUMIFS(Unindexed!M:M,Unindexed!$D:$D,'Derived indexed (IM-compliant)'!$D58,Unindexed!$E:$E,'Derived indexed (IM-compliant)'!$E58))</f>
        <v>0</v>
      </c>
      <c r="N58" s="32">
        <f ca="1">(SUMIFS(Unindexed!N:N,Unindexed!$D:$D,'Derived indexed (IM-compliant)'!$D58,Unindexed!$E:$E,'Derived indexed (IM-compliant)'!$E58))</f>
        <v>0</v>
      </c>
      <c r="O58" s="32">
        <f ca="1">(SUMIFS(Unindexed!O:O,Unindexed!$D:$D,'Derived indexed (IM-compliant)'!$D58,Unindexed!$E:$E,'Derived indexed (IM-compliant)'!$E58))</f>
        <v>0</v>
      </c>
      <c r="P58" s="32">
        <f ca="1">(SUMIFS(Unindexed!P:P,Unindexed!$D:$D,'Derived indexed (IM-compliant)'!$D58,Unindexed!$E:$E,'Derived indexed (IM-compliant)'!$E58))</f>
        <v>0</v>
      </c>
      <c r="Q58" s="32">
        <f ca="1">(SUMIFS(Unindexed!Q:Q,Unindexed!$D:$D,'Derived indexed (IM-compliant)'!$D58,Unindexed!$E:$E,'Derived indexed (IM-compliant)'!$E58))</f>
        <v>0</v>
      </c>
      <c r="R58" s="32">
        <f ca="1">(SUMIFS(Unindexed!R:R,Unindexed!$D:$D,'Derived indexed (IM-compliant)'!$D58,Unindexed!$E:$E,'Derived indexed (IM-compliant)'!$E58))</f>
        <v>0</v>
      </c>
      <c r="S58" s="32">
        <f ca="1">(SUMIFS(Unindexed!S:S,Unindexed!$D:$D,'Derived indexed (IM-compliant)'!$D58,Unindexed!$E:$E,'Derived indexed (IM-compliant)'!$E58))</f>
        <v>0</v>
      </c>
      <c r="T58" s="32">
        <f ca="1">(SUMIFS(Unindexed!T:T,Unindexed!$D:$D,'Derived indexed (IM-compliant)'!$D58,Unindexed!$E:$E,'Derived indexed (IM-compliant)'!$E58))</f>
        <v>0</v>
      </c>
      <c r="U58" s="32">
        <f ca="1">(SUMIFS(Unindexed!U:U,Unindexed!$D:$D,'Derived indexed (IM-compliant)'!$D58,Unindexed!$E:$E,'Derived indexed (IM-compliant)'!$E58))</f>
        <v>0</v>
      </c>
      <c r="V58" s="32">
        <f ca="1">(SUMIFS(Unindexed!V:V,Unindexed!$D:$D,'Derived indexed (IM-compliant)'!$D58,Unindexed!$E:$E,'Derived indexed (IM-compliant)'!$E58))</f>
        <v>0</v>
      </c>
      <c r="W58" s="32">
        <f ca="1">(SUMIFS(Unindexed!W:W,Unindexed!$D:$D,'Derived indexed (IM-compliant)'!$D58,Unindexed!$E:$E,'Derived indexed (IM-compliant)'!$E58))</f>
        <v>0</v>
      </c>
      <c r="X58" s="32">
        <f ca="1">(SUMIFS(Unindexed!X:X,Unindexed!$D:$D,'Derived indexed (IM-compliant)'!$D58,Unindexed!$E:$E,'Derived indexed (IM-compliant)'!$E58))</f>
        <v>0</v>
      </c>
      <c r="Y58" s="32">
        <f ca="1">(SUMIFS(Unindexed!Y:Y,Unindexed!$D:$D,'Derived indexed (IM-compliant)'!$D58,Unindexed!$E:$E,'Derived indexed (IM-compliant)'!$E58))</f>
        <v>0</v>
      </c>
      <c r="Z58" s="32">
        <f ca="1">(SUMIFS(Unindexed!Z:Z,Unindexed!$D:$D,'Derived indexed (IM-compliant)'!$D58,Unindexed!$E:$E,'Derived indexed (IM-compliant)'!$E58))</f>
        <v>0</v>
      </c>
      <c r="AA58" s="32">
        <f ca="1">(SUMIFS(Unindexed!AA:AA,Unindexed!$D:$D,'Derived indexed (IM-compliant)'!$D58,Unindexed!$E:$E,'Derived indexed (IM-compliant)'!$E58))</f>
        <v>0</v>
      </c>
      <c r="AB58" s="32">
        <f ca="1">(SUMIFS(Unindexed!AB:AB,Unindexed!$D:$D,'Derived indexed (IM-compliant)'!$D58,Unindexed!$E:$E,'Derived indexed (IM-compliant)'!$E58))</f>
        <v>0</v>
      </c>
      <c r="AC58" s="32">
        <f ca="1">(SUMIFS(Unindexed!AC:AC,Unindexed!$D:$D,'Derived indexed (IM-compliant)'!$D58,Unindexed!$E:$E,'Derived indexed (IM-compliant)'!$E58))</f>
        <v>0</v>
      </c>
      <c r="AD58" s="32">
        <f ca="1">(SUMIFS(Unindexed!AD:AD,Unindexed!$D:$D,'Derived indexed (IM-compliant)'!$D58,Unindexed!$E:$E,'Derived indexed (IM-compliant)'!$E58))</f>
        <v>0</v>
      </c>
      <c r="AE58" s="32">
        <f ca="1">(SUMIFS(Unindexed!AE:AE,Unindexed!$D:$D,'Derived indexed (IM-compliant)'!$D58,Unindexed!$E:$E,'Derived indexed (IM-compliant)'!$E58))</f>
        <v>0</v>
      </c>
      <c r="AF58" s="32">
        <f ca="1">(SUMIFS(Unindexed!AF:AF,Unindexed!$D:$D,'Derived indexed (IM-compliant)'!$D58,Unindexed!$E:$E,'Derived indexed (IM-compliant)'!$E58))</f>
        <v>0</v>
      </c>
      <c r="AG58" s="18"/>
    </row>
    <row r="59" spans="4:56" ht="15" hidden="1" outlineLevel="1" x14ac:dyDescent="0.25">
      <c r="D59" t="s">
        <v>56</v>
      </c>
      <c r="E59" s="19">
        <v>2028</v>
      </c>
      <c r="H59" s="32">
        <f ca="1">(SUMIFS(Unindexed!H:H,Unindexed!$D:$D,'Derived indexed (IM-compliant)'!$D59,Unindexed!$E:$E,'Derived indexed (IM-compliant)'!$E59))</f>
        <v>0</v>
      </c>
      <c r="I59" s="32">
        <f ca="1">(SUMIFS(Unindexed!I:I,Unindexed!$D:$D,'Derived indexed (IM-compliant)'!$D59,Unindexed!$E:$E,'Derived indexed (IM-compliant)'!$E59))</f>
        <v>0</v>
      </c>
      <c r="J59" s="32">
        <f ca="1">(SUMIFS(Unindexed!J:J,Unindexed!$D:$D,'Derived indexed (IM-compliant)'!$D59,Unindexed!$E:$E,'Derived indexed (IM-compliant)'!$E59))</f>
        <v>-10.0522268296</v>
      </c>
      <c r="K59" s="32">
        <f ca="1">(SUMIFS(Unindexed!K:K,Unindexed!$D:$D,'Derived indexed (IM-compliant)'!$D59,Unindexed!$E:$E,'Derived indexed (IM-compliant)'!$E59))</f>
        <v>0</v>
      </c>
      <c r="L59" s="32">
        <f ca="1">(SUMIFS(Unindexed!L:L,Unindexed!$D:$D,'Derived indexed (IM-compliant)'!$D59,Unindexed!$E:$E,'Derived indexed (IM-compliant)'!$E59))</f>
        <v>0</v>
      </c>
      <c r="M59" s="32">
        <f ca="1">(SUMIFS(Unindexed!M:M,Unindexed!$D:$D,'Derived indexed (IM-compliant)'!$D59,Unindexed!$E:$E,'Derived indexed (IM-compliant)'!$E59))</f>
        <v>0</v>
      </c>
      <c r="N59" s="32">
        <f ca="1">(SUMIFS(Unindexed!N:N,Unindexed!$D:$D,'Derived indexed (IM-compliant)'!$D59,Unindexed!$E:$E,'Derived indexed (IM-compliant)'!$E59))</f>
        <v>0</v>
      </c>
      <c r="O59" s="32">
        <f ca="1">(SUMIFS(Unindexed!O:O,Unindexed!$D:$D,'Derived indexed (IM-compliant)'!$D59,Unindexed!$E:$E,'Derived indexed (IM-compliant)'!$E59))</f>
        <v>0</v>
      </c>
      <c r="P59" s="32">
        <f ca="1">(SUMIFS(Unindexed!P:P,Unindexed!$D:$D,'Derived indexed (IM-compliant)'!$D59,Unindexed!$E:$E,'Derived indexed (IM-compliant)'!$E59))</f>
        <v>0</v>
      </c>
      <c r="Q59" s="32">
        <f ca="1">(SUMIFS(Unindexed!Q:Q,Unindexed!$D:$D,'Derived indexed (IM-compliant)'!$D59,Unindexed!$E:$E,'Derived indexed (IM-compliant)'!$E59))</f>
        <v>0</v>
      </c>
      <c r="R59" s="32">
        <f ca="1">(SUMIFS(Unindexed!R:R,Unindexed!$D:$D,'Derived indexed (IM-compliant)'!$D59,Unindexed!$E:$E,'Derived indexed (IM-compliant)'!$E59))</f>
        <v>0</v>
      </c>
      <c r="S59" s="32">
        <f ca="1">(SUMIFS(Unindexed!S:S,Unindexed!$D:$D,'Derived indexed (IM-compliant)'!$D59,Unindexed!$E:$E,'Derived indexed (IM-compliant)'!$E59))</f>
        <v>0</v>
      </c>
      <c r="T59" s="32">
        <f ca="1">(SUMIFS(Unindexed!T:T,Unindexed!$D:$D,'Derived indexed (IM-compliant)'!$D59,Unindexed!$E:$E,'Derived indexed (IM-compliant)'!$E59))</f>
        <v>0</v>
      </c>
      <c r="U59" s="32">
        <f ca="1">(SUMIFS(Unindexed!U:U,Unindexed!$D:$D,'Derived indexed (IM-compliant)'!$D59,Unindexed!$E:$E,'Derived indexed (IM-compliant)'!$E59))</f>
        <v>0</v>
      </c>
      <c r="V59" s="32">
        <f ca="1">(SUMIFS(Unindexed!V:V,Unindexed!$D:$D,'Derived indexed (IM-compliant)'!$D59,Unindexed!$E:$E,'Derived indexed (IM-compliant)'!$E59))</f>
        <v>0</v>
      </c>
      <c r="W59" s="32">
        <f ca="1">(SUMIFS(Unindexed!W:W,Unindexed!$D:$D,'Derived indexed (IM-compliant)'!$D59,Unindexed!$E:$E,'Derived indexed (IM-compliant)'!$E59))</f>
        <v>0</v>
      </c>
      <c r="X59" s="32">
        <f ca="1">(SUMIFS(Unindexed!X:X,Unindexed!$D:$D,'Derived indexed (IM-compliant)'!$D59,Unindexed!$E:$E,'Derived indexed (IM-compliant)'!$E59))</f>
        <v>0</v>
      </c>
      <c r="Y59" s="32">
        <f ca="1">(SUMIFS(Unindexed!Y:Y,Unindexed!$D:$D,'Derived indexed (IM-compliant)'!$D59,Unindexed!$E:$E,'Derived indexed (IM-compliant)'!$E59))</f>
        <v>0</v>
      </c>
      <c r="Z59" s="32">
        <f ca="1">(SUMIFS(Unindexed!Z:Z,Unindexed!$D:$D,'Derived indexed (IM-compliant)'!$D59,Unindexed!$E:$E,'Derived indexed (IM-compliant)'!$E59))</f>
        <v>0</v>
      </c>
      <c r="AA59" s="32">
        <f ca="1">(SUMIFS(Unindexed!AA:AA,Unindexed!$D:$D,'Derived indexed (IM-compliant)'!$D59,Unindexed!$E:$E,'Derived indexed (IM-compliant)'!$E59))</f>
        <v>0</v>
      </c>
      <c r="AB59" s="32">
        <f ca="1">(SUMIFS(Unindexed!AB:AB,Unindexed!$D:$D,'Derived indexed (IM-compliant)'!$D59,Unindexed!$E:$E,'Derived indexed (IM-compliant)'!$E59))</f>
        <v>0</v>
      </c>
      <c r="AC59" s="32">
        <f ca="1">(SUMIFS(Unindexed!AC:AC,Unindexed!$D:$D,'Derived indexed (IM-compliant)'!$D59,Unindexed!$E:$E,'Derived indexed (IM-compliant)'!$E59))</f>
        <v>0</v>
      </c>
      <c r="AD59" s="32">
        <f ca="1">(SUMIFS(Unindexed!AD:AD,Unindexed!$D:$D,'Derived indexed (IM-compliant)'!$D59,Unindexed!$E:$E,'Derived indexed (IM-compliant)'!$E59))</f>
        <v>0</v>
      </c>
      <c r="AE59" s="32">
        <f ca="1">(SUMIFS(Unindexed!AE:AE,Unindexed!$D:$D,'Derived indexed (IM-compliant)'!$D59,Unindexed!$E:$E,'Derived indexed (IM-compliant)'!$E59))</f>
        <v>0</v>
      </c>
      <c r="AF59" s="32">
        <f ca="1">(SUMIFS(Unindexed!AF:AF,Unindexed!$D:$D,'Derived indexed (IM-compliant)'!$D59,Unindexed!$E:$E,'Derived indexed (IM-compliant)'!$E59))</f>
        <v>0</v>
      </c>
      <c r="AG59" s="18"/>
    </row>
    <row r="60" spans="4:56" ht="15" hidden="1" outlineLevel="1" x14ac:dyDescent="0.25">
      <c r="D60" t="s">
        <v>56</v>
      </c>
      <c r="E60" s="19">
        <v>2029</v>
      </c>
      <c r="H60" s="32">
        <f ca="1">(SUMIFS(Unindexed!H:H,Unindexed!$D:$D,'Derived indexed (IM-compliant)'!$D60,Unindexed!$E:$E,'Derived indexed (IM-compliant)'!$E60))</f>
        <v>0</v>
      </c>
      <c r="I60" s="32">
        <f ca="1">(SUMIFS(Unindexed!I:I,Unindexed!$D:$D,'Derived indexed (IM-compliant)'!$D60,Unindexed!$E:$E,'Derived indexed (IM-compliant)'!$E60))</f>
        <v>0</v>
      </c>
      <c r="J60" s="32">
        <f ca="1">(SUMIFS(Unindexed!J:J,Unindexed!$D:$D,'Derived indexed (IM-compliant)'!$D60,Unindexed!$E:$E,'Derived indexed (IM-compliant)'!$E60))</f>
        <v>0</v>
      </c>
      <c r="K60" s="32">
        <f ca="1">(SUMIFS(Unindexed!K:K,Unindexed!$D:$D,'Derived indexed (IM-compliant)'!$D60,Unindexed!$E:$E,'Derived indexed (IM-compliant)'!$E60))</f>
        <v>-4.9180650515987994</v>
      </c>
      <c r="L60" s="32">
        <f ca="1">(SUMIFS(Unindexed!L:L,Unindexed!$D:$D,'Derived indexed (IM-compliant)'!$D60,Unindexed!$E:$E,'Derived indexed (IM-compliant)'!$E60))</f>
        <v>0</v>
      </c>
      <c r="M60" s="32">
        <f ca="1">(SUMIFS(Unindexed!M:M,Unindexed!$D:$D,'Derived indexed (IM-compliant)'!$D60,Unindexed!$E:$E,'Derived indexed (IM-compliant)'!$E60))</f>
        <v>0</v>
      </c>
      <c r="N60" s="32">
        <f ca="1">(SUMIFS(Unindexed!N:N,Unindexed!$D:$D,'Derived indexed (IM-compliant)'!$D60,Unindexed!$E:$E,'Derived indexed (IM-compliant)'!$E60))</f>
        <v>0</v>
      </c>
      <c r="O60" s="32">
        <f ca="1">(SUMIFS(Unindexed!O:O,Unindexed!$D:$D,'Derived indexed (IM-compliant)'!$D60,Unindexed!$E:$E,'Derived indexed (IM-compliant)'!$E60))</f>
        <v>0</v>
      </c>
      <c r="P60" s="32">
        <f ca="1">(SUMIFS(Unindexed!P:P,Unindexed!$D:$D,'Derived indexed (IM-compliant)'!$D60,Unindexed!$E:$E,'Derived indexed (IM-compliant)'!$E60))</f>
        <v>0</v>
      </c>
      <c r="Q60" s="32">
        <f ca="1">(SUMIFS(Unindexed!Q:Q,Unindexed!$D:$D,'Derived indexed (IM-compliant)'!$D60,Unindexed!$E:$E,'Derived indexed (IM-compliant)'!$E60))</f>
        <v>0</v>
      </c>
      <c r="R60" s="32">
        <f ca="1">(SUMIFS(Unindexed!R:R,Unindexed!$D:$D,'Derived indexed (IM-compliant)'!$D60,Unindexed!$E:$E,'Derived indexed (IM-compliant)'!$E60))</f>
        <v>0</v>
      </c>
      <c r="S60" s="32">
        <f ca="1">(SUMIFS(Unindexed!S:S,Unindexed!$D:$D,'Derived indexed (IM-compliant)'!$D60,Unindexed!$E:$E,'Derived indexed (IM-compliant)'!$E60))</f>
        <v>0</v>
      </c>
      <c r="T60" s="32">
        <f ca="1">(SUMIFS(Unindexed!T:T,Unindexed!$D:$D,'Derived indexed (IM-compliant)'!$D60,Unindexed!$E:$E,'Derived indexed (IM-compliant)'!$E60))</f>
        <v>0</v>
      </c>
      <c r="U60" s="32">
        <f ca="1">(SUMIFS(Unindexed!U:U,Unindexed!$D:$D,'Derived indexed (IM-compliant)'!$D60,Unindexed!$E:$E,'Derived indexed (IM-compliant)'!$E60))</f>
        <v>0</v>
      </c>
      <c r="V60" s="32">
        <f ca="1">(SUMIFS(Unindexed!V:V,Unindexed!$D:$D,'Derived indexed (IM-compliant)'!$D60,Unindexed!$E:$E,'Derived indexed (IM-compliant)'!$E60))</f>
        <v>0</v>
      </c>
      <c r="W60" s="32">
        <f ca="1">(SUMIFS(Unindexed!W:W,Unindexed!$D:$D,'Derived indexed (IM-compliant)'!$D60,Unindexed!$E:$E,'Derived indexed (IM-compliant)'!$E60))</f>
        <v>0</v>
      </c>
      <c r="X60" s="32">
        <f ca="1">(SUMIFS(Unindexed!X:X,Unindexed!$D:$D,'Derived indexed (IM-compliant)'!$D60,Unindexed!$E:$E,'Derived indexed (IM-compliant)'!$E60))</f>
        <v>0</v>
      </c>
      <c r="Y60" s="32">
        <f ca="1">(SUMIFS(Unindexed!Y:Y,Unindexed!$D:$D,'Derived indexed (IM-compliant)'!$D60,Unindexed!$E:$E,'Derived indexed (IM-compliant)'!$E60))</f>
        <v>0</v>
      </c>
      <c r="Z60" s="32">
        <f ca="1">(SUMIFS(Unindexed!Z:Z,Unindexed!$D:$D,'Derived indexed (IM-compliant)'!$D60,Unindexed!$E:$E,'Derived indexed (IM-compliant)'!$E60))</f>
        <v>0</v>
      </c>
      <c r="AA60" s="32">
        <f ca="1">(SUMIFS(Unindexed!AA:AA,Unindexed!$D:$D,'Derived indexed (IM-compliant)'!$D60,Unindexed!$E:$E,'Derived indexed (IM-compliant)'!$E60))</f>
        <v>0</v>
      </c>
      <c r="AB60" s="32">
        <f ca="1">(SUMIFS(Unindexed!AB:AB,Unindexed!$D:$D,'Derived indexed (IM-compliant)'!$D60,Unindexed!$E:$E,'Derived indexed (IM-compliant)'!$E60))</f>
        <v>0</v>
      </c>
      <c r="AC60" s="32">
        <f ca="1">(SUMIFS(Unindexed!AC:AC,Unindexed!$D:$D,'Derived indexed (IM-compliant)'!$D60,Unindexed!$E:$E,'Derived indexed (IM-compliant)'!$E60))</f>
        <v>0</v>
      </c>
      <c r="AD60" s="32">
        <f ca="1">(SUMIFS(Unindexed!AD:AD,Unindexed!$D:$D,'Derived indexed (IM-compliant)'!$D60,Unindexed!$E:$E,'Derived indexed (IM-compliant)'!$E60))</f>
        <v>0</v>
      </c>
      <c r="AE60" s="32">
        <f ca="1">(SUMIFS(Unindexed!AE:AE,Unindexed!$D:$D,'Derived indexed (IM-compliant)'!$D60,Unindexed!$E:$E,'Derived indexed (IM-compliant)'!$E60))</f>
        <v>0</v>
      </c>
      <c r="AF60" s="32">
        <f ca="1">(SUMIFS(Unindexed!AF:AF,Unindexed!$D:$D,'Derived indexed (IM-compliant)'!$D60,Unindexed!$E:$E,'Derived indexed (IM-compliant)'!$E60))</f>
        <v>0</v>
      </c>
      <c r="AG60" s="18"/>
    </row>
    <row r="61" spans="4:56" ht="15" hidden="1" outlineLevel="1" x14ac:dyDescent="0.25">
      <c r="D61" t="s">
        <v>56</v>
      </c>
      <c r="E61" s="19">
        <v>2030</v>
      </c>
      <c r="H61" s="32">
        <f ca="1">(SUMIFS(Unindexed!H:H,Unindexed!$D:$D,'Derived indexed (IM-compliant)'!$D61,Unindexed!$E:$E,'Derived indexed (IM-compliant)'!$E61))</f>
        <v>0</v>
      </c>
      <c r="I61" s="32">
        <f ca="1">(SUMIFS(Unindexed!I:I,Unindexed!$D:$D,'Derived indexed (IM-compliant)'!$D61,Unindexed!$E:$E,'Derived indexed (IM-compliant)'!$E61))</f>
        <v>0</v>
      </c>
      <c r="J61" s="32">
        <f ca="1">(SUMIFS(Unindexed!J:J,Unindexed!$D:$D,'Derived indexed (IM-compliant)'!$D61,Unindexed!$E:$E,'Derived indexed (IM-compliant)'!$E61))</f>
        <v>0</v>
      </c>
      <c r="K61" s="32">
        <f ca="1">(SUMIFS(Unindexed!K:K,Unindexed!$D:$D,'Derived indexed (IM-compliant)'!$D61,Unindexed!$E:$E,'Derived indexed (IM-compliant)'!$E61))</f>
        <v>0</v>
      </c>
      <c r="L61" s="32">
        <f ca="1">(SUMIFS(Unindexed!L:L,Unindexed!$D:$D,'Derived indexed (IM-compliant)'!$D61,Unindexed!$E:$E,'Derived indexed (IM-compliant)'!$E61))</f>
        <v>-6.1904640649907572</v>
      </c>
      <c r="M61" s="32">
        <f ca="1">(SUMIFS(Unindexed!M:M,Unindexed!$D:$D,'Derived indexed (IM-compliant)'!$D61,Unindexed!$E:$E,'Derived indexed (IM-compliant)'!$E61))</f>
        <v>0</v>
      </c>
      <c r="N61" s="32">
        <f ca="1">(SUMIFS(Unindexed!N:N,Unindexed!$D:$D,'Derived indexed (IM-compliant)'!$D61,Unindexed!$E:$E,'Derived indexed (IM-compliant)'!$E61))</f>
        <v>0</v>
      </c>
      <c r="O61" s="32">
        <f ca="1">(SUMIFS(Unindexed!O:O,Unindexed!$D:$D,'Derived indexed (IM-compliant)'!$D61,Unindexed!$E:$E,'Derived indexed (IM-compliant)'!$E61))</f>
        <v>0</v>
      </c>
      <c r="P61" s="32">
        <f ca="1">(SUMIFS(Unindexed!P:P,Unindexed!$D:$D,'Derived indexed (IM-compliant)'!$D61,Unindexed!$E:$E,'Derived indexed (IM-compliant)'!$E61))</f>
        <v>0</v>
      </c>
      <c r="Q61" s="32">
        <f ca="1">(SUMIFS(Unindexed!Q:Q,Unindexed!$D:$D,'Derived indexed (IM-compliant)'!$D61,Unindexed!$E:$E,'Derived indexed (IM-compliant)'!$E61))</f>
        <v>0</v>
      </c>
      <c r="R61" s="32">
        <f ca="1">(SUMIFS(Unindexed!R:R,Unindexed!$D:$D,'Derived indexed (IM-compliant)'!$D61,Unindexed!$E:$E,'Derived indexed (IM-compliant)'!$E61))</f>
        <v>0</v>
      </c>
      <c r="S61" s="32">
        <f ca="1">(SUMIFS(Unindexed!S:S,Unindexed!$D:$D,'Derived indexed (IM-compliant)'!$D61,Unindexed!$E:$E,'Derived indexed (IM-compliant)'!$E61))</f>
        <v>0</v>
      </c>
      <c r="T61" s="32">
        <f ca="1">(SUMIFS(Unindexed!T:T,Unindexed!$D:$D,'Derived indexed (IM-compliant)'!$D61,Unindexed!$E:$E,'Derived indexed (IM-compliant)'!$E61))</f>
        <v>0</v>
      </c>
      <c r="U61" s="32">
        <f ca="1">(SUMIFS(Unindexed!U:U,Unindexed!$D:$D,'Derived indexed (IM-compliant)'!$D61,Unindexed!$E:$E,'Derived indexed (IM-compliant)'!$E61))</f>
        <v>0</v>
      </c>
      <c r="V61" s="32">
        <f ca="1">(SUMIFS(Unindexed!V:V,Unindexed!$D:$D,'Derived indexed (IM-compliant)'!$D61,Unindexed!$E:$E,'Derived indexed (IM-compliant)'!$E61))</f>
        <v>0</v>
      </c>
      <c r="W61" s="32">
        <f ca="1">(SUMIFS(Unindexed!W:W,Unindexed!$D:$D,'Derived indexed (IM-compliant)'!$D61,Unindexed!$E:$E,'Derived indexed (IM-compliant)'!$E61))</f>
        <v>0</v>
      </c>
      <c r="X61" s="32">
        <f ca="1">(SUMIFS(Unindexed!X:X,Unindexed!$D:$D,'Derived indexed (IM-compliant)'!$D61,Unindexed!$E:$E,'Derived indexed (IM-compliant)'!$E61))</f>
        <v>0</v>
      </c>
      <c r="Y61" s="32">
        <f ca="1">(SUMIFS(Unindexed!Y:Y,Unindexed!$D:$D,'Derived indexed (IM-compliant)'!$D61,Unindexed!$E:$E,'Derived indexed (IM-compliant)'!$E61))</f>
        <v>0</v>
      </c>
      <c r="Z61" s="32">
        <f ca="1">(SUMIFS(Unindexed!Z:Z,Unindexed!$D:$D,'Derived indexed (IM-compliant)'!$D61,Unindexed!$E:$E,'Derived indexed (IM-compliant)'!$E61))</f>
        <v>0</v>
      </c>
      <c r="AA61" s="32">
        <f ca="1">(SUMIFS(Unindexed!AA:AA,Unindexed!$D:$D,'Derived indexed (IM-compliant)'!$D61,Unindexed!$E:$E,'Derived indexed (IM-compliant)'!$E61))</f>
        <v>0</v>
      </c>
      <c r="AB61" s="32">
        <f ca="1">(SUMIFS(Unindexed!AB:AB,Unindexed!$D:$D,'Derived indexed (IM-compliant)'!$D61,Unindexed!$E:$E,'Derived indexed (IM-compliant)'!$E61))</f>
        <v>0</v>
      </c>
      <c r="AC61" s="32">
        <f ca="1">(SUMIFS(Unindexed!AC:AC,Unindexed!$D:$D,'Derived indexed (IM-compliant)'!$D61,Unindexed!$E:$E,'Derived indexed (IM-compliant)'!$E61))</f>
        <v>0</v>
      </c>
      <c r="AD61" s="32">
        <f ca="1">(SUMIFS(Unindexed!AD:AD,Unindexed!$D:$D,'Derived indexed (IM-compliant)'!$D61,Unindexed!$E:$E,'Derived indexed (IM-compliant)'!$E61))</f>
        <v>0</v>
      </c>
      <c r="AE61" s="32">
        <f ca="1">(SUMIFS(Unindexed!AE:AE,Unindexed!$D:$D,'Derived indexed (IM-compliant)'!$D61,Unindexed!$E:$E,'Derived indexed (IM-compliant)'!$E61))</f>
        <v>0</v>
      </c>
      <c r="AF61" s="32">
        <f ca="1">(SUMIFS(Unindexed!AF:AF,Unindexed!$D:$D,'Derived indexed (IM-compliant)'!$D61,Unindexed!$E:$E,'Derived indexed (IM-compliant)'!$E61))</f>
        <v>0</v>
      </c>
      <c r="AG61" s="18"/>
    </row>
    <row r="62" spans="4:56" ht="15" hidden="1" outlineLevel="1" x14ac:dyDescent="0.25">
      <c r="D62" t="s">
        <v>56</v>
      </c>
      <c r="E62" s="19">
        <v>2031</v>
      </c>
      <c r="H62" s="32">
        <f ca="1">(SUMIFS(Unindexed!H:H,Unindexed!$D:$D,'Derived indexed (IM-compliant)'!$D62,Unindexed!$E:$E,'Derived indexed (IM-compliant)'!$E62))</f>
        <v>0</v>
      </c>
      <c r="I62" s="32">
        <f ca="1">(SUMIFS(Unindexed!I:I,Unindexed!$D:$D,'Derived indexed (IM-compliant)'!$D62,Unindexed!$E:$E,'Derived indexed (IM-compliant)'!$E62))</f>
        <v>0</v>
      </c>
      <c r="J62" s="32">
        <f ca="1">(SUMIFS(Unindexed!J:J,Unindexed!$D:$D,'Derived indexed (IM-compliant)'!$D62,Unindexed!$E:$E,'Derived indexed (IM-compliant)'!$E62))</f>
        <v>0</v>
      </c>
      <c r="K62" s="32">
        <f ca="1">(SUMIFS(Unindexed!K:K,Unindexed!$D:$D,'Derived indexed (IM-compliant)'!$D62,Unindexed!$E:$E,'Derived indexed (IM-compliant)'!$E62))</f>
        <v>0</v>
      </c>
      <c r="L62" s="32">
        <f ca="1">(SUMIFS(Unindexed!L:L,Unindexed!$D:$D,'Derived indexed (IM-compliant)'!$D62,Unindexed!$E:$E,'Derived indexed (IM-compliant)'!$E62))</f>
        <v>0</v>
      </c>
      <c r="M62" s="32">
        <f ca="1">(SUMIFS(Unindexed!M:M,Unindexed!$D:$D,'Derived indexed (IM-compliant)'!$D62,Unindexed!$E:$E,'Derived indexed (IM-compliant)'!$E62))</f>
        <v>-10.711883821995738</v>
      </c>
      <c r="N62" s="32">
        <f ca="1">(SUMIFS(Unindexed!N:N,Unindexed!$D:$D,'Derived indexed (IM-compliant)'!$D62,Unindexed!$E:$E,'Derived indexed (IM-compliant)'!$E62))</f>
        <v>0</v>
      </c>
      <c r="O62" s="32">
        <f ca="1">(SUMIFS(Unindexed!O:O,Unindexed!$D:$D,'Derived indexed (IM-compliant)'!$D62,Unindexed!$E:$E,'Derived indexed (IM-compliant)'!$E62))</f>
        <v>0</v>
      </c>
      <c r="P62" s="32">
        <f ca="1">(SUMIFS(Unindexed!P:P,Unindexed!$D:$D,'Derived indexed (IM-compliant)'!$D62,Unindexed!$E:$E,'Derived indexed (IM-compliant)'!$E62))</f>
        <v>0</v>
      </c>
      <c r="Q62" s="32">
        <f ca="1">(SUMIFS(Unindexed!Q:Q,Unindexed!$D:$D,'Derived indexed (IM-compliant)'!$D62,Unindexed!$E:$E,'Derived indexed (IM-compliant)'!$E62))</f>
        <v>0</v>
      </c>
      <c r="R62" s="32">
        <f ca="1">(SUMIFS(Unindexed!R:R,Unindexed!$D:$D,'Derived indexed (IM-compliant)'!$D62,Unindexed!$E:$E,'Derived indexed (IM-compliant)'!$E62))</f>
        <v>0</v>
      </c>
      <c r="S62" s="32">
        <f ca="1">(SUMIFS(Unindexed!S:S,Unindexed!$D:$D,'Derived indexed (IM-compliant)'!$D62,Unindexed!$E:$E,'Derived indexed (IM-compliant)'!$E62))</f>
        <v>0</v>
      </c>
      <c r="T62" s="32">
        <f ca="1">(SUMIFS(Unindexed!T:T,Unindexed!$D:$D,'Derived indexed (IM-compliant)'!$D62,Unindexed!$E:$E,'Derived indexed (IM-compliant)'!$E62))</f>
        <v>0</v>
      </c>
      <c r="U62" s="32">
        <f ca="1">(SUMIFS(Unindexed!U:U,Unindexed!$D:$D,'Derived indexed (IM-compliant)'!$D62,Unindexed!$E:$E,'Derived indexed (IM-compliant)'!$E62))</f>
        <v>0</v>
      </c>
      <c r="V62" s="32">
        <f ca="1">(SUMIFS(Unindexed!V:V,Unindexed!$D:$D,'Derived indexed (IM-compliant)'!$D62,Unindexed!$E:$E,'Derived indexed (IM-compliant)'!$E62))</f>
        <v>0</v>
      </c>
      <c r="W62" s="32">
        <f ca="1">(SUMIFS(Unindexed!W:W,Unindexed!$D:$D,'Derived indexed (IM-compliant)'!$D62,Unindexed!$E:$E,'Derived indexed (IM-compliant)'!$E62))</f>
        <v>0</v>
      </c>
      <c r="X62" s="32">
        <f ca="1">(SUMIFS(Unindexed!X:X,Unindexed!$D:$D,'Derived indexed (IM-compliant)'!$D62,Unindexed!$E:$E,'Derived indexed (IM-compliant)'!$E62))</f>
        <v>0</v>
      </c>
      <c r="Y62" s="32">
        <f ca="1">(SUMIFS(Unindexed!Y:Y,Unindexed!$D:$D,'Derived indexed (IM-compliant)'!$D62,Unindexed!$E:$E,'Derived indexed (IM-compliant)'!$E62))</f>
        <v>0</v>
      </c>
      <c r="Z62" s="32">
        <f ca="1">(SUMIFS(Unindexed!Z:Z,Unindexed!$D:$D,'Derived indexed (IM-compliant)'!$D62,Unindexed!$E:$E,'Derived indexed (IM-compliant)'!$E62))</f>
        <v>0</v>
      </c>
      <c r="AA62" s="32">
        <f ca="1">(SUMIFS(Unindexed!AA:AA,Unindexed!$D:$D,'Derived indexed (IM-compliant)'!$D62,Unindexed!$E:$E,'Derived indexed (IM-compliant)'!$E62))</f>
        <v>0</v>
      </c>
      <c r="AB62" s="32">
        <f ca="1">(SUMIFS(Unindexed!AB:AB,Unindexed!$D:$D,'Derived indexed (IM-compliant)'!$D62,Unindexed!$E:$E,'Derived indexed (IM-compliant)'!$E62))</f>
        <v>0</v>
      </c>
      <c r="AC62" s="32">
        <f ca="1">(SUMIFS(Unindexed!AC:AC,Unindexed!$D:$D,'Derived indexed (IM-compliant)'!$D62,Unindexed!$E:$E,'Derived indexed (IM-compliant)'!$E62))</f>
        <v>0</v>
      </c>
      <c r="AD62" s="32">
        <f ca="1">(SUMIFS(Unindexed!AD:AD,Unindexed!$D:$D,'Derived indexed (IM-compliant)'!$D62,Unindexed!$E:$E,'Derived indexed (IM-compliant)'!$E62))</f>
        <v>0</v>
      </c>
      <c r="AE62" s="32">
        <f ca="1">(SUMIFS(Unindexed!AE:AE,Unindexed!$D:$D,'Derived indexed (IM-compliant)'!$D62,Unindexed!$E:$E,'Derived indexed (IM-compliant)'!$E62))</f>
        <v>0</v>
      </c>
      <c r="AF62" s="32">
        <f ca="1">(SUMIFS(Unindexed!AF:AF,Unindexed!$D:$D,'Derived indexed (IM-compliant)'!$D62,Unindexed!$E:$E,'Derived indexed (IM-compliant)'!$E62))</f>
        <v>0</v>
      </c>
      <c r="AG62" s="18"/>
    </row>
    <row r="63" spans="4:56" ht="15" hidden="1" outlineLevel="1" x14ac:dyDescent="0.25">
      <c r="D63" t="s">
        <v>56</v>
      </c>
      <c r="E63" s="19">
        <v>2032</v>
      </c>
      <c r="H63" s="32">
        <f ca="1">(SUMIFS(Unindexed!H:H,Unindexed!$D:$D,'Derived indexed (IM-compliant)'!$D63,Unindexed!$E:$E,'Derived indexed (IM-compliant)'!$E63))</f>
        <v>0</v>
      </c>
      <c r="I63" s="32">
        <f ca="1">(SUMIFS(Unindexed!I:I,Unindexed!$D:$D,'Derived indexed (IM-compliant)'!$D63,Unindexed!$E:$E,'Derived indexed (IM-compliant)'!$E63))</f>
        <v>0</v>
      </c>
      <c r="J63" s="32">
        <f ca="1">(SUMIFS(Unindexed!J:J,Unindexed!$D:$D,'Derived indexed (IM-compliant)'!$D63,Unindexed!$E:$E,'Derived indexed (IM-compliant)'!$E63))</f>
        <v>0</v>
      </c>
      <c r="K63" s="32">
        <f ca="1">(SUMIFS(Unindexed!K:K,Unindexed!$D:$D,'Derived indexed (IM-compliant)'!$D63,Unindexed!$E:$E,'Derived indexed (IM-compliant)'!$E63))</f>
        <v>0</v>
      </c>
      <c r="L63" s="32">
        <f ca="1">(SUMIFS(Unindexed!L:L,Unindexed!$D:$D,'Derived indexed (IM-compliant)'!$D63,Unindexed!$E:$E,'Derived indexed (IM-compliant)'!$E63))</f>
        <v>0</v>
      </c>
      <c r="M63" s="32">
        <f ca="1">(SUMIFS(Unindexed!M:M,Unindexed!$D:$D,'Derived indexed (IM-compliant)'!$D63,Unindexed!$E:$E,'Derived indexed (IM-compliant)'!$E63))</f>
        <v>0</v>
      </c>
      <c r="N63" s="32">
        <f ca="1">(SUMIFS(Unindexed!N:N,Unindexed!$D:$D,'Derived indexed (IM-compliant)'!$D63,Unindexed!$E:$E,'Derived indexed (IM-compliant)'!$E63))</f>
        <v>-7.3019571987737084</v>
      </c>
      <c r="O63" s="32">
        <f ca="1">(SUMIFS(Unindexed!O:O,Unindexed!$D:$D,'Derived indexed (IM-compliant)'!$D63,Unindexed!$E:$E,'Derived indexed (IM-compliant)'!$E63))</f>
        <v>0</v>
      </c>
      <c r="P63" s="32">
        <f ca="1">(SUMIFS(Unindexed!P:P,Unindexed!$D:$D,'Derived indexed (IM-compliant)'!$D63,Unindexed!$E:$E,'Derived indexed (IM-compliant)'!$E63))</f>
        <v>0</v>
      </c>
      <c r="Q63" s="32">
        <f ca="1">(SUMIFS(Unindexed!Q:Q,Unindexed!$D:$D,'Derived indexed (IM-compliant)'!$D63,Unindexed!$E:$E,'Derived indexed (IM-compliant)'!$E63))</f>
        <v>0</v>
      </c>
      <c r="R63" s="32">
        <f ca="1">(SUMIFS(Unindexed!R:R,Unindexed!$D:$D,'Derived indexed (IM-compliant)'!$D63,Unindexed!$E:$E,'Derived indexed (IM-compliant)'!$E63))</f>
        <v>0</v>
      </c>
      <c r="S63" s="32">
        <f ca="1">(SUMIFS(Unindexed!S:S,Unindexed!$D:$D,'Derived indexed (IM-compliant)'!$D63,Unindexed!$E:$E,'Derived indexed (IM-compliant)'!$E63))</f>
        <v>0</v>
      </c>
      <c r="T63" s="32">
        <f ca="1">(SUMIFS(Unindexed!T:T,Unindexed!$D:$D,'Derived indexed (IM-compliant)'!$D63,Unindexed!$E:$E,'Derived indexed (IM-compliant)'!$E63))</f>
        <v>0</v>
      </c>
      <c r="U63" s="32">
        <f ca="1">(SUMIFS(Unindexed!U:U,Unindexed!$D:$D,'Derived indexed (IM-compliant)'!$D63,Unindexed!$E:$E,'Derived indexed (IM-compliant)'!$E63))</f>
        <v>0</v>
      </c>
      <c r="V63" s="32">
        <f ca="1">(SUMIFS(Unindexed!V:V,Unindexed!$D:$D,'Derived indexed (IM-compliant)'!$D63,Unindexed!$E:$E,'Derived indexed (IM-compliant)'!$E63))</f>
        <v>0</v>
      </c>
      <c r="W63" s="32">
        <f ca="1">(SUMIFS(Unindexed!W:W,Unindexed!$D:$D,'Derived indexed (IM-compliant)'!$D63,Unindexed!$E:$E,'Derived indexed (IM-compliant)'!$E63))</f>
        <v>0</v>
      </c>
      <c r="X63" s="32">
        <f ca="1">(SUMIFS(Unindexed!X:X,Unindexed!$D:$D,'Derived indexed (IM-compliant)'!$D63,Unindexed!$E:$E,'Derived indexed (IM-compliant)'!$E63))</f>
        <v>0</v>
      </c>
      <c r="Y63" s="32">
        <f ca="1">(SUMIFS(Unindexed!Y:Y,Unindexed!$D:$D,'Derived indexed (IM-compliant)'!$D63,Unindexed!$E:$E,'Derived indexed (IM-compliant)'!$E63))</f>
        <v>0</v>
      </c>
      <c r="Z63" s="32">
        <f ca="1">(SUMIFS(Unindexed!Z:Z,Unindexed!$D:$D,'Derived indexed (IM-compliant)'!$D63,Unindexed!$E:$E,'Derived indexed (IM-compliant)'!$E63))</f>
        <v>0</v>
      </c>
      <c r="AA63" s="32">
        <f ca="1">(SUMIFS(Unindexed!AA:AA,Unindexed!$D:$D,'Derived indexed (IM-compliant)'!$D63,Unindexed!$E:$E,'Derived indexed (IM-compliant)'!$E63))</f>
        <v>0</v>
      </c>
      <c r="AB63" s="32">
        <f ca="1">(SUMIFS(Unindexed!AB:AB,Unindexed!$D:$D,'Derived indexed (IM-compliant)'!$D63,Unindexed!$E:$E,'Derived indexed (IM-compliant)'!$E63))</f>
        <v>0</v>
      </c>
      <c r="AC63" s="32">
        <f ca="1">(SUMIFS(Unindexed!AC:AC,Unindexed!$D:$D,'Derived indexed (IM-compliant)'!$D63,Unindexed!$E:$E,'Derived indexed (IM-compliant)'!$E63))</f>
        <v>0</v>
      </c>
      <c r="AD63" s="32">
        <f ca="1">(SUMIFS(Unindexed!AD:AD,Unindexed!$D:$D,'Derived indexed (IM-compliant)'!$D63,Unindexed!$E:$E,'Derived indexed (IM-compliant)'!$E63))</f>
        <v>0</v>
      </c>
      <c r="AE63" s="32">
        <f ca="1">(SUMIFS(Unindexed!AE:AE,Unindexed!$D:$D,'Derived indexed (IM-compliant)'!$D63,Unindexed!$E:$E,'Derived indexed (IM-compliant)'!$E63))</f>
        <v>0</v>
      </c>
      <c r="AF63" s="32">
        <f ca="1">(SUMIFS(Unindexed!AF:AF,Unindexed!$D:$D,'Derived indexed (IM-compliant)'!$D63,Unindexed!$E:$E,'Derived indexed (IM-compliant)'!$E63))</f>
        <v>0</v>
      </c>
      <c r="AG63" s="18"/>
    </row>
    <row r="64" spans="4:56" ht="15" hidden="1" outlineLevel="1" x14ac:dyDescent="0.25">
      <c r="D64" t="s">
        <v>56</v>
      </c>
      <c r="E64" s="19">
        <v>2033</v>
      </c>
      <c r="H64" s="32">
        <f ca="1">(SUMIFS(Unindexed!H:H,Unindexed!$D:$D,'Derived indexed (IM-compliant)'!$D64,Unindexed!$E:$E,'Derived indexed (IM-compliant)'!$E64))</f>
        <v>0</v>
      </c>
      <c r="I64" s="32">
        <f ca="1">(SUMIFS(Unindexed!I:I,Unindexed!$D:$D,'Derived indexed (IM-compliant)'!$D64,Unindexed!$E:$E,'Derived indexed (IM-compliant)'!$E64))</f>
        <v>0</v>
      </c>
      <c r="J64" s="32">
        <f ca="1">(SUMIFS(Unindexed!J:J,Unindexed!$D:$D,'Derived indexed (IM-compliant)'!$D64,Unindexed!$E:$E,'Derived indexed (IM-compliant)'!$E64))</f>
        <v>0</v>
      </c>
      <c r="K64" s="32">
        <f ca="1">(SUMIFS(Unindexed!K:K,Unindexed!$D:$D,'Derived indexed (IM-compliant)'!$D64,Unindexed!$E:$E,'Derived indexed (IM-compliant)'!$E64))</f>
        <v>0</v>
      </c>
      <c r="L64" s="32">
        <f ca="1">(SUMIFS(Unindexed!L:L,Unindexed!$D:$D,'Derived indexed (IM-compliant)'!$D64,Unindexed!$E:$E,'Derived indexed (IM-compliant)'!$E64))</f>
        <v>0</v>
      </c>
      <c r="M64" s="32">
        <f ca="1">(SUMIFS(Unindexed!M:M,Unindexed!$D:$D,'Derived indexed (IM-compliant)'!$D64,Unindexed!$E:$E,'Derived indexed (IM-compliant)'!$E64))</f>
        <v>0</v>
      </c>
      <c r="N64" s="32">
        <f ca="1">(SUMIFS(Unindexed!N:N,Unindexed!$D:$D,'Derived indexed (IM-compliant)'!$D64,Unindexed!$E:$E,'Derived indexed (IM-compliant)'!$E64))</f>
        <v>0</v>
      </c>
      <c r="O64" s="32">
        <f ca="1">(SUMIFS(Unindexed!O:O,Unindexed!$D:$D,'Derived indexed (IM-compliant)'!$D64,Unindexed!$E:$E,'Derived indexed (IM-compliant)'!$E64))</f>
        <v>-11.12665441512053</v>
      </c>
      <c r="P64" s="32">
        <f ca="1">(SUMIFS(Unindexed!P:P,Unindexed!$D:$D,'Derived indexed (IM-compliant)'!$D64,Unindexed!$E:$E,'Derived indexed (IM-compliant)'!$E64))</f>
        <v>0</v>
      </c>
      <c r="Q64" s="32">
        <f ca="1">(SUMIFS(Unindexed!Q:Q,Unindexed!$D:$D,'Derived indexed (IM-compliant)'!$D64,Unindexed!$E:$E,'Derived indexed (IM-compliant)'!$E64))</f>
        <v>0</v>
      </c>
      <c r="R64" s="32">
        <f ca="1">(SUMIFS(Unindexed!R:R,Unindexed!$D:$D,'Derived indexed (IM-compliant)'!$D64,Unindexed!$E:$E,'Derived indexed (IM-compliant)'!$E64))</f>
        <v>0</v>
      </c>
      <c r="S64" s="32">
        <f ca="1">(SUMIFS(Unindexed!S:S,Unindexed!$D:$D,'Derived indexed (IM-compliant)'!$D64,Unindexed!$E:$E,'Derived indexed (IM-compliant)'!$E64))</f>
        <v>0</v>
      </c>
      <c r="T64" s="32">
        <f ca="1">(SUMIFS(Unindexed!T:T,Unindexed!$D:$D,'Derived indexed (IM-compliant)'!$D64,Unindexed!$E:$E,'Derived indexed (IM-compliant)'!$E64))</f>
        <v>0</v>
      </c>
      <c r="U64" s="32">
        <f ca="1">(SUMIFS(Unindexed!U:U,Unindexed!$D:$D,'Derived indexed (IM-compliant)'!$D64,Unindexed!$E:$E,'Derived indexed (IM-compliant)'!$E64))</f>
        <v>0</v>
      </c>
      <c r="V64" s="32">
        <f ca="1">(SUMIFS(Unindexed!V:V,Unindexed!$D:$D,'Derived indexed (IM-compliant)'!$D64,Unindexed!$E:$E,'Derived indexed (IM-compliant)'!$E64))</f>
        <v>0</v>
      </c>
      <c r="W64" s="32">
        <f ca="1">(SUMIFS(Unindexed!W:W,Unindexed!$D:$D,'Derived indexed (IM-compliant)'!$D64,Unindexed!$E:$E,'Derived indexed (IM-compliant)'!$E64))</f>
        <v>0</v>
      </c>
      <c r="X64" s="32">
        <f ca="1">(SUMIFS(Unindexed!X:X,Unindexed!$D:$D,'Derived indexed (IM-compliant)'!$D64,Unindexed!$E:$E,'Derived indexed (IM-compliant)'!$E64))</f>
        <v>0</v>
      </c>
      <c r="Y64" s="32">
        <f ca="1">(SUMIFS(Unindexed!Y:Y,Unindexed!$D:$D,'Derived indexed (IM-compliant)'!$D64,Unindexed!$E:$E,'Derived indexed (IM-compliant)'!$E64))</f>
        <v>0</v>
      </c>
      <c r="Z64" s="32">
        <f ca="1">(SUMIFS(Unindexed!Z:Z,Unindexed!$D:$D,'Derived indexed (IM-compliant)'!$D64,Unindexed!$E:$E,'Derived indexed (IM-compliant)'!$E64))</f>
        <v>0</v>
      </c>
      <c r="AA64" s="32">
        <f ca="1">(SUMIFS(Unindexed!AA:AA,Unindexed!$D:$D,'Derived indexed (IM-compliant)'!$D64,Unindexed!$E:$E,'Derived indexed (IM-compliant)'!$E64))</f>
        <v>0</v>
      </c>
      <c r="AB64" s="32">
        <f ca="1">(SUMIFS(Unindexed!AB:AB,Unindexed!$D:$D,'Derived indexed (IM-compliant)'!$D64,Unindexed!$E:$E,'Derived indexed (IM-compliant)'!$E64))</f>
        <v>0</v>
      </c>
      <c r="AC64" s="32">
        <f ca="1">(SUMIFS(Unindexed!AC:AC,Unindexed!$D:$D,'Derived indexed (IM-compliant)'!$D64,Unindexed!$E:$E,'Derived indexed (IM-compliant)'!$E64))</f>
        <v>0</v>
      </c>
      <c r="AD64" s="32">
        <f ca="1">(SUMIFS(Unindexed!AD:AD,Unindexed!$D:$D,'Derived indexed (IM-compliant)'!$D64,Unindexed!$E:$E,'Derived indexed (IM-compliant)'!$E64))</f>
        <v>0</v>
      </c>
      <c r="AE64" s="32">
        <f ca="1">(SUMIFS(Unindexed!AE:AE,Unindexed!$D:$D,'Derived indexed (IM-compliant)'!$D64,Unindexed!$E:$E,'Derived indexed (IM-compliant)'!$E64))</f>
        <v>0</v>
      </c>
      <c r="AF64" s="32">
        <f ca="1">(SUMIFS(Unindexed!AF:AF,Unindexed!$D:$D,'Derived indexed (IM-compliant)'!$D64,Unindexed!$E:$E,'Derived indexed (IM-compliant)'!$E64))</f>
        <v>0</v>
      </c>
      <c r="AG64" s="18"/>
    </row>
    <row r="65" spans="4:33" ht="15" hidden="1" outlineLevel="1" x14ac:dyDescent="0.25">
      <c r="D65" t="s">
        <v>56</v>
      </c>
      <c r="E65" s="19">
        <v>2034</v>
      </c>
      <c r="H65" s="32">
        <f ca="1">(SUMIFS(Unindexed!H:H,Unindexed!$D:$D,'Derived indexed (IM-compliant)'!$D65,Unindexed!$E:$E,'Derived indexed (IM-compliant)'!$E65))</f>
        <v>0</v>
      </c>
      <c r="I65" s="32">
        <f ca="1">(SUMIFS(Unindexed!I:I,Unindexed!$D:$D,'Derived indexed (IM-compliant)'!$D65,Unindexed!$E:$E,'Derived indexed (IM-compliant)'!$E65))</f>
        <v>0</v>
      </c>
      <c r="J65" s="32">
        <f ca="1">(SUMIFS(Unindexed!J:J,Unindexed!$D:$D,'Derived indexed (IM-compliant)'!$D65,Unindexed!$E:$E,'Derived indexed (IM-compliant)'!$E65))</f>
        <v>0</v>
      </c>
      <c r="K65" s="32">
        <f ca="1">(SUMIFS(Unindexed!K:K,Unindexed!$D:$D,'Derived indexed (IM-compliant)'!$D65,Unindexed!$E:$E,'Derived indexed (IM-compliant)'!$E65))</f>
        <v>0</v>
      </c>
      <c r="L65" s="32">
        <f ca="1">(SUMIFS(Unindexed!L:L,Unindexed!$D:$D,'Derived indexed (IM-compliant)'!$D65,Unindexed!$E:$E,'Derived indexed (IM-compliant)'!$E65))</f>
        <v>0</v>
      </c>
      <c r="M65" s="32">
        <f ca="1">(SUMIFS(Unindexed!M:M,Unindexed!$D:$D,'Derived indexed (IM-compliant)'!$D65,Unindexed!$E:$E,'Derived indexed (IM-compliant)'!$E65))</f>
        <v>0</v>
      </c>
      <c r="N65" s="32">
        <f ca="1">(SUMIFS(Unindexed!N:N,Unindexed!$D:$D,'Derived indexed (IM-compliant)'!$D65,Unindexed!$E:$E,'Derived indexed (IM-compliant)'!$E65))</f>
        <v>0</v>
      </c>
      <c r="O65" s="32">
        <f ca="1">(SUMIFS(Unindexed!O:O,Unindexed!$D:$D,'Derived indexed (IM-compliant)'!$D65,Unindexed!$E:$E,'Derived indexed (IM-compliant)'!$E65))</f>
        <v>0</v>
      </c>
      <c r="P65" s="32">
        <f ca="1">(SUMIFS(Unindexed!P:P,Unindexed!$D:$D,'Derived indexed (IM-compliant)'!$D65,Unindexed!$E:$E,'Derived indexed (IM-compliant)'!$E65))</f>
        <v>-5.4946188346742666</v>
      </c>
      <c r="Q65" s="32">
        <f ca="1">(SUMIFS(Unindexed!Q:Q,Unindexed!$D:$D,'Derived indexed (IM-compliant)'!$D65,Unindexed!$E:$E,'Derived indexed (IM-compliant)'!$E65))</f>
        <v>0</v>
      </c>
      <c r="R65" s="32">
        <f ca="1">(SUMIFS(Unindexed!R:R,Unindexed!$D:$D,'Derived indexed (IM-compliant)'!$D65,Unindexed!$E:$E,'Derived indexed (IM-compliant)'!$E65))</f>
        <v>0</v>
      </c>
      <c r="S65" s="32">
        <f ca="1">(SUMIFS(Unindexed!S:S,Unindexed!$D:$D,'Derived indexed (IM-compliant)'!$D65,Unindexed!$E:$E,'Derived indexed (IM-compliant)'!$E65))</f>
        <v>0</v>
      </c>
      <c r="T65" s="32">
        <f ca="1">(SUMIFS(Unindexed!T:T,Unindexed!$D:$D,'Derived indexed (IM-compliant)'!$D65,Unindexed!$E:$E,'Derived indexed (IM-compliant)'!$E65))</f>
        <v>0</v>
      </c>
      <c r="U65" s="32">
        <f ca="1">(SUMIFS(Unindexed!U:U,Unindexed!$D:$D,'Derived indexed (IM-compliant)'!$D65,Unindexed!$E:$E,'Derived indexed (IM-compliant)'!$E65))</f>
        <v>0</v>
      </c>
      <c r="V65" s="32">
        <f ca="1">(SUMIFS(Unindexed!V:V,Unindexed!$D:$D,'Derived indexed (IM-compliant)'!$D65,Unindexed!$E:$E,'Derived indexed (IM-compliant)'!$E65))</f>
        <v>0</v>
      </c>
      <c r="W65" s="32">
        <f ca="1">(SUMIFS(Unindexed!W:W,Unindexed!$D:$D,'Derived indexed (IM-compliant)'!$D65,Unindexed!$E:$E,'Derived indexed (IM-compliant)'!$E65))</f>
        <v>0</v>
      </c>
      <c r="X65" s="32">
        <f ca="1">(SUMIFS(Unindexed!X:X,Unindexed!$D:$D,'Derived indexed (IM-compliant)'!$D65,Unindexed!$E:$E,'Derived indexed (IM-compliant)'!$E65))</f>
        <v>0</v>
      </c>
      <c r="Y65" s="32">
        <f ca="1">(SUMIFS(Unindexed!Y:Y,Unindexed!$D:$D,'Derived indexed (IM-compliant)'!$D65,Unindexed!$E:$E,'Derived indexed (IM-compliant)'!$E65))</f>
        <v>0</v>
      </c>
      <c r="Z65" s="32">
        <f ca="1">(SUMIFS(Unindexed!Z:Z,Unindexed!$D:$D,'Derived indexed (IM-compliant)'!$D65,Unindexed!$E:$E,'Derived indexed (IM-compliant)'!$E65))</f>
        <v>0</v>
      </c>
      <c r="AA65" s="32">
        <f ca="1">(SUMIFS(Unindexed!AA:AA,Unindexed!$D:$D,'Derived indexed (IM-compliant)'!$D65,Unindexed!$E:$E,'Derived indexed (IM-compliant)'!$E65))</f>
        <v>0</v>
      </c>
      <c r="AB65" s="32">
        <f ca="1">(SUMIFS(Unindexed!AB:AB,Unindexed!$D:$D,'Derived indexed (IM-compliant)'!$D65,Unindexed!$E:$E,'Derived indexed (IM-compliant)'!$E65))</f>
        <v>0</v>
      </c>
      <c r="AC65" s="32">
        <f ca="1">(SUMIFS(Unindexed!AC:AC,Unindexed!$D:$D,'Derived indexed (IM-compliant)'!$D65,Unindexed!$E:$E,'Derived indexed (IM-compliant)'!$E65))</f>
        <v>0</v>
      </c>
      <c r="AD65" s="32">
        <f ca="1">(SUMIFS(Unindexed!AD:AD,Unindexed!$D:$D,'Derived indexed (IM-compliant)'!$D65,Unindexed!$E:$E,'Derived indexed (IM-compliant)'!$E65))</f>
        <v>0</v>
      </c>
      <c r="AE65" s="32">
        <f ca="1">(SUMIFS(Unindexed!AE:AE,Unindexed!$D:$D,'Derived indexed (IM-compliant)'!$D65,Unindexed!$E:$E,'Derived indexed (IM-compliant)'!$E65))</f>
        <v>0</v>
      </c>
      <c r="AF65" s="32">
        <f ca="1">(SUMIFS(Unindexed!AF:AF,Unindexed!$D:$D,'Derived indexed (IM-compliant)'!$D65,Unindexed!$E:$E,'Derived indexed (IM-compliant)'!$E65))</f>
        <v>0</v>
      </c>
      <c r="AG65" s="18"/>
    </row>
    <row r="66" spans="4:33" ht="15" hidden="1" outlineLevel="1" x14ac:dyDescent="0.25">
      <c r="D66" t="s">
        <v>56</v>
      </c>
      <c r="E66" s="19">
        <v>2035</v>
      </c>
      <c r="H66" s="32">
        <f ca="1">(SUMIFS(Unindexed!H:H,Unindexed!$D:$D,'Derived indexed (IM-compliant)'!$D66,Unindexed!$E:$E,'Derived indexed (IM-compliant)'!$E66))</f>
        <v>0</v>
      </c>
      <c r="I66" s="32">
        <f ca="1">(SUMIFS(Unindexed!I:I,Unindexed!$D:$D,'Derived indexed (IM-compliant)'!$D66,Unindexed!$E:$E,'Derived indexed (IM-compliant)'!$E66))</f>
        <v>0</v>
      </c>
      <c r="J66" s="32">
        <f ca="1">(SUMIFS(Unindexed!J:J,Unindexed!$D:$D,'Derived indexed (IM-compliant)'!$D66,Unindexed!$E:$E,'Derived indexed (IM-compliant)'!$E66))</f>
        <v>0</v>
      </c>
      <c r="K66" s="32">
        <f ca="1">(SUMIFS(Unindexed!K:K,Unindexed!$D:$D,'Derived indexed (IM-compliant)'!$D66,Unindexed!$E:$E,'Derived indexed (IM-compliant)'!$E66))</f>
        <v>0</v>
      </c>
      <c r="L66" s="32">
        <f ca="1">(SUMIFS(Unindexed!L:L,Unindexed!$D:$D,'Derived indexed (IM-compliant)'!$D66,Unindexed!$E:$E,'Derived indexed (IM-compliant)'!$E66))</f>
        <v>0</v>
      </c>
      <c r="M66" s="32">
        <f ca="1">(SUMIFS(Unindexed!M:M,Unindexed!$D:$D,'Derived indexed (IM-compliant)'!$D66,Unindexed!$E:$E,'Derived indexed (IM-compliant)'!$E66))</f>
        <v>0</v>
      </c>
      <c r="N66" s="32">
        <f ca="1">(SUMIFS(Unindexed!N:N,Unindexed!$D:$D,'Derived indexed (IM-compliant)'!$D66,Unindexed!$E:$E,'Derived indexed (IM-compliant)'!$E66))</f>
        <v>0</v>
      </c>
      <c r="O66" s="32">
        <f ca="1">(SUMIFS(Unindexed!O:O,Unindexed!$D:$D,'Derived indexed (IM-compliant)'!$D66,Unindexed!$E:$E,'Derived indexed (IM-compliant)'!$E66))</f>
        <v>0</v>
      </c>
      <c r="P66" s="32">
        <f ca="1">(SUMIFS(Unindexed!P:P,Unindexed!$D:$D,'Derived indexed (IM-compliant)'!$D66,Unindexed!$E:$E,'Derived indexed (IM-compliant)'!$E66))</f>
        <v>0</v>
      </c>
      <c r="Q66" s="32">
        <f ca="1">(SUMIFS(Unindexed!Q:Q,Unindexed!$D:$D,'Derived indexed (IM-compliant)'!$D66,Unindexed!$E:$E,'Derived indexed (IM-compliant)'!$E66))</f>
        <v>-7.9771454622730973</v>
      </c>
      <c r="R66" s="32">
        <f ca="1">(SUMIFS(Unindexed!R:R,Unindexed!$D:$D,'Derived indexed (IM-compliant)'!$D66,Unindexed!$E:$E,'Derived indexed (IM-compliant)'!$E66))</f>
        <v>0</v>
      </c>
      <c r="S66" s="32">
        <f ca="1">(SUMIFS(Unindexed!S:S,Unindexed!$D:$D,'Derived indexed (IM-compliant)'!$D66,Unindexed!$E:$E,'Derived indexed (IM-compliant)'!$E66))</f>
        <v>0</v>
      </c>
      <c r="T66" s="32">
        <f ca="1">(SUMIFS(Unindexed!T:T,Unindexed!$D:$D,'Derived indexed (IM-compliant)'!$D66,Unindexed!$E:$E,'Derived indexed (IM-compliant)'!$E66))</f>
        <v>0</v>
      </c>
      <c r="U66" s="32">
        <f ca="1">(SUMIFS(Unindexed!U:U,Unindexed!$D:$D,'Derived indexed (IM-compliant)'!$D66,Unindexed!$E:$E,'Derived indexed (IM-compliant)'!$E66))</f>
        <v>0</v>
      </c>
      <c r="V66" s="32">
        <f ca="1">(SUMIFS(Unindexed!V:V,Unindexed!$D:$D,'Derived indexed (IM-compliant)'!$D66,Unindexed!$E:$E,'Derived indexed (IM-compliant)'!$E66))</f>
        <v>0</v>
      </c>
      <c r="W66" s="32">
        <f ca="1">(SUMIFS(Unindexed!W:W,Unindexed!$D:$D,'Derived indexed (IM-compliant)'!$D66,Unindexed!$E:$E,'Derived indexed (IM-compliant)'!$E66))</f>
        <v>0</v>
      </c>
      <c r="X66" s="32">
        <f ca="1">(SUMIFS(Unindexed!X:X,Unindexed!$D:$D,'Derived indexed (IM-compliant)'!$D66,Unindexed!$E:$E,'Derived indexed (IM-compliant)'!$E66))</f>
        <v>0</v>
      </c>
      <c r="Y66" s="32">
        <f ca="1">(SUMIFS(Unindexed!Y:Y,Unindexed!$D:$D,'Derived indexed (IM-compliant)'!$D66,Unindexed!$E:$E,'Derived indexed (IM-compliant)'!$E66))</f>
        <v>0</v>
      </c>
      <c r="Z66" s="32">
        <f ca="1">(SUMIFS(Unindexed!Z:Z,Unindexed!$D:$D,'Derived indexed (IM-compliant)'!$D66,Unindexed!$E:$E,'Derived indexed (IM-compliant)'!$E66))</f>
        <v>0</v>
      </c>
      <c r="AA66" s="32">
        <f ca="1">(SUMIFS(Unindexed!AA:AA,Unindexed!$D:$D,'Derived indexed (IM-compliant)'!$D66,Unindexed!$E:$E,'Derived indexed (IM-compliant)'!$E66))</f>
        <v>0</v>
      </c>
      <c r="AB66" s="32">
        <f ca="1">(SUMIFS(Unindexed!AB:AB,Unindexed!$D:$D,'Derived indexed (IM-compliant)'!$D66,Unindexed!$E:$E,'Derived indexed (IM-compliant)'!$E66))</f>
        <v>0</v>
      </c>
      <c r="AC66" s="32">
        <f ca="1">(SUMIFS(Unindexed!AC:AC,Unindexed!$D:$D,'Derived indexed (IM-compliant)'!$D66,Unindexed!$E:$E,'Derived indexed (IM-compliant)'!$E66))</f>
        <v>0</v>
      </c>
      <c r="AD66" s="32">
        <f ca="1">(SUMIFS(Unindexed!AD:AD,Unindexed!$D:$D,'Derived indexed (IM-compliant)'!$D66,Unindexed!$E:$E,'Derived indexed (IM-compliant)'!$E66))</f>
        <v>0</v>
      </c>
      <c r="AE66" s="32">
        <f ca="1">(SUMIFS(Unindexed!AE:AE,Unindexed!$D:$D,'Derived indexed (IM-compliant)'!$D66,Unindexed!$E:$E,'Derived indexed (IM-compliant)'!$E66))</f>
        <v>0</v>
      </c>
      <c r="AF66" s="32">
        <f ca="1">(SUMIFS(Unindexed!AF:AF,Unindexed!$D:$D,'Derived indexed (IM-compliant)'!$D66,Unindexed!$E:$E,'Derived indexed (IM-compliant)'!$E66))</f>
        <v>0</v>
      </c>
      <c r="AG66" s="18"/>
    </row>
    <row r="67" spans="4:33" ht="15" hidden="1" outlineLevel="1" x14ac:dyDescent="0.25">
      <c r="D67" t="s">
        <v>56</v>
      </c>
      <c r="E67" s="19">
        <v>2036</v>
      </c>
      <c r="H67" s="32">
        <f ca="1">(SUMIFS(Unindexed!H:H,Unindexed!$D:$D,'Derived indexed (IM-compliant)'!$D67,Unindexed!$E:$E,'Derived indexed (IM-compliant)'!$E67))</f>
        <v>0</v>
      </c>
      <c r="I67" s="32">
        <f ca="1">(SUMIFS(Unindexed!I:I,Unindexed!$D:$D,'Derived indexed (IM-compliant)'!$D67,Unindexed!$E:$E,'Derived indexed (IM-compliant)'!$E67))</f>
        <v>0</v>
      </c>
      <c r="J67" s="32">
        <f ca="1">(SUMIFS(Unindexed!J:J,Unindexed!$D:$D,'Derived indexed (IM-compliant)'!$D67,Unindexed!$E:$E,'Derived indexed (IM-compliant)'!$E67))</f>
        <v>0</v>
      </c>
      <c r="K67" s="32">
        <f ca="1">(SUMIFS(Unindexed!K:K,Unindexed!$D:$D,'Derived indexed (IM-compliant)'!$D67,Unindexed!$E:$E,'Derived indexed (IM-compliant)'!$E67))</f>
        <v>0</v>
      </c>
      <c r="L67" s="32">
        <f ca="1">(SUMIFS(Unindexed!L:L,Unindexed!$D:$D,'Derived indexed (IM-compliant)'!$D67,Unindexed!$E:$E,'Derived indexed (IM-compliant)'!$E67))</f>
        <v>0</v>
      </c>
      <c r="M67" s="32">
        <f ca="1">(SUMIFS(Unindexed!M:M,Unindexed!$D:$D,'Derived indexed (IM-compliant)'!$D67,Unindexed!$E:$E,'Derived indexed (IM-compliant)'!$E67))</f>
        <v>0</v>
      </c>
      <c r="N67" s="32">
        <f ca="1">(SUMIFS(Unindexed!N:N,Unindexed!$D:$D,'Derived indexed (IM-compliant)'!$D67,Unindexed!$E:$E,'Derived indexed (IM-compliant)'!$E67))</f>
        <v>0</v>
      </c>
      <c r="O67" s="32">
        <f ca="1">(SUMIFS(Unindexed!O:O,Unindexed!$D:$D,'Derived indexed (IM-compliant)'!$D67,Unindexed!$E:$E,'Derived indexed (IM-compliant)'!$E67))</f>
        <v>0</v>
      </c>
      <c r="P67" s="32">
        <f ca="1">(SUMIFS(Unindexed!P:P,Unindexed!$D:$D,'Derived indexed (IM-compliant)'!$D67,Unindexed!$E:$E,'Derived indexed (IM-compliant)'!$E67))</f>
        <v>0</v>
      </c>
      <c r="Q67" s="32">
        <f ca="1">(SUMIFS(Unindexed!Q:Q,Unindexed!$D:$D,'Derived indexed (IM-compliant)'!$D67,Unindexed!$E:$E,'Derived indexed (IM-compliant)'!$E67))</f>
        <v>0</v>
      </c>
      <c r="R67" s="32">
        <f ca="1">(SUMIFS(Unindexed!R:R,Unindexed!$D:$D,'Derived indexed (IM-compliant)'!$D67,Unindexed!$E:$E,'Derived indexed (IM-compliant)'!$E67))</f>
        <v>-8.1450762738632001</v>
      </c>
      <c r="S67" s="32">
        <f ca="1">(SUMIFS(Unindexed!S:S,Unindexed!$D:$D,'Derived indexed (IM-compliant)'!$D67,Unindexed!$E:$E,'Derived indexed (IM-compliant)'!$E67))</f>
        <v>0</v>
      </c>
      <c r="T67" s="32">
        <f ca="1">(SUMIFS(Unindexed!T:T,Unindexed!$D:$D,'Derived indexed (IM-compliant)'!$D67,Unindexed!$E:$E,'Derived indexed (IM-compliant)'!$E67))</f>
        <v>0</v>
      </c>
      <c r="U67" s="32">
        <f ca="1">(SUMIFS(Unindexed!U:U,Unindexed!$D:$D,'Derived indexed (IM-compliant)'!$D67,Unindexed!$E:$E,'Derived indexed (IM-compliant)'!$E67))</f>
        <v>0</v>
      </c>
      <c r="V67" s="32">
        <f ca="1">(SUMIFS(Unindexed!V:V,Unindexed!$D:$D,'Derived indexed (IM-compliant)'!$D67,Unindexed!$E:$E,'Derived indexed (IM-compliant)'!$E67))</f>
        <v>0</v>
      </c>
      <c r="W67" s="32">
        <f ca="1">(SUMIFS(Unindexed!W:W,Unindexed!$D:$D,'Derived indexed (IM-compliant)'!$D67,Unindexed!$E:$E,'Derived indexed (IM-compliant)'!$E67))</f>
        <v>0</v>
      </c>
      <c r="X67" s="32">
        <f ca="1">(SUMIFS(Unindexed!X:X,Unindexed!$D:$D,'Derived indexed (IM-compliant)'!$D67,Unindexed!$E:$E,'Derived indexed (IM-compliant)'!$E67))</f>
        <v>0</v>
      </c>
      <c r="Y67" s="32">
        <f ca="1">(SUMIFS(Unindexed!Y:Y,Unindexed!$D:$D,'Derived indexed (IM-compliant)'!$D67,Unindexed!$E:$E,'Derived indexed (IM-compliant)'!$E67))</f>
        <v>0</v>
      </c>
      <c r="Z67" s="32">
        <f ca="1">(SUMIFS(Unindexed!Z:Z,Unindexed!$D:$D,'Derived indexed (IM-compliant)'!$D67,Unindexed!$E:$E,'Derived indexed (IM-compliant)'!$E67))</f>
        <v>0</v>
      </c>
      <c r="AA67" s="32">
        <f ca="1">(SUMIFS(Unindexed!AA:AA,Unindexed!$D:$D,'Derived indexed (IM-compliant)'!$D67,Unindexed!$E:$E,'Derived indexed (IM-compliant)'!$E67))</f>
        <v>0</v>
      </c>
      <c r="AB67" s="32">
        <f ca="1">(SUMIFS(Unindexed!AB:AB,Unindexed!$D:$D,'Derived indexed (IM-compliant)'!$D67,Unindexed!$E:$E,'Derived indexed (IM-compliant)'!$E67))</f>
        <v>0</v>
      </c>
      <c r="AC67" s="32">
        <f ca="1">(SUMIFS(Unindexed!AC:AC,Unindexed!$D:$D,'Derived indexed (IM-compliant)'!$D67,Unindexed!$E:$E,'Derived indexed (IM-compliant)'!$E67))</f>
        <v>0</v>
      </c>
      <c r="AD67" s="32">
        <f ca="1">(SUMIFS(Unindexed!AD:AD,Unindexed!$D:$D,'Derived indexed (IM-compliant)'!$D67,Unindexed!$E:$E,'Derived indexed (IM-compliant)'!$E67))</f>
        <v>0</v>
      </c>
      <c r="AE67" s="32">
        <f ca="1">(SUMIFS(Unindexed!AE:AE,Unindexed!$D:$D,'Derived indexed (IM-compliant)'!$D67,Unindexed!$E:$E,'Derived indexed (IM-compliant)'!$E67))</f>
        <v>0</v>
      </c>
      <c r="AF67" s="32">
        <f ca="1">(SUMIFS(Unindexed!AF:AF,Unindexed!$D:$D,'Derived indexed (IM-compliant)'!$D67,Unindexed!$E:$E,'Derived indexed (IM-compliant)'!$E67))</f>
        <v>0</v>
      </c>
      <c r="AG67" s="18"/>
    </row>
    <row r="68" spans="4:33" ht="15" hidden="1" outlineLevel="1" x14ac:dyDescent="0.25">
      <c r="D68" t="s">
        <v>56</v>
      </c>
      <c r="E68" s="19">
        <v>2037</v>
      </c>
      <c r="H68" s="32">
        <f ca="1">(SUMIFS(Unindexed!H:H,Unindexed!$D:$D,'Derived indexed (IM-compliant)'!$D68,Unindexed!$E:$E,'Derived indexed (IM-compliant)'!$E68))</f>
        <v>0</v>
      </c>
      <c r="I68" s="32">
        <f ca="1">(SUMIFS(Unindexed!I:I,Unindexed!$D:$D,'Derived indexed (IM-compliant)'!$D68,Unindexed!$E:$E,'Derived indexed (IM-compliant)'!$E68))</f>
        <v>0</v>
      </c>
      <c r="J68" s="32">
        <f ca="1">(SUMIFS(Unindexed!J:J,Unindexed!$D:$D,'Derived indexed (IM-compliant)'!$D68,Unindexed!$E:$E,'Derived indexed (IM-compliant)'!$E68))</f>
        <v>0</v>
      </c>
      <c r="K68" s="32">
        <f ca="1">(SUMIFS(Unindexed!K:K,Unindexed!$D:$D,'Derived indexed (IM-compliant)'!$D68,Unindexed!$E:$E,'Derived indexed (IM-compliant)'!$E68))</f>
        <v>0</v>
      </c>
      <c r="L68" s="32">
        <f ca="1">(SUMIFS(Unindexed!L:L,Unindexed!$D:$D,'Derived indexed (IM-compliant)'!$D68,Unindexed!$E:$E,'Derived indexed (IM-compliant)'!$E68))</f>
        <v>0</v>
      </c>
      <c r="M68" s="32">
        <f ca="1">(SUMIFS(Unindexed!M:M,Unindexed!$D:$D,'Derived indexed (IM-compliant)'!$D68,Unindexed!$E:$E,'Derived indexed (IM-compliant)'!$E68))</f>
        <v>0</v>
      </c>
      <c r="N68" s="32">
        <f ca="1">(SUMIFS(Unindexed!N:N,Unindexed!$D:$D,'Derived indexed (IM-compliant)'!$D68,Unindexed!$E:$E,'Derived indexed (IM-compliant)'!$E68))</f>
        <v>0</v>
      </c>
      <c r="O68" s="32">
        <f ca="1">(SUMIFS(Unindexed!O:O,Unindexed!$D:$D,'Derived indexed (IM-compliant)'!$D68,Unindexed!$E:$E,'Derived indexed (IM-compliant)'!$E68))</f>
        <v>0</v>
      </c>
      <c r="P68" s="32">
        <f ca="1">(SUMIFS(Unindexed!P:P,Unindexed!$D:$D,'Derived indexed (IM-compliant)'!$D68,Unindexed!$E:$E,'Derived indexed (IM-compliant)'!$E68))</f>
        <v>0</v>
      </c>
      <c r="Q68" s="32">
        <f ca="1">(SUMIFS(Unindexed!Q:Q,Unindexed!$D:$D,'Derived indexed (IM-compliant)'!$D68,Unindexed!$E:$E,'Derived indexed (IM-compliant)'!$E68))</f>
        <v>0</v>
      </c>
      <c r="R68" s="32">
        <f ca="1">(SUMIFS(Unindexed!R:R,Unindexed!$D:$D,'Derived indexed (IM-compliant)'!$D68,Unindexed!$E:$E,'Derived indexed (IM-compliant)'!$E68))</f>
        <v>0</v>
      </c>
      <c r="S68" s="32">
        <f ca="1">(SUMIFS(Unindexed!S:S,Unindexed!$D:$D,'Derived indexed (IM-compliant)'!$D68,Unindexed!$E:$E,'Derived indexed (IM-compliant)'!$E68))</f>
        <v>-7.6175896396626026</v>
      </c>
      <c r="T68" s="32">
        <f ca="1">(SUMIFS(Unindexed!T:T,Unindexed!$D:$D,'Derived indexed (IM-compliant)'!$D68,Unindexed!$E:$E,'Derived indexed (IM-compliant)'!$E68))</f>
        <v>0</v>
      </c>
      <c r="U68" s="32">
        <f ca="1">(SUMIFS(Unindexed!U:U,Unindexed!$D:$D,'Derived indexed (IM-compliant)'!$D68,Unindexed!$E:$E,'Derived indexed (IM-compliant)'!$E68))</f>
        <v>0</v>
      </c>
      <c r="V68" s="32">
        <f ca="1">(SUMIFS(Unindexed!V:V,Unindexed!$D:$D,'Derived indexed (IM-compliant)'!$D68,Unindexed!$E:$E,'Derived indexed (IM-compliant)'!$E68))</f>
        <v>0</v>
      </c>
      <c r="W68" s="32">
        <f ca="1">(SUMIFS(Unindexed!W:W,Unindexed!$D:$D,'Derived indexed (IM-compliant)'!$D68,Unindexed!$E:$E,'Derived indexed (IM-compliant)'!$E68))</f>
        <v>0</v>
      </c>
      <c r="X68" s="32">
        <f ca="1">(SUMIFS(Unindexed!X:X,Unindexed!$D:$D,'Derived indexed (IM-compliant)'!$D68,Unindexed!$E:$E,'Derived indexed (IM-compliant)'!$E68))</f>
        <v>0</v>
      </c>
      <c r="Y68" s="32">
        <f ca="1">(SUMIFS(Unindexed!Y:Y,Unindexed!$D:$D,'Derived indexed (IM-compliant)'!$D68,Unindexed!$E:$E,'Derived indexed (IM-compliant)'!$E68))</f>
        <v>0</v>
      </c>
      <c r="Z68" s="32">
        <f ca="1">(SUMIFS(Unindexed!Z:Z,Unindexed!$D:$D,'Derived indexed (IM-compliant)'!$D68,Unindexed!$E:$E,'Derived indexed (IM-compliant)'!$E68))</f>
        <v>0</v>
      </c>
      <c r="AA68" s="32">
        <f ca="1">(SUMIFS(Unindexed!AA:AA,Unindexed!$D:$D,'Derived indexed (IM-compliant)'!$D68,Unindexed!$E:$E,'Derived indexed (IM-compliant)'!$E68))</f>
        <v>0</v>
      </c>
      <c r="AB68" s="32">
        <f ca="1">(SUMIFS(Unindexed!AB:AB,Unindexed!$D:$D,'Derived indexed (IM-compliant)'!$D68,Unindexed!$E:$E,'Derived indexed (IM-compliant)'!$E68))</f>
        <v>0</v>
      </c>
      <c r="AC68" s="32">
        <f ca="1">(SUMIFS(Unindexed!AC:AC,Unindexed!$D:$D,'Derived indexed (IM-compliant)'!$D68,Unindexed!$E:$E,'Derived indexed (IM-compliant)'!$E68))</f>
        <v>0</v>
      </c>
      <c r="AD68" s="32">
        <f ca="1">(SUMIFS(Unindexed!AD:AD,Unindexed!$D:$D,'Derived indexed (IM-compliant)'!$D68,Unindexed!$E:$E,'Derived indexed (IM-compliant)'!$E68))</f>
        <v>0</v>
      </c>
      <c r="AE68" s="32">
        <f ca="1">(SUMIFS(Unindexed!AE:AE,Unindexed!$D:$D,'Derived indexed (IM-compliant)'!$D68,Unindexed!$E:$E,'Derived indexed (IM-compliant)'!$E68))</f>
        <v>0</v>
      </c>
      <c r="AF68" s="32">
        <f ca="1">(SUMIFS(Unindexed!AF:AF,Unindexed!$D:$D,'Derived indexed (IM-compliant)'!$D68,Unindexed!$E:$E,'Derived indexed (IM-compliant)'!$E68))</f>
        <v>0</v>
      </c>
      <c r="AG68" s="18"/>
    </row>
    <row r="69" spans="4:33" ht="15" hidden="1" outlineLevel="1" x14ac:dyDescent="0.25">
      <c r="D69" t="s">
        <v>56</v>
      </c>
      <c r="E69" s="19">
        <v>2038</v>
      </c>
      <c r="H69" s="32">
        <f ca="1">(SUMIFS(Unindexed!H:H,Unindexed!$D:$D,'Derived indexed (IM-compliant)'!$D69,Unindexed!$E:$E,'Derived indexed (IM-compliant)'!$E69))</f>
        <v>0</v>
      </c>
      <c r="I69" s="32">
        <f ca="1">(SUMIFS(Unindexed!I:I,Unindexed!$D:$D,'Derived indexed (IM-compliant)'!$D69,Unindexed!$E:$E,'Derived indexed (IM-compliant)'!$E69))</f>
        <v>0</v>
      </c>
      <c r="J69" s="32">
        <f ca="1">(SUMIFS(Unindexed!J:J,Unindexed!$D:$D,'Derived indexed (IM-compliant)'!$D69,Unindexed!$E:$E,'Derived indexed (IM-compliant)'!$E69))</f>
        <v>0</v>
      </c>
      <c r="K69" s="32">
        <f ca="1">(SUMIFS(Unindexed!K:K,Unindexed!$D:$D,'Derived indexed (IM-compliant)'!$D69,Unindexed!$E:$E,'Derived indexed (IM-compliant)'!$E69))</f>
        <v>0</v>
      </c>
      <c r="L69" s="32">
        <f ca="1">(SUMIFS(Unindexed!L:L,Unindexed!$D:$D,'Derived indexed (IM-compliant)'!$D69,Unindexed!$E:$E,'Derived indexed (IM-compliant)'!$E69))</f>
        <v>0</v>
      </c>
      <c r="M69" s="32">
        <f ca="1">(SUMIFS(Unindexed!M:M,Unindexed!$D:$D,'Derived indexed (IM-compliant)'!$D69,Unindexed!$E:$E,'Derived indexed (IM-compliant)'!$E69))</f>
        <v>0</v>
      </c>
      <c r="N69" s="32">
        <f ca="1">(SUMIFS(Unindexed!N:N,Unindexed!$D:$D,'Derived indexed (IM-compliant)'!$D69,Unindexed!$E:$E,'Derived indexed (IM-compliant)'!$E69))</f>
        <v>0</v>
      </c>
      <c r="O69" s="32">
        <f ca="1">(SUMIFS(Unindexed!O:O,Unindexed!$D:$D,'Derived indexed (IM-compliant)'!$D69,Unindexed!$E:$E,'Derived indexed (IM-compliant)'!$E69))</f>
        <v>0</v>
      </c>
      <c r="P69" s="32">
        <f ca="1">(SUMIFS(Unindexed!P:P,Unindexed!$D:$D,'Derived indexed (IM-compliant)'!$D69,Unindexed!$E:$E,'Derived indexed (IM-compliant)'!$E69))</f>
        <v>0</v>
      </c>
      <c r="Q69" s="32">
        <f ca="1">(SUMIFS(Unindexed!Q:Q,Unindexed!$D:$D,'Derived indexed (IM-compliant)'!$D69,Unindexed!$E:$E,'Derived indexed (IM-compliant)'!$E69))</f>
        <v>0</v>
      </c>
      <c r="R69" s="32">
        <f ca="1">(SUMIFS(Unindexed!R:R,Unindexed!$D:$D,'Derived indexed (IM-compliant)'!$D69,Unindexed!$E:$E,'Derived indexed (IM-compliant)'!$E69))</f>
        <v>0</v>
      </c>
      <c r="S69" s="32">
        <f ca="1">(SUMIFS(Unindexed!S:S,Unindexed!$D:$D,'Derived indexed (IM-compliant)'!$D69,Unindexed!$E:$E,'Derived indexed (IM-compliant)'!$E69))</f>
        <v>0</v>
      </c>
      <c r="T69" s="32">
        <f ca="1">(SUMIFS(Unindexed!T:T,Unindexed!$D:$D,'Derived indexed (IM-compliant)'!$D69,Unindexed!$E:$E,'Derived indexed (IM-compliant)'!$E69))</f>
        <v>-10.523487269641599</v>
      </c>
      <c r="U69" s="32">
        <f ca="1">(SUMIFS(Unindexed!U:U,Unindexed!$D:$D,'Derived indexed (IM-compliant)'!$D69,Unindexed!$E:$E,'Derived indexed (IM-compliant)'!$E69))</f>
        <v>0</v>
      </c>
      <c r="V69" s="32">
        <f ca="1">(SUMIFS(Unindexed!V:V,Unindexed!$D:$D,'Derived indexed (IM-compliant)'!$D69,Unindexed!$E:$E,'Derived indexed (IM-compliant)'!$E69))</f>
        <v>0</v>
      </c>
      <c r="W69" s="32">
        <f ca="1">(SUMIFS(Unindexed!W:W,Unindexed!$D:$D,'Derived indexed (IM-compliant)'!$D69,Unindexed!$E:$E,'Derived indexed (IM-compliant)'!$E69))</f>
        <v>0</v>
      </c>
      <c r="X69" s="32">
        <f ca="1">(SUMIFS(Unindexed!X:X,Unindexed!$D:$D,'Derived indexed (IM-compliant)'!$D69,Unindexed!$E:$E,'Derived indexed (IM-compliant)'!$E69))</f>
        <v>0</v>
      </c>
      <c r="Y69" s="32">
        <f ca="1">(SUMIFS(Unindexed!Y:Y,Unindexed!$D:$D,'Derived indexed (IM-compliant)'!$D69,Unindexed!$E:$E,'Derived indexed (IM-compliant)'!$E69))</f>
        <v>0</v>
      </c>
      <c r="Z69" s="32">
        <f ca="1">(SUMIFS(Unindexed!Z:Z,Unindexed!$D:$D,'Derived indexed (IM-compliant)'!$D69,Unindexed!$E:$E,'Derived indexed (IM-compliant)'!$E69))</f>
        <v>0</v>
      </c>
      <c r="AA69" s="32">
        <f ca="1">(SUMIFS(Unindexed!AA:AA,Unindexed!$D:$D,'Derived indexed (IM-compliant)'!$D69,Unindexed!$E:$E,'Derived indexed (IM-compliant)'!$E69))</f>
        <v>0</v>
      </c>
      <c r="AB69" s="32">
        <f ca="1">(SUMIFS(Unindexed!AB:AB,Unindexed!$D:$D,'Derived indexed (IM-compliant)'!$D69,Unindexed!$E:$E,'Derived indexed (IM-compliant)'!$E69))</f>
        <v>0</v>
      </c>
      <c r="AC69" s="32">
        <f ca="1">(SUMIFS(Unindexed!AC:AC,Unindexed!$D:$D,'Derived indexed (IM-compliant)'!$D69,Unindexed!$E:$E,'Derived indexed (IM-compliant)'!$E69))</f>
        <v>0</v>
      </c>
      <c r="AD69" s="32">
        <f ca="1">(SUMIFS(Unindexed!AD:AD,Unindexed!$D:$D,'Derived indexed (IM-compliant)'!$D69,Unindexed!$E:$E,'Derived indexed (IM-compliant)'!$E69))</f>
        <v>0</v>
      </c>
      <c r="AE69" s="32">
        <f ca="1">(SUMIFS(Unindexed!AE:AE,Unindexed!$D:$D,'Derived indexed (IM-compliant)'!$D69,Unindexed!$E:$E,'Derived indexed (IM-compliant)'!$E69))</f>
        <v>0</v>
      </c>
      <c r="AF69" s="32">
        <f ca="1">(SUMIFS(Unindexed!AF:AF,Unindexed!$D:$D,'Derived indexed (IM-compliant)'!$D69,Unindexed!$E:$E,'Derived indexed (IM-compliant)'!$E69))</f>
        <v>0</v>
      </c>
      <c r="AG69" s="18"/>
    </row>
    <row r="70" spans="4:33" ht="15" hidden="1" outlineLevel="1" x14ac:dyDescent="0.25">
      <c r="D70" t="s">
        <v>56</v>
      </c>
      <c r="E70" s="19">
        <v>2039</v>
      </c>
      <c r="H70" s="32">
        <f ca="1">(SUMIFS(Unindexed!H:H,Unindexed!$D:$D,'Derived indexed (IM-compliant)'!$D70,Unindexed!$E:$E,'Derived indexed (IM-compliant)'!$E70))</f>
        <v>0</v>
      </c>
      <c r="I70" s="32">
        <f ca="1">(SUMIFS(Unindexed!I:I,Unindexed!$D:$D,'Derived indexed (IM-compliant)'!$D70,Unindexed!$E:$E,'Derived indexed (IM-compliant)'!$E70))</f>
        <v>0</v>
      </c>
      <c r="J70" s="32">
        <f ca="1">(SUMIFS(Unindexed!J:J,Unindexed!$D:$D,'Derived indexed (IM-compliant)'!$D70,Unindexed!$E:$E,'Derived indexed (IM-compliant)'!$E70))</f>
        <v>0</v>
      </c>
      <c r="K70" s="32">
        <f ca="1">(SUMIFS(Unindexed!K:K,Unindexed!$D:$D,'Derived indexed (IM-compliant)'!$D70,Unindexed!$E:$E,'Derived indexed (IM-compliant)'!$E70))</f>
        <v>0</v>
      </c>
      <c r="L70" s="32">
        <f ca="1">(SUMIFS(Unindexed!L:L,Unindexed!$D:$D,'Derived indexed (IM-compliant)'!$D70,Unindexed!$E:$E,'Derived indexed (IM-compliant)'!$E70))</f>
        <v>0</v>
      </c>
      <c r="M70" s="32">
        <f ca="1">(SUMIFS(Unindexed!M:M,Unindexed!$D:$D,'Derived indexed (IM-compliant)'!$D70,Unindexed!$E:$E,'Derived indexed (IM-compliant)'!$E70))</f>
        <v>0</v>
      </c>
      <c r="N70" s="32">
        <f ca="1">(SUMIFS(Unindexed!N:N,Unindexed!$D:$D,'Derived indexed (IM-compliant)'!$D70,Unindexed!$E:$E,'Derived indexed (IM-compliant)'!$E70))</f>
        <v>0</v>
      </c>
      <c r="O70" s="32">
        <f ca="1">(SUMIFS(Unindexed!O:O,Unindexed!$D:$D,'Derived indexed (IM-compliant)'!$D70,Unindexed!$E:$E,'Derived indexed (IM-compliant)'!$E70))</f>
        <v>0</v>
      </c>
      <c r="P70" s="32">
        <f ca="1">(SUMIFS(Unindexed!P:P,Unindexed!$D:$D,'Derived indexed (IM-compliant)'!$D70,Unindexed!$E:$E,'Derived indexed (IM-compliant)'!$E70))</f>
        <v>0</v>
      </c>
      <c r="Q70" s="32">
        <f ca="1">(SUMIFS(Unindexed!Q:Q,Unindexed!$D:$D,'Derived indexed (IM-compliant)'!$D70,Unindexed!$E:$E,'Derived indexed (IM-compliant)'!$E70))</f>
        <v>0</v>
      </c>
      <c r="R70" s="32">
        <f ca="1">(SUMIFS(Unindexed!R:R,Unindexed!$D:$D,'Derived indexed (IM-compliant)'!$D70,Unindexed!$E:$E,'Derived indexed (IM-compliant)'!$E70))</f>
        <v>0</v>
      </c>
      <c r="S70" s="32">
        <f ca="1">(SUMIFS(Unindexed!S:S,Unindexed!$D:$D,'Derived indexed (IM-compliant)'!$D70,Unindexed!$E:$E,'Derived indexed (IM-compliant)'!$E70))</f>
        <v>0</v>
      </c>
      <c r="T70" s="32">
        <f ca="1">(SUMIFS(Unindexed!T:T,Unindexed!$D:$D,'Derived indexed (IM-compliant)'!$D70,Unindexed!$E:$E,'Derived indexed (IM-compliant)'!$E70))</f>
        <v>0</v>
      </c>
      <c r="U70" s="32">
        <f ca="1">(SUMIFS(Unindexed!U:U,Unindexed!$D:$D,'Derived indexed (IM-compliant)'!$D70,Unindexed!$E:$E,'Derived indexed (IM-compliant)'!$E70))</f>
        <v>-10.114241574506845</v>
      </c>
      <c r="V70" s="32">
        <f ca="1">(SUMIFS(Unindexed!V:V,Unindexed!$D:$D,'Derived indexed (IM-compliant)'!$D70,Unindexed!$E:$E,'Derived indexed (IM-compliant)'!$E70))</f>
        <v>0</v>
      </c>
      <c r="W70" s="32">
        <f ca="1">(SUMIFS(Unindexed!W:W,Unindexed!$D:$D,'Derived indexed (IM-compliant)'!$D70,Unindexed!$E:$E,'Derived indexed (IM-compliant)'!$E70))</f>
        <v>0</v>
      </c>
      <c r="X70" s="32">
        <f ca="1">(SUMIFS(Unindexed!X:X,Unindexed!$D:$D,'Derived indexed (IM-compliant)'!$D70,Unindexed!$E:$E,'Derived indexed (IM-compliant)'!$E70))</f>
        <v>0</v>
      </c>
      <c r="Y70" s="32">
        <f ca="1">(SUMIFS(Unindexed!Y:Y,Unindexed!$D:$D,'Derived indexed (IM-compliant)'!$D70,Unindexed!$E:$E,'Derived indexed (IM-compliant)'!$E70))</f>
        <v>0</v>
      </c>
      <c r="Z70" s="32">
        <f ca="1">(SUMIFS(Unindexed!Z:Z,Unindexed!$D:$D,'Derived indexed (IM-compliant)'!$D70,Unindexed!$E:$E,'Derived indexed (IM-compliant)'!$E70))</f>
        <v>0</v>
      </c>
      <c r="AA70" s="32">
        <f ca="1">(SUMIFS(Unindexed!AA:AA,Unindexed!$D:$D,'Derived indexed (IM-compliant)'!$D70,Unindexed!$E:$E,'Derived indexed (IM-compliant)'!$E70))</f>
        <v>0</v>
      </c>
      <c r="AB70" s="32">
        <f ca="1">(SUMIFS(Unindexed!AB:AB,Unindexed!$D:$D,'Derived indexed (IM-compliant)'!$D70,Unindexed!$E:$E,'Derived indexed (IM-compliant)'!$E70))</f>
        <v>0</v>
      </c>
      <c r="AC70" s="32">
        <f ca="1">(SUMIFS(Unindexed!AC:AC,Unindexed!$D:$D,'Derived indexed (IM-compliant)'!$D70,Unindexed!$E:$E,'Derived indexed (IM-compliant)'!$E70))</f>
        <v>0</v>
      </c>
      <c r="AD70" s="32">
        <f ca="1">(SUMIFS(Unindexed!AD:AD,Unindexed!$D:$D,'Derived indexed (IM-compliant)'!$D70,Unindexed!$E:$E,'Derived indexed (IM-compliant)'!$E70))</f>
        <v>0</v>
      </c>
      <c r="AE70" s="32">
        <f ca="1">(SUMIFS(Unindexed!AE:AE,Unindexed!$D:$D,'Derived indexed (IM-compliant)'!$D70,Unindexed!$E:$E,'Derived indexed (IM-compliant)'!$E70))</f>
        <v>0</v>
      </c>
      <c r="AF70" s="32">
        <f ca="1">(SUMIFS(Unindexed!AF:AF,Unindexed!$D:$D,'Derived indexed (IM-compliant)'!$D70,Unindexed!$E:$E,'Derived indexed (IM-compliant)'!$E70))</f>
        <v>0</v>
      </c>
      <c r="AG70" s="18"/>
    </row>
    <row r="71" spans="4:33" ht="15" hidden="1" outlineLevel="1" x14ac:dyDescent="0.25">
      <c r="D71" t="s">
        <v>56</v>
      </c>
      <c r="E71" s="19">
        <v>2040</v>
      </c>
      <c r="H71" s="32">
        <f ca="1">(SUMIFS(Unindexed!H:H,Unindexed!$D:$D,'Derived indexed (IM-compliant)'!$D71,Unindexed!$E:$E,'Derived indexed (IM-compliant)'!$E71))</f>
        <v>0</v>
      </c>
      <c r="I71" s="32">
        <f ca="1">(SUMIFS(Unindexed!I:I,Unindexed!$D:$D,'Derived indexed (IM-compliant)'!$D71,Unindexed!$E:$E,'Derived indexed (IM-compliant)'!$E71))</f>
        <v>0</v>
      </c>
      <c r="J71" s="32">
        <f ca="1">(SUMIFS(Unindexed!J:J,Unindexed!$D:$D,'Derived indexed (IM-compliant)'!$D71,Unindexed!$E:$E,'Derived indexed (IM-compliant)'!$E71))</f>
        <v>0</v>
      </c>
      <c r="K71" s="32">
        <f ca="1">(SUMIFS(Unindexed!K:K,Unindexed!$D:$D,'Derived indexed (IM-compliant)'!$D71,Unindexed!$E:$E,'Derived indexed (IM-compliant)'!$E71))</f>
        <v>0</v>
      </c>
      <c r="L71" s="32">
        <f ca="1">(SUMIFS(Unindexed!L:L,Unindexed!$D:$D,'Derived indexed (IM-compliant)'!$D71,Unindexed!$E:$E,'Derived indexed (IM-compliant)'!$E71))</f>
        <v>0</v>
      </c>
      <c r="M71" s="32">
        <f ca="1">(SUMIFS(Unindexed!M:M,Unindexed!$D:$D,'Derived indexed (IM-compliant)'!$D71,Unindexed!$E:$E,'Derived indexed (IM-compliant)'!$E71))</f>
        <v>0</v>
      </c>
      <c r="N71" s="32">
        <f ca="1">(SUMIFS(Unindexed!N:N,Unindexed!$D:$D,'Derived indexed (IM-compliant)'!$D71,Unindexed!$E:$E,'Derived indexed (IM-compliant)'!$E71))</f>
        <v>0</v>
      </c>
      <c r="O71" s="32">
        <f ca="1">(SUMIFS(Unindexed!O:O,Unindexed!$D:$D,'Derived indexed (IM-compliant)'!$D71,Unindexed!$E:$E,'Derived indexed (IM-compliant)'!$E71))</f>
        <v>0</v>
      </c>
      <c r="P71" s="32">
        <f ca="1">(SUMIFS(Unindexed!P:P,Unindexed!$D:$D,'Derived indexed (IM-compliant)'!$D71,Unindexed!$E:$E,'Derived indexed (IM-compliant)'!$E71))</f>
        <v>0</v>
      </c>
      <c r="Q71" s="32">
        <f ca="1">(SUMIFS(Unindexed!Q:Q,Unindexed!$D:$D,'Derived indexed (IM-compliant)'!$D71,Unindexed!$E:$E,'Derived indexed (IM-compliant)'!$E71))</f>
        <v>0</v>
      </c>
      <c r="R71" s="32">
        <f ca="1">(SUMIFS(Unindexed!R:R,Unindexed!$D:$D,'Derived indexed (IM-compliant)'!$D71,Unindexed!$E:$E,'Derived indexed (IM-compliant)'!$E71))</f>
        <v>0</v>
      </c>
      <c r="S71" s="32">
        <f ca="1">(SUMIFS(Unindexed!S:S,Unindexed!$D:$D,'Derived indexed (IM-compliant)'!$D71,Unindexed!$E:$E,'Derived indexed (IM-compliant)'!$E71))</f>
        <v>0</v>
      </c>
      <c r="T71" s="32">
        <f ca="1">(SUMIFS(Unindexed!T:T,Unindexed!$D:$D,'Derived indexed (IM-compliant)'!$D71,Unindexed!$E:$E,'Derived indexed (IM-compliant)'!$E71))</f>
        <v>0</v>
      </c>
      <c r="U71" s="32">
        <f ca="1">(SUMIFS(Unindexed!U:U,Unindexed!$D:$D,'Derived indexed (IM-compliant)'!$D71,Unindexed!$E:$E,'Derived indexed (IM-compliant)'!$E71))</f>
        <v>0</v>
      </c>
      <c r="V71" s="32">
        <f ca="1">(SUMIFS(Unindexed!V:V,Unindexed!$D:$D,'Derived indexed (IM-compliant)'!$D71,Unindexed!$E:$E,'Derived indexed (IM-compliant)'!$E71))</f>
        <v>-6.0672140239436487</v>
      </c>
      <c r="W71" s="32">
        <f ca="1">(SUMIFS(Unindexed!W:W,Unindexed!$D:$D,'Derived indexed (IM-compliant)'!$D71,Unindexed!$E:$E,'Derived indexed (IM-compliant)'!$E71))</f>
        <v>0</v>
      </c>
      <c r="X71" s="32">
        <f ca="1">(SUMIFS(Unindexed!X:X,Unindexed!$D:$D,'Derived indexed (IM-compliant)'!$D71,Unindexed!$E:$E,'Derived indexed (IM-compliant)'!$E71))</f>
        <v>0</v>
      </c>
      <c r="Y71" s="32">
        <f ca="1">(SUMIFS(Unindexed!Y:Y,Unindexed!$D:$D,'Derived indexed (IM-compliant)'!$D71,Unindexed!$E:$E,'Derived indexed (IM-compliant)'!$E71))</f>
        <v>0</v>
      </c>
      <c r="Z71" s="32">
        <f ca="1">(SUMIFS(Unindexed!Z:Z,Unindexed!$D:$D,'Derived indexed (IM-compliant)'!$D71,Unindexed!$E:$E,'Derived indexed (IM-compliant)'!$E71))</f>
        <v>0</v>
      </c>
      <c r="AA71" s="32">
        <f ca="1">(SUMIFS(Unindexed!AA:AA,Unindexed!$D:$D,'Derived indexed (IM-compliant)'!$D71,Unindexed!$E:$E,'Derived indexed (IM-compliant)'!$E71))</f>
        <v>0</v>
      </c>
      <c r="AB71" s="32">
        <f ca="1">(SUMIFS(Unindexed!AB:AB,Unindexed!$D:$D,'Derived indexed (IM-compliant)'!$D71,Unindexed!$E:$E,'Derived indexed (IM-compliant)'!$E71))</f>
        <v>0</v>
      </c>
      <c r="AC71" s="32">
        <f ca="1">(SUMIFS(Unindexed!AC:AC,Unindexed!$D:$D,'Derived indexed (IM-compliant)'!$D71,Unindexed!$E:$E,'Derived indexed (IM-compliant)'!$E71))</f>
        <v>0</v>
      </c>
      <c r="AD71" s="32">
        <f ca="1">(SUMIFS(Unindexed!AD:AD,Unindexed!$D:$D,'Derived indexed (IM-compliant)'!$D71,Unindexed!$E:$E,'Derived indexed (IM-compliant)'!$E71))</f>
        <v>0</v>
      </c>
      <c r="AE71" s="32">
        <f ca="1">(SUMIFS(Unindexed!AE:AE,Unindexed!$D:$D,'Derived indexed (IM-compliant)'!$D71,Unindexed!$E:$E,'Derived indexed (IM-compliant)'!$E71))</f>
        <v>0</v>
      </c>
      <c r="AF71" s="32">
        <f ca="1">(SUMIFS(Unindexed!AF:AF,Unindexed!$D:$D,'Derived indexed (IM-compliant)'!$D71,Unindexed!$E:$E,'Derived indexed (IM-compliant)'!$E71))</f>
        <v>0</v>
      </c>
      <c r="AG71" s="18"/>
    </row>
    <row r="72" spans="4:33" ht="15" hidden="1" outlineLevel="1" x14ac:dyDescent="0.25">
      <c r="D72" t="s">
        <v>56</v>
      </c>
      <c r="E72" s="19">
        <v>2041</v>
      </c>
      <c r="H72" s="32">
        <f ca="1">(SUMIFS(Unindexed!H:H,Unindexed!$D:$D,'Derived indexed (IM-compliant)'!$D72,Unindexed!$E:$E,'Derived indexed (IM-compliant)'!$E72))</f>
        <v>0</v>
      </c>
      <c r="I72" s="32">
        <f ca="1">(SUMIFS(Unindexed!I:I,Unindexed!$D:$D,'Derived indexed (IM-compliant)'!$D72,Unindexed!$E:$E,'Derived indexed (IM-compliant)'!$E72))</f>
        <v>0</v>
      </c>
      <c r="J72" s="32">
        <f ca="1">(SUMIFS(Unindexed!J:J,Unindexed!$D:$D,'Derived indexed (IM-compliant)'!$D72,Unindexed!$E:$E,'Derived indexed (IM-compliant)'!$E72))</f>
        <v>0</v>
      </c>
      <c r="K72" s="32">
        <f ca="1">(SUMIFS(Unindexed!K:K,Unindexed!$D:$D,'Derived indexed (IM-compliant)'!$D72,Unindexed!$E:$E,'Derived indexed (IM-compliant)'!$E72))</f>
        <v>0</v>
      </c>
      <c r="L72" s="32">
        <f ca="1">(SUMIFS(Unindexed!L:L,Unindexed!$D:$D,'Derived indexed (IM-compliant)'!$D72,Unindexed!$E:$E,'Derived indexed (IM-compliant)'!$E72))</f>
        <v>0</v>
      </c>
      <c r="M72" s="32">
        <f ca="1">(SUMIFS(Unindexed!M:M,Unindexed!$D:$D,'Derived indexed (IM-compliant)'!$D72,Unindexed!$E:$E,'Derived indexed (IM-compliant)'!$E72))</f>
        <v>0</v>
      </c>
      <c r="N72" s="32">
        <f ca="1">(SUMIFS(Unindexed!N:N,Unindexed!$D:$D,'Derived indexed (IM-compliant)'!$D72,Unindexed!$E:$E,'Derived indexed (IM-compliant)'!$E72))</f>
        <v>0</v>
      </c>
      <c r="O72" s="32">
        <f ca="1">(SUMIFS(Unindexed!O:O,Unindexed!$D:$D,'Derived indexed (IM-compliant)'!$D72,Unindexed!$E:$E,'Derived indexed (IM-compliant)'!$E72))</f>
        <v>0</v>
      </c>
      <c r="P72" s="32">
        <f ca="1">(SUMIFS(Unindexed!P:P,Unindexed!$D:$D,'Derived indexed (IM-compliant)'!$D72,Unindexed!$E:$E,'Derived indexed (IM-compliant)'!$E72))</f>
        <v>0</v>
      </c>
      <c r="Q72" s="32">
        <f ca="1">(SUMIFS(Unindexed!Q:Q,Unindexed!$D:$D,'Derived indexed (IM-compliant)'!$D72,Unindexed!$E:$E,'Derived indexed (IM-compliant)'!$E72))</f>
        <v>0</v>
      </c>
      <c r="R72" s="32">
        <f ca="1">(SUMIFS(Unindexed!R:R,Unindexed!$D:$D,'Derived indexed (IM-compliant)'!$D72,Unindexed!$E:$E,'Derived indexed (IM-compliant)'!$E72))</f>
        <v>0</v>
      </c>
      <c r="S72" s="32">
        <f ca="1">(SUMIFS(Unindexed!S:S,Unindexed!$D:$D,'Derived indexed (IM-compliant)'!$D72,Unindexed!$E:$E,'Derived indexed (IM-compliant)'!$E72))</f>
        <v>0</v>
      </c>
      <c r="T72" s="32">
        <f ca="1">(SUMIFS(Unindexed!T:T,Unindexed!$D:$D,'Derived indexed (IM-compliant)'!$D72,Unindexed!$E:$E,'Derived indexed (IM-compliant)'!$E72))</f>
        <v>0</v>
      </c>
      <c r="U72" s="32">
        <f ca="1">(SUMIFS(Unindexed!U:U,Unindexed!$D:$D,'Derived indexed (IM-compliant)'!$D72,Unindexed!$E:$E,'Derived indexed (IM-compliant)'!$E72))</f>
        <v>0</v>
      </c>
      <c r="V72" s="32">
        <f ca="1">(SUMIFS(Unindexed!V:V,Unindexed!$D:$D,'Derived indexed (IM-compliant)'!$D72,Unindexed!$E:$E,'Derived indexed (IM-compliant)'!$E72))</f>
        <v>0</v>
      </c>
      <c r="W72" s="32">
        <f ca="1">(SUMIFS(Unindexed!W:W,Unindexed!$D:$D,'Derived indexed (IM-compliant)'!$D72,Unindexed!$E:$E,'Derived indexed (IM-compliant)'!$E72))</f>
        <v>-8.9801532370002413</v>
      </c>
      <c r="X72" s="32">
        <f ca="1">(SUMIFS(Unindexed!X:X,Unindexed!$D:$D,'Derived indexed (IM-compliant)'!$D72,Unindexed!$E:$E,'Derived indexed (IM-compliant)'!$E72))</f>
        <v>0</v>
      </c>
      <c r="Y72" s="32">
        <f ca="1">(SUMIFS(Unindexed!Y:Y,Unindexed!$D:$D,'Derived indexed (IM-compliant)'!$D72,Unindexed!$E:$E,'Derived indexed (IM-compliant)'!$E72))</f>
        <v>0</v>
      </c>
      <c r="Z72" s="32">
        <f ca="1">(SUMIFS(Unindexed!Z:Z,Unindexed!$D:$D,'Derived indexed (IM-compliant)'!$D72,Unindexed!$E:$E,'Derived indexed (IM-compliant)'!$E72))</f>
        <v>0</v>
      </c>
      <c r="AA72" s="32">
        <f ca="1">(SUMIFS(Unindexed!AA:AA,Unindexed!$D:$D,'Derived indexed (IM-compliant)'!$D72,Unindexed!$E:$E,'Derived indexed (IM-compliant)'!$E72))</f>
        <v>0</v>
      </c>
      <c r="AB72" s="32">
        <f ca="1">(SUMIFS(Unindexed!AB:AB,Unindexed!$D:$D,'Derived indexed (IM-compliant)'!$D72,Unindexed!$E:$E,'Derived indexed (IM-compliant)'!$E72))</f>
        <v>0</v>
      </c>
      <c r="AC72" s="32">
        <f ca="1">(SUMIFS(Unindexed!AC:AC,Unindexed!$D:$D,'Derived indexed (IM-compliant)'!$D72,Unindexed!$E:$E,'Derived indexed (IM-compliant)'!$E72))</f>
        <v>0</v>
      </c>
      <c r="AD72" s="32">
        <f ca="1">(SUMIFS(Unindexed!AD:AD,Unindexed!$D:$D,'Derived indexed (IM-compliant)'!$D72,Unindexed!$E:$E,'Derived indexed (IM-compliant)'!$E72))</f>
        <v>0</v>
      </c>
      <c r="AE72" s="32">
        <f ca="1">(SUMIFS(Unindexed!AE:AE,Unindexed!$D:$D,'Derived indexed (IM-compliant)'!$D72,Unindexed!$E:$E,'Derived indexed (IM-compliant)'!$E72))</f>
        <v>0</v>
      </c>
      <c r="AF72" s="32">
        <f ca="1">(SUMIFS(Unindexed!AF:AF,Unindexed!$D:$D,'Derived indexed (IM-compliant)'!$D72,Unindexed!$E:$E,'Derived indexed (IM-compliant)'!$E72))</f>
        <v>0</v>
      </c>
      <c r="AG72" s="18"/>
    </row>
    <row r="73" spans="4:33" ht="15" hidden="1" outlineLevel="1" x14ac:dyDescent="0.25">
      <c r="D73" t="s">
        <v>56</v>
      </c>
      <c r="E73" s="19">
        <v>2042</v>
      </c>
      <c r="H73" s="32">
        <f ca="1">(SUMIFS(Unindexed!H:H,Unindexed!$D:$D,'Derived indexed (IM-compliant)'!$D73,Unindexed!$E:$E,'Derived indexed (IM-compliant)'!$E73))</f>
        <v>0</v>
      </c>
      <c r="I73" s="32">
        <f ca="1">(SUMIFS(Unindexed!I:I,Unindexed!$D:$D,'Derived indexed (IM-compliant)'!$D73,Unindexed!$E:$E,'Derived indexed (IM-compliant)'!$E73))</f>
        <v>0</v>
      </c>
      <c r="J73" s="32">
        <f ca="1">(SUMIFS(Unindexed!J:J,Unindexed!$D:$D,'Derived indexed (IM-compliant)'!$D73,Unindexed!$E:$E,'Derived indexed (IM-compliant)'!$E73))</f>
        <v>0</v>
      </c>
      <c r="K73" s="32">
        <f ca="1">(SUMIFS(Unindexed!K:K,Unindexed!$D:$D,'Derived indexed (IM-compliant)'!$D73,Unindexed!$E:$E,'Derived indexed (IM-compliant)'!$E73))</f>
        <v>0</v>
      </c>
      <c r="L73" s="32">
        <f ca="1">(SUMIFS(Unindexed!L:L,Unindexed!$D:$D,'Derived indexed (IM-compliant)'!$D73,Unindexed!$E:$E,'Derived indexed (IM-compliant)'!$E73))</f>
        <v>0</v>
      </c>
      <c r="M73" s="32">
        <f ca="1">(SUMIFS(Unindexed!M:M,Unindexed!$D:$D,'Derived indexed (IM-compliant)'!$D73,Unindexed!$E:$E,'Derived indexed (IM-compliant)'!$E73))</f>
        <v>0</v>
      </c>
      <c r="N73" s="32">
        <f ca="1">(SUMIFS(Unindexed!N:N,Unindexed!$D:$D,'Derived indexed (IM-compliant)'!$D73,Unindexed!$E:$E,'Derived indexed (IM-compliant)'!$E73))</f>
        <v>0</v>
      </c>
      <c r="O73" s="32">
        <f ca="1">(SUMIFS(Unindexed!O:O,Unindexed!$D:$D,'Derived indexed (IM-compliant)'!$D73,Unindexed!$E:$E,'Derived indexed (IM-compliant)'!$E73))</f>
        <v>0</v>
      </c>
      <c r="P73" s="32">
        <f ca="1">(SUMIFS(Unindexed!P:P,Unindexed!$D:$D,'Derived indexed (IM-compliant)'!$D73,Unindexed!$E:$E,'Derived indexed (IM-compliant)'!$E73))</f>
        <v>0</v>
      </c>
      <c r="Q73" s="32">
        <f ca="1">(SUMIFS(Unindexed!Q:Q,Unindexed!$D:$D,'Derived indexed (IM-compliant)'!$D73,Unindexed!$E:$E,'Derived indexed (IM-compliant)'!$E73))</f>
        <v>0</v>
      </c>
      <c r="R73" s="32">
        <f ca="1">(SUMIFS(Unindexed!R:R,Unindexed!$D:$D,'Derived indexed (IM-compliant)'!$D73,Unindexed!$E:$E,'Derived indexed (IM-compliant)'!$E73))</f>
        <v>0</v>
      </c>
      <c r="S73" s="32">
        <f ca="1">(SUMIFS(Unindexed!S:S,Unindexed!$D:$D,'Derived indexed (IM-compliant)'!$D73,Unindexed!$E:$E,'Derived indexed (IM-compliant)'!$E73))</f>
        <v>0</v>
      </c>
      <c r="T73" s="32">
        <f ca="1">(SUMIFS(Unindexed!T:T,Unindexed!$D:$D,'Derived indexed (IM-compliant)'!$D73,Unindexed!$E:$E,'Derived indexed (IM-compliant)'!$E73))</f>
        <v>0</v>
      </c>
      <c r="U73" s="32">
        <f ca="1">(SUMIFS(Unindexed!U:U,Unindexed!$D:$D,'Derived indexed (IM-compliant)'!$D73,Unindexed!$E:$E,'Derived indexed (IM-compliant)'!$E73))</f>
        <v>0</v>
      </c>
      <c r="V73" s="32">
        <f ca="1">(SUMIFS(Unindexed!V:V,Unindexed!$D:$D,'Derived indexed (IM-compliant)'!$D73,Unindexed!$E:$E,'Derived indexed (IM-compliant)'!$E73))</f>
        <v>0</v>
      </c>
      <c r="W73" s="32">
        <f ca="1">(SUMIFS(Unindexed!W:W,Unindexed!$D:$D,'Derived indexed (IM-compliant)'!$D73,Unindexed!$E:$E,'Derived indexed (IM-compliant)'!$E73))</f>
        <v>0</v>
      </c>
      <c r="X73" s="32">
        <f ca="1">(SUMIFS(Unindexed!X:X,Unindexed!$D:$D,'Derived indexed (IM-compliant)'!$D73,Unindexed!$E:$E,'Derived indexed (IM-compliant)'!$E73))</f>
        <v>-8.5053209002902879</v>
      </c>
      <c r="Y73" s="32">
        <f ca="1">(SUMIFS(Unindexed!Y:Y,Unindexed!$D:$D,'Derived indexed (IM-compliant)'!$D73,Unindexed!$E:$E,'Derived indexed (IM-compliant)'!$E73))</f>
        <v>0</v>
      </c>
      <c r="Z73" s="32">
        <f ca="1">(SUMIFS(Unindexed!Z:Z,Unindexed!$D:$D,'Derived indexed (IM-compliant)'!$D73,Unindexed!$E:$E,'Derived indexed (IM-compliant)'!$E73))</f>
        <v>0</v>
      </c>
      <c r="AA73" s="32">
        <f ca="1">(SUMIFS(Unindexed!AA:AA,Unindexed!$D:$D,'Derived indexed (IM-compliant)'!$D73,Unindexed!$E:$E,'Derived indexed (IM-compliant)'!$E73))</f>
        <v>0</v>
      </c>
      <c r="AB73" s="32">
        <f ca="1">(SUMIFS(Unindexed!AB:AB,Unindexed!$D:$D,'Derived indexed (IM-compliant)'!$D73,Unindexed!$E:$E,'Derived indexed (IM-compliant)'!$E73))</f>
        <v>0</v>
      </c>
      <c r="AC73" s="32">
        <f ca="1">(SUMIFS(Unindexed!AC:AC,Unindexed!$D:$D,'Derived indexed (IM-compliant)'!$D73,Unindexed!$E:$E,'Derived indexed (IM-compliant)'!$E73))</f>
        <v>0</v>
      </c>
      <c r="AD73" s="32">
        <f ca="1">(SUMIFS(Unindexed!AD:AD,Unindexed!$D:$D,'Derived indexed (IM-compliant)'!$D73,Unindexed!$E:$E,'Derived indexed (IM-compliant)'!$E73))</f>
        <v>0</v>
      </c>
      <c r="AE73" s="32">
        <f ca="1">(SUMIFS(Unindexed!AE:AE,Unindexed!$D:$D,'Derived indexed (IM-compliant)'!$D73,Unindexed!$E:$E,'Derived indexed (IM-compliant)'!$E73))</f>
        <v>0</v>
      </c>
      <c r="AF73" s="32">
        <f ca="1">(SUMIFS(Unindexed!AF:AF,Unindexed!$D:$D,'Derived indexed (IM-compliant)'!$D73,Unindexed!$E:$E,'Derived indexed (IM-compliant)'!$E73))</f>
        <v>0</v>
      </c>
      <c r="AG73" s="18"/>
    </row>
    <row r="74" spans="4:33" ht="15" hidden="1" outlineLevel="1" x14ac:dyDescent="0.25">
      <c r="D74" t="s">
        <v>56</v>
      </c>
      <c r="E74" s="19">
        <v>2043</v>
      </c>
      <c r="H74" s="32">
        <f ca="1">(SUMIFS(Unindexed!H:H,Unindexed!$D:$D,'Derived indexed (IM-compliant)'!$D74,Unindexed!$E:$E,'Derived indexed (IM-compliant)'!$E74))</f>
        <v>0</v>
      </c>
      <c r="I74" s="32">
        <f ca="1">(SUMIFS(Unindexed!I:I,Unindexed!$D:$D,'Derived indexed (IM-compliant)'!$D74,Unindexed!$E:$E,'Derived indexed (IM-compliant)'!$E74))</f>
        <v>0</v>
      </c>
      <c r="J74" s="32">
        <f ca="1">(SUMIFS(Unindexed!J:J,Unindexed!$D:$D,'Derived indexed (IM-compliant)'!$D74,Unindexed!$E:$E,'Derived indexed (IM-compliant)'!$E74))</f>
        <v>0</v>
      </c>
      <c r="K74" s="32">
        <f ca="1">(SUMIFS(Unindexed!K:K,Unindexed!$D:$D,'Derived indexed (IM-compliant)'!$D74,Unindexed!$E:$E,'Derived indexed (IM-compliant)'!$E74))</f>
        <v>0</v>
      </c>
      <c r="L74" s="32">
        <f ca="1">(SUMIFS(Unindexed!L:L,Unindexed!$D:$D,'Derived indexed (IM-compliant)'!$D74,Unindexed!$E:$E,'Derived indexed (IM-compliant)'!$E74))</f>
        <v>0</v>
      </c>
      <c r="M74" s="32">
        <f ca="1">(SUMIFS(Unindexed!M:M,Unindexed!$D:$D,'Derived indexed (IM-compliant)'!$D74,Unindexed!$E:$E,'Derived indexed (IM-compliant)'!$E74))</f>
        <v>0</v>
      </c>
      <c r="N74" s="32">
        <f ca="1">(SUMIFS(Unindexed!N:N,Unindexed!$D:$D,'Derived indexed (IM-compliant)'!$D74,Unindexed!$E:$E,'Derived indexed (IM-compliant)'!$E74))</f>
        <v>0</v>
      </c>
      <c r="O74" s="32">
        <f ca="1">(SUMIFS(Unindexed!O:O,Unindexed!$D:$D,'Derived indexed (IM-compliant)'!$D74,Unindexed!$E:$E,'Derived indexed (IM-compliant)'!$E74))</f>
        <v>0</v>
      </c>
      <c r="P74" s="32">
        <f ca="1">(SUMIFS(Unindexed!P:P,Unindexed!$D:$D,'Derived indexed (IM-compliant)'!$D74,Unindexed!$E:$E,'Derived indexed (IM-compliant)'!$E74))</f>
        <v>0</v>
      </c>
      <c r="Q74" s="32">
        <f ca="1">(SUMIFS(Unindexed!Q:Q,Unindexed!$D:$D,'Derived indexed (IM-compliant)'!$D74,Unindexed!$E:$E,'Derived indexed (IM-compliant)'!$E74))</f>
        <v>0</v>
      </c>
      <c r="R74" s="32">
        <f ca="1">(SUMIFS(Unindexed!R:R,Unindexed!$D:$D,'Derived indexed (IM-compliant)'!$D74,Unindexed!$E:$E,'Derived indexed (IM-compliant)'!$E74))</f>
        <v>0</v>
      </c>
      <c r="S74" s="32">
        <f ca="1">(SUMIFS(Unindexed!S:S,Unindexed!$D:$D,'Derived indexed (IM-compliant)'!$D74,Unindexed!$E:$E,'Derived indexed (IM-compliant)'!$E74))</f>
        <v>0</v>
      </c>
      <c r="T74" s="32">
        <f ca="1">(SUMIFS(Unindexed!T:T,Unindexed!$D:$D,'Derived indexed (IM-compliant)'!$D74,Unindexed!$E:$E,'Derived indexed (IM-compliant)'!$E74))</f>
        <v>0</v>
      </c>
      <c r="U74" s="32">
        <f ca="1">(SUMIFS(Unindexed!U:U,Unindexed!$D:$D,'Derived indexed (IM-compliant)'!$D74,Unindexed!$E:$E,'Derived indexed (IM-compliant)'!$E74))</f>
        <v>0</v>
      </c>
      <c r="V74" s="32">
        <f ca="1">(SUMIFS(Unindexed!V:V,Unindexed!$D:$D,'Derived indexed (IM-compliant)'!$D74,Unindexed!$E:$E,'Derived indexed (IM-compliant)'!$E74))</f>
        <v>0</v>
      </c>
      <c r="W74" s="32">
        <f ca="1">(SUMIFS(Unindexed!W:W,Unindexed!$D:$D,'Derived indexed (IM-compliant)'!$D74,Unindexed!$E:$E,'Derived indexed (IM-compliant)'!$E74))</f>
        <v>0</v>
      </c>
      <c r="X74" s="32">
        <f ca="1">(SUMIFS(Unindexed!X:X,Unindexed!$D:$D,'Derived indexed (IM-compliant)'!$D74,Unindexed!$E:$E,'Derived indexed (IM-compliant)'!$E74))</f>
        <v>0</v>
      </c>
      <c r="Y74" s="32">
        <f ca="1">(SUMIFS(Unindexed!Y:Y,Unindexed!$D:$D,'Derived indexed (IM-compliant)'!$D74,Unindexed!$E:$E,'Derived indexed (IM-compliant)'!$E74))</f>
        <v>-7.2571624249464017</v>
      </c>
      <c r="Z74" s="32">
        <f ca="1">(SUMIFS(Unindexed!Z:Z,Unindexed!$D:$D,'Derived indexed (IM-compliant)'!$D74,Unindexed!$E:$E,'Derived indexed (IM-compliant)'!$E74))</f>
        <v>0</v>
      </c>
      <c r="AA74" s="32">
        <f ca="1">(SUMIFS(Unindexed!AA:AA,Unindexed!$D:$D,'Derived indexed (IM-compliant)'!$D74,Unindexed!$E:$E,'Derived indexed (IM-compliant)'!$E74))</f>
        <v>0</v>
      </c>
      <c r="AB74" s="32">
        <f ca="1">(SUMIFS(Unindexed!AB:AB,Unindexed!$D:$D,'Derived indexed (IM-compliant)'!$D74,Unindexed!$E:$E,'Derived indexed (IM-compliant)'!$E74))</f>
        <v>0</v>
      </c>
      <c r="AC74" s="32">
        <f ca="1">(SUMIFS(Unindexed!AC:AC,Unindexed!$D:$D,'Derived indexed (IM-compliant)'!$D74,Unindexed!$E:$E,'Derived indexed (IM-compliant)'!$E74))</f>
        <v>0</v>
      </c>
      <c r="AD74" s="32">
        <f ca="1">(SUMIFS(Unindexed!AD:AD,Unindexed!$D:$D,'Derived indexed (IM-compliant)'!$D74,Unindexed!$E:$E,'Derived indexed (IM-compliant)'!$E74))</f>
        <v>0</v>
      </c>
      <c r="AE74" s="32">
        <f ca="1">(SUMIFS(Unindexed!AE:AE,Unindexed!$D:$D,'Derived indexed (IM-compliant)'!$D74,Unindexed!$E:$E,'Derived indexed (IM-compliant)'!$E74))</f>
        <v>0</v>
      </c>
      <c r="AF74" s="32">
        <f ca="1">(SUMIFS(Unindexed!AF:AF,Unindexed!$D:$D,'Derived indexed (IM-compliant)'!$D74,Unindexed!$E:$E,'Derived indexed (IM-compliant)'!$E74))</f>
        <v>0</v>
      </c>
      <c r="AG74" s="18"/>
    </row>
    <row r="75" spans="4:33" ht="15" hidden="1" outlineLevel="1" x14ac:dyDescent="0.25">
      <c r="D75" t="s">
        <v>56</v>
      </c>
      <c r="E75" s="19">
        <v>2044</v>
      </c>
      <c r="H75" s="32">
        <f ca="1">(SUMIFS(Unindexed!H:H,Unindexed!$D:$D,'Derived indexed (IM-compliant)'!$D75,Unindexed!$E:$E,'Derived indexed (IM-compliant)'!$E75))</f>
        <v>0</v>
      </c>
      <c r="I75" s="32">
        <f ca="1">(SUMIFS(Unindexed!I:I,Unindexed!$D:$D,'Derived indexed (IM-compliant)'!$D75,Unindexed!$E:$E,'Derived indexed (IM-compliant)'!$E75))</f>
        <v>0</v>
      </c>
      <c r="J75" s="32">
        <f ca="1">(SUMIFS(Unindexed!J:J,Unindexed!$D:$D,'Derived indexed (IM-compliant)'!$D75,Unindexed!$E:$E,'Derived indexed (IM-compliant)'!$E75))</f>
        <v>0</v>
      </c>
      <c r="K75" s="32">
        <f ca="1">(SUMIFS(Unindexed!K:K,Unindexed!$D:$D,'Derived indexed (IM-compliant)'!$D75,Unindexed!$E:$E,'Derived indexed (IM-compliant)'!$E75))</f>
        <v>0</v>
      </c>
      <c r="L75" s="32">
        <f ca="1">(SUMIFS(Unindexed!L:L,Unindexed!$D:$D,'Derived indexed (IM-compliant)'!$D75,Unindexed!$E:$E,'Derived indexed (IM-compliant)'!$E75))</f>
        <v>0</v>
      </c>
      <c r="M75" s="32">
        <f ca="1">(SUMIFS(Unindexed!M:M,Unindexed!$D:$D,'Derived indexed (IM-compliant)'!$D75,Unindexed!$E:$E,'Derived indexed (IM-compliant)'!$E75))</f>
        <v>0</v>
      </c>
      <c r="N75" s="32">
        <f ca="1">(SUMIFS(Unindexed!N:N,Unindexed!$D:$D,'Derived indexed (IM-compliant)'!$D75,Unindexed!$E:$E,'Derived indexed (IM-compliant)'!$E75))</f>
        <v>0</v>
      </c>
      <c r="O75" s="32">
        <f ca="1">(SUMIFS(Unindexed!O:O,Unindexed!$D:$D,'Derived indexed (IM-compliant)'!$D75,Unindexed!$E:$E,'Derived indexed (IM-compliant)'!$E75))</f>
        <v>0</v>
      </c>
      <c r="P75" s="32">
        <f ca="1">(SUMIFS(Unindexed!P:P,Unindexed!$D:$D,'Derived indexed (IM-compliant)'!$D75,Unindexed!$E:$E,'Derived indexed (IM-compliant)'!$E75))</f>
        <v>0</v>
      </c>
      <c r="Q75" s="32">
        <f ca="1">(SUMIFS(Unindexed!Q:Q,Unindexed!$D:$D,'Derived indexed (IM-compliant)'!$D75,Unindexed!$E:$E,'Derived indexed (IM-compliant)'!$E75))</f>
        <v>0</v>
      </c>
      <c r="R75" s="32">
        <f ca="1">(SUMIFS(Unindexed!R:R,Unindexed!$D:$D,'Derived indexed (IM-compliant)'!$D75,Unindexed!$E:$E,'Derived indexed (IM-compliant)'!$E75))</f>
        <v>0</v>
      </c>
      <c r="S75" s="32">
        <f ca="1">(SUMIFS(Unindexed!S:S,Unindexed!$D:$D,'Derived indexed (IM-compliant)'!$D75,Unindexed!$E:$E,'Derived indexed (IM-compliant)'!$E75))</f>
        <v>0</v>
      </c>
      <c r="T75" s="32">
        <f ca="1">(SUMIFS(Unindexed!T:T,Unindexed!$D:$D,'Derived indexed (IM-compliant)'!$D75,Unindexed!$E:$E,'Derived indexed (IM-compliant)'!$E75))</f>
        <v>0</v>
      </c>
      <c r="U75" s="32">
        <f ca="1">(SUMIFS(Unindexed!U:U,Unindexed!$D:$D,'Derived indexed (IM-compliant)'!$D75,Unindexed!$E:$E,'Derived indexed (IM-compliant)'!$E75))</f>
        <v>0</v>
      </c>
      <c r="V75" s="32">
        <f ca="1">(SUMIFS(Unindexed!V:V,Unindexed!$D:$D,'Derived indexed (IM-compliant)'!$D75,Unindexed!$E:$E,'Derived indexed (IM-compliant)'!$E75))</f>
        <v>0</v>
      </c>
      <c r="W75" s="32">
        <f ca="1">(SUMIFS(Unindexed!W:W,Unindexed!$D:$D,'Derived indexed (IM-compliant)'!$D75,Unindexed!$E:$E,'Derived indexed (IM-compliant)'!$E75))</f>
        <v>0</v>
      </c>
      <c r="X75" s="32">
        <f ca="1">(SUMIFS(Unindexed!X:X,Unindexed!$D:$D,'Derived indexed (IM-compliant)'!$D75,Unindexed!$E:$E,'Derived indexed (IM-compliant)'!$E75))</f>
        <v>0</v>
      </c>
      <c r="Y75" s="32">
        <f ca="1">(SUMIFS(Unindexed!Y:Y,Unindexed!$D:$D,'Derived indexed (IM-compliant)'!$D75,Unindexed!$E:$E,'Derived indexed (IM-compliant)'!$E75))</f>
        <v>0</v>
      </c>
      <c r="Z75" s="32">
        <f ca="1">(SUMIFS(Unindexed!Z:Z,Unindexed!$D:$D,'Derived indexed (IM-compliant)'!$D75,Unindexed!$E:$E,'Derived indexed (IM-compliant)'!$E75))</f>
        <v>-13.272203363374189</v>
      </c>
      <c r="AA75" s="32">
        <f ca="1">(SUMIFS(Unindexed!AA:AA,Unindexed!$D:$D,'Derived indexed (IM-compliant)'!$D75,Unindexed!$E:$E,'Derived indexed (IM-compliant)'!$E75))</f>
        <v>0</v>
      </c>
      <c r="AB75" s="32">
        <f ca="1">(SUMIFS(Unindexed!AB:AB,Unindexed!$D:$D,'Derived indexed (IM-compliant)'!$D75,Unindexed!$E:$E,'Derived indexed (IM-compliant)'!$E75))</f>
        <v>0</v>
      </c>
      <c r="AC75" s="32">
        <f ca="1">(SUMIFS(Unindexed!AC:AC,Unindexed!$D:$D,'Derived indexed (IM-compliant)'!$D75,Unindexed!$E:$E,'Derived indexed (IM-compliant)'!$E75))</f>
        <v>0</v>
      </c>
      <c r="AD75" s="32">
        <f ca="1">(SUMIFS(Unindexed!AD:AD,Unindexed!$D:$D,'Derived indexed (IM-compliant)'!$D75,Unindexed!$E:$E,'Derived indexed (IM-compliant)'!$E75))</f>
        <v>0</v>
      </c>
      <c r="AE75" s="32">
        <f ca="1">(SUMIFS(Unindexed!AE:AE,Unindexed!$D:$D,'Derived indexed (IM-compliant)'!$D75,Unindexed!$E:$E,'Derived indexed (IM-compliant)'!$E75))</f>
        <v>0</v>
      </c>
      <c r="AF75" s="32">
        <f ca="1">(SUMIFS(Unindexed!AF:AF,Unindexed!$D:$D,'Derived indexed (IM-compliant)'!$D75,Unindexed!$E:$E,'Derived indexed (IM-compliant)'!$E75))</f>
        <v>0</v>
      </c>
      <c r="AG75" s="18"/>
    </row>
    <row r="76" spans="4:33" ht="15" hidden="1" outlineLevel="1" x14ac:dyDescent="0.25">
      <c r="D76" t="s">
        <v>56</v>
      </c>
      <c r="E76" s="19">
        <v>2045</v>
      </c>
      <c r="H76" s="32">
        <f ca="1">(SUMIFS(Unindexed!H:H,Unindexed!$D:$D,'Derived indexed (IM-compliant)'!$D76,Unindexed!$E:$E,'Derived indexed (IM-compliant)'!$E76))</f>
        <v>0</v>
      </c>
      <c r="I76" s="32">
        <f ca="1">(SUMIFS(Unindexed!I:I,Unindexed!$D:$D,'Derived indexed (IM-compliant)'!$D76,Unindexed!$E:$E,'Derived indexed (IM-compliant)'!$E76))</f>
        <v>0</v>
      </c>
      <c r="J76" s="32">
        <f ca="1">(SUMIFS(Unindexed!J:J,Unindexed!$D:$D,'Derived indexed (IM-compliant)'!$D76,Unindexed!$E:$E,'Derived indexed (IM-compliant)'!$E76))</f>
        <v>0</v>
      </c>
      <c r="K76" s="32">
        <f ca="1">(SUMIFS(Unindexed!K:K,Unindexed!$D:$D,'Derived indexed (IM-compliant)'!$D76,Unindexed!$E:$E,'Derived indexed (IM-compliant)'!$E76))</f>
        <v>0</v>
      </c>
      <c r="L76" s="32">
        <f ca="1">(SUMIFS(Unindexed!L:L,Unindexed!$D:$D,'Derived indexed (IM-compliant)'!$D76,Unindexed!$E:$E,'Derived indexed (IM-compliant)'!$E76))</f>
        <v>0</v>
      </c>
      <c r="M76" s="32">
        <f ca="1">(SUMIFS(Unindexed!M:M,Unindexed!$D:$D,'Derived indexed (IM-compliant)'!$D76,Unindexed!$E:$E,'Derived indexed (IM-compliant)'!$E76))</f>
        <v>0</v>
      </c>
      <c r="N76" s="32">
        <f ca="1">(SUMIFS(Unindexed!N:N,Unindexed!$D:$D,'Derived indexed (IM-compliant)'!$D76,Unindexed!$E:$E,'Derived indexed (IM-compliant)'!$E76))</f>
        <v>0</v>
      </c>
      <c r="O76" s="32">
        <f ca="1">(SUMIFS(Unindexed!O:O,Unindexed!$D:$D,'Derived indexed (IM-compliant)'!$D76,Unindexed!$E:$E,'Derived indexed (IM-compliant)'!$E76))</f>
        <v>0</v>
      </c>
      <c r="P76" s="32">
        <f ca="1">(SUMIFS(Unindexed!P:P,Unindexed!$D:$D,'Derived indexed (IM-compliant)'!$D76,Unindexed!$E:$E,'Derived indexed (IM-compliant)'!$E76))</f>
        <v>0</v>
      </c>
      <c r="Q76" s="32">
        <f ca="1">(SUMIFS(Unindexed!Q:Q,Unindexed!$D:$D,'Derived indexed (IM-compliant)'!$D76,Unindexed!$E:$E,'Derived indexed (IM-compliant)'!$E76))</f>
        <v>0</v>
      </c>
      <c r="R76" s="32">
        <f ca="1">(SUMIFS(Unindexed!R:R,Unindexed!$D:$D,'Derived indexed (IM-compliant)'!$D76,Unindexed!$E:$E,'Derived indexed (IM-compliant)'!$E76))</f>
        <v>0</v>
      </c>
      <c r="S76" s="32">
        <f ca="1">(SUMIFS(Unindexed!S:S,Unindexed!$D:$D,'Derived indexed (IM-compliant)'!$D76,Unindexed!$E:$E,'Derived indexed (IM-compliant)'!$E76))</f>
        <v>0</v>
      </c>
      <c r="T76" s="32">
        <f ca="1">(SUMIFS(Unindexed!T:T,Unindexed!$D:$D,'Derived indexed (IM-compliant)'!$D76,Unindexed!$E:$E,'Derived indexed (IM-compliant)'!$E76))</f>
        <v>0</v>
      </c>
      <c r="U76" s="32">
        <f ca="1">(SUMIFS(Unindexed!U:U,Unindexed!$D:$D,'Derived indexed (IM-compliant)'!$D76,Unindexed!$E:$E,'Derived indexed (IM-compliant)'!$E76))</f>
        <v>0</v>
      </c>
      <c r="V76" s="32">
        <f ca="1">(SUMIFS(Unindexed!V:V,Unindexed!$D:$D,'Derived indexed (IM-compliant)'!$D76,Unindexed!$E:$E,'Derived indexed (IM-compliant)'!$E76))</f>
        <v>0</v>
      </c>
      <c r="W76" s="32">
        <f ca="1">(SUMIFS(Unindexed!W:W,Unindexed!$D:$D,'Derived indexed (IM-compliant)'!$D76,Unindexed!$E:$E,'Derived indexed (IM-compliant)'!$E76))</f>
        <v>0</v>
      </c>
      <c r="X76" s="32">
        <f ca="1">(SUMIFS(Unindexed!X:X,Unindexed!$D:$D,'Derived indexed (IM-compliant)'!$D76,Unindexed!$E:$E,'Derived indexed (IM-compliant)'!$E76))</f>
        <v>0</v>
      </c>
      <c r="Y76" s="32">
        <f ca="1">(SUMIFS(Unindexed!Y:Y,Unindexed!$D:$D,'Derived indexed (IM-compliant)'!$D76,Unindexed!$E:$E,'Derived indexed (IM-compliant)'!$E76))</f>
        <v>0</v>
      </c>
      <c r="Z76" s="32">
        <f ca="1">(SUMIFS(Unindexed!Z:Z,Unindexed!$D:$D,'Derived indexed (IM-compliant)'!$D76,Unindexed!$E:$E,'Derived indexed (IM-compliant)'!$E76))</f>
        <v>0</v>
      </c>
      <c r="AA76" s="32">
        <f ca="1">(SUMIFS(Unindexed!AA:AA,Unindexed!$D:$D,'Derived indexed (IM-compliant)'!$D76,Unindexed!$E:$E,'Derived indexed (IM-compliant)'!$E76))</f>
        <v>-8.6709604816758024</v>
      </c>
      <c r="AB76" s="32">
        <f ca="1">(SUMIFS(Unindexed!AB:AB,Unindexed!$D:$D,'Derived indexed (IM-compliant)'!$D76,Unindexed!$E:$E,'Derived indexed (IM-compliant)'!$E76))</f>
        <v>0</v>
      </c>
      <c r="AC76" s="32">
        <f ca="1">(SUMIFS(Unindexed!AC:AC,Unindexed!$D:$D,'Derived indexed (IM-compliant)'!$D76,Unindexed!$E:$E,'Derived indexed (IM-compliant)'!$E76))</f>
        <v>0</v>
      </c>
      <c r="AD76" s="32">
        <f ca="1">(SUMIFS(Unindexed!AD:AD,Unindexed!$D:$D,'Derived indexed (IM-compliant)'!$D76,Unindexed!$E:$E,'Derived indexed (IM-compliant)'!$E76))</f>
        <v>0</v>
      </c>
      <c r="AE76" s="32">
        <f ca="1">(SUMIFS(Unindexed!AE:AE,Unindexed!$D:$D,'Derived indexed (IM-compliant)'!$D76,Unindexed!$E:$E,'Derived indexed (IM-compliant)'!$E76))</f>
        <v>0</v>
      </c>
      <c r="AF76" s="32">
        <f ca="1">(SUMIFS(Unindexed!AF:AF,Unindexed!$D:$D,'Derived indexed (IM-compliant)'!$D76,Unindexed!$E:$E,'Derived indexed (IM-compliant)'!$E76))</f>
        <v>0</v>
      </c>
      <c r="AG76" s="18"/>
    </row>
    <row r="77" spans="4:33" ht="15" hidden="1" outlineLevel="1" x14ac:dyDescent="0.25">
      <c r="D77" t="s">
        <v>56</v>
      </c>
      <c r="E77" s="19">
        <v>2046</v>
      </c>
      <c r="H77" s="32">
        <f ca="1">(SUMIFS(Unindexed!H:H,Unindexed!$D:$D,'Derived indexed (IM-compliant)'!$D77,Unindexed!$E:$E,'Derived indexed (IM-compliant)'!$E77))</f>
        <v>0</v>
      </c>
      <c r="I77" s="32">
        <f ca="1">(SUMIFS(Unindexed!I:I,Unindexed!$D:$D,'Derived indexed (IM-compliant)'!$D77,Unindexed!$E:$E,'Derived indexed (IM-compliant)'!$E77))</f>
        <v>0</v>
      </c>
      <c r="J77" s="32">
        <f ca="1">(SUMIFS(Unindexed!J:J,Unindexed!$D:$D,'Derived indexed (IM-compliant)'!$D77,Unindexed!$E:$E,'Derived indexed (IM-compliant)'!$E77))</f>
        <v>0</v>
      </c>
      <c r="K77" s="32">
        <f ca="1">(SUMIFS(Unindexed!K:K,Unindexed!$D:$D,'Derived indexed (IM-compliant)'!$D77,Unindexed!$E:$E,'Derived indexed (IM-compliant)'!$E77))</f>
        <v>0</v>
      </c>
      <c r="L77" s="32">
        <f ca="1">(SUMIFS(Unindexed!L:L,Unindexed!$D:$D,'Derived indexed (IM-compliant)'!$D77,Unindexed!$E:$E,'Derived indexed (IM-compliant)'!$E77))</f>
        <v>0</v>
      </c>
      <c r="M77" s="32">
        <f ca="1">(SUMIFS(Unindexed!M:M,Unindexed!$D:$D,'Derived indexed (IM-compliant)'!$D77,Unindexed!$E:$E,'Derived indexed (IM-compliant)'!$E77))</f>
        <v>0</v>
      </c>
      <c r="N77" s="32">
        <f ca="1">(SUMIFS(Unindexed!N:N,Unindexed!$D:$D,'Derived indexed (IM-compliant)'!$D77,Unindexed!$E:$E,'Derived indexed (IM-compliant)'!$E77))</f>
        <v>0</v>
      </c>
      <c r="O77" s="32">
        <f ca="1">(SUMIFS(Unindexed!O:O,Unindexed!$D:$D,'Derived indexed (IM-compliant)'!$D77,Unindexed!$E:$E,'Derived indexed (IM-compliant)'!$E77))</f>
        <v>0</v>
      </c>
      <c r="P77" s="32">
        <f ca="1">(SUMIFS(Unindexed!P:P,Unindexed!$D:$D,'Derived indexed (IM-compliant)'!$D77,Unindexed!$E:$E,'Derived indexed (IM-compliant)'!$E77))</f>
        <v>0</v>
      </c>
      <c r="Q77" s="32">
        <f ca="1">(SUMIFS(Unindexed!Q:Q,Unindexed!$D:$D,'Derived indexed (IM-compliant)'!$D77,Unindexed!$E:$E,'Derived indexed (IM-compliant)'!$E77))</f>
        <v>0</v>
      </c>
      <c r="R77" s="32">
        <f ca="1">(SUMIFS(Unindexed!R:R,Unindexed!$D:$D,'Derived indexed (IM-compliant)'!$D77,Unindexed!$E:$E,'Derived indexed (IM-compliant)'!$E77))</f>
        <v>0</v>
      </c>
      <c r="S77" s="32">
        <f ca="1">(SUMIFS(Unindexed!S:S,Unindexed!$D:$D,'Derived indexed (IM-compliant)'!$D77,Unindexed!$E:$E,'Derived indexed (IM-compliant)'!$E77))</f>
        <v>0</v>
      </c>
      <c r="T77" s="32">
        <f ca="1">(SUMIFS(Unindexed!T:T,Unindexed!$D:$D,'Derived indexed (IM-compliant)'!$D77,Unindexed!$E:$E,'Derived indexed (IM-compliant)'!$E77))</f>
        <v>0</v>
      </c>
      <c r="U77" s="32">
        <f ca="1">(SUMIFS(Unindexed!U:U,Unindexed!$D:$D,'Derived indexed (IM-compliant)'!$D77,Unindexed!$E:$E,'Derived indexed (IM-compliant)'!$E77))</f>
        <v>0</v>
      </c>
      <c r="V77" s="32">
        <f ca="1">(SUMIFS(Unindexed!V:V,Unindexed!$D:$D,'Derived indexed (IM-compliant)'!$D77,Unindexed!$E:$E,'Derived indexed (IM-compliant)'!$E77))</f>
        <v>0</v>
      </c>
      <c r="W77" s="32">
        <f ca="1">(SUMIFS(Unindexed!W:W,Unindexed!$D:$D,'Derived indexed (IM-compliant)'!$D77,Unindexed!$E:$E,'Derived indexed (IM-compliant)'!$E77))</f>
        <v>0</v>
      </c>
      <c r="X77" s="32">
        <f ca="1">(SUMIFS(Unindexed!X:X,Unindexed!$D:$D,'Derived indexed (IM-compliant)'!$D77,Unindexed!$E:$E,'Derived indexed (IM-compliant)'!$E77))</f>
        <v>0</v>
      </c>
      <c r="Y77" s="32">
        <f ca="1">(SUMIFS(Unindexed!Y:Y,Unindexed!$D:$D,'Derived indexed (IM-compliant)'!$D77,Unindexed!$E:$E,'Derived indexed (IM-compliant)'!$E77))</f>
        <v>0</v>
      </c>
      <c r="Z77" s="32">
        <f ca="1">(SUMIFS(Unindexed!Z:Z,Unindexed!$D:$D,'Derived indexed (IM-compliant)'!$D77,Unindexed!$E:$E,'Derived indexed (IM-compliant)'!$E77))</f>
        <v>0</v>
      </c>
      <c r="AA77" s="32">
        <f ca="1">(SUMIFS(Unindexed!AA:AA,Unindexed!$D:$D,'Derived indexed (IM-compliant)'!$D77,Unindexed!$E:$E,'Derived indexed (IM-compliant)'!$E77))</f>
        <v>0</v>
      </c>
      <c r="AB77" s="32">
        <f ca="1">(SUMIFS(Unindexed!AB:AB,Unindexed!$D:$D,'Derived indexed (IM-compliant)'!$D77,Unindexed!$E:$E,'Derived indexed (IM-compliant)'!$E77))</f>
        <v>-12.95339881530678</v>
      </c>
      <c r="AC77" s="32">
        <f ca="1">(SUMIFS(Unindexed!AC:AC,Unindexed!$D:$D,'Derived indexed (IM-compliant)'!$D77,Unindexed!$E:$E,'Derived indexed (IM-compliant)'!$E77))</f>
        <v>0</v>
      </c>
      <c r="AD77" s="32">
        <f ca="1">(SUMIFS(Unindexed!AD:AD,Unindexed!$D:$D,'Derived indexed (IM-compliant)'!$D77,Unindexed!$E:$E,'Derived indexed (IM-compliant)'!$E77))</f>
        <v>0</v>
      </c>
      <c r="AE77" s="32">
        <f ca="1">(SUMIFS(Unindexed!AE:AE,Unindexed!$D:$D,'Derived indexed (IM-compliant)'!$D77,Unindexed!$E:$E,'Derived indexed (IM-compliant)'!$E77))</f>
        <v>0</v>
      </c>
      <c r="AF77" s="32">
        <f ca="1">(SUMIFS(Unindexed!AF:AF,Unindexed!$D:$D,'Derived indexed (IM-compliant)'!$D77,Unindexed!$E:$E,'Derived indexed (IM-compliant)'!$E77))</f>
        <v>0</v>
      </c>
      <c r="AG77" s="18"/>
    </row>
    <row r="78" spans="4:33" ht="15" hidden="1" outlineLevel="1" x14ac:dyDescent="0.25">
      <c r="D78" t="s">
        <v>56</v>
      </c>
      <c r="E78" s="19">
        <v>2047</v>
      </c>
      <c r="H78" s="32">
        <f ca="1">(SUMIFS(Unindexed!H:H,Unindexed!$D:$D,'Derived indexed (IM-compliant)'!$D78,Unindexed!$E:$E,'Derived indexed (IM-compliant)'!$E78))</f>
        <v>0</v>
      </c>
      <c r="I78" s="32">
        <f ca="1">(SUMIFS(Unindexed!I:I,Unindexed!$D:$D,'Derived indexed (IM-compliant)'!$D78,Unindexed!$E:$E,'Derived indexed (IM-compliant)'!$E78))</f>
        <v>0</v>
      </c>
      <c r="J78" s="32">
        <f ca="1">(SUMIFS(Unindexed!J:J,Unindexed!$D:$D,'Derived indexed (IM-compliant)'!$D78,Unindexed!$E:$E,'Derived indexed (IM-compliant)'!$E78))</f>
        <v>0</v>
      </c>
      <c r="K78" s="32">
        <f ca="1">(SUMIFS(Unindexed!K:K,Unindexed!$D:$D,'Derived indexed (IM-compliant)'!$D78,Unindexed!$E:$E,'Derived indexed (IM-compliant)'!$E78))</f>
        <v>0</v>
      </c>
      <c r="L78" s="32">
        <f ca="1">(SUMIFS(Unindexed!L:L,Unindexed!$D:$D,'Derived indexed (IM-compliant)'!$D78,Unindexed!$E:$E,'Derived indexed (IM-compliant)'!$E78))</f>
        <v>0</v>
      </c>
      <c r="M78" s="32">
        <f ca="1">(SUMIFS(Unindexed!M:M,Unindexed!$D:$D,'Derived indexed (IM-compliant)'!$D78,Unindexed!$E:$E,'Derived indexed (IM-compliant)'!$E78))</f>
        <v>0</v>
      </c>
      <c r="N78" s="32">
        <f ca="1">(SUMIFS(Unindexed!N:N,Unindexed!$D:$D,'Derived indexed (IM-compliant)'!$D78,Unindexed!$E:$E,'Derived indexed (IM-compliant)'!$E78))</f>
        <v>0</v>
      </c>
      <c r="O78" s="32">
        <f ca="1">(SUMIFS(Unindexed!O:O,Unindexed!$D:$D,'Derived indexed (IM-compliant)'!$D78,Unindexed!$E:$E,'Derived indexed (IM-compliant)'!$E78))</f>
        <v>0</v>
      </c>
      <c r="P78" s="32">
        <f ca="1">(SUMIFS(Unindexed!P:P,Unindexed!$D:$D,'Derived indexed (IM-compliant)'!$D78,Unindexed!$E:$E,'Derived indexed (IM-compliant)'!$E78))</f>
        <v>0</v>
      </c>
      <c r="Q78" s="32">
        <f ca="1">(SUMIFS(Unindexed!Q:Q,Unindexed!$D:$D,'Derived indexed (IM-compliant)'!$D78,Unindexed!$E:$E,'Derived indexed (IM-compliant)'!$E78))</f>
        <v>0</v>
      </c>
      <c r="R78" s="32">
        <f ca="1">(SUMIFS(Unindexed!R:R,Unindexed!$D:$D,'Derived indexed (IM-compliant)'!$D78,Unindexed!$E:$E,'Derived indexed (IM-compliant)'!$E78))</f>
        <v>0</v>
      </c>
      <c r="S78" s="32">
        <f ca="1">(SUMIFS(Unindexed!S:S,Unindexed!$D:$D,'Derived indexed (IM-compliant)'!$D78,Unindexed!$E:$E,'Derived indexed (IM-compliant)'!$E78))</f>
        <v>0</v>
      </c>
      <c r="T78" s="32">
        <f ca="1">(SUMIFS(Unindexed!T:T,Unindexed!$D:$D,'Derived indexed (IM-compliant)'!$D78,Unindexed!$E:$E,'Derived indexed (IM-compliant)'!$E78))</f>
        <v>0</v>
      </c>
      <c r="U78" s="32">
        <f ca="1">(SUMIFS(Unindexed!U:U,Unindexed!$D:$D,'Derived indexed (IM-compliant)'!$D78,Unindexed!$E:$E,'Derived indexed (IM-compliant)'!$E78))</f>
        <v>0</v>
      </c>
      <c r="V78" s="32">
        <f ca="1">(SUMIFS(Unindexed!V:V,Unindexed!$D:$D,'Derived indexed (IM-compliant)'!$D78,Unindexed!$E:$E,'Derived indexed (IM-compliant)'!$E78))</f>
        <v>0</v>
      </c>
      <c r="W78" s="32">
        <f ca="1">(SUMIFS(Unindexed!W:W,Unindexed!$D:$D,'Derived indexed (IM-compliant)'!$D78,Unindexed!$E:$E,'Derived indexed (IM-compliant)'!$E78))</f>
        <v>0</v>
      </c>
      <c r="X78" s="32">
        <f ca="1">(SUMIFS(Unindexed!X:X,Unindexed!$D:$D,'Derived indexed (IM-compliant)'!$D78,Unindexed!$E:$E,'Derived indexed (IM-compliant)'!$E78))</f>
        <v>0</v>
      </c>
      <c r="Y78" s="32">
        <f ca="1">(SUMIFS(Unindexed!Y:Y,Unindexed!$D:$D,'Derived indexed (IM-compliant)'!$D78,Unindexed!$E:$E,'Derived indexed (IM-compliant)'!$E78))</f>
        <v>0</v>
      </c>
      <c r="Z78" s="32">
        <f ca="1">(SUMIFS(Unindexed!Z:Z,Unindexed!$D:$D,'Derived indexed (IM-compliant)'!$D78,Unindexed!$E:$E,'Derived indexed (IM-compliant)'!$E78))</f>
        <v>0</v>
      </c>
      <c r="AA78" s="32">
        <f ca="1">(SUMIFS(Unindexed!AA:AA,Unindexed!$D:$D,'Derived indexed (IM-compliant)'!$D78,Unindexed!$E:$E,'Derived indexed (IM-compliant)'!$E78))</f>
        <v>0</v>
      </c>
      <c r="AB78" s="32">
        <f ca="1">(SUMIFS(Unindexed!AB:AB,Unindexed!$D:$D,'Derived indexed (IM-compliant)'!$D78,Unindexed!$E:$E,'Derived indexed (IM-compliant)'!$E78))</f>
        <v>0</v>
      </c>
      <c r="AC78" s="32">
        <f ca="1">(SUMIFS(Unindexed!AC:AC,Unindexed!$D:$D,'Derived indexed (IM-compliant)'!$D78,Unindexed!$E:$E,'Derived indexed (IM-compliant)'!$E78))</f>
        <v>-14.595033194980388</v>
      </c>
      <c r="AD78" s="32">
        <f ca="1">(SUMIFS(Unindexed!AD:AD,Unindexed!$D:$D,'Derived indexed (IM-compliant)'!$D78,Unindexed!$E:$E,'Derived indexed (IM-compliant)'!$E78))</f>
        <v>0</v>
      </c>
      <c r="AE78" s="32">
        <f ca="1">(SUMIFS(Unindexed!AE:AE,Unindexed!$D:$D,'Derived indexed (IM-compliant)'!$D78,Unindexed!$E:$E,'Derived indexed (IM-compliant)'!$E78))</f>
        <v>0</v>
      </c>
      <c r="AF78" s="32">
        <f ca="1">(SUMIFS(Unindexed!AF:AF,Unindexed!$D:$D,'Derived indexed (IM-compliant)'!$D78,Unindexed!$E:$E,'Derived indexed (IM-compliant)'!$E78))</f>
        <v>0</v>
      </c>
      <c r="AG78" s="18"/>
    </row>
    <row r="79" spans="4:33" ht="15" hidden="1" outlineLevel="1" x14ac:dyDescent="0.25">
      <c r="D79" t="s">
        <v>56</v>
      </c>
      <c r="E79" s="19">
        <v>2048</v>
      </c>
      <c r="H79" s="32">
        <f ca="1">(SUMIFS(Unindexed!H:H,Unindexed!$D:$D,'Derived indexed (IM-compliant)'!$D79,Unindexed!$E:$E,'Derived indexed (IM-compliant)'!$E79))</f>
        <v>0</v>
      </c>
      <c r="I79" s="32">
        <f ca="1">(SUMIFS(Unindexed!I:I,Unindexed!$D:$D,'Derived indexed (IM-compliant)'!$D79,Unindexed!$E:$E,'Derived indexed (IM-compliant)'!$E79))</f>
        <v>0</v>
      </c>
      <c r="J79" s="32">
        <f ca="1">(SUMIFS(Unindexed!J:J,Unindexed!$D:$D,'Derived indexed (IM-compliant)'!$D79,Unindexed!$E:$E,'Derived indexed (IM-compliant)'!$E79))</f>
        <v>0</v>
      </c>
      <c r="K79" s="32">
        <f ca="1">(SUMIFS(Unindexed!K:K,Unindexed!$D:$D,'Derived indexed (IM-compliant)'!$D79,Unindexed!$E:$E,'Derived indexed (IM-compliant)'!$E79))</f>
        <v>0</v>
      </c>
      <c r="L79" s="32">
        <f ca="1">(SUMIFS(Unindexed!L:L,Unindexed!$D:$D,'Derived indexed (IM-compliant)'!$D79,Unindexed!$E:$E,'Derived indexed (IM-compliant)'!$E79))</f>
        <v>0</v>
      </c>
      <c r="M79" s="32">
        <f ca="1">(SUMIFS(Unindexed!M:M,Unindexed!$D:$D,'Derived indexed (IM-compliant)'!$D79,Unindexed!$E:$E,'Derived indexed (IM-compliant)'!$E79))</f>
        <v>0</v>
      </c>
      <c r="N79" s="32">
        <f ca="1">(SUMIFS(Unindexed!N:N,Unindexed!$D:$D,'Derived indexed (IM-compliant)'!$D79,Unindexed!$E:$E,'Derived indexed (IM-compliant)'!$E79))</f>
        <v>0</v>
      </c>
      <c r="O79" s="32">
        <f ca="1">(SUMIFS(Unindexed!O:O,Unindexed!$D:$D,'Derived indexed (IM-compliant)'!$D79,Unindexed!$E:$E,'Derived indexed (IM-compliant)'!$E79))</f>
        <v>0</v>
      </c>
      <c r="P79" s="32">
        <f ca="1">(SUMIFS(Unindexed!P:P,Unindexed!$D:$D,'Derived indexed (IM-compliant)'!$D79,Unindexed!$E:$E,'Derived indexed (IM-compliant)'!$E79))</f>
        <v>0</v>
      </c>
      <c r="Q79" s="32">
        <f ca="1">(SUMIFS(Unindexed!Q:Q,Unindexed!$D:$D,'Derived indexed (IM-compliant)'!$D79,Unindexed!$E:$E,'Derived indexed (IM-compliant)'!$E79))</f>
        <v>0</v>
      </c>
      <c r="R79" s="32">
        <f ca="1">(SUMIFS(Unindexed!R:R,Unindexed!$D:$D,'Derived indexed (IM-compliant)'!$D79,Unindexed!$E:$E,'Derived indexed (IM-compliant)'!$E79))</f>
        <v>0</v>
      </c>
      <c r="S79" s="32">
        <f ca="1">(SUMIFS(Unindexed!S:S,Unindexed!$D:$D,'Derived indexed (IM-compliant)'!$D79,Unindexed!$E:$E,'Derived indexed (IM-compliant)'!$E79))</f>
        <v>0</v>
      </c>
      <c r="T79" s="32">
        <f ca="1">(SUMIFS(Unindexed!T:T,Unindexed!$D:$D,'Derived indexed (IM-compliant)'!$D79,Unindexed!$E:$E,'Derived indexed (IM-compliant)'!$E79))</f>
        <v>0</v>
      </c>
      <c r="U79" s="32">
        <f ca="1">(SUMIFS(Unindexed!U:U,Unindexed!$D:$D,'Derived indexed (IM-compliant)'!$D79,Unindexed!$E:$E,'Derived indexed (IM-compliant)'!$E79))</f>
        <v>0</v>
      </c>
      <c r="V79" s="32">
        <f ca="1">(SUMIFS(Unindexed!V:V,Unindexed!$D:$D,'Derived indexed (IM-compliant)'!$D79,Unindexed!$E:$E,'Derived indexed (IM-compliant)'!$E79))</f>
        <v>0</v>
      </c>
      <c r="W79" s="32">
        <f ca="1">(SUMIFS(Unindexed!W:W,Unindexed!$D:$D,'Derived indexed (IM-compliant)'!$D79,Unindexed!$E:$E,'Derived indexed (IM-compliant)'!$E79))</f>
        <v>0</v>
      </c>
      <c r="X79" s="32">
        <f ca="1">(SUMIFS(Unindexed!X:X,Unindexed!$D:$D,'Derived indexed (IM-compliant)'!$D79,Unindexed!$E:$E,'Derived indexed (IM-compliant)'!$E79))</f>
        <v>0</v>
      </c>
      <c r="Y79" s="32">
        <f ca="1">(SUMIFS(Unindexed!Y:Y,Unindexed!$D:$D,'Derived indexed (IM-compliant)'!$D79,Unindexed!$E:$E,'Derived indexed (IM-compliant)'!$E79))</f>
        <v>0</v>
      </c>
      <c r="Z79" s="32">
        <f ca="1">(SUMIFS(Unindexed!Z:Z,Unindexed!$D:$D,'Derived indexed (IM-compliant)'!$D79,Unindexed!$E:$E,'Derived indexed (IM-compliant)'!$E79))</f>
        <v>0</v>
      </c>
      <c r="AA79" s="32">
        <f ca="1">(SUMIFS(Unindexed!AA:AA,Unindexed!$D:$D,'Derived indexed (IM-compliant)'!$D79,Unindexed!$E:$E,'Derived indexed (IM-compliant)'!$E79))</f>
        <v>0</v>
      </c>
      <c r="AB79" s="32">
        <f ca="1">(SUMIFS(Unindexed!AB:AB,Unindexed!$D:$D,'Derived indexed (IM-compliant)'!$D79,Unindexed!$E:$E,'Derived indexed (IM-compliant)'!$E79))</f>
        <v>0</v>
      </c>
      <c r="AC79" s="32">
        <f ca="1">(SUMIFS(Unindexed!AC:AC,Unindexed!$D:$D,'Derived indexed (IM-compliant)'!$D79,Unindexed!$E:$E,'Derived indexed (IM-compliant)'!$E79))</f>
        <v>0</v>
      </c>
      <c r="AD79" s="32">
        <f ca="1">(SUMIFS(Unindexed!AD:AD,Unindexed!$D:$D,'Derived indexed (IM-compliant)'!$D79,Unindexed!$E:$E,'Derived indexed (IM-compliant)'!$E79))</f>
        <v>-13.651023061937789</v>
      </c>
      <c r="AE79" s="32">
        <f ca="1">(SUMIFS(Unindexed!AE:AE,Unindexed!$D:$D,'Derived indexed (IM-compliant)'!$D79,Unindexed!$E:$E,'Derived indexed (IM-compliant)'!$E79))</f>
        <v>0</v>
      </c>
      <c r="AF79" s="32">
        <f ca="1">(SUMIFS(Unindexed!AF:AF,Unindexed!$D:$D,'Derived indexed (IM-compliant)'!$D79,Unindexed!$E:$E,'Derived indexed (IM-compliant)'!$E79))</f>
        <v>0</v>
      </c>
      <c r="AG79" s="18"/>
    </row>
    <row r="80" spans="4:33" ht="15" hidden="1" outlineLevel="1" x14ac:dyDescent="0.25">
      <c r="D80" t="s">
        <v>56</v>
      </c>
      <c r="E80" s="19">
        <v>2049</v>
      </c>
      <c r="H80" s="32">
        <f ca="1">(SUMIFS(Unindexed!H:H,Unindexed!$D:$D,'Derived indexed (IM-compliant)'!$D80,Unindexed!$E:$E,'Derived indexed (IM-compliant)'!$E80))</f>
        <v>0</v>
      </c>
      <c r="I80" s="32">
        <f ca="1">(SUMIFS(Unindexed!I:I,Unindexed!$D:$D,'Derived indexed (IM-compliant)'!$D80,Unindexed!$E:$E,'Derived indexed (IM-compliant)'!$E80))</f>
        <v>0</v>
      </c>
      <c r="J80" s="32">
        <f ca="1">(SUMIFS(Unindexed!J:J,Unindexed!$D:$D,'Derived indexed (IM-compliant)'!$D80,Unindexed!$E:$E,'Derived indexed (IM-compliant)'!$E80))</f>
        <v>0</v>
      </c>
      <c r="K80" s="32">
        <f ca="1">(SUMIFS(Unindexed!K:K,Unindexed!$D:$D,'Derived indexed (IM-compliant)'!$D80,Unindexed!$E:$E,'Derived indexed (IM-compliant)'!$E80))</f>
        <v>0</v>
      </c>
      <c r="L80" s="32">
        <f ca="1">(SUMIFS(Unindexed!L:L,Unindexed!$D:$D,'Derived indexed (IM-compliant)'!$D80,Unindexed!$E:$E,'Derived indexed (IM-compliant)'!$E80))</f>
        <v>0</v>
      </c>
      <c r="M80" s="32">
        <f ca="1">(SUMIFS(Unindexed!M:M,Unindexed!$D:$D,'Derived indexed (IM-compliant)'!$D80,Unindexed!$E:$E,'Derived indexed (IM-compliant)'!$E80))</f>
        <v>0</v>
      </c>
      <c r="N80" s="32">
        <f ca="1">(SUMIFS(Unindexed!N:N,Unindexed!$D:$D,'Derived indexed (IM-compliant)'!$D80,Unindexed!$E:$E,'Derived indexed (IM-compliant)'!$E80))</f>
        <v>0</v>
      </c>
      <c r="O80" s="32">
        <f ca="1">(SUMIFS(Unindexed!O:O,Unindexed!$D:$D,'Derived indexed (IM-compliant)'!$D80,Unindexed!$E:$E,'Derived indexed (IM-compliant)'!$E80))</f>
        <v>0</v>
      </c>
      <c r="P80" s="32">
        <f ca="1">(SUMIFS(Unindexed!P:P,Unindexed!$D:$D,'Derived indexed (IM-compliant)'!$D80,Unindexed!$E:$E,'Derived indexed (IM-compliant)'!$E80))</f>
        <v>0</v>
      </c>
      <c r="Q80" s="32">
        <f ca="1">(SUMIFS(Unindexed!Q:Q,Unindexed!$D:$D,'Derived indexed (IM-compliant)'!$D80,Unindexed!$E:$E,'Derived indexed (IM-compliant)'!$E80))</f>
        <v>0</v>
      </c>
      <c r="R80" s="32">
        <f ca="1">(SUMIFS(Unindexed!R:R,Unindexed!$D:$D,'Derived indexed (IM-compliant)'!$D80,Unindexed!$E:$E,'Derived indexed (IM-compliant)'!$E80))</f>
        <v>0</v>
      </c>
      <c r="S80" s="32">
        <f ca="1">(SUMIFS(Unindexed!S:S,Unindexed!$D:$D,'Derived indexed (IM-compliant)'!$D80,Unindexed!$E:$E,'Derived indexed (IM-compliant)'!$E80))</f>
        <v>0</v>
      </c>
      <c r="T80" s="32">
        <f ca="1">(SUMIFS(Unindexed!T:T,Unindexed!$D:$D,'Derived indexed (IM-compliant)'!$D80,Unindexed!$E:$E,'Derived indexed (IM-compliant)'!$E80))</f>
        <v>0</v>
      </c>
      <c r="U80" s="32">
        <f ca="1">(SUMIFS(Unindexed!U:U,Unindexed!$D:$D,'Derived indexed (IM-compliant)'!$D80,Unindexed!$E:$E,'Derived indexed (IM-compliant)'!$E80))</f>
        <v>0</v>
      </c>
      <c r="V80" s="32">
        <f ca="1">(SUMIFS(Unindexed!V:V,Unindexed!$D:$D,'Derived indexed (IM-compliant)'!$D80,Unindexed!$E:$E,'Derived indexed (IM-compliant)'!$E80))</f>
        <v>0</v>
      </c>
      <c r="W80" s="32">
        <f ca="1">(SUMIFS(Unindexed!W:W,Unindexed!$D:$D,'Derived indexed (IM-compliant)'!$D80,Unindexed!$E:$E,'Derived indexed (IM-compliant)'!$E80))</f>
        <v>0</v>
      </c>
      <c r="X80" s="32">
        <f ca="1">(SUMIFS(Unindexed!X:X,Unindexed!$D:$D,'Derived indexed (IM-compliant)'!$D80,Unindexed!$E:$E,'Derived indexed (IM-compliant)'!$E80))</f>
        <v>0</v>
      </c>
      <c r="Y80" s="32">
        <f ca="1">(SUMIFS(Unindexed!Y:Y,Unindexed!$D:$D,'Derived indexed (IM-compliant)'!$D80,Unindexed!$E:$E,'Derived indexed (IM-compliant)'!$E80))</f>
        <v>0</v>
      </c>
      <c r="Z80" s="32">
        <f ca="1">(SUMIFS(Unindexed!Z:Z,Unindexed!$D:$D,'Derived indexed (IM-compliant)'!$D80,Unindexed!$E:$E,'Derived indexed (IM-compliant)'!$E80))</f>
        <v>0</v>
      </c>
      <c r="AA80" s="32">
        <f ca="1">(SUMIFS(Unindexed!AA:AA,Unindexed!$D:$D,'Derived indexed (IM-compliant)'!$D80,Unindexed!$E:$E,'Derived indexed (IM-compliant)'!$E80))</f>
        <v>0</v>
      </c>
      <c r="AB80" s="32">
        <f ca="1">(SUMIFS(Unindexed!AB:AB,Unindexed!$D:$D,'Derived indexed (IM-compliant)'!$D80,Unindexed!$E:$E,'Derived indexed (IM-compliant)'!$E80))</f>
        <v>0</v>
      </c>
      <c r="AC80" s="32">
        <f ca="1">(SUMIFS(Unindexed!AC:AC,Unindexed!$D:$D,'Derived indexed (IM-compliant)'!$D80,Unindexed!$E:$E,'Derived indexed (IM-compliant)'!$E80))</f>
        <v>0</v>
      </c>
      <c r="AD80" s="32">
        <f ca="1">(SUMIFS(Unindexed!AD:AD,Unindexed!$D:$D,'Derived indexed (IM-compliant)'!$D80,Unindexed!$E:$E,'Derived indexed (IM-compliant)'!$E80))</f>
        <v>0</v>
      </c>
      <c r="AE80" s="32">
        <f ca="1">(SUMIFS(Unindexed!AE:AE,Unindexed!$D:$D,'Derived indexed (IM-compliant)'!$D80,Unindexed!$E:$E,'Derived indexed (IM-compliant)'!$E80))</f>
        <v>-9.8577588436225536</v>
      </c>
      <c r="AF80" s="32">
        <f ca="1">(SUMIFS(Unindexed!AF:AF,Unindexed!$D:$D,'Derived indexed (IM-compliant)'!$D80,Unindexed!$E:$E,'Derived indexed (IM-compliant)'!$E80))</f>
        <v>0</v>
      </c>
      <c r="AG80" s="18"/>
    </row>
    <row r="81" spans="4:33" ht="15" hidden="1" outlineLevel="1" x14ac:dyDescent="0.25">
      <c r="D81" t="s">
        <v>56</v>
      </c>
      <c r="E81" s="19">
        <v>2050</v>
      </c>
      <c r="F81" s="19"/>
      <c r="H81" s="32">
        <f ca="1">(SUMIFS(Unindexed!H:H,Unindexed!$D:$D,'Derived indexed (IM-compliant)'!$D81,Unindexed!$E:$E,'Derived indexed (IM-compliant)'!$E81))</f>
        <v>0</v>
      </c>
      <c r="I81" s="32">
        <f ca="1">(SUMIFS(Unindexed!I:I,Unindexed!$D:$D,'Derived indexed (IM-compliant)'!$D81,Unindexed!$E:$E,'Derived indexed (IM-compliant)'!$E81))</f>
        <v>0</v>
      </c>
      <c r="J81" s="32">
        <f ca="1">(SUMIFS(Unindexed!J:J,Unindexed!$D:$D,'Derived indexed (IM-compliant)'!$D81,Unindexed!$E:$E,'Derived indexed (IM-compliant)'!$E81))</f>
        <v>0</v>
      </c>
      <c r="K81" s="32">
        <f ca="1">(SUMIFS(Unindexed!K:K,Unindexed!$D:$D,'Derived indexed (IM-compliant)'!$D81,Unindexed!$E:$E,'Derived indexed (IM-compliant)'!$E81))</f>
        <v>0</v>
      </c>
      <c r="L81" s="32">
        <f ca="1">(SUMIFS(Unindexed!L:L,Unindexed!$D:$D,'Derived indexed (IM-compliant)'!$D81,Unindexed!$E:$E,'Derived indexed (IM-compliant)'!$E81))</f>
        <v>0</v>
      </c>
      <c r="M81" s="32">
        <f ca="1">(SUMIFS(Unindexed!M:M,Unindexed!$D:$D,'Derived indexed (IM-compliant)'!$D81,Unindexed!$E:$E,'Derived indexed (IM-compliant)'!$E81))</f>
        <v>0</v>
      </c>
      <c r="N81" s="32">
        <f ca="1">(SUMIFS(Unindexed!N:N,Unindexed!$D:$D,'Derived indexed (IM-compliant)'!$D81,Unindexed!$E:$E,'Derived indexed (IM-compliant)'!$E81))</f>
        <v>0</v>
      </c>
      <c r="O81" s="32">
        <f ca="1">(SUMIFS(Unindexed!O:O,Unindexed!$D:$D,'Derived indexed (IM-compliant)'!$D81,Unindexed!$E:$E,'Derived indexed (IM-compliant)'!$E81))</f>
        <v>0</v>
      </c>
      <c r="P81" s="32">
        <f ca="1">(SUMIFS(Unindexed!P:P,Unindexed!$D:$D,'Derived indexed (IM-compliant)'!$D81,Unindexed!$E:$E,'Derived indexed (IM-compliant)'!$E81))</f>
        <v>0</v>
      </c>
      <c r="Q81" s="32">
        <f ca="1">(SUMIFS(Unindexed!Q:Q,Unindexed!$D:$D,'Derived indexed (IM-compliant)'!$D81,Unindexed!$E:$E,'Derived indexed (IM-compliant)'!$E81))</f>
        <v>0</v>
      </c>
      <c r="R81" s="32">
        <f ca="1">(SUMIFS(Unindexed!R:R,Unindexed!$D:$D,'Derived indexed (IM-compliant)'!$D81,Unindexed!$E:$E,'Derived indexed (IM-compliant)'!$E81))</f>
        <v>0</v>
      </c>
      <c r="S81" s="32">
        <f ca="1">(SUMIFS(Unindexed!S:S,Unindexed!$D:$D,'Derived indexed (IM-compliant)'!$D81,Unindexed!$E:$E,'Derived indexed (IM-compliant)'!$E81))</f>
        <v>0</v>
      </c>
      <c r="T81" s="32">
        <f ca="1">(SUMIFS(Unindexed!T:T,Unindexed!$D:$D,'Derived indexed (IM-compliant)'!$D81,Unindexed!$E:$E,'Derived indexed (IM-compliant)'!$E81))</f>
        <v>0</v>
      </c>
      <c r="U81" s="32">
        <f ca="1">(SUMIFS(Unindexed!U:U,Unindexed!$D:$D,'Derived indexed (IM-compliant)'!$D81,Unindexed!$E:$E,'Derived indexed (IM-compliant)'!$E81))</f>
        <v>0</v>
      </c>
      <c r="V81" s="32">
        <f ca="1">(SUMIFS(Unindexed!V:V,Unindexed!$D:$D,'Derived indexed (IM-compliant)'!$D81,Unindexed!$E:$E,'Derived indexed (IM-compliant)'!$E81))</f>
        <v>0</v>
      </c>
      <c r="W81" s="32">
        <f ca="1">(SUMIFS(Unindexed!W:W,Unindexed!$D:$D,'Derived indexed (IM-compliant)'!$D81,Unindexed!$E:$E,'Derived indexed (IM-compliant)'!$E81))</f>
        <v>0</v>
      </c>
      <c r="X81" s="32">
        <f ca="1">(SUMIFS(Unindexed!X:X,Unindexed!$D:$D,'Derived indexed (IM-compliant)'!$D81,Unindexed!$E:$E,'Derived indexed (IM-compliant)'!$E81))</f>
        <v>0</v>
      </c>
      <c r="Y81" s="32">
        <f ca="1">(SUMIFS(Unindexed!Y:Y,Unindexed!$D:$D,'Derived indexed (IM-compliant)'!$D81,Unindexed!$E:$E,'Derived indexed (IM-compliant)'!$E81))</f>
        <v>0</v>
      </c>
      <c r="Z81" s="32">
        <f ca="1">(SUMIFS(Unindexed!Z:Z,Unindexed!$D:$D,'Derived indexed (IM-compliant)'!$D81,Unindexed!$E:$E,'Derived indexed (IM-compliant)'!$E81))</f>
        <v>0</v>
      </c>
      <c r="AA81" s="32">
        <f ca="1">(SUMIFS(Unindexed!AA:AA,Unindexed!$D:$D,'Derived indexed (IM-compliant)'!$D81,Unindexed!$E:$E,'Derived indexed (IM-compliant)'!$E81))</f>
        <v>0</v>
      </c>
      <c r="AB81" s="32">
        <f ca="1">(SUMIFS(Unindexed!AB:AB,Unindexed!$D:$D,'Derived indexed (IM-compliant)'!$D81,Unindexed!$E:$E,'Derived indexed (IM-compliant)'!$E81))</f>
        <v>0</v>
      </c>
      <c r="AC81" s="32">
        <f ca="1">(SUMIFS(Unindexed!AC:AC,Unindexed!$D:$D,'Derived indexed (IM-compliant)'!$D81,Unindexed!$E:$E,'Derived indexed (IM-compliant)'!$E81))</f>
        <v>0</v>
      </c>
      <c r="AD81" s="32">
        <f ca="1">(SUMIFS(Unindexed!AD:AD,Unindexed!$D:$D,'Derived indexed (IM-compliant)'!$D81,Unindexed!$E:$E,'Derived indexed (IM-compliant)'!$E81))</f>
        <v>0</v>
      </c>
      <c r="AE81" s="32">
        <f ca="1">(SUMIFS(Unindexed!AE:AE,Unindexed!$D:$D,'Derived indexed (IM-compliant)'!$D81,Unindexed!$E:$E,'Derived indexed (IM-compliant)'!$E81))</f>
        <v>0</v>
      </c>
      <c r="AF81" s="32">
        <f ca="1">(SUMIFS(Unindexed!AF:AF,Unindexed!$D:$D,'Derived indexed (IM-compliant)'!$D81,Unindexed!$E:$E,'Derived indexed (IM-compliant)'!$E81))</f>
        <v>-12.916603057716447</v>
      </c>
      <c r="AG81" s="18"/>
    </row>
    <row r="82" spans="4:33" ht="15" hidden="1" outlineLevel="1" x14ac:dyDescent="0.25">
      <c r="D82" s="27" t="s">
        <v>53</v>
      </c>
      <c r="E82" s="28" t="s">
        <v>47</v>
      </c>
      <c r="F82" s="28"/>
      <c r="G82" s="27"/>
      <c r="H82" s="33">
        <f>SUMIFS(Unindexed!H:H,Unindexed!$D:$D,'Derived indexed (IM-compliant)'!$D82,Unindexed!$E:$E,'Derived indexed (IM-compliant)'!$E82)*H31</f>
        <v>-142.85714285714286</v>
      </c>
      <c r="I82" s="33">
        <f ca="1">SUMIFS(Unindexed!I:I,Unindexed!$D:$D,'Derived indexed (IM-compliant)'!$D82,Unindexed!$E:$E,'Derived indexed (IM-compliant)'!$E82)*I31</f>
        <v>-145.71428571428572</v>
      </c>
      <c r="J82" s="33">
        <f ca="1">SUMIFS(Unindexed!J:J,Unindexed!$D:$D,'Derived indexed (IM-compliant)'!$D82,Unindexed!$E:$E,'Derived indexed (IM-compliant)'!$E82)*J31</f>
        <v>-148.96371428571425</v>
      </c>
      <c r="K82" s="33">
        <f ca="1">SUMIFS(Unindexed!K:K,Unindexed!$D:$D,'Derived indexed (IM-compliant)'!$D82,Unindexed!$E:$E,'Derived indexed (IM-compliant)'!$E82)*K31</f>
        <v>-152.41967245714284</v>
      </c>
      <c r="L82" s="33">
        <f ca="1">SUMIFS(Unindexed!L:L,Unindexed!$D:$D,'Derived indexed (IM-compliant)'!$D82,Unindexed!$E:$E,'Derived indexed (IM-compliant)'!$E82)*L31</f>
        <v>-155.62048557874283</v>
      </c>
      <c r="M82" s="33">
        <f ca="1">SUMIFS(Unindexed!M:M,Unindexed!$D:$D,'Derived indexed (IM-compliant)'!$D82,Unindexed!$E:$E,'Derived indexed (IM-compliant)'!$E82)*M31</f>
        <v>-158.53058865906527</v>
      </c>
      <c r="N82" s="33">
        <f ca="1">SUMIFS(Unindexed!N:N,Unindexed!$D:$D,'Derived indexed (IM-compliant)'!$D82,Unindexed!$E:$E,'Derived indexed (IM-compliant)'!$E82)*N31</f>
        <v>-161.28902090173304</v>
      </c>
      <c r="O82" s="33">
        <f ca="1">SUMIFS(Unindexed!O:O,Unindexed!$D:$D,'Derived indexed (IM-compliant)'!$D82,Unindexed!$E:$E,'Derived indexed (IM-compliant)'!$E82)*O31</f>
        <v>-163.69222731316884</v>
      </c>
      <c r="P82" s="33">
        <f ca="1">SUMIFS(Unindexed!P:P,Unindexed!$D:$D,'Derived indexed (IM-compliant)'!$D82,Unindexed!$E:$E,'Derived indexed (IM-compliant)'!$E82)*P31</f>
        <v>-166.03302616374714</v>
      </c>
      <c r="Q82" s="33">
        <f ca="1">SUMIFS(Unindexed!Q:Q,Unindexed!$D:$D,'Derived indexed (IM-compliant)'!$D82,Unindexed!$E:$E,'Derived indexed (IM-compliant)'!$E82)*Q31</f>
        <v>-168.55672816143615</v>
      </c>
      <c r="R82" s="33">
        <f ca="1">SUMIFS(Unindexed!R:R,Unindexed!$D:$D,'Derived indexed (IM-compliant)'!$D82,Unindexed!$E:$E,'Derived indexed (IM-compliant)'!$E82)*R31</f>
        <v>-171.25363581201913</v>
      </c>
      <c r="S82" s="33">
        <f ca="1">SUMIFS(Unindexed!S:S,Unindexed!$D:$D,'Derived indexed (IM-compliant)'!$D82,Unindexed!$E:$E,'Derived indexed (IM-compliant)'!$E82)*S31</f>
        <v>-174.4732041652851</v>
      </c>
      <c r="T82" s="33">
        <f ca="1">SUMIFS(Unindexed!T:T,Unindexed!$D:$D,'Derived indexed (IM-compliant)'!$D82,Unindexed!$E:$E,'Derived indexed (IM-compliant)'!$E82)*T31</f>
        <v>-177.45669595651145</v>
      </c>
      <c r="U82" s="33">
        <f ca="1">SUMIFS(Unindexed!U:U,Unindexed!$D:$D,'Derived indexed (IM-compliant)'!$D82,Unindexed!$E:$E,'Derived indexed (IM-compliant)'!$E82)*U31</f>
        <v>-180.45571411817653</v>
      </c>
      <c r="V82" s="33">
        <f ca="1">SUMIFS(Unindexed!V:V,Unindexed!$D:$D,'Derived indexed (IM-compliant)'!$D82,Unindexed!$E:$E,'Derived indexed (IM-compliant)'!$E82)*V31</f>
        <v>-183.64978025806826</v>
      </c>
      <c r="W82" s="33">
        <f ca="1">SUMIFS(Unindexed!W:W,Unindexed!$D:$D,'Derived indexed (IM-compliant)'!$D82,Unindexed!$E:$E,'Derived indexed (IM-compliant)'!$E82)*W31</f>
        <v>-186.51471683009416</v>
      </c>
      <c r="X82" s="33">
        <f ca="1">SUMIFS(Unindexed!X:X,Unindexed!$D:$D,'Derived indexed (IM-compliant)'!$D82,Unindexed!$E:$E,'Derived indexed (IM-compliant)'!$E82)*X31</f>
        <v>-189.1632258090815</v>
      </c>
      <c r="Y82" s="33">
        <f ca="1">SUMIFS(Unindexed!Y:Y,Unindexed!$D:$D,'Derived indexed (IM-compliant)'!$D82,Unindexed!$E:$E,'Derived indexed (IM-compliant)'!$E82)*Y31</f>
        <v>-191.8493436155704</v>
      </c>
      <c r="Z82" s="33">
        <f ca="1">SUMIFS(Unindexed!Z:Z,Unindexed!$D:$D,'Derived indexed (IM-compliant)'!$D82,Unindexed!$E:$E,'Derived indexed (IM-compliant)'!$E82)*Z31</f>
        <v>-194.74626870416554</v>
      </c>
      <c r="AA82" s="33">
        <f ca="1">SUMIFS(Unindexed!AA:AA,Unindexed!$D:$D,'Derived indexed (IM-compliant)'!$D82,Unindexed!$E:$E,'Derived indexed (IM-compliant)'!$E82)*AA31</f>
        <v>-197.7453612422097</v>
      </c>
      <c r="AB82" s="33">
        <f ca="1">SUMIFS(Unindexed!AB:AB,Unindexed!$D:$D,'Derived indexed (IM-compliant)'!$D82,Unindexed!$E:$E,'Derived indexed (IM-compliant)'!$E82)*AB31</f>
        <v>-200.63244351634592</v>
      </c>
      <c r="AC82" s="33">
        <f ca="1">SUMIFS(Unindexed!AC:AC,Unindexed!$D:$D,'Derived indexed (IM-compliant)'!$D82,Unindexed!$E:$E,'Derived indexed (IM-compliant)'!$E82)*AC31</f>
        <v>-203.12028581594859</v>
      </c>
      <c r="AD82" s="33">
        <f ca="1">SUMIFS(Unindexed!AD:AD,Unindexed!$D:$D,'Derived indexed (IM-compliant)'!$D82,Unindexed!$E:$E,'Derived indexed (IM-compliant)'!$E82)*AD31</f>
        <v>-205.57804127432155</v>
      </c>
      <c r="AE82" s="33">
        <f ca="1">SUMIFS(Unindexed!AE:AE,Unindexed!$D:$D,'Derived indexed (IM-compliant)'!$D82,Unindexed!$E:$E,'Derived indexed (IM-compliant)'!$E82)*AE31</f>
        <v>-207.79828412008422</v>
      </c>
      <c r="AF82" s="33">
        <f ca="1">SUMIFS(Unindexed!AF:AF,Unindexed!$D:$D,'Derived indexed (IM-compliant)'!$D82,Unindexed!$E:$E,'Derived indexed (IM-compliant)'!$E82)*AF31</f>
        <v>-209.77236781922502</v>
      </c>
      <c r="AG82" s="18"/>
    </row>
    <row r="83" spans="4:33" ht="15" hidden="1" outlineLevel="1" x14ac:dyDescent="0.25">
      <c r="D83" t="s">
        <v>53</v>
      </c>
      <c r="E83" s="19">
        <v>2026</v>
      </c>
      <c r="H83" s="32">
        <f>SUMIFS(Unindexed!H:H,Unindexed!$D:$D,'Derived indexed (IM-compliant)'!$D83,Unindexed!$E:$E,'Derived indexed (IM-compliant)'!$E83)*H32</f>
        <v>0</v>
      </c>
      <c r="I83" s="32">
        <f ca="1">SUMIFS(Unindexed!I:I,Unindexed!$D:$D,'Derived indexed (IM-compliant)'!$D83,Unindexed!$E:$E,'Derived indexed (IM-compliant)'!$E83)*I32</f>
        <v>-15.600899999999999</v>
      </c>
      <c r="J83" s="32">
        <f ca="1">SUMIFS(Unindexed!J:J,Unindexed!$D:$D,'Derived indexed (IM-compliant)'!$D83,Unindexed!$E:$E,'Derived indexed (IM-compliant)'!$E83)*J32</f>
        <v>-15.948800070000001</v>
      </c>
      <c r="K83" s="32">
        <f ca="1">SUMIFS(Unindexed!K:K,Unindexed!$D:$D,'Derived indexed (IM-compliant)'!$D83,Unindexed!$E:$E,'Derived indexed (IM-compliant)'!$E83)*K32</f>
        <v>-16.318812231624001</v>
      </c>
      <c r="L83" s="32">
        <f ca="1">SUMIFS(Unindexed!L:L,Unindexed!$D:$D,'Derived indexed (IM-compliant)'!$D83,Unindexed!$E:$E,'Derived indexed (IM-compliant)'!$E83)*L32</f>
        <v>-16.661507288488107</v>
      </c>
      <c r="M83" s="32">
        <f ca="1">SUMIFS(Unindexed!M:M,Unindexed!$D:$D,'Derived indexed (IM-compliant)'!$D83,Unindexed!$E:$E,'Derived indexed (IM-compliant)'!$E83)*M32</f>
        <v>-13.86587793706515</v>
      </c>
      <c r="N83" s="32">
        <f ca="1">SUMIFS(Unindexed!N:N,Unindexed!$D:$D,'Derived indexed (IM-compliant)'!$D83,Unindexed!$E:$E,'Derived indexed (IM-compliant)'!$E83)*N32</f>
        <v>-10.945879403496116</v>
      </c>
      <c r="O83" s="32">
        <f ca="1">SUMIFS(Unindexed!O:O,Unindexed!$D:$D,'Derived indexed (IM-compliant)'!$D83,Unindexed!$E:$E,'Derived indexed (IM-compliant)'!$E83)*O32</f>
        <v>-11.108973006608208</v>
      </c>
      <c r="P83" s="32">
        <f ca="1">SUMIFS(Unindexed!P:P,Unindexed!$D:$D,'Derived indexed (IM-compliant)'!$D83,Unindexed!$E:$E,'Derived indexed (IM-compliant)'!$E83)*P32</f>
        <v>-11.267831320602705</v>
      </c>
      <c r="Q83" s="32">
        <f ca="1">SUMIFS(Unindexed!Q:Q,Unindexed!$D:$D,'Derived indexed (IM-compliant)'!$D83,Unindexed!$E:$E,'Derived indexed (IM-compliant)'!$E83)*Q32</f>
        <v>-11.439102356675868</v>
      </c>
      <c r="R83" s="32">
        <f ca="1">SUMIFS(Unindexed!R:R,Unindexed!$D:$D,'Derived indexed (IM-compliant)'!$D83,Unindexed!$E:$E,'Derived indexed (IM-compliant)'!$E83)*R32</f>
        <v>-9.5842097282196512</v>
      </c>
      <c r="S83" s="32">
        <f ca="1">SUMIFS(Unindexed!S:S,Unindexed!$D:$D,'Derived indexed (IM-compliant)'!$D83,Unindexed!$E:$E,'Derived indexed (IM-compliant)'!$E83)*S32</f>
        <v>-7.6881617415432881</v>
      </c>
      <c r="T83" s="32">
        <f ca="1">SUMIFS(Unindexed!T:T,Unindexed!$D:$D,'Derived indexed (IM-compliant)'!$D83,Unindexed!$E:$E,'Derived indexed (IM-compliant)'!$E83)*T32</f>
        <v>-7.8196293073236776</v>
      </c>
      <c r="U83" s="32">
        <f ca="1">SUMIFS(Unindexed!U:U,Unindexed!$D:$D,'Derived indexed (IM-compliant)'!$D83,Unindexed!$E:$E,'Derived indexed (IM-compliant)'!$E83)*U32</f>
        <v>-7.9517810426174478</v>
      </c>
      <c r="V83" s="32">
        <f ca="1">SUMIFS(Unindexed!V:V,Unindexed!$D:$D,'Derived indexed (IM-compliant)'!$D83,Unindexed!$E:$E,'Derived indexed (IM-compliant)'!$E83)*V32</f>
        <v>-8.0925275670717767</v>
      </c>
      <c r="W83" s="32">
        <f ca="1">SUMIFS(Unindexed!W:W,Unindexed!$D:$D,'Derived indexed (IM-compliant)'!$D83,Unindexed!$E:$E,'Derived indexed (IM-compliant)'!$E83)*W32</f>
        <v>-8.2187709971180976</v>
      </c>
      <c r="X83" s="32">
        <f ca="1">SUMIFS(Unindexed!X:X,Unindexed!$D:$D,'Derived indexed (IM-compliant)'!$D83,Unindexed!$E:$E,'Derived indexed (IM-compliant)'!$E83)*X32</f>
        <v>-8.3354775452771737</v>
      </c>
      <c r="Y83" s="32">
        <f ca="1">SUMIFS(Unindexed!Y:Y,Unindexed!$D:$D,'Derived indexed (IM-compliant)'!$D83,Unindexed!$E:$E,'Derived indexed (IM-compliant)'!$E83)*Y32</f>
        <v>-8.4538413264201093</v>
      </c>
      <c r="Z83" s="32">
        <f ca="1">SUMIFS(Unindexed!Z:Z,Unindexed!$D:$D,'Derived indexed (IM-compliant)'!$D83,Unindexed!$E:$E,'Derived indexed (IM-compliant)'!$E83)*Z32</f>
        <v>-8.5814943304490523</v>
      </c>
      <c r="AA83" s="32">
        <f ca="1">SUMIFS(Unindexed!AA:AA,Unindexed!$D:$D,'Derived indexed (IM-compliant)'!$D83,Unindexed!$E:$E,'Derived indexed (IM-compliant)'!$E83)*AA32</f>
        <v>-8.713649343137968</v>
      </c>
      <c r="AB83" s="32">
        <f ca="1">SUMIFS(Unindexed!AB:AB,Unindexed!$D:$D,'Derived indexed (IM-compliant)'!$D83,Unindexed!$E:$E,'Derived indexed (IM-compliant)'!$E83)*AB32</f>
        <v>-8.8408686235477809</v>
      </c>
      <c r="AC83" s="32">
        <f ca="1">SUMIFS(Unindexed!AC:AC,Unindexed!$D:$D,'Derived indexed (IM-compliant)'!$D83,Unindexed!$E:$E,'Derived indexed (IM-compliant)'!$E83)*AC32</f>
        <v>-8.9504953944797752</v>
      </c>
      <c r="AD83" s="32">
        <f ca="1">SUMIFS(Unindexed!AD:AD,Unindexed!$D:$D,'Derived indexed (IM-compliant)'!$D83,Unindexed!$E:$E,'Derived indexed (IM-compliant)'!$E83)*AD32</f>
        <v>-9.0587963887529792</v>
      </c>
      <c r="AE83" s="32">
        <f ca="1">SUMIFS(Unindexed!AE:AE,Unindexed!$D:$D,'Derived indexed (IM-compliant)'!$D83,Unindexed!$E:$E,'Derived indexed (IM-compliant)'!$E83)*AE32</f>
        <v>-9.1566313897515101</v>
      </c>
      <c r="AF83" s="32">
        <f ca="1">SUMIFS(Unindexed!AF:AF,Unindexed!$D:$D,'Derived indexed (IM-compliant)'!$D83,Unindexed!$E:$E,'Derived indexed (IM-compliant)'!$E83)*AF32</f>
        <v>-9.2436193879541513</v>
      </c>
      <c r="AG83" s="18"/>
    </row>
    <row r="84" spans="4:33" ht="15" hidden="1" outlineLevel="1" x14ac:dyDescent="0.25">
      <c r="D84" t="s">
        <v>53</v>
      </c>
      <c r="E84" s="19">
        <v>2027</v>
      </c>
      <c r="H84" s="32">
        <f>SUMIFS(Unindexed!H:H,Unindexed!$D:$D,'Derived indexed (IM-compliant)'!$D84,Unindexed!$E:$E,'Derived indexed (IM-compliant)'!$E84)*H33</f>
        <v>0</v>
      </c>
      <c r="I84" s="32">
        <f ca="1">SUMIFS(Unindexed!I:I,Unindexed!$D:$D,'Derived indexed (IM-compliant)'!$D84,Unindexed!$E:$E,'Derived indexed (IM-compliant)'!$E84)*I33</f>
        <v>0</v>
      </c>
      <c r="J84" s="32">
        <f ca="1">SUMIFS(Unindexed!J:J,Unindexed!$D:$D,'Derived indexed (IM-compliant)'!$D84,Unindexed!$E:$E,'Derived indexed (IM-compliant)'!$E84)*J33</f>
        <v>-14.046107577599997</v>
      </c>
      <c r="K84" s="32">
        <f ca="1">SUMIFS(Unindexed!K:K,Unindexed!$D:$D,'Derived indexed (IM-compliant)'!$D84,Unindexed!$E:$E,'Derived indexed (IM-compliant)'!$E84)*K33</f>
        <v>-14.37197727340032</v>
      </c>
      <c r="L84" s="32">
        <f ca="1">SUMIFS(Unindexed!L:L,Unindexed!$D:$D,'Derived indexed (IM-compliant)'!$D84,Unindexed!$E:$E,'Derived indexed (IM-compliant)'!$E84)*L33</f>
        <v>-14.673788796141727</v>
      </c>
      <c r="M84" s="32">
        <f ca="1">SUMIFS(Unindexed!M:M,Unindexed!$D:$D,'Derived indexed (IM-compliant)'!$D84,Unindexed!$E:$E,'Derived indexed (IM-compliant)'!$E84)*M33</f>
        <v>-14.948188646629575</v>
      </c>
      <c r="N84" s="32">
        <f ca="1">SUMIFS(Unindexed!N:N,Unindexed!$D:$D,'Derived indexed (IM-compliant)'!$D84,Unindexed!$E:$E,'Derived indexed (IM-compliant)'!$E84)*N33</f>
        <v>-12.831992265162032</v>
      </c>
      <c r="O84" s="32">
        <f ca="1">SUMIFS(Unindexed!O:O,Unindexed!$D:$D,'Derived indexed (IM-compliant)'!$D84,Unindexed!$E:$E,'Derived indexed (IM-compliant)'!$E84)*O33</f>
        <v>-10.611487292521661</v>
      </c>
      <c r="P84" s="32">
        <f ca="1">SUMIFS(Unindexed!P:P,Unindexed!$D:$D,'Derived indexed (IM-compliant)'!$D84,Unindexed!$E:$E,'Derived indexed (IM-compliant)'!$E84)*P33</f>
        <v>-10.763231560804721</v>
      </c>
      <c r="Q84" s="32">
        <f ca="1">SUMIFS(Unindexed!Q:Q,Unindexed!$D:$D,'Derived indexed (IM-compliant)'!$D84,Unindexed!$E:$E,'Derived indexed (IM-compliant)'!$E84)*Q33</f>
        <v>-10.926832680528953</v>
      </c>
      <c r="R84" s="32">
        <f ca="1">SUMIFS(Unindexed!R:R,Unindexed!$D:$D,'Derived indexed (IM-compliant)'!$D84,Unindexed!$E:$E,'Derived indexed (IM-compliant)'!$E84)*R33</f>
        <v>-11.101662003417417</v>
      </c>
      <c r="S84" s="32">
        <f ca="1">SUMIFS(Unindexed!S:S,Unindexed!$D:$D,'Derived indexed (IM-compliant)'!$D84,Unindexed!$E:$E,'Derived indexed (IM-compliant)'!$E84)*S33</f>
        <v>-9.413070377211902</v>
      </c>
      <c r="T84" s="32">
        <f ca="1">SUMIFS(Unindexed!T:T,Unindexed!$D:$D,'Derived indexed (IM-compliant)'!$D84,Unindexed!$E:$E,'Derived indexed (IM-compliant)'!$E84)*T33</f>
        <v>-7.6442871296834944</v>
      </c>
      <c r="U84" s="32">
        <f ca="1">SUMIFS(Unindexed!U:U,Unindexed!$D:$D,'Derived indexed (IM-compliant)'!$D84,Unindexed!$E:$E,'Derived indexed (IM-compliant)'!$E84)*U33</f>
        <v>-7.773475582175144</v>
      </c>
      <c r="V84" s="32">
        <f ca="1">SUMIFS(Unindexed!V:V,Unindexed!$D:$D,'Derived indexed (IM-compliant)'!$D84,Unindexed!$E:$E,'Derived indexed (IM-compliant)'!$E84)*V33</f>
        <v>-7.9110660999796449</v>
      </c>
      <c r="W84" s="32">
        <f ca="1">SUMIFS(Unindexed!W:W,Unindexed!$D:$D,'Derived indexed (IM-compliant)'!$D84,Unindexed!$E:$E,'Derived indexed (IM-compliant)'!$E84)*W33</f>
        <v>-8.0344787311393269</v>
      </c>
      <c r="X84" s="32">
        <f ca="1">SUMIFS(Unindexed!X:X,Unindexed!$D:$D,'Derived indexed (IM-compliant)'!$D84,Unindexed!$E:$E,'Derived indexed (IM-compliant)'!$E84)*X33</f>
        <v>-8.1485683291215061</v>
      </c>
      <c r="Y84" s="32">
        <f ca="1">SUMIFS(Unindexed!Y:Y,Unindexed!$D:$D,'Derived indexed (IM-compliant)'!$D84,Unindexed!$E:$E,'Derived indexed (IM-compliant)'!$E84)*Y33</f>
        <v>-8.2642779993950324</v>
      </c>
      <c r="Z84" s="32">
        <f ca="1">SUMIFS(Unindexed!Z:Z,Unindexed!$D:$D,'Derived indexed (IM-compliant)'!$D84,Unindexed!$E:$E,'Derived indexed (IM-compliant)'!$E84)*Z33</f>
        <v>-8.3890685971858971</v>
      </c>
      <c r="AA84" s="32">
        <f ca="1">SUMIFS(Unindexed!AA:AA,Unindexed!$D:$D,'Derived indexed (IM-compliant)'!$D84,Unindexed!$E:$E,'Derived indexed (IM-compliant)'!$E84)*AA33</f>
        <v>-8.5182602535825609</v>
      </c>
      <c r="AB84" s="32">
        <f ca="1">SUMIFS(Unindexed!AB:AB,Unindexed!$D:$D,'Derived indexed (IM-compliant)'!$D84,Unindexed!$E:$E,'Derived indexed (IM-compliant)'!$E84)*AB33</f>
        <v>-8.6426268532848667</v>
      </c>
      <c r="AC84" s="32">
        <f ca="1">SUMIFS(Unindexed!AC:AC,Unindexed!$D:$D,'Derived indexed (IM-compliant)'!$D84,Unindexed!$E:$E,'Derived indexed (IM-compliant)'!$E84)*AC33</f>
        <v>-8.7497954262655977</v>
      </c>
      <c r="AD84" s="32">
        <f ca="1">SUMIFS(Unindexed!AD:AD,Unindexed!$D:$D,'Derived indexed (IM-compliant)'!$D84,Unindexed!$E:$E,'Derived indexed (IM-compliant)'!$E84)*AD33</f>
        <v>-8.8556679509234115</v>
      </c>
      <c r="AE84" s="32">
        <f ca="1">SUMIFS(Unindexed!AE:AE,Unindexed!$D:$D,'Derived indexed (IM-compliant)'!$D84,Unindexed!$E:$E,'Derived indexed (IM-compliant)'!$E84)*AE33</f>
        <v>-8.9513091647933862</v>
      </c>
      <c r="AF84" s="32">
        <f ca="1">SUMIFS(Unindexed!AF:AF,Unindexed!$D:$D,'Derived indexed (IM-compliant)'!$D84,Unindexed!$E:$E,'Derived indexed (IM-compliant)'!$E84)*AF33</f>
        <v>-9.0363466018589254</v>
      </c>
      <c r="AG84" s="18"/>
    </row>
    <row r="85" spans="4:33" ht="15" hidden="1" outlineLevel="1" x14ac:dyDescent="0.25">
      <c r="D85" t="s">
        <v>53</v>
      </c>
      <c r="E85" s="19">
        <v>2028</v>
      </c>
      <c r="H85" s="32">
        <f>SUMIFS(Unindexed!H:H,Unindexed!$D:$D,'Derived indexed (IM-compliant)'!$D85,Unindexed!$E:$E,'Derived indexed (IM-compliant)'!$E85)*H34</f>
        <v>0</v>
      </c>
      <c r="I85" s="32">
        <f ca="1">SUMIFS(Unindexed!I:I,Unindexed!$D:$D,'Derived indexed (IM-compliant)'!$D85,Unindexed!$E:$E,'Derived indexed (IM-compliant)'!$E85)*I34</f>
        <v>0</v>
      </c>
      <c r="J85" s="32">
        <f ca="1">SUMIFS(Unindexed!J:J,Unindexed!$D:$D,'Derived indexed (IM-compliant)'!$D85,Unindexed!$E:$E,'Derived indexed (IM-compliant)'!$E85)*J34</f>
        <v>0</v>
      </c>
      <c r="K85" s="32">
        <f ca="1">SUMIFS(Unindexed!K:K,Unindexed!$D:$D,'Derived indexed (IM-compliant)'!$D85,Unindexed!$E:$E,'Derived indexed (IM-compliant)'!$E85)*K34</f>
        <v>-20.570876984093438</v>
      </c>
      <c r="L85" s="32">
        <f ca="1">SUMIFS(Unindexed!L:L,Unindexed!$D:$D,'Derived indexed (IM-compliant)'!$D85,Unindexed!$E:$E,'Derived indexed (IM-compliant)'!$E85)*L34</f>
        <v>-21.002865400759404</v>
      </c>
      <c r="M85" s="32">
        <f ca="1">SUMIFS(Unindexed!M:M,Unindexed!$D:$D,'Derived indexed (IM-compliant)'!$D85,Unindexed!$E:$E,'Derived indexed (IM-compliant)'!$E85)*M34</f>
        <v>-21.395618983753604</v>
      </c>
      <c r="N85" s="32">
        <f ca="1">SUMIFS(Unindexed!N:N,Unindexed!$D:$D,'Derived indexed (IM-compliant)'!$D85,Unindexed!$E:$E,'Derived indexed (IM-compliant)'!$E85)*N34</f>
        <v>-21.767902754070914</v>
      </c>
      <c r="O85" s="32">
        <f ca="1">SUMIFS(Unindexed!O:O,Unindexed!$D:$D,'Derived indexed (IM-compliant)'!$D85,Unindexed!$E:$E,'Derived indexed (IM-compliant)'!$E85)*O34</f>
        <v>-16.345042500656373</v>
      </c>
      <c r="P85" s="32">
        <f ca="1">SUMIFS(Unindexed!P:P,Unindexed!$D:$D,'Derived indexed (IM-compliant)'!$D85,Unindexed!$E:$E,'Derived indexed (IM-compliant)'!$E85)*P34</f>
        <v>-10.749389615301919</v>
      </c>
      <c r="Q85" s="32">
        <f ca="1">SUMIFS(Unindexed!Q:Q,Unindexed!$D:$D,'Derived indexed (IM-compliant)'!$D85,Unindexed!$E:$E,'Derived indexed (IM-compliant)'!$E85)*Q34</f>
        <v>-10.91278033745451</v>
      </c>
      <c r="R85" s="32">
        <f ca="1">SUMIFS(Unindexed!R:R,Unindexed!$D:$D,'Derived indexed (IM-compliant)'!$D85,Unindexed!$E:$E,'Derived indexed (IM-compliant)'!$E85)*R34</f>
        <v>-11.087384822853783</v>
      </c>
      <c r="S85" s="32">
        <f ca="1">SUMIFS(Unindexed!S:S,Unindexed!$D:$D,'Derived indexed (IM-compliant)'!$D85,Unindexed!$E:$E,'Derived indexed (IM-compliant)'!$E85)*S34</f>
        <v>-11.295827657523434</v>
      </c>
      <c r="T85" s="32">
        <f ca="1">SUMIFS(Unindexed!T:T,Unindexed!$D:$D,'Derived indexed (IM-compliant)'!$D85,Unindexed!$E:$E,'Derived indexed (IM-compliant)'!$E85)*T34</f>
        <v>-9.6198453705863205</v>
      </c>
      <c r="U85" s="32">
        <f ca="1">SUMIFS(Unindexed!U:U,Unindexed!$D:$D,'Derived indexed (IM-compliant)'!$D85,Unindexed!$E:$E,'Derived indexed (IM-compliant)'!$E85)*U34</f>
        <v>-7.8816913355844846</v>
      </c>
      <c r="V85" s="32">
        <f ca="1">SUMIFS(Unindexed!V:V,Unindexed!$D:$D,'Derived indexed (IM-compliant)'!$D85,Unindexed!$E:$E,'Derived indexed (IM-compliant)'!$E85)*V34</f>
        <v>-8.021197272224331</v>
      </c>
      <c r="W85" s="32">
        <f ca="1">SUMIFS(Unindexed!W:W,Unindexed!$D:$D,'Derived indexed (IM-compliant)'!$D85,Unindexed!$E:$E,'Derived indexed (IM-compliant)'!$E85)*W34</f>
        <v>-8.1463279496710328</v>
      </c>
      <c r="X85" s="32">
        <f ca="1">SUMIFS(Unindexed!X:X,Unindexed!$D:$D,'Derived indexed (IM-compliant)'!$D85,Unindexed!$E:$E,'Derived indexed (IM-compliant)'!$E85)*X34</f>
        <v>-8.2620058065563597</v>
      </c>
      <c r="Y85" s="32">
        <f ca="1">SUMIFS(Unindexed!Y:Y,Unindexed!$D:$D,'Derived indexed (IM-compliant)'!$D85,Unindexed!$E:$E,'Derived indexed (IM-compliant)'!$E85)*Y34</f>
        <v>-8.3793262890094606</v>
      </c>
      <c r="Z85" s="32">
        <f ca="1">SUMIFS(Unindexed!Z:Z,Unindexed!$D:$D,'Derived indexed (IM-compliant)'!$D85,Unindexed!$E:$E,'Derived indexed (IM-compliant)'!$E85)*Z34</f>
        <v>-8.5058541159735057</v>
      </c>
      <c r="AA85" s="32">
        <f ca="1">SUMIFS(Unindexed!AA:AA,Unindexed!$D:$D,'Derived indexed (IM-compliant)'!$D85,Unindexed!$E:$E,'Derived indexed (IM-compliant)'!$E85)*AA34</f>
        <v>-8.6368442693594965</v>
      </c>
      <c r="AB85" s="32">
        <f ca="1">SUMIFS(Unindexed!AB:AB,Unindexed!$D:$D,'Derived indexed (IM-compliant)'!$D85,Unindexed!$E:$E,'Derived indexed (IM-compliant)'!$E85)*AB34</f>
        <v>-8.7629421956921423</v>
      </c>
      <c r="AC85" s="32">
        <f ca="1">SUMIFS(Unindexed!AC:AC,Unindexed!$D:$D,'Derived indexed (IM-compliant)'!$D85,Unindexed!$E:$E,'Derived indexed (IM-compliant)'!$E85)*AC34</f>
        <v>-8.871602678918725</v>
      </c>
      <c r="AD85" s="32">
        <f ca="1">SUMIFS(Unindexed!AD:AD,Unindexed!$D:$D,'Derived indexed (IM-compliant)'!$D85,Unindexed!$E:$E,'Derived indexed (IM-compliant)'!$E85)*AD34</f>
        <v>-8.9789490713336413</v>
      </c>
      <c r="AE85" s="32">
        <f ca="1">SUMIFS(Unindexed!AE:AE,Unindexed!$D:$D,'Derived indexed (IM-compliant)'!$D85,Unindexed!$E:$E,'Derived indexed (IM-compliant)'!$E85)*AE34</f>
        <v>-9.0759217213040451</v>
      </c>
      <c r="AF85" s="32">
        <f ca="1">SUMIFS(Unindexed!AF:AF,Unindexed!$D:$D,'Derived indexed (IM-compliant)'!$D85,Unindexed!$E:$E,'Derived indexed (IM-compliant)'!$E85)*AF34</f>
        <v>-9.1621429776564316</v>
      </c>
      <c r="AG85" s="18"/>
    </row>
    <row r="86" spans="4:33" ht="15" hidden="1" outlineLevel="1" x14ac:dyDescent="0.25">
      <c r="D86" t="s">
        <v>53</v>
      </c>
      <c r="E86" s="19">
        <v>2029</v>
      </c>
      <c r="H86" s="32">
        <f>SUMIFS(Unindexed!H:H,Unindexed!$D:$D,'Derived indexed (IM-compliant)'!$D86,Unindexed!$E:$E,'Derived indexed (IM-compliant)'!$E86)*H35</f>
        <v>0</v>
      </c>
      <c r="I86" s="32">
        <f ca="1">SUMIFS(Unindexed!I:I,Unindexed!$D:$D,'Derived indexed (IM-compliant)'!$D86,Unindexed!$E:$E,'Derived indexed (IM-compliant)'!$E86)*I35</f>
        <v>0</v>
      </c>
      <c r="J86" s="32">
        <f ca="1">SUMIFS(Unindexed!J:J,Unindexed!$D:$D,'Derived indexed (IM-compliant)'!$D86,Unindexed!$E:$E,'Derived indexed (IM-compliant)'!$E86)*J35</f>
        <v>0</v>
      </c>
      <c r="K86" s="32">
        <f ca="1">SUMIFS(Unindexed!K:K,Unindexed!$D:$D,'Derived indexed (IM-compliant)'!$D86,Unindexed!$E:$E,'Derived indexed (IM-compliant)'!$E86)*K35</f>
        <v>0</v>
      </c>
      <c r="L86" s="32">
        <f ca="1">SUMIFS(Unindexed!L:L,Unindexed!$D:$D,'Derived indexed (IM-compliant)'!$D86,Unindexed!$E:$E,'Derived indexed (IM-compliant)'!$E86)*L35</f>
        <v>-10.042688835364748</v>
      </c>
      <c r="M86" s="32">
        <f ca="1">SUMIFS(Unindexed!M:M,Unindexed!$D:$D,'Derived indexed (IM-compliant)'!$D86,Unindexed!$E:$E,'Derived indexed (IM-compliant)'!$E86)*M35</f>
        <v>-10.230487116586067</v>
      </c>
      <c r="N86" s="32">
        <f ca="1">SUMIFS(Unindexed!N:N,Unindexed!$D:$D,'Derived indexed (IM-compliant)'!$D86,Unindexed!$E:$E,'Derived indexed (IM-compliant)'!$E86)*N35</f>
        <v>-10.408497592414665</v>
      </c>
      <c r="O86" s="32">
        <f ca="1">SUMIFS(Unindexed!O:O,Unindexed!$D:$D,'Derived indexed (IM-compliant)'!$D86,Unindexed!$E:$E,'Derived indexed (IM-compliant)'!$E86)*O35</f>
        <v>-10.563584206541643</v>
      </c>
      <c r="P86" s="32">
        <f ca="1">SUMIFS(Unindexed!P:P,Unindexed!$D:$D,'Derived indexed (IM-compliant)'!$D86,Unindexed!$E:$E,'Derived indexed (IM-compliant)'!$E86)*P35</f>
        <v>-10.714643460695191</v>
      </c>
      <c r="Q86" s="32">
        <f ca="1">SUMIFS(Unindexed!Q:Q,Unindexed!$D:$D,'Derived indexed (IM-compliant)'!$D86,Unindexed!$E:$E,'Derived indexed (IM-compliant)'!$E86)*Q35</f>
        <v>-10.877506041297758</v>
      </c>
      <c r="R86" s="32">
        <f ca="1">SUMIFS(Unindexed!R:R,Unindexed!$D:$D,'Derived indexed (IM-compliant)'!$D86,Unindexed!$E:$E,'Derived indexed (IM-compliant)'!$E86)*R35</f>
        <v>-11.051546137958523</v>
      </c>
      <c r="S86" s="32">
        <f ca="1">SUMIFS(Unindexed!S:S,Unindexed!$D:$D,'Derived indexed (IM-compliant)'!$D86,Unindexed!$E:$E,'Derived indexed (IM-compliant)'!$E86)*S35</f>
        <v>-11.259315205352145</v>
      </c>
      <c r="T86" s="32">
        <f ca="1">SUMIFS(Unindexed!T:T,Unindexed!$D:$D,'Derived indexed (IM-compliant)'!$D86,Unindexed!$E:$E,'Derived indexed (IM-compliant)'!$E86)*T35</f>
        <v>-11.451849495363666</v>
      </c>
      <c r="U86" s="32">
        <f ca="1">SUMIFS(Unindexed!U:U,Unindexed!$D:$D,'Derived indexed (IM-compliant)'!$D86,Unindexed!$E:$E,'Derived indexed (IM-compliant)'!$E86)*U35</f>
        <v>-10.128071647361656</v>
      </c>
      <c r="V86" s="32">
        <f ca="1">SUMIFS(Unindexed!V:V,Unindexed!$D:$D,'Derived indexed (IM-compliant)'!$D86,Unindexed!$E:$E,'Derived indexed (IM-compliant)'!$E86)*V35</f>
        <v>-8.7631679513971186</v>
      </c>
      <c r="W86" s="32">
        <f ca="1">SUMIFS(Unindexed!W:W,Unindexed!$D:$D,'Derived indexed (IM-compliant)'!$D86,Unindexed!$E:$E,'Derived indexed (IM-compliant)'!$E86)*W35</f>
        <v>-8.8998733714389129</v>
      </c>
      <c r="X86" s="32">
        <f ca="1">SUMIFS(Unindexed!X:X,Unindexed!$D:$D,'Derived indexed (IM-compliant)'!$D86,Unindexed!$E:$E,'Derived indexed (IM-compliant)'!$E86)*X35</f>
        <v>-9.0262515733133473</v>
      </c>
      <c r="Y86" s="32">
        <f ca="1">SUMIFS(Unindexed!Y:Y,Unindexed!$D:$D,'Derived indexed (IM-compliant)'!$D86,Unindexed!$E:$E,'Derived indexed (IM-compliant)'!$E86)*Y35</f>
        <v>-9.1544243456543963</v>
      </c>
      <c r="Z86" s="32">
        <f ca="1">SUMIFS(Unindexed!Z:Z,Unindexed!$D:$D,'Derived indexed (IM-compliant)'!$D86,Unindexed!$E:$E,'Derived indexed (IM-compliant)'!$E86)*Z35</f>
        <v>-9.2926561532737768</v>
      </c>
      <c r="AA86" s="32">
        <f ca="1">SUMIFS(Unindexed!AA:AA,Unindexed!$D:$D,'Derived indexed (IM-compliant)'!$D86,Unindexed!$E:$E,'Derived indexed (IM-compliant)'!$E86)*AA35</f>
        <v>-9.435763058034194</v>
      </c>
      <c r="AB86" s="32">
        <f ca="1">SUMIFS(Unindexed!AB:AB,Unindexed!$D:$D,'Derived indexed (IM-compliant)'!$D86,Unindexed!$E:$E,'Derived indexed (IM-compliant)'!$E86)*AB35</f>
        <v>-9.5735251986814927</v>
      </c>
      <c r="AC86" s="32">
        <f ca="1">SUMIFS(Unindexed!AC:AC,Unindexed!$D:$D,'Derived indexed (IM-compliant)'!$D86,Unindexed!$E:$E,'Derived indexed (IM-compliant)'!$E86)*AC35</f>
        <v>-9.6922369111451427</v>
      </c>
      <c r="AD86" s="32">
        <f ca="1">SUMIFS(Unindexed!AD:AD,Unindexed!$D:$D,'Derived indexed (IM-compliant)'!$D86,Unindexed!$E:$E,'Derived indexed (IM-compliant)'!$E86)*AD35</f>
        <v>-9.8095129777699999</v>
      </c>
      <c r="AE86" s="32">
        <f ca="1">SUMIFS(Unindexed!AE:AE,Unindexed!$D:$D,'Derived indexed (IM-compliant)'!$D86,Unindexed!$E:$E,'Derived indexed (IM-compliant)'!$E86)*AE35</f>
        <v>-9.9154557179299143</v>
      </c>
      <c r="AF86" s="32">
        <f ca="1">SUMIFS(Unindexed!AF:AF,Unindexed!$D:$D,'Derived indexed (IM-compliant)'!$D86,Unindexed!$E:$E,'Derived indexed (IM-compliant)'!$E86)*AF35</f>
        <v>-10.00965254725025</v>
      </c>
      <c r="AG86" s="18"/>
    </row>
    <row r="87" spans="4:33" ht="15" hidden="1" outlineLevel="1" x14ac:dyDescent="0.25">
      <c r="D87" t="s">
        <v>53</v>
      </c>
      <c r="E87" s="19">
        <v>2030</v>
      </c>
      <c r="H87" s="32">
        <f>SUMIFS(Unindexed!H:H,Unindexed!$D:$D,'Derived indexed (IM-compliant)'!$D87,Unindexed!$E:$E,'Derived indexed (IM-compliant)'!$E87)*H36</f>
        <v>0</v>
      </c>
      <c r="I87" s="32">
        <f ca="1">SUMIFS(Unindexed!I:I,Unindexed!$D:$D,'Derived indexed (IM-compliant)'!$D87,Unindexed!$E:$E,'Derived indexed (IM-compliant)'!$E87)*I36</f>
        <v>0</v>
      </c>
      <c r="J87" s="32">
        <f ca="1">SUMIFS(Unindexed!J:J,Unindexed!$D:$D,'Derived indexed (IM-compliant)'!$D87,Unindexed!$E:$E,'Derived indexed (IM-compliant)'!$E87)*J36</f>
        <v>0</v>
      </c>
      <c r="K87" s="32">
        <f ca="1">SUMIFS(Unindexed!K:K,Unindexed!$D:$D,'Derived indexed (IM-compliant)'!$D87,Unindexed!$E:$E,'Derived indexed (IM-compliant)'!$E87)*K36</f>
        <v>0</v>
      </c>
      <c r="L87" s="32">
        <f ca="1">SUMIFS(Unindexed!L:L,Unindexed!$D:$D,'Derived indexed (IM-compliant)'!$D87,Unindexed!$E:$E,'Derived indexed (IM-compliant)'!$E87)*L36</f>
        <v>0</v>
      </c>
      <c r="M87" s="32">
        <f ca="1">SUMIFS(Unindexed!M:M,Unindexed!$D:$D,'Derived indexed (IM-compliant)'!$D87,Unindexed!$E:$E,'Derived indexed (IM-compliant)'!$E87)*M36</f>
        <v>-12.612451486012166</v>
      </c>
      <c r="N87" s="32">
        <f ca="1">SUMIFS(Unindexed!N:N,Unindexed!$D:$D,'Derived indexed (IM-compliant)'!$D87,Unindexed!$E:$E,'Derived indexed (IM-compliant)'!$E87)*N36</f>
        <v>-12.831908141868782</v>
      </c>
      <c r="O87" s="32">
        <f ca="1">SUMIFS(Unindexed!O:O,Unindexed!$D:$D,'Derived indexed (IM-compliant)'!$D87,Unindexed!$E:$E,'Derived indexed (IM-compliant)'!$E87)*O36</f>
        <v>-13.023103573182626</v>
      </c>
      <c r="P87" s="32">
        <f ca="1">SUMIFS(Unindexed!P:P,Unindexed!$D:$D,'Derived indexed (IM-compliant)'!$D87,Unindexed!$E:$E,'Derived indexed (IM-compliant)'!$E87)*P36</f>
        <v>-13.209333954279135</v>
      </c>
      <c r="Q87" s="32">
        <f ca="1">SUMIFS(Unindexed!Q:Q,Unindexed!$D:$D,'Derived indexed (IM-compliant)'!$D87,Unindexed!$E:$E,'Derived indexed (IM-compliant)'!$E87)*Q36</f>
        <v>-12.703079846356889</v>
      </c>
      <c r="R87" s="32">
        <f ca="1">SUMIFS(Unindexed!R:R,Unindexed!$D:$D,'Derived indexed (IM-compliant)'!$D87,Unindexed!$E:$E,'Derived indexed (IM-compliant)'!$E87)*R36</f>
        <v>-12.18798056412688</v>
      </c>
      <c r="S87" s="32">
        <f ca="1">SUMIFS(Unindexed!S:S,Unindexed!$D:$D,'Derived indexed (IM-compliant)'!$D87,Unindexed!$E:$E,'Derived indexed (IM-compliant)'!$E87)*S36</f>
        <v>-12.417114598732466</v>
      </c>
      <c r="T87" s="32">
        <f ca="1">SUMIFS(Unindexed!T:T,Unindexed!$D:$D,'Derived indexed (IM-compliant)'!$D87,Unindexed!$E:$E,'Derived indexed (IM-compliant)'!$E87)*T36</f>
        <v>-12.629447258370789</v>
      </c>
      <c r="U87" s="32">
        <f ca="1">SUMIFS(Unindexed!U:U,Unindexed!$D:$D,'Derived indexed (IM-compliant)'!$D87,Unindexed!$E:$E,'Derived indexed (IM-compliant)'!$E87)*U36</f>
        <v>-12.842884917037251</v>
      </c>
      <c r="V87" s="32">
        <f ca="1">SUMIFS(Unindexed!V:V,Unindexed!$D:$D,'Derived indexed (IM-compliant)'!$D87,Unindexed!$E:$E,'Derived indexed (IM-compliant)'!$E87)*V36</f>
        <v>-10.566579445576259</v>
      </c>
      <c r="W87" s="32">
        <f ca="1">SUMIFS(Unindexed!W:W,Unindexed!$D:$D,'Derived indexed (IM-compliant)'!$D87,Unindexed!$E:$E,'Derived indexed (IM-compliant)'!$E87)*W36</f>
        <v>-8.1887370076966146</v>
      </c>
      <c r="X87" s="32">
        <f ca="1">SUMIFS(Unindexed!X:X,Unindexed!$D:$D,'Derived indexed (IM-compliant)'!$D87,Unindexed!$E:$E,'Derived indexed (IM-compliant)'!$E87)*X36</f>
        <v>-8.3050170732059048</v>
      </c>
      <c r="Y87" s="32">
        <f ca="1">SUMIFS(Unindexed!Y:Y,Unindexed!$D:$D,'Derived indexed (IM-compliant)'!$D87,Unindexed!$E:$E,'Derived indexed (IM-compliant)'!$E87)*Y36</f>
        <v>-8.4229483156454297</v>
      </c>
      <c r="Z87" s="32">
        <f ca="1">SUMIFS(Unindexed!Z:Z,Unindexed!$D:$D,'Derived indexed (IM-compliant)'!$D87,Unindexed!$E:$E,'Derived indexed (IM-compliant)'!$E87)*Z36</f>
        <v>-8.5501348352116757</v>
      </c>
      <c r="AA87" s="32">
        <f ca="1">SUMIFS(Unindexed!AA:AA,Unindexed!$D:$D,'Derived indexed (IM-compliant)'!$D87,Unindexed!$E:$E,'Derived indexed (IM-compliant)'!$E87)*AA36</f>
        <v>-8.6818069116739363</v>
      </c>
      <c r="AB87" s="32">
        <f ca="1">SUMIFS(Unindexed!AB:AB,Unindexed!$D:$D,'Derived indexed (IM-compliant)'!$D87,Unindexed!$E:$E,'Derived indexed (IM-compliant)'!$E87)*AB36</f>
        <v>-8.8085612925843719</v>
      </c>
      <c r="AC87" s="32">
        <f ca="1">SUMIFS(Unindexed!AC:AC,Unindexed!$D:$D,'Derived indexed (IM-compliant)'!$D87,Unindexed!$E:$E,'Derived indexed (IM-compliant)'!$E87)*AC36</f>
        <v>-8.9177874526124175</v>
      </c>
      <c r="AD87" s="32">
        <f ca="1">SUMIFS(Unindexed!AD:AD,Unindexed!$D:$D,'Derived indexed (IM-compliant)'!$D87,Unindexed!$E:$E,'Derived indexed (IM-compliant)'!$E87)*AD36</f>
        <v>-9.0256926807890281</v>
      </c>
      <c r="AE87" s="32">
        <f ca="1">SUMIFS(Unindexed!AE:AE,Unindexed!$D:$D,'Derived indexed (IM-compliant)'!$D87,Unindexed!$E:$E,'Derived indexed (IM-compliant)'!$E87)*AE36</f>
        <v>-9.1231701617415482</v>
      </c>
      <c r="AF87" s="32">
        <f ca="1">SUMIFS(Unindexed!AF:AF,Unindexed!$D:$D,'Derived indexed (IM-compliant)'!$D87,Unindexed!$E:$E,'Derived indexed (IM-compliant)'!$E87)*AF36</f>
        <v>-9.2098402782780937</v>
      </c>
      <c r="AG87" s="18"/>
    </row>
    <row r="88" spans="4:33" ht="15" hidden="1" outlineLevel="1" x14ac:dyDescent="0.25">
      <c r="D88" t="s">
        <v>53</v>
      </c>
      <c r="E88" s="19">
        <v>2031</v>
      </c>
      <c r="H88" s="32">
        <f>SUMIFS(Unindexed!H:H,Unindexed!$D:$D,'Derived indexed (IM-compliant)'!$D88,Unindexed!$E:$E,'Derived indexed (IM-compliant)'!$E88)*H37</f>
        <v>0</v>
      </c>
      <c r="I88" s="32">
        <f ca="1">SUMIFS(Unindexed!I:I,Unindexed!$D:$D,'Derived indexed (IM-compliant)'!$D88,Unindexed!$E:$E,'Derived indexed (IM-compliant)'!$E88)*I37</f>
        <v>0</v>
      </c>
      <c r="J88" s="32">
        <f ca="1">SUMIFS(Unindexed!J:J,Unindexed!$D:$D,'Derived indexed (IM-compliant)'!$D88,Unindexed!$E:$E,'Derived indexed (IM-compliant)'!$E88)*J37</f>
        <v>0</v>
      </c>
      <c r="K88" s="32">
        <f ca="1">SUMIFS(Unindexed!K:K,Unindexed!$D:$D,'Derived indexed (IM-compliant)'!$D88,Unindexed!$E:$E,'Derived indexed (IM-compliant)'!$E88)*K37</f>
        <v>0</v>
      </c>
      <c r="L88" s="32">
        <f ca="1">SUMIFS(Unindexed!L:L,Unindexed!$D:$D,'Derived indexed (IM-compliant)'!$D88,Unindexed!$E:$E,'Derived indexed (IM-compliant)'!$E88)*L37</f>
        <v>0</v>
      </c>
      <c r="M88" s="32">
        <f ca="1">SUMIFS(Unindexed!M:M,Unindexed!$D:$D,'Derived indexed (IM-compliant)'!$D88,Unindexed!$E:$E,'Derived indexed (IM-compliant)'!$E88)*M37</f>
        <v>0</v>
      </c>
      <c r="N88" s="32">
        <f ca="1">SUMIFS(Unindexed!N:N,Unindexed!$D:$D,'Derived indexed (IM-compliant)'!$D88,Unindexed!$E:$E,'Derived indexed (IM-compliant)'!$E88)*N37</f>
        <v>-21.796541200996927</v>
      </c>
      <c r="O88" s="32">
        <f ca="1">SUMIFS(Unindexed!O:O,Unindexed!$D:$D,'Derived indexed (IM-compliant)'!$D88,Unindexed!$E:$E,'Derived indexed (IM-compliant)'!$E88)*O37</f>
        <v>-22.121309664891779</v>
      </c>
      <c r="P88" s="32">
        <f ca="1">SUMIFS(Unindexed!P:P,Unindexed!$D:$D,'Derived indexed (IM-compliant)'!$D88,Unindexed!$E:$E,'Derived indexed (IM-compliant)'!$E88)*P37</f>
        <v>-22.437644393099731</v>
      </c>
      <c r="Q88" s="32">
        <f ca="1">SUMIFS(Unindexed!Q:Q,Unindexed!$D:$D,'Derived indexed (IM-compliant)'!$D88,Unindexed!$E:$E,'Derived indexed (IM-compliant)'!$E88)*Q37</f>
        <v>-22.778696587874851</v>
      </c>
      <c r="R88" s="32">
        <f ca="1">SUMIFS(Unindexed!R:R,Unindexed!$D:$D,'Derived indexed (IM-compliant)'!$D88,Unindexed!$E:$E,'Derived indexed (IM-compliant)'!$E88)*R37</f>
        <v>-17.523272915072635</v>
      </c>
      <c r="S88" s="32">
        <f ca="1">SUMIFS(Unindexed!S:S,Unindexed!$D:$D,'Derived indexed (IM-compliant)'!$D88,Unindexed!$E:$E,'Derived indexed (IM-compliant)'!$E88)*S37</f>
        <v>-12.12717383068547</v>
      </c>
      <c r="T88" s="32">
        <f ca="1">SUMIFS(Unindexed!T:T,Unindexed!$D:$D,'Derived indexed (IM-compliant)'!$D88,Unindexed!$E:$E,'Derived indexed (IM-compliant)'!$E88)*T37</f>
        <v>-12.33454850319019</v>
      </c>
      <c r="U88" s="32">
        <f ca="1">SUMIFS(Unindexed!U:U,Unindexed!$D:$D,'Derived indexed (IM-compliant)'!$D88,Unindexed!$E:$E,'Derived indexed (IM-compliant)'!$E88)*U37</f>
        <v>-12.543002372894101</v>
      </c>
      <c r="V88" s="32">
        <f ca="1">SUMIFS(Unindexed!V:V,Unindexed!$D:$D,'Derived indexed (IM-compliant)'!$D88,Unindexed!$E:$E,'Derived indexed (IM-compliant)'!$E88)*V37</f>
        <v>-12.765013514894328</v>
      </c>
      <c r="W88" s="32">
        <f ca="1">SUMIFS(Unindexed!W:W,Unindexed!$D:$D,'Derived indexed (IM-compliant)'!$D88,Unindexed!$E:$E,'Derived indexed (IM-compliant)'!$E88)*W37</f>
        <v>-11.010735210549381</v>
      </c>
      <c r="X88" s="32">
        <f ca="1">SUMIFS(Unindexed!X:X,Unindexed!$D:$D,'Derived indexed (IM-compliant)'!$D88,Unindexed!$E:$E,'Derived indexed (IM-compliant)'!$E88)*X37</f>
        <v>-9.1859366776463638</v>
      </c>
      <c r="Y88" s="32">
        <f ca="1">SUMIFS(Unindexed!Y:Y,Unindexed!$D:$D,'Derived indexed (IM-compliant)'!$D88,Unindexed!$E:$E,'Derived indexed (IM-compliant)'!$E88)*Y37</f>
        <v>-9.3163769784689432</v>
      </c>
      <c r="Z88" s="32">
        <f ca="1">SUMIFS(Unindexed!Z:Z,Unindexed!$D:$D,'Derived indexed (IM-compliant)'!$D88,Unindexed!$E:$E,'Derived indexed (IM-compliant)'!$E88)*Z37</f>
        <v>-9.4570542708438214</v>
      </c>
      <c r="AA88" s="32">
        <f ca="1">SUMIFS(Unindexed!AA:AA,Unindexed!$D:$D,'Derived indexed (IM-compliant)'!$D88,Unindexed!$E:$E,'Derived indexed (IM-compliant)'!$E88)*AA37</f>
        <v>-9.6026929066148181</v>
      </c>
      <c r="AB88" s="32">
        <f ca="1">SUMIFS(Unindexed!AB:AB,Unindexed!$D:$D,'Derived indexed (IM-compliant)'!$D88,Unindexed!$E:$E,'Derived indexed (IM-compliant)'!$E88)*AB37</f>
        <v>-9.7428922230513955</v>
      </c>
      <c r="AC88" s="32">
        <f ca="1">SUMIFS(Unindexed!AC:AC,Unindexed!$D:$D,'Derived indexed (IM-compliant)'!$D88,Unindexed!$E:$E,'Derived indexed (IM-compliant)'!$E88)*AC37</f>
        <v>-9.8637040866172327</v>
      </c>
      <c r="AD88" s="32">
        <f ca="1">SUMIFS(Unindexed!AD:AD,Unindexed!$D:$D,'Derived indexed (IM-compliant)'!$D88,Unindexed!$E:$E,'Derived indexed (IM-compliant)'!$E88)*AD37</f>
        <v>-9.9830549060653002</v>
      </c>
      <c r="AE88" s="32">
        <f ca="1">SUMIFS(Unindexed!AE:AE,Unindexed!$D:$D,'Derived indexed (IM-compliant)'!$D88,Unindexed!$E:$E,'Derived indexed (IM-compliant)'!$E88)*AE37</f>
        <v>-10.090871899050805</v>
      </c>
      <c r="AF88" s="32">
        <f ca="1">SUMIFS(Unindexed!AF:AF,Unindexed!$D:$D,'Derived indexed (IM-compliant)'!$D88,Unindexed!$E:$E,'Derived indexed (IM-compliant)'!$E88)*AF37</f>
        <v>-10.186735182091789</v>
      </c>
      <c r="AG88" s="18"/>
    </row>
    <row r="89" spans="4:33" ht="15" hidden="1" outlineLevel="1" x14ac:dyDescent="0.25">
      <c r="D89" t="s">
        <v>53</v>
      </c>
      <c r="E89" s="19">
        <v>2032</v>
      </c>
      <c r="H89" s="32">
        <f>SUMIFS(Unindexed!H:H,Unindexed!$D:$D,'Derived indexed (IM-compliant)'!$D89,Unindexed!$E:$E,'Derived indexed (IM-compliant)'!$E89)*H38</f>
        <v>0</v>
      </c>
      <c r="I89" s="32">
        <f ca="1">SUMIFS(Unindexed!I:I,Unindexed!$D:$D,'Derived indexed (IM-compliant)'!$D89,Unindexed!$E:$E,'Derived indexed (IM-compliant)'!$E89)*I38</f>
        <v>0</v>
      </c>
      <c r="J89" s="32">
        <f ca="1">SUMIFS(Unindexed!J:J,Unindexed!$D:$D,'Derived indexed (IM-compliant)'!$D89,Unindexed!$E:$E,'Derived indexed (IM-compliant)'!$E89)*J38</f>
        <v>0</v>
      </c>
      <c r="K89" s="32">
        <f ca="1">SUMIFS(Unindexed!K:K,Unindexed!$D:$D,'Derived indexed (IM-compliant)'!$D89,Unindexed!$E:$E,'Derived indexed (IM-compliant)'!$E89)*K38</f>
        <v>0</v>
      </c>
      <c r="L89" s="32">
        <f ca="1">SUMIFS(Unindexed!L:L,Unindexed!$D:$D,'Derived indexed (IM-compliant)'!$D89,Unindexed!$E:$E,'Derived indexed (IM-compliant)'!$E89)*L38</f>
        <v>0</v>
      </c>
      <c r="M89" s="32">
        <f ca="1">SUMIFS(Unindexed!M:M,Unindexed!$D:$D,'Derived indexed (IM-compliant)'!$D89,Unindexed!$E:$E,'Derived indexed (IM-compliant)'!$E89)*M38</f>
        <v>0</v>
      </c>
      <c r="N89" s="32">
        <f ca="1">SUMIFS(Unindexed!N:N,Unindexed!$D:$D,'Derived indexed (IM-compliant)'!$D89,Unindexed!$E:$E,'Derived indexed (IM-compliant)'!$E89)*N38</f>
        <v>0</v>
      </c>
      <c r="O89" s="32">
        <f ca="1">SUMIFS(Unindexed!O:O,Unindexed!$D:$D,'Derived indexed (IM-compliant)'!$D89,Unindexed!$E:$E,'Derived indexed (IM-compliant)'!$E89)*O38</f>
        <v>-14.821512722070873</v>
      </c>
      <c r="P89" s="32">
        <f ca="1">SUMIFS(Unindexed!P:P,Unindexed!$D:$D,'Derived indexed (IM-compliant)'!$D89,Unindexed!$E:$E,'Derived indexed (IM-compliant)'!$E89)*P38</f>
        <v>-15.033460353996489</v>
      </c>
      <c r="Q89" s="32">
        <f ca="1">SUMIFS(Unindexed!Q:Q,Unindexed!$D:$D,'Derived indexed (IM-compliant)'!$D89,Unindexed!$E:$E,'Derived indexed (IM-compliant)'!$E89)*Q38</f>
        <v>-15.261968951377236</v>
      </c>
      <c r="R89" s="32">
        <f ca="1">SUMIFS(Unindexed!R:R,Unindexed!$D:$D,'Derived indexed (IM-compliant)'!$D89,Unindexed!$E:$E,'Derived indexed (IM-compliant)'!$E89)*R38</f>
        <v>-15.506160454599273</v>
      </c>
      <c r="S89" s="32">
        <f ca="1">SUMIFS(Unindexed!S:S,Unindexed!$D:$D,'Derived indexed (IM-compliant)'!$D89,Unindexed!$E:$E,'Derived indexed (IM-compliant)'!$E89)*S38</f>
        <v>-13.97486747062892</v>
      </c>
      <c r="T89" s="32">
        <f ca="1">SUMIFS(Unindexed!T:T,Unindexed!$D:$D,'Derived indexed (IM-compliant)'!$D89,Unindexed!$E:$E,'Derived indexed (IM-compliant)'!$E89)*T38</f>
        <v>-12.359858873371019</v>
      </c>
      <c r="U89" s="32">
        <f ca="1">SUMIFS(Unindexed!U:U,Unindexed!$D:$D,'Derived indexed (IM-compliant)'!$D89,Unindexed!$E:$E,'Derived indexed (IM-compliant)'!$E89)*U38</f>
        <v>-12.56874048833099</v>
      </c>
      <c r="V89" s="32">
        <f ca="1">SUMIFS(Unindexed!V:V,Unindexed!$D:$D,'Derived indexed (IM-compliant)'!$D89,Unindexed!$E:$E,'Derived indexed (IM-compliant)'!$E89)*V38</f>
        <v>-12.791207194974449</v>
      </c>
      <c r="W89" s="32">
        <f ca="1">SUMIFS(Unindexed!W:W,Unindexed!$D:$D,'Derived indexed (IM-compliant)'!$D89,Unindexed!$E:$E,'Derived indexed (IM-compliant)'!$E89)*W38</f>
        <v>-12.990750027216052</v>
      </c>
      <c r="X89" s="32">
        <f ca="1">SUMIFS(Unindexed!X:X,Unindexed!$D:$D,'Derived indexed (IM-compliant)'!$D89,Unindexed!$E:$E,'Derived indexed (IM-compliant)'!$E89)*X38</f>
        <v>-10.671927128858043</v>
      </c>
      <c r="Y89" s="32">
        <f ca="1">SUMIFS(Unindexed!Y:Y,Unindexed!$D:$D,'Derived indexed (IM-compliant)'!$D89,Unindexed!$E:$E,'Derived indexed (IM-compliant)'!$E89)*Y38</f>
        <v>-8.2846302053511742</v>
      </c>
      <c r="Z89" s="32">
        <f ca="1">SUMIFS(Unindexed!Z:Z,Unindexed!$D:$D,'Derived indexed (IM-compliant)'!$D89,Unindexed!$E:$E,'Derived indexed (IM-compliant)'!$E89)*Z38</f>
        <v>-8.4097281214519768</v>
      </c>
      <c r="AA89" s="32">
        <f ca="1">SUMIFS(Unindexed!AA:AA,Unindexed!$D:$D,'Derived indexed (IM-compliant)'!$D89,Unindexed!$E:$E,'Derived indexed (IM-compliant)'!$E89)*AA38</f>
        <v>-8.5392379345223368</v>
      </c>
      <c r="AB89" s="32">
        <f ca="1">SUMIFS(Unindexed!AB:AB,Unindexed!$D:$D,'Derived indexed (IM-compliant)'!$D89,Unindexed!$E:$E,'Derived indexed (IM-compliant)'!$E89)*AB38</f>
        <v>-8.6639108083663636</v>
      </c>
      <c r="AC89" s="32">
        <f ca="1">SUMIFS(Unindexed!AC:AC,Unindexed!$D:$D,'Derived indexed (IM-compliant)'!$D89,Unindexed!$E:$E,'Derived indexed (IM-compliant)'!$E89)*AC38</f>
        <v>-8.7713433023901057</v>
      </c>
      <c r="AD89" s="32">
        <f ca="1">SUMIFS(Unindexed!AD:AD,Unindexed!$D:$D,'Derived indexed (IM-compliant)'!$D89,Unindexed!$E:$E,'Derived indexed (IM-compliant)'!$E89)*AD38</f>
        <v>-8.8774765563490252</v>
      </c>
      <c r="AE89" s="32">
        <f ca="1">SUMIFS(Unindexed!AE:AE,Unindexed!$D:$D,'Derived indexed (IM-compliant)'!$D89,Unindexed!$E:$E,'Derived indexed (IM-compliant)'!$E89)*AE38</f>
        <v>-8.9733533031575945</v>
      </c>
      <c r="AF89" s="32">
        <f ca="1">SUMIFS(Unindexed!AF:AF,Unindexed!$D:$D,'Derived indexed (IM-compliant)'!$D89,Unindexed!$E:$E,'Derived indexed (IM-compliant)'!$E89)*AF38</f>
        <v>-9.058600159537594</v>
      </c>
      <c r="AG89" s="18"/>
    </row>
    <row r="90" spans="4:33" ht="15" hidden="1" outlineLevel="1" x14ac:dyDescent="0.25">
      <c r="D90" t="s">
        <v>53</v>
      </c>
      <c r="E90" s="19">
        <v>2033</v>
      </c>
      <c r="H90" s="32">
        <f>SUMIFS(Unindexed!H:H,Unindexed!$D:$D,'Derived indexed (IM-compliant)'!$D90,Unindexed!$E:$E,'Derived indexed (IM-compliant)'!$E90)*H39</f>
        <v>0</v>
      </c>
      <c r="I90" s="32">
        <f ca="1">SUMIFS(Unindexed!I:I,Unindexed!$D:$D,'Derived indexed (IM-compliant)'!$D90,Unindexed!$E:$E,'Derived indexed (IM-compliant)'!$E90)*I39</f>
        <v>0</v>
      </c>
      <c r="J90" s="32">
        <f ca="1">SUMIFS(Unindexed!J:J,Unindexed!$D:$D,'Derived indexed (IM-compliant)'!$D90,Unindexed!$E:$E,'Derived indexed (IM-compliant)'!$E90)*J39</f>
        <v>0</v>
      </c>
      <c r="K90" s="32">
        <f ca="1">SUMIFS(Unindexed!K:K,Unindexed!$D:$D,'Derived indexed (IM-compliant)'!$D90,Unindexed!$E:$E,'Derived indexed (IM-compliant)'!$E90)*K39</f>
        <v>0</v>
      </c>
      <c r="L90" s="32">
        <f ca="1">SUMIFS(Unindexed!L:L,Unindexed!$D:$D,'Derived indexed (IM-compliant)'!$D90,Unindexed!$E:$E,'Derived indexed (IM-compliant)'!$E90)*L39</f>
        <v>0</v>
      </c>
      <c r="M90" s="32">
        <f ca="1">SUMIFS(Unindexed!M:M,Unindexed!$D:$D,'Derived indexed (IM-compliant)'!$D90,Unindexed!$E:$E,'Derived indexed (IM-compliant)'!$E90)*M39</f>
        <v>0</v>
      </c>
      <c r="N90" s="32">
        <f ca="1">SUMIFS(Unindexed!N:N,Unindexed!$D:$D,'Derived indexed (IM-compliant)'!$D90,Unindexed!$E:$E,'Derived indexed (IM-compliant)'!$E90)*N39</f>
        <v>0</v>
      </c>
      <c r="O90" s="32">
        <f ca="1">SUMIFS(Unindexed!O:O,Unindexed!$D:$D,'Derived indexed (IM-compliant)'!$D90,Unindexed!$E:$E,'Derived indexed (IM-compliant)'!$E90)*O39</f>
        <v>0</v>
      </c>
      <c r="P90" s="32">
        <f ca="1">SUMIFS(Unindexed!P:P,Unindexed!$D:$D,'Derived indexed (IM-compliant)'!$D90,Unindexed!$E:$E,'Derived indexed (IM-compliant)'!$E90)*P39</f>
        <v>-22.571531146513507</v>
      </c>
      <c r="Q90" s="32">
        <f ca="1">SUMIFS(Unindexed!Q:Q,Unindexed!$D:$D,'Derived indexed (IM-compliant)'!$D90,Unindexed!$E:$E,'Derived indexed (IM-compliant)'!$E90)*Q39</f>
        <v>-22.91461841994051</v>
      </c>
      <c r="R90" s="32">
        <f ca="1">SUMIFS(Unindexed!R:R,Unindexed!$D:$D,'Derived indexed (IM-compliant)'!$D90,Unindexed!$E:$E,'Derived indexed (IM-compliant)'!$E90)*R39</f>
        <v>-23.281252314659561</v>
      </c>
      <c r="S90" s="32">
        <f ca="1">SUMIFS(Unindexed!S:S,Unindexed!$D:$D,'Derived indexed (IM-compliant)'!$D90,Unindexed!$E:$E,'Derived indexed (IM-compliant)'!$E90)*S39</f>
        <v>-23.718939858175162</v>
      </c>
      <c r="T90" s="32">
        <f ca="1">SUMIFS(Unindexed!T:T,Unindexed!$D:$D,'Derived indexed (IM-compliant)'!$D90,Unindexed!$E:$E,'Derived indexed (IM-compliant)'!$E90)*T39</f>
        <v>-18.31883436826379</v>
      </c>
      <c r="U90" s="32">
        <f ca="1">SUMIFS(Unindexed!U:U,Unindexed!$D:$D,'Derived indexed (IM-compliant)'!$D90,Unindexed!$E:$E,'Derived indexed (IM-compliant)'!$E90)*U39</f>
        <v>-12.724606988392166</v>
      </c>
      <c r="V90" s="32">
        <f ca="1">SUMIFS(Unindexed!V:V,Unindexed!$D:$D,'Derived indexed (IM-compliant)'!$D90,Unindexed!$E:$E,'Derived indexed (IM-compliant)'!$E90)*V39</f>
        <v>-12.949832532086704</v>
      </c>
      <c r="W90" s="32">
        <f ca="1">SUMIFS(Unindexed!W:W,Unindexed!$D:$D,'Derived indexed (IM-compliant)'!$D90,Unindexed!$E:$E,'Derived indexed (IM-compliant)'!$E90)*W39</f>
        <v>-13.151849919587258</v>
      </c>
      <c r="X90" s="32">
        <f ca="1">SUMIFS(Unindexed!X:X,Unindexed!$D:$D,'Derived indexed (IM-compliant)'!$D90,Unindexed!$E:$E,'Derived indexed (IM-compliant)'!$E90)*X39</f>
        <v>-13.338606188445398</v>
      </c>
      <c r="Y90" s="32">
        <f ca="1">SUMIFS(Unindexed!Y:Y,Unindexed!$D:$D,'Derived indexed (IM-compliant)'!$D90,Unindexed!$E:$E,'Derived indexed (IM-compliant)'!$E90)*Y39</f>
        <v>-11.124221117606771</v>
      </c>
      <c r="Z90" s="32">
        <f ca="1">SUMIFS(Unindexed!Z:Z,Unindexed!$D:$D,'Derived indexed (IM-compliant)'!$D90,Unindexed!$E:$E,'Derived indexed (IM-compliant)'!$E90)*Z39</f>
        <v>-8.8521062992594945</v>
      </c>
      <c r="AA90" s="32">
        <f ca="1">SUMIFS(Unindexed!AA:AA,Unindexed!$D:$D,'Derived indexed (IM-compliant)'!$D90,Unindexed!$E:$E,'Derived indexed (IM-compliant)'!$E90)*AA39</f>
        <v>-8.9884287362680926</v>
      </c>
      <c r="AB90" s="32">
        <f ca="1">SUMIFS(Unindexed!AB:AB,Unindexed!$D:$D,'Derived indexed (IM-compliant)'!$D90,Unindexed!$E:$E,'Derived indexed (IM-compliant)'!$E90)*AB39</f>
        <v>-9.119659795817606</v>
      </c>
      <c r="AC90" s="32">
        <f ca="1">SUMIFS(Unindexed!AC:AC,Unindexed!$D:$D,'Derived indexed (IM-compliant)'!$D90,Unindexed!$E:$E,'Derived indexed (IM-compliant)'!$E90)*AC39</f>
        <v>-9.2327435772857438</v>
      </c>
      <c r="AD90" s="32">
        <f ca="1">SUMIFS(Unindexed!AD:AD,Unindexed!$D:$D,'Derived indexed (IM-compliant)'!$D90,Unindexed!$E:$E,'Derived indexed (IM-compliant)'!$E90)*AD39</f>
        <v>-9.3444597745709022</v>
      </c>
      <c r="AE90" s="32">
        <f ca="1">SUMIFS(Unindexed!AE:AE,Unindexed!$D:$D,'Derived indexed (IM-compliant)'!$D90,Unindexed!$E:$E,'Derived indexed (IM-compliant)'!$E90)*AE39</f>
        <v>-9.4453799401362648</v>
      </c>
      <c r="AF90" s="32">
        <f ca="1">SUMIFS(Unindexed!AF:AF,Unindexed!$D:$D,'Derived indexed (IM-compliant)'!$D90,Unindexed!$E:$E,'Derived indexed (IM-compliant)'!$E90)*AF39</f>
        <v>-9.5351110495675595</v>
      </c>
      <c r="AG90" s="18"/>
    </row>
    <row r="91" spans="4:33" ht="15" hidden="1" outlineLevel="1" x14ac:dyDescent="0.25">
      <c r="D91" t="s">
        <v>53</v>
      </c>
      <c r="E91" s="19">
        <v>2034</v>
      </c>
      <c r="H91" s="32">
        <f>SUMIFS(Unindexed!H:H,Unindexed!$D:$D,'Derived indexed (IM-compliant)'!$D91,Unindexed!$E:$E,'Derived indexed (IM-compliant)'!$E91)*H40</f>
        <v>0</v>
      </c>
      <c r="I91" s="32">
        <f ca="1">SUMIFS(Unindexed!I:I,Unindexed!$D:$D,'Derived indexed (IM-compliant)'!$D91,Unindexed!$E:$E,'Derived indexed (IM-compliant)'!$E91)*I40</f>
        <v>0</v>
      </c>
      <c r="J91" s="32">
        <f ca="1">SUMIFS(Unindexed!J:J,Unindexed!$D:$D,'Derived indexed (IM-compliant)'!$D91,Unindexed!$E:$E,'Derived indexed (IM-compliant)'!$E91)*J40</f>
        <v>0</v>
      </c>
      <c r="K91" s="32">
        <f ca="1">SUMIFS(Unindexed!K:K,Unindexed!$D:$D,'Derived indexed (IM-compliant)'!$D91,Unindexed!$E:$E,'Derived indexed (IM-compliant)'!$E91)*K40</f>
        <v>0</v>
      </c>
      <c r="L91" s="32">
        <f ca="1">SUMIFS(Unindexed!L:L,Unindexed!$D:$D,'Derived indexed (IM-compliant)'!$D91,Unindexed!$E:$E,'Derived indexed (IM-compliant)'!$E91)*L40</f>
        <v>0</v>
      </c>
      <c r="M91" s="32">
        <f ca="1">SUMIFS(Unindexed!M:M,Unindexed!$D:$D,'Derived indexed (IM-compliant)'!$D91,Unindexed!$E:$E,'Derived indexed (IM-compliant)'!$E91)*M40</f>
        <v>0</v>
      </c>
      <c r="N91" s="32">
        <f ca="1">SUMIFS(Unindexed!N:N,Unindexed!$D:$D,'Derived indexed (IM-compliant)'!$D91,Unindexed!$E:$E,'Derived indexed (IM-compliant)'!$E91)*N40</f>
        <v>0</v>
      </c>
      <c r="O91" s="32">
        <f ca="1">SUMIFS(Unindexed!O:O,Unindexed!$D:$D,'Derived indexed (IM-compliant)'!$D91,Unindexed!$E:$E,'Derived indexed (IM-compliant)'!$E91)*O40</f>
        <v>0</v>
      </c>
      <c r="P91" s="32">
        <f ca="1">SUMIFS(Unindexed!P:P,Unindexed!$D:$D,'Derived indexed (IM-compliant)'!$D91,Unindexed!$E:$E,'Derived indexed (IM-compliant)'!$E91)*P40</f>
        <v>0</v>
      </c>
      <c r="Q91" s="32">
        <f ca="1">SUMIFS(Unindexed!Q:Q,Unindexed!$D:$D,'Derived indexed (IM-compliant)'!$D91,Unindexed!$E:$E,'Derived indexed (IM-compliant)'!$E91)*Q40</f>
        <v>-11.156274081922634</v>
      </c>
      <c r="R91" s="32">
        <f ca="1">SUMIFS(Unindexed!R:R,Unindexed!$D:$D,'Derived indexed (IM-compliant)'!$D91,Unindexed!$E:$E,'Derived indexed (IM-compliant)'!$E91)*R40</f>
        <v>-11.334774467233398</v>
      </c>
      <c r="S91" s="32">
        <f ca="1">SUMIFS(Unindexed!S:S,Unindexed!$D:$D,'Derived indexed (IM-compliant)'!$D91,Unindexed!$E:$E,'Derived indexed (IM-compliant)'!$E91)*S40</f>
        <v>-11.547868227217386</v>
      </c>
      <c r="T91" s="32">
        <f ca="1">SUMIFS(Unindexed!T:T,Unindexed!$D:$D,'Derived indexed (IM-compliant)'!$D91,Unindexed!$E:$E,'Derived indexed (IM-compliant)'!$E91)*T40</f>
        <v>-11.745336773902801</v>
      </c>
      <c r="U91" s="32">
        <f ca="1">SUMIFS(Unindexed!U:U,Unindexed!$D:$D,'Derived indexed (IM-compliant)'!$D91,Unindexed!$E:$E,'Derived indexed (IM-compliant)'!$E91)*U40</f>
        <v>-11.943832965381755</v>
      </c>
      <c r="V91" s="32">
        <f ca="1">SUMIFS(Unindexed!V:V,Unindexed!$D:$D,'Derived indexed (IM-compliant)'!$D91,Unindexed!$E:$E,'Derived indexed (IM-compliant)'!$E91)*V40</f>
        <v>-12.155238808869013</v>
      </c>
      <c r="W91" s="32">
        <f ca="1">SUMIFS(Unindexed!W:W,Unindexed!$D:$D,'Derived indexed (IM-compliant)'!$D91,Unindexed!$E:$E,'Derived indexed (IM-compliant)'!$E91)*W40</f>
        <v>-12.344860534287371</v>
      </c>
      <c r="X91" s="32">
        <f ca="1">SUMIFS(Unindexed!X:X,Unindexed!$D:$D,'Derived indexed (IM-compliant)'!$D91,Unindexed!$E:$E,'Derived indexed (IM-compliant)'!$E91)*X40</f>
        <v>-12.520157553874252</v>
      </c>
      <c r="Y91" s="32">
        <f ca="1">SUMIFS(Unindexed!Y:Y,Unindexed!$D:$D,'Derived indexed (IM-compliant)'!$D91,Unindexed!$E:$E,'Derived indexed (IM-compliant)'!$E91)*Y40</f>
        <v>-12.697943791139265</v>
      </c>
      <c r="Z91" s="32">
        <f ca="1">SUMIFS(Unindexed!Z:Z,Unindexed!$D:$D,'Derived indexed (IM-compliant)'!$D91,Unindexed!$E:$E,'Derived indexed (IM-compliant)'!$E91)*Z40</f>
        <v>-11.05799098425701</v>
      </c>
      <c r="AA91" s="32">
        <f ca="1">SUMIFS(Unindexed!AA:AA,Unindexed!$D:$D,'Derived indexed (IM-compliant)'!$D91,Unindexed!$E:$E,'Derived indexed (IM-compliant)'!$E91)*AA40</f>
        <v>-9.3683842342109269</v>
      </c>
      <c r="AB91" s="32">
        <f ca="1">SUMIFS(Unindexed!AB:AB,Unindexed!$D:$D,'Derived indexed (IM-compliant)'!$D91,Unindexed!$E:$E,'Derived indexed (IM-compliant)'!$E91)*AB40</f>
        <v>-9.5051626440304045</v>
      </c>
      <c r="AC91" s="32">
        <f ca="1">SUMIFS(Unindexed!AC:AC,Unindexed!$D:$D,'Derived indexed (IM-compliant)'!$D91,Unindexed!$E:$E,'Derived indexed (IM-compliant)'!$E91)*AC40</f>
        <v>-9.6230266608163824</v>
      </c>
      <c r="AD91" s="32">
        <f ca="1">SUMIFS(Unindexed!AD:AD,Unindexed!$D:$D,'Derived indexed (IM-compliant)'!$D91,Unindexed!$E:$E,'Derived indexed (IM-compliant)'!$E91)*AD40</f>
        <v>-9.7394652834122635</v>
      </c>
      <c r="AE91" s="32">
        <f ca="1">SUMIFS(Unindexed!AE:AE,Unindexed!$D:$D,'Derived indexed (IM-compliant)'!$D91,Unindexed!$E:$E,'Derived indexed (IM-compliant)'!$E91)*AE40</f>
        <v>-9.8446515084731132</v>
      </c>
      <c r="AF91" s="32">
        <f ca="1">SUMIFS(Unindexed!AF:AF,Unindexed!$D:$D,'Derived indexed (IM-compliant)'!$D91,Unindexed!$E:$E,'Derived indexed (IM-compliant)'!$E91)*AF40</f>
        <v>-9.9381756978036098</v>
      </c>
      <c r="AG91" s="18"/>
    </row>
    <row r="92" spans="4:33" ht="15" hidden="1" outlineLevel="1" x14ac:dyDescent="0.25">
      <c r="D92" t="s">
        <v>53</v>
      </c>
      <c r="E92" s="19">
        <v>2035</v>
      </c>
      <c r="H92" s="32">
        <f>SUMIFS(Unindexed!H:H,Unindexed!$D:$D,'Derived indexed (IM-compliant)'!$D92,Unindexed!$E:$E,'Derived indexed (IM-compliant)'!$E92)*H41</f>
        <v>0</v>
      </c>
      <c r="I92" s="32">
        <f ca="1">SUMIFS(Unindexed!I:I,Unindexed!$D:$D,'Derived indexed (IM-compliant)'!$D92,Unindexed!$E:$E,'Derived indexed (IM-compliant)'!$E92)*I41</f>
        <v>0</v>
      </c>
      <c r="J92" s="32">
        <f ca="1">SUMIFS(Unindexed!J:J,Unindexed!$D:$D,'Derived indexed (IM-compliant)'!$D92,Unindexed!$E:$E,'Derived indexed (IM-compliant)'!$E92)*J41</f>
        <v>0</v>
      </c>
      <c r="K92" s="32">
        <f ca="1">SUMIFS(Unindexed!K:K,Unindexed!$D:$D,'Derived indexed (IM-compliant)'!$D92,Unindexed!$E:$E,'Derived indexed (IM-compliant)'!$E92)*K41</f>
        <v>0</v>
      </c>
      <c r="L92" s="32">
        <f ca="1">SUMIFS(Unindexed!L:L,Unindexed!$D:$D,'Derived indexed (IM-compliant)'!$D92,Unindexed!$E:$E,'Derived indexed (IM-compliant)'!$E92)*L41</f>
        <v>0</v>
      </c>
      <c r="M92" s="32">
        <f ca="1">SUMIFS(Unindexed!M:M,Unindexed!$D:$D,'Derived indexed (IM-compliant)'!$D92,Unindexed!$E:$E,'Derived indexed (IM-compliant)'!$E92)*M41</f>
        <v>0</v>
      </c>
      <c r="N92" s="32">
        <f ca="1">SUMIFS(Unindexed!N:N,Unindexed!$D:$D,'Derived indexed (IM-compliant)'!$D92,Unindexed!$E:$E,'Derived indexed (IM-compliant)'!$E92)*N41</f>
        <v>0</v>
      </c>
      <c r="O92" s="32">
        <f ca="1">SUMIFS(Unindexed!O:O,Unindexed!$D:$D,'Derived indexed (IM-compliant)'!$D92,Unindexed!$E:$E,'Derived indexed (IM-compliant)'!$E92)*O41</f>
        <v>0</v>
      </c>
      <c r="P92" s="32">
        <f ca="1">SUMIFS(Unindexed!P:P,Unindexed!$D:$D,'Derived indexed (IM-compliant)'!$D92,Unindexed!$E:$E,'Derived indexed (IM-compliant)'!$E92)*P41</f>
        <v>0</v>
      </c>
      <c r="Q92" s="32">
        <f ca="1">SUMIFS(Unindexed!Q:Q,Unindexed!$D:$D,'Derived indexed (IM-compliant)'!$D92,Unindexed!$E:$E,'Derived indexed (IM-compliant)'!$E92)*Q41</f>
        <v>0</v>
      </c>
      <c r="R92" s="32">
        <f ca="1">SUMIFS(Unindexed!R:R,Unindexed!$D:$D,'Derived indexed (IM-compliant)'!$D92,Unindexed!$E:$E,'Derived indexed (IM-compliant)'!$E92)*R41</f>
        <v>-16.209559579338933</v>
      </c>
      <c r="S92" s="32">
        <f ca="1">SUMIFS(Unindexed!S:S,Unindexed!$D:$D,'Derived indexed (IM-compliant)'!$D92,Unindexed!$E:$E,'Derived indexed (IM-compliant)'!$E92)*S41</f>
        <v>-16.514299299430505</v>
      </c>
      <c r="T92" s="32">
        <f ca="1">SUMIFS(Unindexed!T:T,Unindexed!$D:$D,'Derived indexed (IM-compliant)'!$D92,Unindexed!$E:$E,'Derived indexed (IM-compliant)'!$E92)*T41</f>
        <v>-16.796693817450766</v>
      </c>
      <c r="U92" s="32">
        <f ca="1">SUMIFS(Unindexed!U:U,Unindexed!$D:$D,'Derived indexed (IM-compliant)'!$D92,Unindexed!$E:$E,'Derived indexed (IM-compliant)'!$E92)*U41</f>
        <v>-17.080557942965683</v>
      </c>
      <c r="V92" s="32">
        <f ca="1">SUMIFS(Unindexed!V:V,Unindexed!$D:$D,'Derived indexed (IM-compliant)'!$D92,Unindexed!$E:$E,'Derived indexed (IM-compliant)'!$E92)*V41</f>
        <v>-15.334072466092829</v>
      </c>
      <c r="W92" s="32">
        <f ca="1">SUMIFS(Unindexed!W:W,Unindexed!$D:$D,'Derived indexed (IM-compliant)'!$D92,Unindexed!$E:$E,'Derived indexed (IM-compliant)'!$E92)*W41</f>
        <v>-13.492511187002108</v>
      </c>
      <c r="X92" s="32">
        <f ca="1">SUMIFS(Unindexed!X:X,Unindexed!$D:$D,'Derived indexed (IM-compliant)'!$D92,Unindexed!$E:$E,'Derived indexed (IM-compliant)'!$E92)*X41</f>
        <v>-13.68410484585754</v>
      </c>
      <c r="Y92" s="32">
        <f ca="1">SUMIFS(Unindexed!Y:Y,Unindexed!$D:$D,'Derived indexed (IM-compliant)'!$D92,Unindexed!$E:$E,'Derived indexed (IM-compliant)'!$E92)*Y41</f>
        <v>-13.878419134668716</v>
      </c>
      <c r="Z92" s="32">
        <f ca="1">SUMIFS(Unindexed!Z:Z,Unindexed!$D:$D,'Derived indexed (IM-compliant)'!$D92,Unindexed!$E:$E,'Derived indexed (IM-compliant)'!$E92)*Z41</f>
        <v>-14.087983263602212</v>
      </c>
      <c r="AA92" s="32">
        <f ca="1">SUMIFS(Unindexed!AA:AA,Unindexed!$D:$D,'Derived indexed (IM-compliant)'!$D92,Unindexed!$E:$E,'Derived indexed (IM-compliant)'!$E92)*AA41</f>
        <v>-11.892057062704296</v>
      </c>
      <c r="AB92" s="32">
        <f ca="1">SUMIFS(Unindexed!AB:AB,Unindexed!$D:$D,'Derived indexed (IM-compliant)'!$D92,Unindexed!$E:$E,'Derived indexed (IM-compliant)'!$E92)*AB41</f>
        <v>-9.6175718879722893</v>
      </c>
      <c r="AC92" s="32">
        <f ca="1">SUMIFS(Unindexed!AC:AC,Unindexed!$D:$D,'Derived indexed (IM-compliant)'!$D92,Unindexed!$E:$E,'Derived indexed (IM-compliant)'!$E92)*AC41</f>
        <v>-9.7368297793831449</v>
      </c>
      <c r="AD92" s="32">
        <f ca="1">SUMIFS(Unindexed!AD:AD,Unindexed!$D:$D,'Derived indexed (IM-compliant)'!$D92,Unindexed!$E:$E,'Derived indexed (IM-compliant)'!$E92)*AD41</f>
        <v>-9.8546454197136804</v>
      </c>
      <c r="AE92" s="32">
        <f ca="1">SUMIFS(Unindexed!AE:AE,Unindexed!$D:$D,'Derived indexed (IM-compliant)'!$D92,Unindexed!$E:$E,'Derived indexed (IM-compliant)'!$E92)*AE41</f>
        <v>-9.9610755902465904</v>
      </c>
      <c r="AF92" s="32">
        <f ca="1">SUMIFS(Unindexed!AF:AF,Unindexed!$D:$D,'Derived indexed (IM-compliant)'!$D92,Unindexed!$E:$E,'Derived indexed (IM-compliant)'!$E92)*AF41</f>
        <v>-10.055705808353933</v>
      </c>
      <c r="AG92" s="18"/>
    </row>
    <row r="93" spans="4:33" ht="15" hidden="1" outlineLevel="1" x14ac:dyDescent="0.25">
      <c r="D93" t="s">
        <v>53</v>
      </c>
      <c r="E93" s="19">
        <v>2036</v>
      </c>
      <c r="H93" s="32">
        <f>SUMIFS(Unindexed!H:H,Unindexed!$D:$D,'Derived indexed (IM-compliant)'!$D93,Unindexed!$E:$E,'Derived indexed (IM-compliant)'!$E93)*H42</f>
        <v>0</v>
      </c>
      <c r="I93" s="32">
        <f ca="1">SUMIFS(Unindexed!I:I,Unindexed!$D:$D,'Derived indexed (IM-compliant)'!$D93,Unindexed!$E:$E,'Derived indexed (IM-compliant)'!$E93)*I42</f>
        <v>0</v>
      </c>
      <c r="J93" s="32">
        <f ca="1">SUMIFS(Unindexed!J:J,Unindexed!$D:$D,'Derived indexed (IM-compliant)'!$D93,Unindexed!$E:$E,'Derived indexed (IM-compliant)'!$E93)*J42</f>
        <v>0</v>
      </c>
      <c r="K93" s="32">
        <f ca="1">SUMIFS(Unindexed!K:K,Unindexed!$D:$D,'Derived indexed (IM-compliant)'!$D93,Unindexed!$E:$E,'Derived indexed (IM-compliant)'!$E93)*K42</f>
        <v>0</v>
      </c>
      <c r="L93" s="32">
        <f ca="1">SUMIFS(Unindexed!L:L,Unindexed!$D:$D,'Derived indexed (IM-compliant)'!$D93,Unindexed!$E:$E,'Derived indexed (IM-compliant)'!$E93)*L42</f>
        <v>0</v>
      </c>
      <c r="M93" s="32">
        <f ca="1">SUMIFS(Unindexed!M:M,Unindexed!$D:$D,'Derived indexed (IM-compliant)'!$D93,Unindexed!$E:$E,'Derived indexed (IM-compliant)'!$E93)*M42</f>
        <v>0</v>
      </c>
      <c r="N93" s="32">
        <f ca="1">SUMIFS(Unindexed!N:N,Unindexed!$D:$D,'Derived indexed (IM-compliant)'!$D93,Unindexed!$E:$E,'Derived indexed (IM-compliant)'!$E93)*N42</f>
        <v>0</v>
      </c>
      <c r="O93" s="32">
        <f ca="1">SUMIFS(Unindexed!O:O,Unindexed!$D:$D,'Derived indexed (IM-compliant)'!$D93,Unindexed!$E:$E,'Derived indexed (IM-compliant)'!$E93)*O42</f>
        <v>0</v>
      </c>
      <c r="P93" s="32">
        <f ca="1">SUMIFS(Unindexed!P:P,Unindexed!$D:$D,'Derived indexed (IM-compliant)'!$D93,Unindexed!$E:$E,'Derived indexed (IM-compliant)'!$E93)*P42</f>
        <v>0</v>
      </c>
      <c r="Q93" s="32">
        <f ca="1">SUMIFS(Unindexed!Q:Q,Unindexed!$D:$D,'Derived indexed (IM-compliant)'!$D93,Unindexed!$E:$E,'Derived indexed (IM-compliant)'!$E93)*Q42</f>
        <v>0</v>
      </c>
      <c r="R93" s="32">
        <f ca="1">SUMIFS(Unindexed!R:R,Unindexed!$D:$D,'Derived indexed (IM-compliant)'!$D93,Unindexed!$E:$E,'Derived indexed (IM-compliant)'!$E93)*R42</f>
        <v>0</v>
      </c>
      <c r="S93" s="32">
        <f ca="1">SUMIFS(Unindexed!S:S,Unindexed!$D:$D,'Derived indexed (IM-compliant)'!$D93,Unindexed!$E:$E,'Derived indexed (IM-compliant)'!$E93)*S42</f>
        <v>-16.596407415623656</v>
      </c>
      <c r="T93" s="32">
        <f ca="1">SUMIFS(Unindexed!T:T,Unindexed!$D:$D,'Derived indexed (IM-compliant)'!$D93,Unindexed!$E:$E,'Derived indexed (IM-compliant)'!$E93)*T42</f>
        <v>-16.880205982430816</v>
      </c>
      <c r="U93" s="32">
        <f ca="1">SUMIFS(Unindexed!U:U,Unindexed!$D:$D,'Derived indexed (IM-compliant)'!$D93,Unindexed!$E:$E,'Derived indexed (IM-compliant)'!$E93)*U42</f>
        <v>-17.165481463533894</v>
      </c>
      <c r="V93" s="32">
        <f ca="1">SUMIFS(Unindexed!V:V,Unindexed!$D:$D,'Derived indexed (IM-compliant)'!$D93,Unindexed!$E:$E,'Derived indexed (IM-compliant)'!$E93)*V42</f>
        <v>-17.469310485438445</v>
      </c>
      <c r="W93" s="32">
        <f ca="1">SUMIFS(Unindexed!W:W,Unindexed!$D:$D,'Derived indexed (IM-compliant)'!$D93,Unindexed!$E:$E,'Derived indexed (IM-compliant)'!$E93)*W42</f>
        <v>-15.003290999064673</v>
      </c>
      <c r="X93" s="32">
        <f ca="1">SUMIFS(Unindexed!X:X,Unindexed!$D:$D,'Derived indexed (IM-compliant)'!$D93,Unindexed!$E:$E,'Derived indexed (IM-compliant)'!$E93)*X42</f>
        <v>-12.438909722939535</v>
      </c>
      <c r="Y93" s="32">
        <f ca="1">SUMIFS(Unindexed!Y:Y,Unindexed!$D:$D,'Derived indexed (IM-compliant)'!$D93,Unindexed!$E:$E,'Derived indexed (IM-compliant)'!$E93)*Y42</f>
        <v>-12.615542241005276</v>
      </c>
      <c r="Z93" s="32">
        <f ca="1">SUMIFS(Unindexed!Z:Z,Unindexed!$D:$D,'Derived indexed (IM-compliant)'!$D93,Unindexed!$E:$E,'Derived indexed (IM-compliant)'!$E93)*Z42</f>
        <v>-12.806036928844451</v>
      </c>
      <c r="AA93" s="32">
        <f ca="1">SUMIFS(Unindexed!AA:AA,Unindexed!$D:$D,'Derived indexed (IM-compliant)'!$D93,Unindexed!$E:$E,'Derived indexed (IM-compliant)'!$E93)*AA42</f>
        <v>-13.003249897548656</v>
      </c>
      <c r="AB93" s="32">
        <f ca="1">SUMIFS(Unindexed!AB:AB,Unindexed!$D:$D,'Derived indexed (IM-compliant)'!$D93,Unindexed!$E:$E,'Derived indexed (IM-compliant)'!$E93)*AB42</f>
        <v>-11.159073831775711</v>
      </c>
      <c r="AC93" s="32">
        <f ca="1">SUMIFS(Unindexed!AC:AC,Unindexed!$D:$D,'Derived indexed (IM-compliant)'!$D93,Unindexed!$E:$E,'Derived indexed (IM-compliant)'!$E93)*AC42</f>
        <v>-9.2382009414355366</v>
      </c>
      <c r="AD93" s="32">
        <f ca="1">SUMIFS(Unindexed!AD:AD,Unindexed!$D:$D,'Derived indexed (IM-compliant)'!$D93,Unindexed!$E:$E,'Derived indexed (IM-compliant)'!$E93)*AD42</f>
        <v>-9.3499831728269065</v>
      </c>
      <c r="AE93" s="32">
        <f ca="1">SUMIFS(Unindexed!AE:AE,Unindexed!$D:$D,'Derived indexed (IM-compliant)'!$D93,Unindexed!$E:$E,'Derived indexed (IM-compliant)'!$E93)*AE42</f>
        <v>-9.4509629910934354</v>
      </c>
      <c r="AF93" s="32">
        <f ca="1">SUMIFS(Unindexed!AF:AF,Unindexed!$D:$D,'Derived indexed (IM-compliant)'!$D93,Unindexed!$E:$E,'Derived indexed (IM-compliant)'!$E93)*AF42</f>
        <v>-9.5407471395088219</v>
      </c>
      <c r="AG93" s="18"/>
    </row>
    <row r="94" spans="4:33" ht="15" hidden="1" outlineLevel="1" x14ac:dyDescent="0.25">
      <c r="D94" t="s">
        <v>53</v>
      </c>
      <c r="E94" s="19">
        <v>2037</v>
      </c>
      <c r="H94" s="32">
        <f>SUMIFS(Unindexed!H:H,Unindexed!$D:$D,'Derived indexed (IM-compliant)'!$D94,Unindexed!$E:$E,'Derived indexed (IM-compliant)'!$E94)*H43</f>
        <v>0</v>
      </c>
      <c r="I94" s="32">
        <f ca="1">SUMIFS(Unindexed!I:I,Unindexed!$D:$D,'Derived indexed (IM-compliant)'!$D94,Unindexed!$E:$E,'Derived indexed (IM-compliant)'!$E94)*I43</f>
        <v>0</v>
      </c>
      <c r="J94" s="32">
        <f ca="1">SUMIFS(Unindexed!J:J,Unindexed!$D:$D,'Derived indexed (IM-compliant)'!$D94,Unindexed!$E:$E,'Derived indexed (IM-compliant)'!$E94)*J43</f>
        <v>0</v>
      </c>
      <c r="K94" s="32">
        <f ca="1">SUMIFS(Unindexed!K:K,Unindexed!$D:$D,'Derived indexed (IM-compliant)'!$D94,Unindexed!$E:$E,'Derived indexed (IM-compliant)'!$E94)*K43</f>
        <v>0</v>
      </c>
      <c r="L94" s="32">
        <f ca="1">SUMIFS(Unindexed!L:L,Unindexed!$D:$D,'Derived indexed (IM-compliant)'!$D94,Unindexed!$E:$E,'Derived indexed (IM-compliant)'!$E94)*L43</f>
        <v>0</v>
      </c>
      <c r="M94" s="32">
        <f ca="1">SUMIFS(Unindexed!M:M,Unindexed!$D:$D,'Derived indexed (IM-compliant)'!$D94,Unindexed!$E:$E,'Derived indexed (IM-compliant)'!$E94)*M43</f>
        <v>0</v>
      </c>
      <c r="N94" s="32">
        <f ca="1">SUMIFS(Unindexed!N:N,Unindexed!$D:$D,'Derived indexed (IM-compliant)'!$D94,Unindexed!$E:$E,'Derived indexed (IM-compliant)'!$E94)*N43</f>
        <v>0</v>
      </c>
      <c r="O94" s="32">
        <f ca="1">SUMIFS(Unindexed!O:O,Unindexed!$D:$D,'Derived indexed (IM-compliant)'!$D94,Unindexed!$E:$E,'Derived indexed (IM-compliant)'!$E94)*O43</f>
        <v>0</v>
      </c>
      <c r="P94" s="32">
        <f ca="1">SUMIFS(Unindexed!P:P,Unindexed!$D:$D,'Derived indexed (IM-compliant)'!$D94,Unindexed!$E:$E,'Derived indexed (IM-compliant)'!$E94)*P43</f>
        <v>0</v>
      </c>
      <c r="Q94" s="32">
        <f ca="1">SUMIFS(Unindexed!Q:Q,Unindexed!$D:$D,'Derived indexed (IM-compliant)'!$D94,Unindexed!$E:$E,'Derived indexed (IM-compliant)'!$E94)*Q43</f>
        <v>0</v>
      </c>
      <c r="R94" s="32">
        <f ca="1">SUMIFS(Unindexed!R:R,Unindexed!$D:$D,'Derived indexed (IM-compliant)'!$D94,Unindexed!$E:$E,'Derived indexed (IM-compliant)'!$E94)*R43</f>
        <v>0</v>
      </c>
      <c r="S94" s="32">
        <f ca="1">SUMIFS(Unindexed!S:S,Unindexed!$D:$D,'Derived indexed (IM-compliant)'!$D94,Unindexed!$E:$E,'Derived indexed (IM-compliant)'!$E94)*S43</f>
        <v>0</v>
      </c>
      <c r="T94" s="32">
        <f ca="1">SUMIFS(Unindexed!T:T,Unindexed!$D:$D,'Derived indexed (IM-compliant)'!$D94,Unindexed!$E:$E,'Derived indexed (IM-compliant)'!$E94)*T43</f>
        <v>-15.495700845001664</v>
      </c>
      <c r="U94" s="32">
        <f ca="1">SUMIFS(Unindexed!U:U,Unindexed!$D:$D,'Derived indexed (IM-compliant)'!$D94,Unindexed!$E:$E,'Derived indexed (IM-compliant)'!$E94)*U43</f>
        <v>-15.757578189282192</v>
      </c>
      <c r="V94" s="32">
        <f ca="1">SUMIFS(Unindexed!V:V,Unindexed!$D:$D,'Derived indexed (IM-compliant)'!$D94,Unindexed!$E:$E,'Derived indexed (IM-compliant)'!$E94)*V43</f>
        <v>-16.036487323232485</v>
      </c>
      <c r="W94" s="32">
        <f ca="1">SUMIFS(Unindexed!W:W,Unindexed!$D:$D,'Derived indexed (IM-compliant)'!$D94,Unindexed!$E:$E,'Derived indexed (IM-compliant)'!$E94)*W43</f>
        <v>-16.286656525474914</v>
      </c>
      <c r="X94" s="32">
        <f ca="1">SUMIFS(Unindexed!X:X,Unindexed!$D:$D,'Derived indexed (IM-compliant)'!$D94,Unindexed!$E:$E,'Derived indexed (IM-compliant)'!$E94)*X43</f>
        <v>-14.537360255794132</v>
      </c>
      <c r="Y94" s="32">
        <f ca="1">SUMIFS(Unindexed!Y:Y,Unindexed!$D:$D,'Derived indexed (IM-compliant)'!$D94,Unindexed!$E:$E,'Derived indexed (IM-compliant)'!$E94)*Y43</f>
        <v>-12.735099930632622</v>
      </c>
      <c r="Z94" s="32">
        <f ca="1">SUMIFS(Unindexed!Z:Z,Unindexed!$D:$D,'Derived indexed (IM-compliant)'!$D94,Unindexed!$E:$E,'Derived indexed (IM-compliant)'!$E94)*Z43</f>
        <v>-12.927399939585174</v>
      </c>
      <c r="AA94" s="32">
        <f ca="1">SUMIFS(Unindexed!AA:AA,Unindexed!$D:$D,'Derived indexed (IM-compliant)'!$D94,Unindexed!$E:$E,'Derived indexed (IM-compliant)'!$E94)*AA43</f>
        <v>-13.126481898654786</v>
      </c>
      <c r="AB94" s="32">
        <f ca="1">SUMIFS(Unindexed!AB:AB,Unindexed!$D:$D,'Derived indexed (IM-compliant)'!$D94,Unindexed!$E:$E,'Derived indexed (IM-compliant)'!$E94)*AB43</f>
        <v>-13.318128534375147</v>
      </c>
      <c r="AC94" s="32">
        <f ca="1">SUMIFS(Unindexed!AC:AC,Unindexed!$D:$D,'Derived indexed (IM-compliant)'!$D94,Unindexed!$E:$E,'Derived indexed (IM-compliant)'!$E94)*AC43</f>
        <v>-11.285684089640705</v>
      </c>
      <c r="AD94" s="32">
        <f ca="1">SUMIFS(Unindexed!AD:AD,Unindexed!$D:$D,'Derived indexed (IM-compliant)'!$D94,Unindexed!$E:$E,'Derived indexed (IM-compliant)'!$E94)*AD43</f>
        <v>-9.1980607987780836</v>
      </c>
      <c r="AE94" s="32">
        <f ca="1">SUMIFS(Unindexed!AE:AE,Unindexed!$D:$D,'Derived indexed (IM-compliant)'!$D94,Unindexed!$E:$E,'Derived indexed (IM-compliant)'!$E94)*AE43</f>
        <v>-9.2973998554048869</v>
      </c>
      <c r="AF94" s="32">
        <f ca="1">SUMIFS(Unindexed!AF:AF,Unindexed!$D:$D,'Derived indexed (IM-compliant)'!$D94,Unindexed!$E:$E,'Derived indexed (IM-compliant)'!$E94)*AF43</f>
        <v>-9.385725154031233</v>
      </c>
      <c r="AG94" s="18"/>
    </row>
    <row r="95" spans="4:33" ht="15" hidden="1" outlineLevel="1" x14ac:dyDescent="0.25">
      <c r="D95" t="s">
        <v>53</v>
      </c>
      <c r="E95" s="19">
        <v>2038</v>
      </c>
      <c r="H95" s="32">
        <f>SUMIFS(Unindexed!H:H,Unindexed!$D:$D,'Derived indexed (IM-compliant)'!$D95,Unindexed!$E:$E,'Derived indexed (IM-compliant)'!$E95)*H44</f>
        <v>0</v>
      </c>
      <c r="I95" s="32">
        <f ca="1">SUMIFS(Unindexed!I:I,Unindexed!$D:$D,'Derived indexed (IM-compliant)'!$D95,Unindexed!$E:$E,'Derived indexed (IM-compliant)'!$E95)*I44</f>
        <v>0</v>
      </c>
      <c r="J95" s="32">
        <f ca="1">SUMIFS(Unindexed!J:J,Unindexed!$D:$D,'Derived indexed (IM-compliant)'!$D95,Unindexed!$E:$E,'Derived indexed (IM-compliant)'!$E95)*J44</f>
        <v>0</v>
      </c>
      <c r="K95" s="32">
        <f ca="1">SUMIFS(Unindexed!K:K,Unindexed!$D:$D,'Derived indexed (IM-compliant)'!$D95,Unindexed!$E:$E,'Derived indexed (IM-compliant)'!$E95)*K44</f>
        <v>0</v>
      </c>
      <c r="L95" s="32">
        <f ca="1">SUMIFS(Unindexed!L:L,Unindexed!$D:$D,'Derived indexed (IM-compliant)'!$D95,Unindexed!$E:$E,'Derived indexed (IM-compliant)'!$E95)*L44</f>
        <v>0</v>
      </c>
      <c r="M95" s="32">
        <f ca="1">SUMIFS(Unindexed!M:M,Unindexed!$D:$D,'Derived indexed (IM-compliant)'!$D95,Unindexed!$E:$E,'Derived indexed (IM-compliant)'!$E95)*M44</f>
        <v>0</v>
      </c>
      <c r="N95" s="32">
        <f ca="1">SUMIFS(Unindexed!N:N,Unindexed!$D:$D,'Derived indexed (IM-compliant)'!$D95,Unindexed!$E:$E,'Derived indexed (IM-compliant)'!$E95)*N44</f>
        <v>0</v>
      </c>
      <c r="O95" s="32">
        <f ca="1">SUMIFS(Unindexed!O:O,Unindexed!$D:$D,'Derived indexed (IM-compliant)'!$D95,Unindexed!$E:$E,'Derived indexed (IM-compliant)'!$E95)*O44</f>
        <v>0</v>
      </c>
      <c r="P95" s="32">
        <f ca="1">SUMIFS(Unindexed!P:P,Unindexed!$D:$D,'Derived indexed (IM-compliant)'!$D95,Unindexed!$E:$E,'Derived indexed (IM-compliant)'!$E95)*P44</f>
        <v>0</v>
      </c>
      <c r="Q95" s="32">
        <f ca="1">SUMIFS(Unindexed!Q:Q,Unindexed!$D:$D,'Derived indexed (IM-compliant)'!$D95,Unindexed!$E:$E,'Derived indexed (IM-compliant)'!$E95)*Q44</f>
        <v>0</v>
      </c>
      <c r="R95" s="32">
        <f ca="1">SUMIFS(Unindexed!R:R,Unindexed!$D:$D,'Derived indexed (IM-compliant)'!$D95,Unindexed!$E:$E,'Derived indexed (IM-compliant)'!$E95)*R44</f>
        <v>0</v>
      </c>
      <c r="S95" s="32">
        <f ca="1">SUMIFS(Unindexed!S:S,Unindexed!$D:$D,'Derived indexed (IM-compliant)'!$D95,Unindexed!$E:$E,'Derived indexed (IM-compliant)'!$E95)*S44</f>
        <v>0</v>
      </c>
      <c r="T95" s="32">
        <f ca="1">SUMIFS(Unindexed!T:T,Unindexed!$D:$D,'Derived indexed (IM-compliant)'!$D95,Unindexed!$E:$E,'Derived indexed (IM-compliant)'!$E95)*T44</f>
        <v>0</v>
      </c>
      <c r="U95" s="32">
        <f ca="1">SUMIFS(Unindexed!U:U,Unindexed!$D:$D,'Derived indexed (IM-compliant)'!$D95,Unindexed!$E:$E,'Derived indexed (IM-compliant)'!$E95)*U44</f>
        <v>-21.402668408997084</v>
      </c>
      <c r="V95" s="32">
        <f ca="1">SUMIFS(Unindexed!V:V,Unindexed!$D:$D,'Derived indexed (IM-compliant)'!$D95,Unindexed!$E:$E,'Derived indexed (IM-compliant)'!$E95)*V44</f>
        <v>-21.781495639836329</v>
      </c>
      <c r="W95" s="32">
        <f ca="1">SUMIFS(Unindexed!W:W,Unindexed!$D:$D,'Derived indexed (IM-compliant)'!$D95,Unindexed!$E:$E,'Derived indexed (IM-compliant)'!$E95)*W44</f>
        <v>-22.121286971817781</v>
      </c>
      <c r="X95" s="32">
        <f ca="1">SUMIFS(Unindexed!X:X,Unindexed!$D:$D,'Derived indexed (IM-compliant)'!$D95,Unindexed!$E:$E,'Derived indexed (IM-compliant)'!$E95)*X44</f>
        <v>-22.435409246817589</v>
      </c>
      <c r="Y95" s="32">
        <f ca="1">SUMIFS(Unindexed!Y:Y,Unindexed!$D:$D,'Derived indexed (IM-compliant)'!$D95,Unindexed!$E:$E,'Derived indexed (IM-compliant)'!$E95)*Y44</f>
        <v>-17.398536439852929</v>
      </c>
      <c r="Z95" s="32">
        <f ca="1">SUMIFS(Unindexed!Z:Z,Unindexed!$D:$D,'Derived indexed (IM-compliant)'!$D95,Unindexed!$E:$E,'Derived indexed (IM-compliant)'!$E95)*Z44</f>
        <v>-12.224931341989373</v>
      </c>
      <c r="AA95" s="32">
        <f ca="1">SUMIFS(Unindexed!AA:AA,Unindexed!$D:$D,'Derived indexed (IM-compliant)'!$D95,Unindexed!$E:$E,'Derived indexed (IM-compliant)'!$E95)*AA44</f>
        <v>-12.413195284656011</v>
      </c>
      <c r="AB95" s="32">
        <f ca="1">SUMIFS(Unindexed!AB:AB,Unindexed!$D:$D,'Derived indexed (IM-compliant)'!$D95,Unindexed!$E:$E,'Derived indexed (IM-compliant)'!$E95)*AB44</f>
        <v>-12.594427935811989</v>
      </c>
      <c r="AC95" s="32">
        <f ca="1">SUMIFS(Unindexed!AC:AC,Unindexed!$D:$D,'Derived indexed (IM-compliant)'!$D95,Unindexed!$E:$E,'Derived indexed (IM-compliant)'!$E95)*AC44</f>
        <v>-12.750598842216057</v>
      </c>
      <c r="AD95" s="32">
        <f ca="1">SUMIFS(Unindexed!AD:AD,Unindexed!$D:$D,'Derived indexed (IM-compliant)'!$D95,Unindexed!$E:$E,'Derived indexed (IM-compliant)'!$E95)*AD44</f>
        <v>-11.326741099654614</v>
      </c>
      <c r="AE95" s="32">
        <f ca="1">SUMIFS(Unindexed!AE:AE,Unindexed!$D:$D,'Derived indexed (IM-compliant)'!$D95,Unindexed!$E:$E,'Derived indexed (IM-compliant)'!$E95)*AE44</f>
        <v>-9.8538860031022608</v>
      </c>
      <c r="AF95" s="32">
        <f ca="1">SUMIFS(Unindexed!AF:AF,Unindexed!$D:$D,'Derived indexed (IM-compliant)'!$D95,Unindexed!$E:$E,'Derived indexed (IM-compliant)'!$E95)*AF44</f>
        <v>-9.9474979201317328</v>
      </c>
      <c r="AG95" s="18"/>
    </row>
    <row r="96" spans="4:33" ht="15" hidden="1" outlineLevel="1" x14ac:dyDescent="0.25">
      <c r="D96" t="s">
        <v>53</v>
      </c>
      <c r="E96" s="19">
        <v>2039</v>
      </c>
      <c r="H96" s="32">
        <f>SUMIFS(Unindexed!H:H,Unindexed!$D:$D,'Derived indexed (IM-compliant)'!$D96,Unindexed!$E:$E,'Derived indexed (IM-compliant)'!$E96)*H45</f>
        <v>0</v>
      </c>
      <c r="I96" s="32">
        <f ca="1">SUMIFS(Unindexed!I:I,Unindexed!$D:$D,'Derived indexed (IM-compliant)'!$D96,Unindexed!$E:$E,'Derived indexed (IM-compliant)'!$E96)*I45</f>
        <v>0</v>
      </c>
      <c r="J96" s="32">
        <f ca="1">SUMIFS(Unindexed!J:J,Unindexed!$D:$D,'Derived indexed (IM-compliant)'!$D96,Unindexed!$E:$E,'Derived indexed (IM-compliant)'!$E96)*J45</f>
        <v>0</v>
      </c>
      <c r="K96" s="32">
        <f ca="1">SUMIFS(Unindexed!K:K,Unindexed!$D:$D,'Derived indexed (IM-compliant)'!$D96,Unindexed!$E:$E,'Derived indexed (IM-compliant)'!$E96)*K45</f>
        <v>0</v>
      </c>
      <c r="L96" s="32">
        <f ca="1">SUMIFS(Unindexed!L:L,Unindexed!$D:$D,'Derived indexed (IM-compliant)'!$D96,Unindexed!$E:$E,'Derived indexed (IM-compliant)'!$E96)*L45</f>
        <v>0</v>
      </c>
      <c r="M96" s="32">
        <f ca="1">SUMIFS(Unindexed!M:M,Unindexed!$D:$D,'Derived indexed (IM-compliant)'!$D96,Unindexed!$E:$E,'Derived indexed (IM-compliant)'!$E96)*M45</f>
        <v>0</v>
      </c>
      <c r="N96" s="32">
        <f ca="1">SUMIFS(Unindexed!N:N,Unindexed!$D:$D,'Derived indexed (IM-compliant)'!$D96,Unindexed!$E:$E,'Derived indexed (IM-compliant)'!$E96)*N45</f>
        <v>0</v>
      </c>
      <c r="O96" s="32">
        <f ca="1">SUMIFS(Unindexed!O:O,Unindexed!$D:$D,'Derived indexed (IM-compliant)'!$D96,Unindexed!$E:$E,'Derived indexed (IM-compliant)'!$E96)*O45</f>
        <v>0</v>
      </c>
      <c r="P96" s="32">
        <f ca="1">SUMIFS(Unindexed!P:P,Unindexed!$D:$D,'Derived indexed (IM-compliant)'!$D96,Unindexed!$E:$E,'Derived indexed (IM-compliant)'!$E96)*P45</f>
        <v>0</v>
      </c>
      <c r="Q96" s="32">
        <f ca="1">SUMIFS(Unindexed!Q:Q,Unindexed!$D:$D,'Derived indexed (IM-compliant)'!$D96,Unindexed!$E:$E,'Derived indexed (IM-compliant)'!$E96)*Q45</f>
        <v>0</v>
      </c>
      <c r="R96" s="32">
        <f ca="1">SUMIFS(Unindexed!R:R,Unindexed!$D:$D,'Derived indexed (IM-compliant)'!$D96,Unindexed!$E:$E,'Derived indexed (IM-compliant)'!$E96)*R45</f>
        <v>0</v>
      </c>
      <c r="S96" s="32">
        <f ca="1">SUMIFS(Unindexed!S:S,Unindexed!$D:$D,'Derived indexed (IM-compliant)'!$D96,Unindexed!$E:$E,'Derived indexed (IM-compliant)'!$E96)*S45</f>
        <v>0</v>
      </c>
      <c r="T96" s="32">
        <f ca="1">SUMIFS(Unindexed!T:T,Unindexed!$D:$D,'Derived indexed (IM-compliant)'!$D96,Unindexed!$E:$E,'Derived indexed (IM-compliant)'!$E96)*T45</f>
        <v>0</v>
      </c>
      <c r="U96" s="32">
        <f ca="1">SUMIFS(Unindexed!U:U,Unindexed!$D:$D,'Derived indexed (IM-compliant)'!$D96,Unindexed!$E:$E,'Derived indexed (IM-compliant)'!$E96)*U45</f>
        <v>0</v>
      </c>
      <c r="V96" s="32">
        <f ca="1">SUMIFS(Unindexed!V:V,Unindexed!$D:$D,'Derived indexed (IM-compliant)'!$D96,Unindexed!$E:$E,'Derived indexed (IM-compliant)'!$E96)*V45</f>
        <v>-20.586527300751236</v>
      </c>
      <c r="W96" s="32">
        <f ca="1">SUMIFS(Unindexed!W:W,Unindexed!$D:$D,'Derived indexed (IM-compliant)'!$D96,Unindexed!$E:$E,'Derived indexed (IM-compliant)'!$E96)*W45</f>
        <v>-20.907677126642955</v>
      </c>
      <c r="X96" s="32">
        <f ca="1">SUMIFS(Unindexed!X:X,Unindexed!$D:$D,'Derived indexed (IM-compliant)'!$D96,Unindexed!$E:$E,'Derived indexed (IM-compliant)'!$E96)*X45</f>
        <v>-21.204566141841287</v>
      </c>
      <c r="Y96" s="32">
        <f ca="1">SUMIFS(Unindexed!Y:Y,Unindexed!$D:$D,'Derived indexed (IM-compliant)'!$D96,Unindexed!$E:$E,'Derived indexed (IM-compliant)'!$E96)*Y45</f>
        <v>-21.505670981055427</v>
      </c>
      <c r="Z96" s="32">
        <f ca="1">SUMIFS(Unindexed!Z:Z,Unindexed!$D:$D,'Derived indexed (IM-compliant)'!$D96,Unindexed!$E:$E,'Derived indexed (IM-compliant)'!$E96)*Z45</f>
        <v>-17.61394178421547</v>
      </c>
      <c r="AA96" s="32">
        <f ca="1">SUMIFS(Unindexed!AA:AA,Unindexed!$D:$D,'Derived indexed (IM-compliant)'!$D96,Unindexed!$E:$E,'Derived indexed (IM-compliant)'!$E96)*AA45</f>
        <v>-13.603798100677228</v>
      </c>
      <c r="AB96" s="32">
        <f ca="1">SUMIFS(Unindexed!AB:AB,Unindexed!$D:$D,'Derived indexed (IM-compliant)'!$D96,Unindexed!$E:$E,'Derived indexed (IM-compliant)'!$E96)*AB45</f>
        <v>-13.802413552947113</v>
      </c>
      <c r="AC96" s="32">
        <f ca="1">SUMIFS(Unindexed!AC:AC,Unindexed!$D:$D,'Derived indexed (IM-compliant)'!$D96,Unindexed!$E:$E,'Derived indexed (IM-compliant)'!$E96)*AC45</f>
        <v>-13.973563481003657</v>
      </c>
      <c r="AD96" s="32">
        <f ca="1">SUMIFS(Unindexed!AD:AD,Unindexed!$D:$D,'Derived indexed (IM-compliant)'!$D96,Unindexed!$E:$E,'Derived indexed (IM-compliant)'!$E96)*AD45</f>
        <v>-14.142643599123804</v>
      </c>
      <c r="AE96" s="32">
        <f ca="1">SUMIFS(Unindexed!AE:AE,Unindexed!$D:$D,'Derived indexed (IM-compliant)'!$D96,Unindexed!$E:$E,'Derived indexed (IM-compliant)'!$E96)*AE45</f>
        <v>-11.828160489589223</v>
      </c>
      <c r="AF96" s="32">
        <f ca="1">SUMIFS(Unindexed!AF:AF,Unindexed!$D:$D,'Derived indexed (IM-compliant)'!$D96,Unindexed!$E:$E,'Derived indexed (IM-compliant)'!$E96)*AF45</f>
        <v>-9.4498657290613597</v>
      </c>
      <c r="AG96" s="18"/>
    </row>
    <row r="97" spans="2:33" ht="15" hidden="1" outlineLevel="1" x14ac:dyDescent="0.25">
      <c r="D97" t="s">
        <v>53</v>
      </c>
      <c r="E97" s="19">
        <v>2040</v>
      </c>
      <c r="H97" s="32">
        <f>SUMIFS(Unindexed!H:H,Unindexed!$D:$D,'Derived indexed (IM-compliant)'!$D97,Unindexed!$E:$E,'Derived indexed (IM-compliant)'!$E97)*H46</f>
        <v>0</v>
      </c>
      <c r="I97" s="32">
        <f ca="1">SUMIFS(Unindexed!I:I,Unindexed!$D:$D,'Derived indexed (IM-compliant)'!$D97,Unindexed!$E:$E,'Derived indexed (IM-compliant)'!$E97)*I46</f>
        <v>0</v>
      </c>
      <c r="J97" s="32">
        <f ca="1">SUMIFS(Unindexed!J:J,Unindexed!$D:$D,'Derived indexed (IM-compliant)'!$D97,Unindexed!$E:$E,'Derived indexed (IM-compliant)'!$E97)*J46</f>
        <v>0</v>
      </c>
      <c r="K97" s="32">
        <f ca="1">SUMIFS(Unindexed!K:K,Unindexed!$D:$D,'Derived indexed (IM-compliant)'!$D97,Unindexed!$E:$E,'Derived indexed (IM-compliant)'!$E97)*K46</f>
        <v>0</v>
      </c>
      <c r="L97" s="32">
        <f ca="1">SUMIFS(Unindexed!L:L,Unindexed!$D:$D,'Derived indexed (IM-compliant)'!$D97,Unindexed!$E:$E,'Derived indexed (IM-compliant)'!$E97)*L46</f>
        <v>0</v>
      </c>
      <c r="M97" s="32">
        <f ca="1">SUMIFS(Unindexed!M:M,Unindexed!$D:$D,'Derived indexed (IM-compliant)'!$D97,Unindexed!$E:$E,'Derived indexed (IM-compliant)'!$E97)*M46</f>
        <v>0</v>
      </c>
      <c r="N97" s="32">
        <f ca="1">SUMIFS(Unindexed!N:N,Unindexed!$D:$D,'Derived indexed (IM-compliant)'!$D97,Unindexed!$E:$E,'Derived indexed (IM-compliant)'!$E97)*N46</f>
        <v>0</v>
      </c>
      <c r="O97" s="32">
        <f ca="1">SUMIFS(Unindexed!O:O,Unindexed!$D:$D,'Derived indexed (IM-compliant)'!$D97,Unindexed!$E:$E,'Derived indexed (IM-compliant)'!$E97)*O46</f>
        <v>0</v>
      </c>
      <c r="P97" s="32">
        <f ca="1">SUMIFS(Unindexed!P:P,Unindexed!$D:$D,'Derived indexed (IM-compliant)'!$D97,Unindexed!$E:$E,'Derived indexed (IM-compliant)'!$E97)*P46</f>
        <v>0</v>
      </c>
      <c r="Q97" s="32">
        <f ca="1">SUMIFS(Unindexed!Q:Q,Unindexed!$D:$D,'Derived indexed (IM-compliant)'!$D97,Unindexed!$E:$E,'Derived indexed (IM-compliant)'!$E97)*Q46</f>
        <v>0</v>
      </c>
      <c r="R97" s="32">
        <f ca="1">SUMIFS(Unindexed!R:R,Unindexed!$D:$D,'Derived indexed (IM-compliant)'!$D97,Unindexed!$E:$E,'Derived indexed (IM-compliant)'!$E97)*R46</f>
        <v>0</v>
      </c>
      <c r="S97" s="32">
        <f ca="1">SUMIFS(Unindexed!S:S,Unindexed!$D:$D,'Derived indexed (IM-compliant)'!$D97,Unindexed!$E:$E,'Derived indexed (IM-compliant)'!$E97)*S46</f>
        <v>0</v>
      </c>
      <c r="T97" s="32">
        <f ca="1">SUMIFS(Unindexed!T:T,Unindexed!$D:$D,'Derived indexed (IM-compliant)'!$D97,Unindexed!$E:$E,'Derived indexed (IM-compliant)'!$E97)*T46</f>
        <v>0</v>
      </c>
      <c r="U97" s="32">
        <f ca="1">SUMIFS(Unindexed!U:U,Unindexed!$D:$D,'Derived indexed (IM-compliant)'!$D97,Unindexed!$E:$E,'Derived indexed (IM-compliant)'!$E97)*U46</f>
        <v>0</v>
      </c>
      <c r="V97" s="32">
        <f ca="1">SUMIFS(Unindexed!V:V,Unindexed!$D:$D,'Derived indexed (IM-compliant)'!$D97,Unindexed!$E:$E,'Derived indexed (IM-compliant)'!$E97)*V46</f>
        <v>0</v>
      </c>
      <c r="W97" s="32">
        <f ca="1">SUMIFS(Unindexed!W:W,Unindexed!$D:$D,'Derived indexed (IM-compliant)'!$D97,Unindexed!$E:$E,'Derived indexed (IM-compliant)'!$E97)*W46</f>
        <v>-12.32372512543434</v>
      </c>
      <c r="X97" s="32">
        <f ca="1">SUMIFS(Unindexed!X:X,Unindexed!$D:$D,'Derived indexed (IM-compliant)'!$D97,Unindexed!$E:$E,'Derived indexed (IM-compliant)'!$E97)*X46</f>
        <v>-12.498722022215508</v>
      </c>
      <c r="Y97" s="32">
        <f ca="1">SUMIFS(Unindexed!Y:Y,Unindexed!$D:$D,'Derived indexed (IM-compliant)'!$D97,Unindexed!$E:$E,'Derived indexed (IM-compliant)'!$E97)*Y46</f>
        <v>-12.676203874930966</v>
      </c>
      <c r="Z97" s="32">
        <f ca="1">SUMIFS(Unindexed!Z:Z,Unindexed!$D:$D,'Derived indexed (IM-compliant)'!$D97,Unindexed!$E:$E,'Derived indexed (IM-compliant)'!$E97)*Z46</f>
        <v>-12.867614553442422</v>
      </c>
      <c r="AA97" s="32">
        <f ca="1">SUMIFS(Unindexed!AA:AA,Unindexed!$D:$D,'Derived indexed (IM-compliant)'!$D97,Unindexed!$E:$E,'Derived indexed (IM-compliant)'!$E97)*AA46</f>
        <v>-12.514477259862252</v>
      </c>
      <c r="AB97" s="32">
        <f ca="1">SUMIFS(Unindexed!AB:AB,Unindexed!$D:$D,'Derived indexed (IM-compliant)'!$D97,Unindexed!$E:$E,'Derived indexed (IM-compliant)'!$E97)*AB46</f>
        <v>-12.137841111210591</v>
      </c>
      <c r="AC97" s="32">
        <f ca="1">SUMIFS(Unindexed!AC:AC,Unindexed!$D:$D,'Derived indexed (IM-compliant)'!$D97,Unindexed!$E:$E,'Derived indexed (IM-compliant)'!$E97)*AC46</f>
        <v>-12.2883503409896</v>
      </c>
      <c r="AD97" s="32">
        <f ca="1">SUMIFS(Unindexed!AD:AD,Unindexed!$D:$D,'Derived indexed (IM-compliant)'!$D97,Unindexed!$E:$E,'Derived indexed (IM-compliant)'!$E97)*AD46</f>
        <v>-12.437039380115573</v>
      </c>
      <c r="AE97" s="32">
        <f ca="1">SUMIFS(Unindexed!AE:AE,Unindexed!$D:$D,'Derived indexed (IM-compliant)'!$D97,Unindexed!$E:$E,'Derived indexed (IM-compliant)'!$E97)*AE46</f>
        <v>-12.57135940542082</v>
      </c>
      <c r="AF97" s="32">
        <f ca="1">SUMIFS(Unindexed!AF:AF,Unindexed!$D:$D,'Derived indexed (IM-compliant)'!$D97,Unindexed!$E:$E,'Derived indexed (IM-compliant)'!$E97)*AF46</f>
        <v>-11.009404207129677</v>
      </c>
      <c r="AG97" s="18"/>
    </row>
    <row r="98" spans="2:33" ht="15" hidden="1" outlineLevel="1" x14ac:dyDescent="0.25">
      <c r="D98" t="s">
        <v>53</v>
      </c>
      <c r="E98" s="19">
        <v>2041</v>
      </c>
      <c r="H98" s="32">
        <f>SUMIFS(Unindexed!H:H,Unindexed!$D:$D,'Derived indexed (IM-compliant)'!$D98,Unindexed!$E:$E,'Derived indexed (IM-compliant)'!$E98)*H47</f>
        <v>0</v>
      </c>
      <c r="I98" s="32">
        <f ca="1">SUMIFS(Unindexed!I:I,Unindexed!$D:$D,'Derived indexed (IM-compliant)'!$D98,Unindexed!$E:$E,'Derived indexed (IM-compliant)'!$E98)*I47</f>
        <v>0</v>
      </c>
      <c r="J98" s="32">
        <f ca="1">SUMIFS(Unindexed!J:J,Unindexed!$D:$D,'Derived indexed (IM-compliant)'!$D98,Unindexed!$E:$E,'Derived indexed (IM-compliant)'!$E98)*J47</f>
        <v>0</v>
      </c>
      <c r="K98" s="32">
        <f ca="1">SUMIFS(Unindexed!K:K,Unindexed!$D:$D,'Derived indexed (IM-compliant)'!$D98,Unindexed!$E:$E,'Derived indexed (IM-compliant)'!$E98)*K47</f>
        <v>0</v>
      </c>
      <c r="L98" s="32">
        <f ca="1">SUMIFS(Unindexed!L:L,Unindexed!$D:$D,'Derived indexed (IM-compliant)'!$D98,Unindexed!$E:$E,'Derived indexed (IM-compliant)'!$E98)*L47</f>
        <v>0</v>
      </c>
      <c r="M98" s="32">
        <f ca="1">SUMIFS(Unindexed!M:M,Unindexed!$D:$D,'Derived indexed (IM-compliant)'!$D98,Unindexed!$E:$E,'Derived indexed (IM-compliant)'!$E98)*M47</f>
        <v>0</v>
      </c>
      <c r="N98" s="32">
        <f ca="1">SUMIFS(Unindexed!N:N,Unindexed!$D:$D,'Derived indexed (IM-compliant)'!$D98,Unindexed!$E:$E,'Derived indexed (IM-compliant)'!$E98)*N47</f>
        <v>0</v>
      </c>
      <c r="O98" s="32">
        <f ca="1">SUMIFS(Unindexed!O:O,Unindexed!$D:$D,'Derived indexed (IM-compliant)'!$D98,Unindexed!$E:$E,'Derived indexed (IM-compliant)'!$E98)*O47</f>
        <v>0</v>
      </c>
      <c r="P98" s="32">
        <f ca="1">SUMIFS(Unindexed!P:P,Unindexed!$D:$D,'Derived indexed (IM-compliant)'!$D98,Unindexed!$E:$E,'Derived indexed (IM-compliant)'!$E98)*P47</f>
        <v>0</v>
      </c>
      <c r="Q98" s="32">
        <f ca="1">SUMIFS(Unindexed!Q:Q,Unindexed!$D:$D,'Derived indexed (IM-compliant)'!$D98,Unindexed!$E:$E,'Derived indexed (IM-compliant)'!$E98)*Q47</f>
        <v>0</v>
      </c>
      <c r="R98" s="32">
        <f ca="1">SUMIFS(Unindexed!R:R,Unindexed!$D:$D,'Derived indexed (IM-compliant)'!$D98,Unindexed!$E:$E,'Derived indexed (IM-compliant)'!$E98)*R47</f>
        <v>0</v>
      </c>
      <c r="S98" s="32">
        <f ca="1">SUMIFS(Unindexed!S:S,Unindexed!$D:$D,'Derived indexed (IM-compliant)'!$D98,Unindexed!$E:$E,'Derived indexed (IM-compliant)'!$E98)*S47</f>
        <v>0</v>
      </c>
      <c r="T98" s="32">
        <f ca="1">SUMIFS(Unindexed!T:T,Unindexed!$D:$D,'Derived indexed (IM-compliant)'!$D98,Unindexed!$E:$E,'Derived indexed (IM-compliant)'!$E98)*T47</f>
        <v>0</v>
      </c>
      <c r="U98" s="32">
        <f ca="1">SUMIFS(Unindexed!U:U,Unindexed!$D:$D,'Derived indexed (IM-compliant)'!$D98,Unindexed!$E:$E,'Derived indexed (IM-compliant)'!$E98)*U47</f>
        <v>0</v>
      </c>
      <c r="V98" s="32">
        <f ca="1">SUMIFS(Unindexed!V:V,Unindexed!$D:$D,'Derived indexed (IM-compliant)'!$D98,Unindexed!$E:$E,'Derived indexed (IM-compliant)'!$E98)*V47</f>
        <v>0</v>
      </c>
      <c r="W98" s="32">
        <f ca="1">SUMIFS(Unindexed!W:W,Unindexed!$D:$D,'Derived indexed (IM-compliant)'!$D98,Unindexed!$E:$E,'Derived indexed (IM-compliant)'!$E98)*W47</f>
        <v>0</v>
      </c>
      <c r="X98" s="32">
        <f ca="1">SUMIFS(Unindexed!X:X,Unindexed!$D:$D,'Derived indexed (IM-compliant)'!$D98,Unindexed!$E:$E,'Derived indexed (IM-compliant)'!$E98)*X47</f>
        <v>-18.215342825931288</v>
      </c>
      <c r="Y98" s="32">
        <f ca="1">SUMIFS(Unindexed!Y:Y,Unindexed!$D:$D,'Derived indexed (IM-compliant)'!$D98,Unindexed!$E:$E,'Derived indexed (IM-compliant)'!$E98)*Y47</f>
        <v>-18.474000694059512</v>
      </c>
      <c r="Z98" s="32">
        <f ca="1">SUMIFS(Unindexed!Z:Z,Unindexed!$D:$D,'Derived indexed (IM-compliant)'!$D98,Unindexed!$E:$E,'Derived indexed (IM-compliant)'!$E98)*Z47</f>
        <v>-18.752958104539807</v>
      </c>
      <c r="AA98" s="32">
        <f ca="1">SUMIFS(Unindexed!AA:AA,Unindexed!$D:$D,'Derived indexed (IM-compliant)'!$D98,Unindexed!$E:$E,'Derived indexed (IM-compliant)'!$E98)*AA47</f>
        <v>-19.041753659349723</v>
      </c>
      <c r="AB98" s="32">
        <f ca="1">SUMIFS(Unindexed!AB:AB,Unindexed!$D:$D,'Derived indexed (IM-compliant)'!$D98,Unindexed!$E:$E,'Derived indexed (IM-compliant)'!$E98)*AB47</f>
        <v>-16.945813313609651</v>
      </c>
      <c r="AC98" s="32">
        <f ca="1">SUMIFS(Unindexed!AC:AC,Unindexed!$D:$D,'Derived indexed (IM-compliant)'!$D98,Unindexed!$E:$E,'Derived indexed (IM-compliant)'!$E98)*AC47</f>
        <v>-14.752554470162165</v>
      </c>
      <c r="AD98" s="32">
        <f ca="1">SUMIFS(Unindexed!AD:AD,Unindexed!$D:$D,'Derived indexed (IM-compliant)'!$D98,Unindexed!$E:$E,'Derived indexed (IM-compliant)'!$E98)*AD47</f>
        <v>-14.931060379251127</v>
      </c>
      <c r="AE98" s="32">
        <f ca="1">SUMIFS(Unindexed!AE:AE,Unindexed!$D:$D,'Derived indexed (IM-compliant)'!$D98,Unindexed!$E:$E,'Derived indexed (IM-compliant)'!$E98)*AE47</f>
        <v>-15.092315831347037</v>
      </c>
      <c r="AF98" s="32">
        <f ca="1">SUMIFS(Unindexed!AF:AF,Unindexed!$D:$D,'Derived indexed (IM-compliant)'!$D98,Unindexed!$E:$E,'Derived indexed (IM-compliant)'!$E98)*AF47</f>
        <v>-15.235692831744835</v>
      </c>
      <c r="AG98" s="18"/>
    </row>
    <row r="99" spans="2:33" ht="15" hidden="1" outlineLevel="1" x14ac:dyDescent="0.25">
      <c r="D99" t="s">
        <v>53</v>
      </c>
      <c r="E99" s="19">
        <v>2042</v>
      </c>
      <c r="H99" s="32">
        <f>SUMIFS(Unindexed!H:H,Unindexed!$D:$D,'Derived indexed (IM-compliant)'!$D99,Unindexed!$E:$E,'Derived indexed (IM-compliant)'!$E99)*H48</f>
        <v>0</v>
      </c>
      <c r="I99" s="32">
        <f ca="1">SUMIFS(Unindexed!I:I,Unindexed!$D:$D,'Derived indexed (IM-compliant)'!$D99,Unindexed!$E:$E,'Derived indexed (IM-compliant)'!$E99)*I48</f>
        <v>0</v>
      </c>
      <c r="J99" s="32">
        <f ca="1">SUMIFS(Unindexed!J:J,Unindexed!$D:$D,'Derived indexed (IM-compliant)'!$D99,Unindexed!$E:$E,'Derived indexed (IM-compliant)'!$E99)*J48</f>
        <v>0</v>
      </c>
      <c r="K99" s="32">
        <f ca="1">SUMIFS(Unindexed!K:K,Unindexed!$D:$D,'Derived indexed (IM-compliant)'!$D99,Unindexed!$E:$E,'Derived indexed (IM-compliant)'!$E99)*K48</f>
        <v>0</v>
      </c>
      <c r="L99" s="32">
        <f ca="1">SUMIFS(Unindexed!L:L,Unindexed!$D:$D,'Derived indexed (IM-compliant)'!$D99,Unindexed!$E:$E,'Derived indexed (IM-compliant)'!$E99)*L48</f>
        <v>0</v>
      </c>
      <c r="M99" s="32">
        <f ca="1">SUMIFS(Unindexed!M:M,Unindexed!$D:$D,'Derived indexed (IM-compliant)'!$D99,Unindexed!$E:$E,'Derived indexed (IM-compliant)'!$E99)*M48</f>
        <v>0</v>
      </c>
      <c r="N99" s="32">
        <f ca="1">SUMIFS(Unindexed!N:N,Unindexed!$D:$D,'Derived indexed (IM-compliant)'!$D99,Unindexed!$E:$E,'Derived indexed (IM-compliant)'!$E99)*N48</f>
        <v>0</v>
      </c>
      <c r="O99" s="32">
        <f ca="1">SUMIFS(Unindexed!O:O,Unindexed!$D:$D,'Derived indexed (IM-compliant)'!$D99,Unindexed!$E:$E,'Derived indexed (IM-compliant)'!$E99)*O48</f>
        <v>0</v>
      </c>
      <c r="P99" s="32">
        <f ca="1">SUMIFS(Unindexed!P:P,Unindexed!$D:$D,'Derived indexed (IM-compliant)'!$D99,Unindexed!$E:$E,'Derived indexed (IM-compliant)'!$E99)*P48</f>
        <v>0</v>
      </c>
      <c r="Q99" s="32">
        <f ca="1">SUMIFS(Unindexed!Q:Q,Unindexed!$D:$D,'Derived indexed (IM-compliant)'!$D99,Unindexed!$E:$E,'Derived indexed (IM-compliant)'!$E99)*Q48</f>
        <v>0</v>
      </c>
      <c r="R99" s="32">
        <f ca="1">SUMIFS(Unindexed!R:R,Unindexed!$D:$D,'Derived indexed (IM-compliant)'!$D99,Unindexed!$E:$E,'Derived indexed (IM-compliant)'!$E99)*R48</f>
        <v>0</v>
      </c>
      <c r="S99" s="32">
        <f ca="1">SUMIFS(Unindexed!S:S,Unindexed!$D:$D,'Derived indexed (IM-compliant)'!$D99,Unindexed!$E:$E,'Derived indexed (IM-compliant)'!$E99)*S48</f>
        <v>0</v>
      </c>
      <c r="T99" s="32">
        <f ca="1">SUMIFS(Unindexed!T:T,Unindexed!$D:$D,'Derived indexed (IM-compliant)'!$D99,Unindexed!$E:$E,'Derived indexed (IM-compliant)'!$E99)*T48</f>
        <v>0</v>
      </c>
      <c r="U99" s="32">
        <f ca="1">SUMIFS(Unindexed!U:U,Unindexed!$D:$D,'Derived indexed (IM-compliant)'!$D99,Unindexed!$E:$E,'Derived indexed (IM-compliant)'!$E99)*U48</f>
        <v>0</v>
      </c>
      <c r="V99" s="32">
        <f ca="1">SUMIFS(Unindexed!V:V,Unindexed!$D:$D,'Derived indexed (IM-compliant)'!$D99,Unindexed!$E:$E,'Derived indexed (IM-compliant)'!$E99)*V48</f>
        <v>0</v>
      </c>
      <c r="W99" s="32">
        <f ca="1">SUMIFS(Unindexed!W:W,Unindexed!$D:$D,'Derived indexed (IM-compliant)'!$D99,Unindexed!$E:$E,'Derived indexed (IM-compliant)'!$E99)*W48</f>
        <v>0</v>
      </c>
      <c r="X99" s="32">
        <f ca="1">SUMIFS(Unindexed!X:X,Unindexed!$D:$D,'Derived indexed (IM-compliant)'!$D99,Unindexed!$E:$E,'Derived indexed (IM-compliant)'!$E99)*X48</f>
        <v>0</v>
      </c>
      <c r="Y99" s="32">
        <f ca="1">SUMIFS(Unindexed!Y:Y,Unindexed!$D:$D,'Derived indexed (IM-compliant)'!$D99,Unindexed!$E:$E,'Derived indexed (IM-compliant)'!$E99)*Y48</f>
        <v>-17.252192914148822</v>
      </c>
      <c r="Z99" s="32">
        <f ca="1">SUMIFS(Unindexed!Z:Z,Unindexed!$D:$D,'Derived indexed (IM-compliant)'!$D99,Unindexed!$E:$E,'Derived indexed (IM-compliant)'!$E99)*Z48</f>
        <v>-17.512701027152467</v>
      </c>
      <c r="AA99" s="32">
        <f ca="1">SUMIFS(Unindexed!AA:AA,Unindexed!$D:$D,'Derived indexed (IM-compliant)'!$D99,Unindexed!$E:$E,'Derived indexed (IM-compliant)'!$E99)*AA48</f>
        <v>-17.782396622970612</v>
      </c>
      <c r="AB99" s="32">
        <f ca="1">SUMIFS(Unindexed!AB:AB,Unindexed!$D:$D,'Derived indexed (IM-compliant)'!$D99,Unindexed!$E:$E,'Derived indexed (IM-compliant)'!$E99)*AB48</f>
        <v>-18.042019613665985</v>
      </c>
      <c r="AC99" s="32">
        <f ca="1">SUMIFS(Unindexed!AC:AC,Unindexed!$D:$D,'Derived indexed (IM-compliant)'!$D99,Unindexed!$E:$E,'Derived indexed (IM-compliant)'!$E99)*AC48</f>
        <v>-16.569232236732212</v>
      </c>
      <c r="AD99" s="32">
        <f ca="1">SUMIFS(Unindexed!AD:AD,Unindexed!$D:$D,'Derived indexed (IM-compliant)'!$D99,Unindexed!$E:$E,'Derived indexed (IM-compliant)'!$E99)*AD48</f>
        <v>-15.05268377476971</v>
      </c>
      <c r="AE99" s="32">
        <f ca="1">SUMIFS(Unindexed!AE:AE,Unindexed!$D:$D,'Derived indexed (IM-compliant)'!$D99,Unindexed!$E:$E,'Derived indexed (IM-compliant)'!$E99)*AE48</f>
        <v>-15.215252759537222</v>
      </c>
      <c r="AF99" s="32">
        <f ca="1">SUMIFS(Unindexed!AF:AF,Unindexed!$D:$D,'Derived indexed (IM-compliant)'!$D99,Unindexed!$E:$E,'Derived indexed (IM-compliant)'!$E99)*AF48</f>
        <v>-15.359797660752827</v>
      </c>
      <c r="AG99" s="18"/>
    </row>
    <row r="100" spans="2:33" ht="15" hidden="1" outlineLevel="1" x14ac:dyDescent="0.25">
      <c r="D100" t="s">
        <v>53</v>
      </c>
      <c r="E100" s="19">
        <v>2043</v>
      </c>
      <c r="H100" s="32">
        <f>SUMIFS(Unindexed!H:H,Unindexed!$D:$D,'Derived indexed (IM-compliant)'!$D100,Unindexed!$E:$E,'Derived indexed (IM-compliant)'!$E100)*H49</f>
        <v>0</v>
      </c>
      <c r="I100" s="32">
        <f ca="1">SUMIFS(Unindexed!I:I,Unindexed!$D:$D,'Derived indexed (IM-compliant)'!$D100,Unindexed!$E:$E,'Derived indexed (IM-compliant)'!$E100)*I49</f>
        <v>0</v>
      </c>
      <c r="J100" s="32">
        <f ca="1">SUMIFS(Unindexed!J:J,Unindexed!$D:$D,'Derived indexed (IM-compliant)'!$D100,Unindexed!$E:$E,'Derived indexed (IM-compliant)'!$E100)*J49</f>
        <v>0</v>
      </c>
      <c r="K100" s="32">
        <f ca="1">SUMIFS(Unindexed!K:K,Unindexed!$D:$D,'Derived indexed (IM-compliant)'!$D100,Unindexed!$E:$E,'Derived indexed (IM-compliant)'!$E100)*K49</f>
        <v>0</v>
      </c>
      <c r="L100" s="32">
        <f ca="1">SUMIFS(Unindexed!L:L,Unindexed!$D:$D,'Derived indexed (IM-compliant)'!$D100,Unindexed!$E:$E,'Derived indexed (IM-compliant)'!$E100)*L49</f>
        <v>0</v>
      </c>
      <c r="M100" s="32">
        <f ca="1">SUMIFS(Unindexed!M:M,Unindexed!$D:$D,'Derived indexed (IM-compliant)'!$D100,Unindexed!$E:$E,'Derived indexed (IM-compliant)'!$E100)*M49</f>
        <v>0</v>
      </c>
      <c r="N100" s="32">
        <f ca="1">SUMIFS(Unindexed!N:N,Unindexed!$D:$D,'Derived indexed (IM-compliant)'!$D100,Unindexed!$E:$E,'Derived indexed (IM-compliant)'!$E100)*N49</f>
        <v>0</v>
      </c>
      <c r="O100" s="32">
        <f ca="1">SUMIFS(Unindexed!O:O,Unindexed!$D:$D,'Derived indexed (IM-compliant)'!$D100,Unindexed!$E:$E,'Derived indexed (IM-compliant)'!$E100)*O49</f>
        <v>0</v>
      </c>
      <c r="P100" s="32">
        <f ca="1">SUMIFS(Unindexed!P:P,Unindexed!$D:$D,'Derived indexed (IM-compliant)'!$D100,Unindexed!$E:$E,'Derived indexed (IM-compliant)'!$E100)*P49</f>
        <v>0</v>
      </c>
      <c r="Q100" s="32">
        <f ca="1">SUMIFS(Unindexed!Q:Q,Unindexed!$D:$D,'Derived indexed (IM-compliant)'!$D100,Unindexed!$E:$E,'Derived indexed (IM-compliant)'!$E100)*Q49</f>
        <v>0</v>
      </c>
      <c r="R100" s="32">
        <f ca="1">SUMIFS(Unindexed!R:R,Unindexed!$D:$D,'Derived indexed (IM-compliant)'!$D100,Unindexed!$E:$E,'Derived indexed (IM-compliant)'!$E100)*R49</f>
        <v>0</v>
      </c>
      <c r="S100" s="32">
        <f ca="1">SUMIFS(Unindexed!S:S,Unindexed!$D:$D,'Derived indexed (IM-compliant)'!$D100,Unindexed!$E:$E,'Derived indexed (IM-compliant)'!$E100)*S49</f>
        <v>0</v>
      </c>
      <c r="T100" s="32">
        <f ca="1">SUMIFS(Unindexed!T:T,Unindexed!$D:$D,'Derived indexed (IM-compliant)'!$D100,Unindexed!$E:$E,'Derived indexed (IM-compliant)'!$E100)*T49</f>
        <v>0</v>
      </c>
      <c r="U100" s="32">
        <f ca="1">SUMIFS(Unindexed!U:U,Unindexed!$D:$D,'Derived indexed (IM-compliant)'!$D100,Unindexed!$E:$E,'Derived indexed (IM-compliant)'!$E100)*U49</f>
        <v>0</v>
      </c>
      <c r="V100" s="32">
        <f ca="1">SUMIFS(Unindexed!V:V,Unindexed!$D:$D,'Derived indexed (IM-compliant)'!$D100,Unindexed!$E:$E,'Derived indexed (IM-compliant)'!$E100)*V49</f>
        <v>0</v>
      </c>
      <c r="W100" s="32">
        <f ca="1">SUMIFS(Unindexed!W:W,Unindexed!$D:$D,'Derived indexed (IM-compliant)'!$D100,Unindexed!$E:$E,'Derived indexed (IM-compliant)'!$E100)*W49</f>
        <v>0</v>
      </c>
      <c r="X100" s="32">
        <f ca="1">SUMIFS(Unindexed!X:X,Unindexed!$D:$D,'Derived indexed (IM-compliant)'!$D100,Unindexed!$E:$E,'Derived indexed (IM-compliant)'!$E100)*X49</f>
        <v>0</v>
      </c>
      <c r="Y100" s="32">
        <f ca="1">SUMIFS(Unindexed!Y:Y,Unindexed!$D:$D,'Derived indexed (IM-compliant)'!$D100,Unindexed!$E:$E,'Derived indexed (IM-compliant)'!$E100)*Y49</f>
        <v>0</v>
      </c>
      <c r="Z100" s="32">
        <f ca="1">SUMIFS(Unindexed!Z:Z,Unindexed!$D:$D,'Derived indexed (IM-compliant)'!$D100,Unindexed!$E:$E,'Derived indexed (IM-compliant)'!$E100)*Z49</f>
        <v>-14.733491155126183</v>
      </c>
      <c r="AA100" s="32">
        <f ca="1">SUMIFS(Unindexed!AA:AA,Unindexed!$D:$D,'Derived indexed (IM-compliant)'!$D100,Unindexed!$E:$E,'Derived indexed (IM-compliant)'!$E100)*AA49</f>
        <v>-14.960386918915129</v>
      </c>
      <c r="AB100" s="32">
        <f ca="1">SUMIFS(Unindexed!AB:AB,Unindexed!$D:$D,'Derived indexed (IM-compliant)'!$D100,Unindexed!$E:$E,'Derived indexed (IM-compliant)'!$E100)*AB49</f>
        <v>-15.178808567931288</v>
      </c>
      <c r="AC100" s="32">
        <f ca="1">SUMIFS(Unindexed!AC:AC,Unindexed!$D:$D,'Derived indexed (IM-compliant)'!$D100,Unindexed!$E:$E,'Derived indexed (IM-compliant)'!$E100)*AC49</f>
        <v>-15.367025794173633</v>
      </c>
      <c r="AD100" s="32">
        <f ca="1">SUMIFS(Unindexed!AD:AD,Unindexed!$D:$D,'Derived indexed (IM-compliant)'!$D100,Unindexed!$E:$E,'Derived indexed (IM-compliant)'!$E100)*AD49</f>
        <v>-14.12083358286848</v>
      </c>
      <c r="AE100" s="32">
        <f ca="1">SUMIFS(Unindexed!AE:AE,Unindexed!$D:$D,'Derived indexed (IM-compliant)'!$D100,Unindexed!$E:$E,'Derived indexed (IM-compliant)'!$E100)*AE49</f>
        <v>-12.825738323335926</v>
      </c>
      <c r="AF100" s="32">
        <f ca="1">SUMIFS(Unindexed!AF:AF,Unindexed!$D:$D,'Derived indexed (IM-compliant)'!$D100,Unindexed!$E:$E,'Derived indexed (IM-compliant)'!$E100)*AF49</f>
        <v>-12.947582837407618</v>
      </c>
      <c r="AG100" s="18"/>
    </row>
    <row r="101" spans="2:33" ht="15" hidden="1" outlineLevel="1" x14ac:dyDescent="0.25">
      <c r="D101" t="s">
        <v>53</v>
      </c>
      <c r="E101" s="19">
        <v>2044</v>
      </c>
      <c r="H101" s="32">
        <f>SUMIFS(Unindexed!H:H,Unindexed!$D:$D,'Derived indexed (IM-compliant)'!$D101,Unindexed!$E:$E,'Derived indexed (IM-compliant)'!$E101)*H50</f>
        <v>0</v>
      </c>
      <c r="I101" s="32">
        <f ca="1">SUMIFS(Unindexed!I:I,Unindexed!$D:$D,'Derived indexed (IM-compliant)'!$D101,Unindexed!$E:$E,'Derived indexed (IM-compliant)'!$E101)*I50</f>
        <v>0</v>
      </c>
      <c r="J101" s="32">
        <f ca="1">SUMIFS(Unindexed!J:J,Unindexed!$D:$D,'Derived indexed (IM-compliant)'!$D101,Unindexed!$E:$E,'Derived indexed (IM-compliant)'!$E101)*J50</f>
        <v>0</v>
      </c>
      <c r="K101" s="32">
        <f ca="1">SUMIFS(Unindexed!K:K,Unindexed!$D:$D,'Derived indexed (IM-compliant)'!$D101,Unindexed!$E:$E,'Derived indexed (IM-compliant)'!$E101)*K50</f>
        <v>0</v>
      </c>
      <c r="L101" s="32">
        <f ca="1">SUMIFS(Unindexed!L:L,Unindexed!$D:$D,'Derived indexed (IM-compliant)'!$D101,Unindexed!$E:$E,'Derived indexed (IM-compliant)'!$E101)*L50</f>
        <v>0</v>
      </c>
      <c r="M101" s="32">
        <f ca="1">SUMIFS(Unindexed!M:M,Unindexed!$D:$D,'Derived indexed (IM-compliant)'!$D101,Unindexed!$E:$E,'Derived indexed (IM-compliant)'!$E101)*M50</f>
        <v>0</v>
      </c>
      <c r="N101" s="32">
        <f ca="1">SUMIFS(Unindexed!N:N,Unindexed!$D:$D,'Derived indexed (IM-compliant)'!$D101,Unindexed!$E:$E,'Derived indexed (IM-compliant)'!$E101)*N50</f>
        <v>0</v>
      </c>
      <c r="O101" s="32">
        <f ca="1">SUMIFS(Unindexed!O:O,Unindexed!$D:$D,'Derived indexed (IM-compliant)'!$D101,Unindexed!$E:$E,'Derived indexed (IM-compliant)'!$E101)*O50</f>
        <v>0</v>
      </c>
      <c r="P101" s="32">
        <f ca="1">SUMIFS(Unindexed!P:P,Unindexed!$D:$D,'Derived indexed (IM-compliant)'!$D101,Unindexed!$E:$E,'Derived indexed (IM-compliant)'!$E101)*P50</f>
        <v>0</v>
      </c>
      <c r="Q101" s="32">
        <f ca="1">SUMIFS(Unindexed!Q:Q,Unindexed!$D:$D,'Derived indexed (IM-compliant)'!$D101,Unindexed!$E:$E,'Derived indexed (IM-compliant)'!$E101)*Q50</f>
        <v>0</v>
      </c>
      <c r="R101" s="32">
        <f ca="1">SUMIFS(Unindexed!R:R,Unindexed!$D:$D,'Derived indexed (IM-compliant)'!$D101,Unindexed!$E:$E,'Derived indexed (IM-compliant)'!$E101)*R50</f>
        <v>0</v>
      </c>
      <c r="S101" s="32">
        <f ca="1">SUMIFS(Unindexed!S:S,Unindexed!$D:$D,'Derived indexed (IM-compliant)'!$D101,Unindexed!$E:$E,'Derived indexed (IM-compliant)'!$E101)*S50</f>
        <v>0</v>
      </c>
      <c r="T101" s="32">
        <f ca="1">SUMIFS(Unindexed!T:T,Unindexed!$D:$D,'Derived indexed (IM-compliant)'!$D101,Unindexed!$E:$E,'Derived indexed (IM-compliant)'!$E101)*T50</f>
        <v>0</v>
      </c>
      <c r="U101" s="32">
        <f ca="1">SUMIFS(Unindexed!U:U,Unindexed!$D:$D,'Derived indexed (IM-compliant)'!$D101,Unindexed!$E:$E,'Derived indexed (IM-compliant)'!$E101)*U50</f>
        <v>0</v>
      </c>
      <c r="V101" s="32">
        <f ca="1">SUMIFS(Unindexed!V:V,Unindexed!$D:$D,'Derived indexed (IM-compliant)'!$D101,Unindexed!$E:$E,'Derived indexed (IM-compliant)'!$E101)*V50</f>
        <v>0</v>
      </c>
      <c r="W101" s="32">
        <f ca="1">SUMIFS(Unindexed!W:W,Unindexed!$D:$D,'Derived indexed (IM-compliant)'!$D101,Unindexed!$E:$E,'Derived indexed (IM-compliant)'!$E101)*W50</f>
        <v>0</v>
      </c>
      <c r="X101" s="32">
        <f ca="1">SUMIFS(Unindexed!X:X,Unindexed!$D:$D,'Derived indexed (IM-compliant)'!$D101,Unindexed!$E:$E,'Derived indexed (IM-compliant)'!$E101)*X50</f>
        <v>0</v>
      </c>
      <c r="Y101" s="32">
        <f ca="1">SUMIFS(Unindexed!Y:Y,Unindexed!$D:$D,'Derived indexed (IM-compliant)'!$D101,Unindexed!$E:$E,'Derived indexed (IM-compliant)'!$E101)*Y50</f>
        <v>0</v>
      </c>
      <c r="Z101" s="32">
        <f ca="1">SUMIFS(Unindexed!Z:Z,Unindexed!$D:$D,'Derived indexed (IM-compliant)'!$D101,Unindexed!$E:$E,'Derived indexed (IM-compliant)'!$E101)*Z50</f>
        <v>0</v>
      </c>
      <c r="AA101" s="32">
        <f ca="1">SUMIFS(Unindexed!AA:AA,Unindexed!$D:$D,'Derived indexed (IM-compliant)'!$D101,Unindexed!$E:$E,'Derived indexed (IM-compliant)'!$E101)*AA50</f>
        <v>-26.953190590340306</v>
      </c>
      <c r="AB101" s="32">
        <f ca="1">SUMIFS(Unindexed!AB:AB,Unindexed!$D:$D,'Derived indexed (IM-compliant)'!$D101,Unindexed!$E:$E,'Derived indexed (IM-compliant)'!$E101)*AB50</f>
        <v>-27.346707172959274</v>
      </c>
      <c r="AC101" s="32">
        <f ca="1">SUMIFS(Unindexed!AC:AC,Unindexed!$D:$D,'Derived indexed (IM-compliant)'!$D101,Unindexed!$E:$E,'Derived indexed (IM-compliant)'!$E101)*AC50</f>
        <v>-27.685806341903977</v>
      </c>
      <c r="AD101" s="32">
        <f ca="1">SUMIFS(Unindexed!AD:AD,Unindexed!$D:$D,'Derived indexed (IM-compliant)'!$D101,Unindexed!$E:$E,'Derived indexed (IM-compliant)'!$E101)*AD50</f>
        <v>-28.020804598641014</v>
      </c>
      <c r="AE101" s="32">
        <f ca="1">SUMIFS(Unindexed!AE:AE,Unindexed!$D:$D,'Derived indexed (IM-compliant)'!$D101,Unindexed!$E:$E,'Derived indexed (IM-compliant)'!$E101)*AE50</f>
        <v>-21.662500110074781</v>
      </c>
      <c r="AF101" s="32">
        <f ca="1">SUMIFS(Unindexed!AF:AF,Unindexed!$D:$D,'Derived indexed (IM-compliant)'!$D101,Unindexed!$E:$E,'Derived indexed (IM-compliant)'!$E101)*AF50</f>
        <v>-15.144085855695741</v>
      </c>
      <c r="AG101" s="18"/>
    </row>
    <row r="102" spans="2:33" ht="15" hidden="1" outlineLevel="1" x14ac:dyDescent="0.25">
      <c r="D102" t="s">
        <v>53</v>
      </c>
      <c r="E102" s="19">
        <v>2045</v>
      </c>
      <c r="H102" s="32">
        <f>SUMIFS(Unindexed!H:H,Unindexed!$D:$D,'Derived indexed (IM-compliant)'!$D102,Unindexed!$E:$E,'Derived indexed (IM-compliant)'!$E102)*H51</f>
        <v>0</v>
      </c>
      <c r="I102" s="32">
        <f ca="1">SUMIFS(Unindexed!I:I,Unindexed!$D:$D,'Derived indexed (IM-compliant)'!$D102,Unindexed!$E:$E,'Derived indexed (IM-compliant)'!$E102)*I51</f>
        <v>0</v>
      </c>
      <c r="J102" s="32">
        <f ca="1">SUMIFS(Unindexed!J:J,Unindexed!$D:$D,'Derived indexed (IM-compliant)'!$D102,Unindexed!$E:$E,'Derived indexed (IM-compliant)'!$E102)*J51</f>
        <v>0</v>
      </c>
      <c r="K102" s="32">
        <f ca="1">SUMIFS(Unindexed!K:K,Unindexed!$D:$D,'Derived indexed (IM-compliant)'!$D102,Unindexed!$E:$E,'Derived indexed (IM-compliant)'!$E102)*K51</f>
        <v>0</v>
      </c>
      <c r="L102" s="32">
        <f ca="1">SUMIFS(Unindexed!L:L,Unindexed!$D:$D,'Derived indexed (IM-compliant)'!$D102,Unindexed!$E:$E,'Derived indexed (IM-compliant)'!$E102)*L51</f>
        <v>0</v>
      </c>
      <c r="M102" s="32">
        <f ca="1">SUMIFS(Unindexed!M:M,Unindexed!$D:$D,'Derived indexed (IM-compliant)'!$D102,Unindexed!$E:$E,'Derived indexed (IM-compliant)'!$E102)*M51</f>
        <v>0</v>
      </c>
      <c r="N102" s="32">
        <f ca="1">SUMIFS(Unindexed!N:N,Unindexed!$D:$D,'Derived indexed (IM-compliant)'!$D102,Unindexed!$E:$E,'Derived indexed (IM-compliant)'!$E102)*N51</f>
        <v>0</v>
      </c>
      <c r="O102" s="32">
        <f ca="1">SUMIFS(Unindexed!O:O,Unindexed!$D:$D,'Derived indexed (IM-compliant)'!$D102,Unindexed!$E:$E,'Derived indexed (IM-compliant)'!$E102)*O51</f>
        <v>0</v>
      </c>
      <c r="P102" s="32">
        <f ca="1">SUMIFS(Unindexed!P:P,Unindexed!$D:$D,'Derived indexed (IM-compliant)'!$D102,Unindexed!$E:$E,'Derived indexed (IM-compliant)'!$E102)*P51</f>
        <v>0</v>
      </c>
      <c r="Q102" s="32">
        <f ca="1">SUMIFS(Unindexed!Q:Q,Unindexed!$D:$D,'Derived indexed (IM-compliant)'!$D102,Unindexed!$E:$E,'Derived indexed (IM-compliant)'!$E102)*Q51</f>
        <v>0</v>
      </c>
      <c r="R102" s="32">
        <f ca="1">SUMIFS(Unindexed!R:R,Unindexed!$D:$D,'Derived indexed (IM-compliant)'!$D102,Unindexed!$E:$E,'Derived indexed (IM-compliant)'!$E102)*R51</f>
        <v>0</v>
      </c>
      <c r="S102" s="32">
        <f ca="1">SUMIFS(Unindexed!S:S,Unindexed!$D:$D,'Derived indexed (IM-compliant)'!$D102,Unindexed!$E:$E,'Derived indexed (IM-compliant)'!$E102)*S51</f>
        <v>0</v>
      </c>
      <c r="T102" s="32">
        <f ca="1">SUMIFS(Unindexed!T:T,Unindexed!$D:$D,'Derived indexed (IM-compliant)'!$D102,Unindexed!$E:$E,'Derived indexed (IM-compliant)'!$E102)*T51</f>
        <v>0</v>
      </c>
      <c r="U102" s="32">
        <f ca="1">SUMIFS(Unindexed!U:U,Unindexed!$D:$D,'Derived indexed (IM-compliant)'!$D102,Unindexed!$E:$E,'Derived indexed (IM-compliant)'!$E102)*U51</f>
        <v>0</v>
      </c>
      <c r="V102" s="32">
        <f ca="1">SUMIFS(Unindexed!V:V,Unindexed!$D:$D,'Derived indexed (IM-compliant)'!$D102,Unindexed!$E:$E,'Derived indexed (IM-compliant)'!$E102)*V51</f>
        <v>0</v>
      </c>
      <c r="W102" s="32">
        <f ca="1">SUMIFS(Unindexed!W:W,Unindexed!$D:$D,'Derived indexed (IM-compliant)'!$D102,Unindexed!$E:$E,'Derived indexed (IM-compliant)'!$E102)*W51</f>
        <v>0</v>
      </c>
      <c r="X102" s="32">
        <f ca="1">SUMIFS(Unindexed!X:X,Unindexed!$D:$D,'Derived indexed (IM-compliant)'!$D102,Unindexed!$E:$E,'Derived indexed (IM-compliant)'!$E102)*X51</f>
        <v>0</v>
      </c>
      <c r="Y102" s="32">
        <f ca="1">SUMIFS(Unindexed!Y:Y,Unindexed!$D:$D,'Derived indexed (IM-compliant)'!$D102,Unindexed!$E:$E,'Derived indexed (IM-compliant)'!$E102)*Y51</f>
        <v>0</v>
      </c>
      <c r="Z102" s="32">
        <f ca="1">SUMIFS(Unindexed!Z:Z,Unindexed!$D:$D,'Derived indexed (IM-compliant)'!$D102,Unindexed!$E:$E,'Derived indexed (IM-compliant)'!$E102)*Z51</f>
        <v>0</v>
      </c>
      <c r="AA102" s="32">
        <f ca="1">SUMIFS(Unindexed!AA:AA,Unindexed!$D:$D,'Derived indexed (IM-compliant)'!$D102,Unindexed!$E:$E,'Derived indexed (IM-compliant)'!$E102)*AA51</f>
        <v>0</v>
      </c>
      <c r="AB102" s="32">
        <f ca="1">SUMIFS(Unindexed!AB:AB,Unindexed!$D:$D,'Derived indexed (IM-compliant)'!$D102,Unindexed!$E:$E,'Derived indexed (IM-compliant)'!$E102)*AB51</f>
        <v>-17.595113009416536</v>
      </c>
      <c r="AC102" s="32">
        <f ca="1">SUMIFS(Unindexed!AC:AC,Unindexed!$D:$D,'Derived indexed (IM-compliant)'!$D102,Unindexed!$E:$E,'Derived indexed (IM-compliant)'!$E102)*AC51</f>
        <v>-17.8132924107333</v>
      </c>
      <c r="AD102" s="32">
        <f ca="1">SUMIFS(Unindexed!AD:AD,Unindexed!$D:$D,'Derived indexed (IM-compliant)'!$D102,Unindexed!$E:$E,'Derived indexed (IM-compliant)'!$E102)*AD51</f>
        <v>-18.028833248903172</v>
      </c>
      <c r="AE102" s="32">
        <f ca="1">SUMIFS(Unindexed!AE:AE,Unindexed!$D:$D,'Derived indexed (IM-compliant)'!$D102,Unindexed!$E:$E,'Derived indexed (IM-compliant)'!$E102)*AE51</f>
        <v>-18.223544647991325</v>
      </c>
      <c r="AF102" s="32">
        <f ca="1">SUMIFS(Unindexed!AF:AF,Unindexed!$D:$D,'Derived indexed (IM-compliant)'!$D102,Unindexed!$E:$E,'Derived indexed (IM-compliant)'!$E102)*AF51</f>
        <v>-15.621466272756235</v>
      </c>
      <c r="AG102" s="18"/>
    </row>
    <row r="103" spans="2:33" ht="15" hidden="1" outlineLevel="1" x14ac:dyDescent="0.25">
      <c r="D103" t="s">
        <v>53</v>
      </c>
      <c r="E103" s="19">
        <v>2046</v>
      </c>
      <c r="H103" s="32">
        <f>SUMIFS(Unindexed!H:H,Unindexed!$D:$D,'Derived indexed (IM-compliant)'!$D103,Unindexed!$E:$E,'Derived indexed (IM-compliant)'!$E103)*H52</f>
        <v>0</v>
      </c>
      <c r="I103" s="32">
        <f ca="1">SUMIFS(Unindexed!I:I,Unindexed!$D:$D,'Derived indexed (IM-compliant)'!$D103,Unindexed!$E:$E,'Derived indexed (IM-compliant)'!$E103)*I52</f>
        <v>0</v>
      </c>
      <c r="J103" s="32">
        <f ca="1">SUMIFS(Unindexed!J:J,Unindexed!$D:$D,'Derived indexed (IM-compliant)'!$D103,Unindexed!$E:$E,'Derived indexed (IM-compliant)'!$E103)*J52</f>
        <v>0</v>
      </c>
      <c r="K103" s="32">
        <f ca="1">SUMIFS(Unindexed!K:K,Unindexed!$D:$D,'Derived indexed (IM-compliant)'!$D103,Unindexed!$E:$E,'Derived indexed (IM-compliant)'!$E103)*K52</f>
        <v>0</v>
      </c>
      <c r="L103" s="32">
        <f ca="1">SUMIFS(Unindexed!L:L,Unindexed!$D:$D,'Derived indexed (IM-compliant)'!$D103,Unindexed!$E:$E,'Derived indexed (IM-compliant)'!$E103)*L52</f>
        <v>0</v>
      </c>
      <c r="M103" s="32">
        <f ca="1">SUMIFS(Unindexed!M:M,Unindexed!$D:$D,'Derived indexed (IM-compliant)'!$D103,Unindexed!$E:$E,'Derived indexed (IM-compliant)'!$E103)*M52</f>
        <v>0</v>
      </c>
      <c r="N103" s="32">
        <f ca="1">SUMIFS(Unindexed!N:N,Unindexed!$D:$D,'Derived indexed (IM-compliant)'!$D103,Unindexed!$E:$E,'Derived indexed (IM-compliant)'!$E103)*N52</f>
        <v>0</v>
      </c>
      <c r="O103" s="32">
        <f ca="1">SUMIFS(Unindexed!O:O,Unindexed!$D:$D,'Derived indexed (IM-compliant)'!$D103,Unindexed!$E:$E,'Derived indexed (IM-compliant)'!$E103)*O52</f>
        <v>0</v>
      </c>
      <c r="P103" s="32">
        <f ca="1">SUMIFS(Unindexed!P:P,Unindexed!$D:$D,'Derived indexed (IM-compliant)'!$D103,Unindexed!$E:$E,'Derived indexed (IM-compliant)'!$E103)*P52</f>
        <v>0</v>
      </c>
      <c r="Q103" s="32">
        <f ca="1">SUMIFS(Unindexed!Q:Q,Unindexed!$D:$D,'Derived indexed (IM-compliant)'!$D103,Unindexed!$E:$E,'Derived indexed (IM-compliant)'!$E103)*Q52</f>
        <v>0</v>
      </c>
      <c r="R103" s="32">
        <f ca="1">SUMIFS(Unindexed!R:R,Unindexed!$D:$D,'Derived indexed (IM-compliant)'!$D103,Unindexed!$E:$E,'Derived indexed (IM-compliant)'!$E103)*R52</f>
        <v>0</v>
      </c>
      <c r="S103" s="32">
        <f ca="1">SUMIFS(Unindexed!S:S,Unindexed!$D:$D,'Derived indexed (IM-compliant)'!$D103,Unindexed!$E:$E,'Derived indexed (IM-compliant)'!$E103)*S52</f>
        <v>0</v>
      </c>
      <c r="T103" s="32">
        <f ca="1">SUMIFS(Unindexed!T:T,Unindexed!$D:$D,'Derived indexed (IM-compliant)'!$D103,Unindexed!$E:$E,'Derived indexed (IM-compliant)'!$E103)*T52</f>
        <v>0</v>
      </c>
      <c r="U103" s="32">
        <f ca="1">SUMIFS(Unindexed!U:U,Unindexed!$D:$D,'Derived indexed (IM-compliant)'!$D103,Unindexed!$E:$E,'Derived indexed (IM-compliant)'!$E103)*U52</f>
        <v>0</v>
      </c>
      <c r="V103" s="32">
        <f ca="1">SUMIFS(Unindexed!V:V,Unindexed!$D:$D,'Derived indexed (IM-compliant)'!$D103,Unindexed!$E:$E,'Derived indexed (IM-compliant)'!$E103)*V52</f>
        <v>0</v>
      </c>
      <c r="W103" s="32">
        <f ca="1">SUMIFS(Unindexed!W:W,Unindexed!$D:$D,'Derived indexed (IM-compliant)'!$D103,Unindexed!$E:$E,'Derived indexed (IM-compliant)'!$E103)*W52</f>
        <v>0</v>
      </c>
      <c r="X103" s="32">
        <f ca="1">SUMIFS(Unindexed!X:X,Unindexed!$D:$D,'Derived indexed (IM-compliant)'!$D103,Unindexed!$E:$E,'Derived indexed (IM-compliant)'!$E103)*X52</f>
        <v>0</v>
      </c>
      <c r="Y103" s="32">
        <f ca="1">SUMIFS(Unindexed!Y:Y,Unindexed!$D:$D,'Derived indexed (IM-compliant)'!$D103,Unindexed!$E:$E,'Derived indexed (IM-compliant)'!$E103)*Y52</f>
        <v>0</v>
      </c>
      <c r="Z103" s="32">
        <f ca="1">SUMIFS(Unindexed!Z:Z,Unindexed!$D:$D,'Derived indexed (IM-compliant)'!$D103,Unindexed!$E:$E,'Derived indexed (IM-compliant)'!$E103)*Z52</f>
        <v>0</v>
      </c>
      <c r="AA103" s="32">
        <f ca="1">SUMIFS(Unindexed!AA:AA,Unindexed!$D:$D,'Derived indexed (IM-compliant)'!$D103,Unindexed!$E:$E,'Derived indexed (IM-compliant)'!$E103)*AA52</f>
        <v>0</v>
      </c>
      <c r="AB103" s="32">
        <f ca="1">SUMIFS(Unindexed!AB:AB,Unindexed!$D:$D,'Derived indexed (IM-compliant)'!$D103,Unindexed!$E:$E,'Derived indexed (IM-compliant)'!$E103)*AB52</f>
        <v>0</v>
      </c>
      <c r="AC103" s="32">
        <f ca="1">SUMIFS(Unindexed!AC:AC,Unindexed!$D:$D,'Derived indexed (IM-compliant)'!$D103,Unindexed!$E:$E,'Derived indexed (IM-compliant)'!$E103)*AC52</f>
        <v>-26.228041921233167</v>
      </c>
      <c r="AD103" s="32">
        <f ca="1">SUMIFS(Unindexed!AD:AD,Unindexed!$D:$D,'Derived indexed (IM-compliant)'!$D103,Unindexed!$E:$E,'Derived indexed (IM-compliant)'!$E103)*AD52</f>
        <v>-26.545401228480092</v>
      </c>
      <c r="AE103" s="32">
        <f ca="1">SUMIFS(Unindexed!AE:AE,Unindexed!$D:$D,'Derived indexed (IM-compliant)'!$D103,Unindexed!$E:$E,'Derived indexed (IM-compliant)'!$E103)*AE52</f>
        <v>-26.832091561747678</v>
      </c>
      <c r="AF103" s="32">
        <f ca="1">SUMIFS(Unindexed!AF:AF,Unindexed!$D:$D,'Derived indexed (IM-compliant)'!$D103,Unindexed!$E:$E,'Derived indexed (IM-compliant)'!$E103)*AF52</f>
        <v>-27.086996431584282</v>
      </c>
      <c r="AG103" s="18"/>
    </row>
    <row r="104" spans="2:33" ht="15" hidden="1" outlineLevel="1" x14ac:dyDescent="0.25">
      <c r="D104" t="s">
        <v>53</v>
      </c>
      <c r="E104" s="19">
        <v>2047</v>
      </c>
      <c r="H104" s="32">
        <f>SUMIFS(Unindexed!H:H,Unindexed!$D:$D,'Derived indexed (IM-compliant)'!$D104,Unindexed!$E:$E,'Derived indexed (IM-compliant)'!$E104)*H53</f>
        <v>0</v>
      </c>
      <c r="I104" s="32">
        <f ca="1">SUMIFS(Unindexed!I:I,Unindexed!$D:$D,'Derived indexed (IM-compliant)'!$D104,Unindexed!$E:$E,'Derived indexed (IM-compliant)'!$E104)*I53</f>
        <v>0</v>
      </c>
      <c r="J104" s="32">
        <f ca="1">SUMIFS(Unindexed!J:J,Unindexed!$D:$D,'Derived indexed (IM-compliant)'!$D104,Unindexed!$E:$E,'Derived indexed (IM-compliant)'!$E104)*J53</f>
        <v>0</v>
      </c>
      <c r="K104" s="32">
        <f ca="1">SUMIFS(Unindexed!K:K,Unindexed!$D:$D,'Derived indexed (IM-compliant)'!$D104,Unindexed!$E:$E,'Derived indexed (IM-compliant)'!$E104)*K53</f>
        <v>0</v>
      </c>
      <c r="L104" s="32">
        <f ca="1">SUMIFS(Unindexed!L:L,Unindexed!$D:$D,'Derived indexed (IM-compliant)'!$D104,Unindexed!$E:$E,'Derived indexed (IM-compliant)'!$E104)*L53</f>
        <v>0</v>
      </c>
      <c r="M104" s="32">
        <f ca="1">SUMIFS(Unindexed!M:M,Unindexed!$D:$D,'Derived indexed (IM-compliant)'!$D104,Unindexed!$E:$E,'Derived indexed (IM-compliant)'!$E104)*M53</f>
        <v>0</v>
      </c>
      <c r="N104" s="32">
        <f ca="1">SUMIFS(Unindexed!N:N,Unindexed!$D:$D,'Derived indexed (IM-compliant)'!$D104,Unindexed!$E:$E,'Derived indexed (IM-compliant)'!$E104)*N53</f>
        <v>0</v>
      </c>
      <c r="O104" s="32">
        <f ca="1">SUMIFS(Unindexed!O:O,Unindexed!$D:$D,'Derived indexed (IM-compliant)'!$D104,Unindexed!$E:$E,'Derived indexed (IM-compliant)'!$E104)*O53</f>
        <v>0</v>
      </c>
      <c r="P104" s="32">
        <f ca="1">SUMIFS(Unindexed!P:P,Unindexed!$D:$D,'Derived indexed (IM-compliant)'!$D104,Unindexed!$E:$E,'Derived indexed (IM-compliant)'!$E104)*P53</f>
        <v>0</v>
      </c>
      <c r="Q104" s="32">
        <f ca="1">SUMIFS(Unindexed!Q:Q,Unindexed!$D:$D,'Derived indexed (IM-compliant)'!$D104,Unindexed!$E:$E,'Derived indexed (IM-compliant)'!$E104)*Q53</f>
        <v>0</v>
      </c>
      <c r="R104" s="32">
        <f ca="1">SUMIFS(Unindexed!R:R,Unindexed!$D:$D,'Derived indexed (IM-compliant)'!$D104,Unindexed!$E:$E,'Derived indexed (IM-compliant)'!$E104)*R53</f>
        <v>0</v>
      </c>
      <c r="S104" s="32">
        <f ca="1">SUMIFS(Unindexed!S:S,Unindexed!$D:$D,'Derived indexed (IM-compliant)'!$D104,Unindexed!$E:$E,'Derived indexed (IM-compliant)'!$E104)*S53</f>
        <v>0</v>
      </c>
      <c r="T104" s="32">
        <f ca="1">SUMIFS(Unindexed!T:T,Unindexed!$D:$D,'Derived indexed (IM-compliant)'!$D104,Unindexed!$E:$E,'Derived indexed (IM-compliant)'!$E104)*T53</f>
        <v>0</v>
      </c>
      <c r="U104" s="32">
        <f ca="1">SUMIFS(Unindexed!U:U,Unindexed!$D:$D,'Derived indexed (IM-compliant)'!$D104,Unindexed!$E:$E,'Derived indexed (IM-compliant)'!$E104)*U53</f>
        <v>0</v>
      </c>
      <c r="V104" s="32">
        <f ca="1">SUMIFS(Unindexed!V:V,Unindexed!$D:$D,'Derived indexed (IM-compliant)'!$D104,Unindexed!$E:$E,'Derived indexed (IM-compliant)'!$E104)*V53</f>
        <v>0</v>
      </c>
      <c r="W104" s="32">
        <f ca="1">SUMIFS(Unindexed!W:W,Unindexed!$D:$D,'Derived indexed (IM-compliant)'!$D104,Unindexed!$E:$E,'Derived indexed (IM-compliant)'!$E104)*W53</f>
        <v>0</v>
      </c>
      <c r="X104" s="32">
        <f ca="1">SUMIFS(Unindexed!X:X,Unindexed!$D:$D,'Derived indexed (IM-compliant)'!$D104,Unindexed!$E:$E,'Derived indexed (IM-compliant)'!$E104)*X53</f>
        <v>0</v>
      </c>
      <c r="Y104" s="32">
        <f ca="1">SUMIFS(Unindexed!Y:Y,Unindexed!$D:$D,'Derived indexed (IM-compliant)'!$D104,Unindexed!$E:$E,'Derived indexed (IM-compliant)'!$E104)*Y53</f>
        <v>0</v>
      </c>
      <c r="Z104" s="32">
        <f ca="1">SUMIFS(Unindexed!Z:Z,Unindexed!$D:$D,'Derived indexed (IM-compliant)'!$D104,Unindexed!$E:$E,'Derived indexed (IM-compliant)'!$E104)*Z53</f>
        <v>0</v>
      </c>
      <c r="AA104" s="32">
        <f ca="1">SUMIFS(Unindexed!AA:AA,Unindexed!$D:$D,'Derived indexed (IM-compliant)'!$D104,Unindexed!$E:$E,'Derived indexed (IM-compliant)'!$E104)*AA53</f>
        <v>0</v>
      </c>
      <c r="AB104" s="32">
        <f ca="1">SUMIFS(Unindexed!AB:AB,Unindexed!$D:$D,'Derived indexed (IM-compliant)'!$D104,Unindexed!$E:$E,'Derived indexed (IM-compliant)'!$E104)*AB53</f>
        <v>0</v>
      </c>
      <c r="AC104" s="32">
        <f ca="1">SUMIFS(Unindexed!AC:AC,Unindexed!$D:$D,'Derived indexed (IM-compliant)'!$D104,Unindexed!$E:$E,'Derived indexed (IM-compliant)'!$E104)*AC53</f>
        <v>0</v>
      </c>
      <c r="AD104" s="32">
        <f ca="1">SUMIFS(Unindexed!AD:AD,Unindexed!$D:$D,'Derived indexed (IM-compliant)'!$D104,Unindexed!$E:$E,'Derived indexed (IM-compliant)'!$E104)*AD53</f>
        <v>-29.543266193279301</v>
      </c>
      <c r="AE104" s="32">
        <f ca="1">SUMIFS(Unindexed!AE:AE,Unindexed!$D:$D,'Derived indexed (IM-compliant)'!$D104,Unindexed!$E:$E,'Derived indexed (IM-compliant)'!$E104)*AE53</f>
        <v>-29.862333468166717</v>
      </c>
      <c r="AF104" s="32">
        <f ca="1">SUMIFS(Unindexed!AF:AF,Unindexed!$D:$D,'Derived indexed (IM-compliant)'!$D104,Unindexed!$E:$E,'Derived indexed (IM-compliant)'!$E104)*AF53</f>
        <v>-30.146025636114302</v>
      </c>
      <c r="AG104" s="18"/>
    </row>
    <row r="105" spans="2:33" ht="15" hidden="1" outlineLevel="1" x14ac:dyDescent="0.25">
      <c r="D105" t="s">
        <v>53</v>
      </c>
      <c r="E105" s="19">
        <v>2048</v>
      </c>
      <c r="H105" s="32">
        <f>SUMIFS(Unindexed!H:H,Unindexed!$D:$D,'Derived indexed (IM-compliant)'!$D105,Unindexed!$E:$E,'Derived indexed (IM-compliant)'!$E105)*H54</f>
        <v>0</v>
      </c>
      <c r="I105" s="32">
        <f ca="1">SUMIFS(Unindexed!I:I,Unindexed!$D:$D,'Derived indexed (IM-compliant)'!$D105,Unindexed!$E:$E,'Derived indexed (IM-compliant)'!$E105)*I54</f>
        <v>0</v>
      </c>
      <c r="J105" s="32">
        <f ca="1">SUMIFS(Unindexed!J:J,Unindexed!$D:$D,'Derived indexed (IM-compliant)'!$D105,Unindexed!$E:$E,'Derived indexed (IM-compliant)'!$E105)*J54</f>
        <v>0</v>
      </c>
      <c r="K105" s="32">
        <f ca="1">SUMIFS(Unindexed!K:K,Unindexed!$D:$D,'Derived indexed (IM-compliant)'!$D105,Unindexed!$E:$E,'Derived indexed (IM-compliant)'!$E105)*K54</f>
        <v>0</v>
      </c>
      <c r="L105" s="32">
        <f ca="1">SUMIFS(Unindexed!L:L,Unindexed!$D:$D,'Derived indexed (IM-compliant)'!$D105,Unindexed!$E:$E,'Derived indexed (IM-compliant)'!$E105)*L54</f>
        <v>0</v>
      </c>
      <c r="M105" s="32">
        <f ca="1">SUMIFS(Unindexed!M:M,Unindexed!$D:$D,'Derived indexed (IM-compliant)'!$D105,Unindexed!$E:$E,'Derived indexed (IM-compliant)'!$E105)*M54</f>
        <v>0</v>
      </c>
      <c r="N105" s="32">
        <f ca="1">SUMIFS(Unindexed!N:N,Unindexed!$D:$D,'Derived indexed (IM-compliant)'!$D105,Unindexed!$E:$E,'Derived indexed (IM-compliant)'!$E105)*N54</f>
        <v>0</v>
      </c>
      <c r="O105" s="32">
        <f ca="1">SUMIFS(Unindexed!O:O,Unindexed!$D:$D,'Derived indexed (IM-compliant)'!$D105,Unindexed!$E:$E,'Derived indexed (IM-compliant)'!$E105)*O54</f>
        <v>0</v>
      </c>
      <c r="P105" s="32">
        <f ca="1">SUMIFS(Unindexed!P:P,Unindexed!$D:$D,'Derived indexed (IM-compliant)'!$D105,Unindexed!$E:$E,'Derived indexed (IM-compliant)'!$E105)*P54</f>
        <v>0</v>
      </c>
      <c r="Q105" s="32">
        <f ca="1">SUMIFS(Unindexed!Q:Q,Unindexed!$D:$D,'Derived indexed (IM-compliant)'!$D105,Unindexed!$E:$E,'Derived indexed (IM-compliant)'!$E105)*Q54</f>
        <v>0</v>
      </c>
      <c r="R105" s="32">
        <f ca="1">SUMIFS(Unindexed!R:R,Unindexed!$D:$D,'Derived indexed (IM-compliant)'!$D105,Unindexed!$E:$E,'Derived indexed (IM-compliant)'!$E105)*R54</f>
        <v>0</v>
      </c>
      <c r="S105" s="32">
        <f ca="1">SUMIFS(Unindexed!S:S,Unindexed!$D:$D,'Derived indexed (IM-compliant)'!$D105,Unindexed!$E:$E,'Derived indexed (IM-compliant)'!$E105)*S54</f>
        <v>0</v>
      </c>
      <c r="T105" s="32">
        <f ca="1">SUMIFS(Unindexed!T:T,Unindexed!$D:$D,'Derived indexed (IM-compliant)'!$D105,Unindexed!$E:$E,'Derived indexed (IM-compliant)'!$E105)*T54</f>
        <v>0</v>
      </c>
      <c r="U105" s="32">
        <f ca="1">SUMIFS(Unindexed!U:U,Unindexed!$D:$D,'Derived indexed (IM-compliant)'!$D105,Unindexed!$E:$E,'Derived indexed (IM-compliant)'!$E105)*U54</f>
        <v>0</v>
      </c>
      <c r="V105" s="32">
        <f ca="1">SUMIFS(Unindexed!V:V,Unindexed!$D:$D,'Derived indexed (IM-compliant)'!$D105,Unindexed!$E:$E,'Derived indexed (IM-compliant)'!$E105)*V54</f>
        <v>0</v>
      </c>
      <c r="W105" s="32">
        <f ca="1">SUMIFS(Unindexed!W:W,Unindexed!$D:$D,'Derived indexed (IM-compliant)'!$D105,Unindexed!$E:$E,'Derived indexed (IM-compliant)'!$E105)*W54</f>
        <v>0</v>
      </c>
      <c r="X105" s="32">
        <f ca="1">SUMIFS(Unindexed!X:X,Unindexed!$D:$D,'Derived indexed (IM-compliant)'!$D105,Unindexed!$E:$E,'Derived indexed (IM-compliant)'!$E105)*X54</f>
        <v>0</v>
      </c>
      <c r="Y105" s="32">
        <f ca="1">SUMIFS(Unindexed!Y:Y,Unindexed!$D:$D,'Derived indexed (IM-compliant)'!$D105,Unindexed!$E:$E,'Derived indexed (IM-compliant)'!$E105)*Y54</f>
        <v>0</v>
      </c>
      <c r="Z105" s="32">
        <f ca="1">SUMIFS(Unindexed!Z:Z,Unindexed!$D:$D,'Derived indexed (IM-compliant)'!$D105,Unindexed!$E:$E,'Derived indexed (IM-compliant)'!$E105)*Z54</f>
        <v>0</v>
      </c>
      <c r="AA105" s="32">
        <f ca="1">SUMIFS(Unindexed!AA:AA,Unindexed!$D:$D,'Derived indexed (IM-compliant)'!$D105,Unindexed!$E:$E,'Derived indexed (IM-compliant)'!$E105)*AA54</f>
        <v>0</v>
      </c>
      <c r="AB105" s="32">
        <f ca="1">SUMIFS(Unindexed!AB:AB,Unindexed!$D:$D,'Derived indexed (IM-compliant)'!$D105,Unindexed!$E:$E,'Derived indexed (IM-compliant)'!$E105)*AB54</f>
        <v>0</v>
      </c>
      <c r="AC105" s="32">
        <f ca="1">SUMIFS(Unindexed!AC:AC,Unindexed!$D:$D,'Derived indexed (IM-compliant)'!$D105,Unindexed!$E:$E,'Derived indexed (IM-compliant)'!$E105)*AC54</f>
        <v>0</v>
      </c>
      <c r="AD105" s="32">
        <f ca="1">SUMIFS(Unindexed!AD:AD,Unindexed!$D:$D,'Derived indexed (IM-compliant)'!$D105,Unindexed!$E:$E,'Derived indexed (IM-compliant)'!$E105)*AD54</f>
        <v>0</v>
      </c>
      <c r="AE105" s="32">
        <f ca="1">SUMIFS(Unindexed!AE:AE,Unindexed!$D:$D,'Derived indexed (IM-compliant)'!$D105,Unindexed!$E:$E,'Derived indexed (IM-compliant)'!$E105)*AE54</f>
        <v>-27.596908222013433</v>
      </c>
      <c r="AF105" s="32">
        <f ca="1">SUMIFS(Unindexed!AF:AF,Unindexed!$D:$D,'Derived indexed (IM-compliant)'!$D105,Unindexed!$E:$E,'Derived indexed (IM-compliant)'!$E105)*AF54</f>
        <v>-27.859078850122561</v>
      </c>
      <c r="AG105" s="18"/>
    </row>
    <row r="106" spans="2:33" ht="15" hidden="1" outlineLevel="1" x14ac:dyDescent="0.25">
      <c r="D106" t="s">
        <v>53</v>
      </c>
      <c r="E106" s="19">
        <v>2049</v>
      </c>
      <c r="H106" s="32">
        <f>SUMIFS(Unindexed!H:H,Unindexed!$D:$D,'Derived indexed (IM-compliant)'!$D106,Unindexed!$E:$E,'Derived indexed (IM-compliant)'!$E106)*H55</f>
        <v>0</v>
      </c>
      <c r="I106" s="32">
        <f ca="1">SUMIFS(Unindexed!I:I,Unindexed!$D:$D,'Derived indexed (IM-compliant)'!$D106,Unindexed!$E:$E,'Derived indexed (IM-compliant)'!$E106)*I55</f>
        <v>0</v>
      </c>
      <c r="J106" s="32">
        <f ca="1">SUMIFS(Unindexed!J:J,Unindexed!$D:$D,'Derived indexed (IM-compliant)'!$D106,Unindexed!$E:$E,'Derived indexed (IM-compliant)'!$E106)*J55</f>
        <v>0</v>
      </c>
      <c r="K106" s="32">
        <f ca="1">SUMIFS(Unindexed!K:K,Unindexed!$D:$D,'Derived indexed (IM-compliant)'!$D106,Unindexed!$E:$E,'Derived indexed (IM-compliant)'!$E106)*K55</f>
        <v>0</v>
      </c>
      <c r="L106" s="32">
        <f ca="1">SUMIFS(Unindexed!L:L,Unindexed!$D:$D,'Derived indexed (IM-compliant)'!$D106,Unindexed!$E:$E,'Derived indexed (IM-compliant)'!$E106)*L55</f>
        <v>0</v>
      </c>
      <c r="M106" s="32">
        <f ca="1">SUMIFS(Unindexed!M:M,Unindexed!$D:$D,'Derived indexed (IM-compliant)'!$D106,Unindexed!$E:$E,'Derived indexed (IM-compliant)'!$E106)*M55</f>
        <v>0</v>
      </c>
      <c r="N106" s="32">
        <f ca="1">SUMIFS(Unindexed!N:N,Unindexed!$D:$D,'Derived indexed (IM-compliant)'!$D106,Unindexed!$E:$E,'Derived indexed (IM-compliant)'!$E106)*N55</f>
        <v>0</v>
      </c>
      <c r="O106" s="32">
        <f ca="1">SUMIFS(Unindexed!O:O,Unindexed!$D:$D,'Derived indexed (IM-compliant)'!$D106,Unindexed!$E:$E,'Derived indexed (IM-compliant)'!$E106)*O55</f>
        <v>0</v>
      </c>
      <c r="P106" s="32">
        <f ca="1">SUMIFS(Unindexed!P:P,Unindexed!$D:$D,'Derived indexed (IM-compliant)'!$D106,Unindexed!$E:$E,'Derived indexed (IM-compliant)'!$E106)*P55</f>
        <v>0</v>
      </c>
      <c r="Q106" s="32">
        <f ca="1">SUMIFS(Unindexed!Q:Q,Unindexed!$D:$D,'Derived indexed (IM-compliant)'!$D106,Unindexed!$E:$E,'Derived indexed (IM-compliant)'!$E106)*Q55</f>
        <v>0</v>
      </c>
      <c r="R106" s="32">
        <f ca="1">SUMIFS(Unindexed!R:R,Unindexed!$D:$D,'Derived indexed (IM-compliant)'!$D106,Unindexed!$E:$E,'Derived indexed (IM-compliant)'!$E106)*R55</f>
        <v>0</v>
      </c>
      <c r="S106" s="32">
        <f ca="1">SUMIFS(Unindexed!S:S,Unindexed!$D:$D,'Derived indexed (IM-compliant)'!$D106,Unindexed!$E:$E,'Derived indexed (IM-compliant)'!$E106)*S55</f>
        <v>0</v>
      </c>
      <c r="T106" s="32">
        <f ca="1">SUMIFS(Unindexed!T:T,Unindexed!$D:$D,'Derived indexed (IM-compliant)'!$D106,Unindexed!$E:$E,'Derived indexed (IM-compliant)'!$E106)*T55</f>
        <v>0</v>
      </c>
      <c r="U106" s="32">
        <f ca="1">SUMIFS(Unindexed!U:U,Unindexed!$D:$D,'Derived indexed (IM-compliant)'!$D106,Unindexed!$E:$E,'Derived indexed (IM-compliant)'!$E106)*U55</f>
        <v>0</v>
      </c>
      <c r="V106" s="32">
        <f ca="1">SUMIFS(Unindexed!V:V,Unindexed!$D:$D,'Derived indexed (IM-compliant)'!$D106,Unindexed!$E:$E,'Derived indexed (IM-compliant)'!$E106)*V55</f>
        <v>0</v>
      </c>
      <c r="W106" s="32">
        <f ca="1">SUMIFS(Unindexed!W:W,Unindexed!$D:$D,'Derived indexed (IM-compliant)'!$D106,Unindexed!$E:$E,'Derived indexed (IM-compliant)'!$E106)*W55</f>
        <v>0</v>
      </c>
      <c r="X106" s="32">
        <f ca="1">SUMIFS(Unindexed!X:X,Unindexed!$D:$D,'Derived indexed (IM-compliant)'!$D106,Unindexed!$E:$E,'Derived indexed (IM-compliant)'!$E106)*X55</f>
        <v>0</v>
      </c>
      <c r="Y106" s="32">
        <f ca="1">SUMIFS(Unindexed!Y:Y,Unindexed!$D:$D,'Derived indexed (IM-compliant)'!$D106,Unindexed!$E:$E,'Derived indexed (IM-compliant)'!$E106)*Y55</f>
        <v>0</v>
      </c>
      <c r="Z106" s="32">
        <f ca="1">SUMIFS(Unindexed!Z:Z,Unindexed!$D:$D,'Derived indexed (IM-compliant)'!$D106,Unindexed!$E:$E,'Derived indexed (IM-compliant)'!$E106)*Z55</f>
        <v>0</v>
      </c>
      <c r="AA106" s="32">
        <f ca="1">SUMIFS(Unindexed!AA:AA,Unindexed!$D:$D,'Derived indexed (IM-compliant)'!$D106,Unindexed!$E:$E,'Derived indexed (IM-compliant)'!$E106)*AA55</f>
        <v>0</v>
      </c>
      <c r="AB106" s="32">
        <f ca="1">SUMIFS(Unindexed!AB:AB,Unindexed!$D:$D,'Derived indexed (IM-compliant)'!$D106,Unindexed!$E:$E,'Derived indexed (IM-compliant)'!$E106)*AB55</f>
        <v>0</v>
      </c>
      <c r="AC106" s="32">
        <f ca="1">SUMIFS(Unindexed!AC:AC,Unindexed!$D:$D,'Derived indexed (IM-compliant)'!$D106,Unindexed!$E:$E,'Derived indexed (IM-compliant)'!$E106)*AC55</f>
        <v>0</v>
      </c>
      <c r="AD106" s="32">
        <f ca="1">SUMIFS(Unindexed!AD:AD,Unindexed!$D:$D,'Derived indexed (IM-compliant)'!$D106,Unindexed!$E:$E,'Derived indexed (IM-compliant)'!$E106)*AD55</f>
        <v>0</v>
      </c>
      <c r="AE106" s="32">
        <f ca="1">SUMIFS(Unindexed!AE:AE,Unindexed!$D:$D,'Derived indexed (IM-compliant)'!$D106,Unindexed!$E:$E,'Derived indexed (IM-compliant)'!$E106)*AE55</f>
        <v>0</v>
      </c>
      <c r="AF106" s="32">
        <f ca="1">SUMIFS(Unindexed!AF:AF,Unindexed!$D:$D,'Derived indexed (IM-compliant)'!$D106,Unindexed!$E:$E,'Derived indexed (IM-compliant)'!$E106)*AF55</f>
        <v>-19.902815105273934</v>
      </c>
      <c r="AG106" s="18"/>
    </row>
    <row r="107" spans="2:33" ht="15" hidden="1" outlineLevel="1" x14ac:dyDescent="0.25">
      <c r="D107" t="s">
        <v>53</v>
      </c>
      <c r="E107" s="19">
        <v>2050</v>
      </c>
      <c r="H107" s="32">
        <f>SUMIFS(Unindexed!H:H,Unindexed!$D:$D,'Derived indexed (IM-compliant)'!$D107,Unindexed!$E:$E,'Derived indexed (IM-compliant)'!$E107)*H56</f>
        <v>0</v>
      </c>
      <c r="I107" s="32">
        <f ca="1">SUMIFS(Unindexed!I:I,Unindexed!$D:$D,'Derived indexed (IM-compliant)'!$D107,Unindexed!$E:$E,'Derived indexed (IM-compliant)'!$E107)*I56</f>
        <v>0</v>
      </c>
      <c r="J107" s="32">
        <f ca="1">SUMIFS(Unindexed!J:J,Unindexed!$D:$D,'Derived indexed (IM-compliant)'!$D107,Unindexed!$E:$E,'Derived indexed (IM-compliant)'!$E107)*J56</f>
        <v>0</v>
      </c>
      <c r="K107" s="32">
        <f ca="1">SUMIFS(Unindexed!K:K,Unindexed!$D:$D,'Derived indexed (IM-compliant)'!$D107,Unindexed!$E:$E,'Derived indexed (IM-compliant)'!$E107)*K56</f>
        <v>0</v>
      </c>
      <c r="L107" s="32">
        <f ca="1">SUMIFS(Unindexed!L:L,Unindexed!$D:$D,'Derived indexed (IM-compliant)'!$D107,Unindexed!$E:$E,'Derived indexed (IM-compliant)'!$E107)*L56</f>
        <v>0</v>
      </c>
      <c r="M107" s="32">
        <f ca="1">SUMIFS(Unindexed!M:M,Unindexed!$D:$D,'Derived indexed (IM-compliant)'!$D107,Unindexed!$E:$E,'Derived indexed (IM-compliant)'!$E107)*M56</f>
        <v>0</v>
      </c>
      <c r="N107" s="32">
        <f ca="1">SUMIFS(Unindexed!N:N,Unindexed!$D:$D,'Derived indexed (IM-compliant)'!$D107,Unindexed!$E:$E,'Derived indexed (IM-compliant)'!$E107)*N56</f>
        <v>0</v>
      </c>
      <c r="O107" s="32">
        <f ca="1">SUMIFS(Unindexed!O:O,Unindexed!$D:$D,'Derived indexed (IM-compliant)'!$D107,Unindexed!$E:$E,'Derived indexed (IM-compliant)'!$E107)*O56</f>
        <v>0</v>
      </c>
      <c r="P107" s="32">
        <f ca="1">SUMIFS(Unindexed!P:P,Unindexed!$D:$D,'Derived indexed (IM-compliant)'!$D107,Unindexed!$E:$E,'Derived indexed (IM-compliant)'!$E107)*P56</f>
        <v>0</v>
      </c>
      <c r="Q107" s="32">
        <f ca="1">SUMIFS(Unindexed!Q:Q,Unindexed!$D:$D,'Derived indexed (IM-compliant)'!$D107,Unindexed!$E:$E,'Derived indexed (IM-compliant)'!$E107)*Q56</f>
        <v>0</v>
      </c>
      <c r="R107" s="32">
        <f ca="1">SUMIFS(Unindexed!R:R,Unindexed!$D:$D,'Derived indexed (IM-compliant)'!$D107,Unindexed!$E:$E,'Derived indexed (IM-compliant)'!$E107)*R56</f>
        <v>0</v>
      </c>
      <c r="S107" s="32">
        <f ca="1">SUMIFS(Unindexed!S:S,Unindexed!$D:$D,'Derived indexed (IM-compliant)'!$D107,Unindexed!$E:$E,'Derived indexed (IM-compliant)'!$E107)*S56</f>
        <v>0</v>
      </c>
      <c r="T107" s="32">
        <f ca="1">SUMIFS(Unindexed!T:T,Unindexed!$D:$D,'Derived indexed (IM-compliant)'!$D107,Unindexed!$E:$E,'Derived indexed (IM-compliant)'!$E107)*T56</f>
        <v>0</v>
      </c>
      <c r="U107" s="32">
        <f ca="1">SUMIFS(Unindexed!U:U,Unindexed!$D:$D,'Derived indexed (IM-compliant)'!$D107,Unindexed!$E:$E,'Derived indexed (IM-compliant)'!$E107)*U56</f>
        <v>0</v>
      </c>
      <c r="V107" s="32">
        <f ca="1">SUMIFS(Unindexed!V:V,Unindexed!$D:$D,'Derived indexed (IM-compliant)'!$D107,Unindexed!$E:$E,'Derived indexed (IM-compliant)'!$E107)*V56</f>
        <v>0</v>
      </c>
      <c r="W107" s="32">
        <f ca="1">SUMIFS(Unindexed!W:W,Unindexed!$D:$D,'Derived indexed (IM-compliant)'!$D107,Unindexed!$E:$E,'Derived indexed (IM-compliant)'!$E107)*W56</f>
        <v>0</v>
      </c>
      <c r="X107" s="32">
        <f ca="1">SUMIFS(Unindexed!X:X,Unindexed!$D:$D,'Derived indexed (IM-compliant)'!$D107,Unindexed!$E:$E,'Derived indexed (IM-compliant)'!$E107)*X56</f>
        <v>0</v>
      </c>
      <c r="Y107" s="32">
        <f ca="1">SUMIFS(Unindexed!Y:Y,Unindexed!$D:$D,'Derived indexed (IM-compliant)'!$D107,Unindexed!$E:$E,'Derived indexed (IM-compliant)'!$E107)*Y56</f>
        <v>0</v>
      </c>
      <c r="Z107" s="32">
        <f ca="1">SUMIFS(Unindexed!Z:Z,Unindexed!$D:$D,'Derived indexed (IM-compliant)'!$D107,Unindexed!$E:$E,'Derived indexed (IM-compliant)'!$E107)*Z56</f>
        <v>0</v>
      </c>
      <c r="AA107" s="32">
        <f ca="1">SUMIFS(Unindexed!AA:AA,Unindexed!$D:$D,'Derived indexed (IM-compliant)'!$D107,Unindexed!$E:$E,'Derived indexed (IM-compliant)'!$E107)*AA56</f>
        <v>0</v>
      </c>
      <c r="AB107" s="32">
        <f ca="1">SUMIFS(Unindexed!AB:AB,Unindexed!$D:$D,'Derived indexed (IM-compliant)'!$D107,Unindexed!$E:$E,'Derived indexed (IM-compliant)'!$E107)*AB56</f>
        <v>0</v>
      </c>
      <c r="AC107" s="32">
        <f ca="1">SUMIFS(Unindexed!AC:AC,Unindexed!$D:$D,'Derived indexed (IM-compliant)'!$D107,Unindexed!$E:$E,'Derived indexed (IM-compliant)'!$E107)*AC56</f>
        <v>0</v>
      </c>
      <c r="AD107" s="32">
        <f ca="1">SUMIFS(Unindexed!AD:AD,Unindexed!$D:$D,'Derived indexed (IM-compliant)'!$D107,Unindexed!$E:$E,'Derived indexed (IM-compliant)'!$E107)*AD56</f>
        <v>0</v>
      </c>
      <c r="AE107" s="32">
        <f ca="1">SUMIFS(Unindexed!AE:AE,Unindexed!$D:$D,'Derived indexed (IM-compliant)'!$D107,Unindexed!$E:$E,'Derived indexed (IM-compliant)'!$E107)*AE56</f>
        <v>0</v>
      </c>
      <c r="AF107" s="32">
        <f ca="1">SUMIFS(Unindexed!AF:AF,Unindexed!$D:$D,'Derived indexed (IM-compliant)'!$D107,Unindexed!$E:$E,'Derived indexed (IM-compliant)'!$E107)*AF56</f>
        <v>0</v>
      </c>
      <c r="AG107" s="18"/>
    </row>
    <row r="108" spans="2:33" ht="15" collapsed="1" x14ac:dyDescent="0.25">
      <c r="F108" s="19"/>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18"/>
    </row>
    <row r="109" spans="2:33" ht="15" x14ac:dyDescent="0.25">
      <c r="B109" s="9" t="s">
        <v>60</v>
      </c>
      <c r="C109" s="9"/>
      <c r="D109" s="3"/>
      <c r="E109" s="3"/>
      <c r="F109" s="7"/>
      <c r="G109" s="3"/>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18"/>
    </row>
    <row r="110" spans="2:33" ht="15" outlineLevel="1" x14ac:dyDescent="0.25">
      <c r="F110" s="6"/>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18"/>
    </row>
    <row r="111" spans="2:33" ht="15" outlineLevel="1" x14ac:dyDescent="0.25">
      <c r="C111" s="1" t="s">
        <v>64</v>
      </c>
      <c r="D111" s="1"/>
      <c r="E111" s="1"/>
      <c r="F111" s="8"/>
      <c r="G111" s="1"/>
      <c r="H111" s="2"/>
      <c r="I111" s="1"/>
      <c r="J111" s="2"/>
      <c r="K111" s="2"/>
      <c r="L111" s="2"/>
      <c r="M111" s="2"/>
      <c r="N111" s="2"/>
      <c r="O111" s="2"/>
      <c r="P111" s="2"/>
      <c r="Q111" s="2"/>
      <c r="R111" s="2"/>
      <c r="S111" s="2"/>
      <c r="T111" s="2"/>
      <c r="U111" s="2"/>
      <c r="V111" s="2"/>
      <c r="W111" s="2"/>
      <c r="X111" s="2"/>
      <c r="Y111" s="2"/>
      <c r="Z111" s="2"/>
      <c r="AA111" s="2"/>
      <c r="AB111" s="2"/>
      <c r="AC111" s="2"/>
      <c r="AD111" s="2"/>
      <c r="AE111" s="2"/>
      <c r="AF111" s="2"/>
      <c r="AG111" s="21"/>
    </row>
    <row r="112" spans="2:33" ht="15" outlineLevel="1" x14ac:dyDescent="0.25">
      <c r="F112" s="6"/>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18"/>
    </row>
    <row r="113" spans="3:33" ht="15" outlineLevel="1" x14ac:dyDescent="0.25">
      <c r="D113" t="s">
        <v>47</v>
      </c>
      <c r="F113" s="6"/>
      <c r="H113" s="32">
        <f>G118
+$H$12*(G118=0)</f>
        <v>5000</v>
      </c>
      <c r="I113" s="32">
        <f t="shared" ref="I113:AF113" ca="1" si="27">H118
+$H$12*(H118=0)</f>
        <v>5300.4953571428568</v>
      </c>
      <c r="J113" s="32">
        <f t="shared" ca="1" si="27"/>
        <v>5591.9595618928561</v>
      </c>
      <c r="K113" s="32">
        <f t="shared" ca="1" si="27"/>
        <v>5914.4785113658563</v>
      </c>
      <c r="L113" s="32">
        <f t="shared" ca="1" si="27"/>
        <v>6188.9256875588399</v>
      </c>
      <c r="M113" s="32">
        <f t="shared" ca="1" si="27"/>
        <v>6443.8437747015996</v>
      </c>
      <c r="N113" s="32">
        <f t="shared" ca="1" si="27"/>
        <v>6750.8913075668597</v>
      </c>
      <c r="O113" s="32">
        <f t="shared" ca="1" si="27"/>
        <v>6972.0076629273226</v>
      </c>
      <c r="P113" s="32">
        <f t="shared" ca="1" si="27"/>
        <v>7234.6998926604665</v>
      </c>
      <c r="Q113" s="32">
        <f t="shared" ca="1" si="27"/>
        <v>7448.5348907419439</v>
      </c>
      <c r="R113" s="32">
        <f t="shared" ca="1" si="27"/>
        <v>7692.3555542533368</v>
      </c>
      <c r="S113" s="32">
        <f t="shared" ca="1" si="27"/>
        <v>7937.7831179185141</v>
      </c>
      <c r="T113" s="32">
        <f t="shared" ca="1" si="27"/>
        <v>8160.158833716665</v>
      </c>
      <c r="U113" s="32">
        <f t="shared" ca="1" si="27"/>
        <v>8417.6819201570815</v>
      </c>
      <c r="V113" s="32">
        <f t="shared" ca="1" si="27"/>
        <v>8664.5842308850024</v>
      </c>
      <c r="W113" s="32">
        <f t="shared" ca="1" si="27"/>
        <v>8835.6919767251384</v>
      </c>
      <c r="X113" s="32">
        <f t="shared" ca="1" si="27"/>
        <v>9032.7995882730465</v>
      </c>
      <c r="Y113" s="32">
        <f t="shared" ca="1" si="27"/>
        <v>9239.8356166348221</v>
      </c>
      <c r="Z113" s="32">
        <f t="shared" ca="1" si="27"/>
        <v>9411.9964861279677</v>
      </c>
      <c r="AA113" s="32">
        <f t="shared" ca="1" si="27"/>
        <v>9645.9172693543078</v>
      </c>
      <c r="AB113" s="32">
        <f t="shared" ca="1" si="27"/>
        <v>9812.6976530247211</v>
      </c>
      <c r="AC113" s="32">
        <f t="shared" ca="1" si="27"/>
        <v>9988.551372114056</v>
      </c>
      <c r="AD113" s="32">
        <f t="shared" ca="1" si="27"/>
        <v>10180.02416779343</v>
      </c>
      <c r="AE113" s="32">
        <f t="shared" ca="1" si="27"/>
        <v>10316.419621578876</v>
      </c>
      <c r="AF113" s="32">
        <f t="shared" ca="1" si="27"/>
        <v>10380.025834933351</v>
      </c>
      <c r="AG113" s="18"/>
    </row>
    <row r="114" spans="3:33" ht="15" outlineLevel="1" x14ac:dyDescent="0.25">
      <c r="D114" t="s">
        <v>51</v>
      </c>
      <c r="F114" s="6"/>
      <c r="H114" s="32">
        <f t="shared" ref="H114:AF114" ca="1" si="28">H13</f>
        <v>351</v>
      </c>
      <c r="I114" s="32">
        <f t="shared" ca="1" si="28"/>
        <v>341.44819999999999</v>
      </c>
      <c r="J114" s="32">
        <f t="shared" ca="1" si="28"/>
        <v>381.79633639999997</v>
      </c>
      <c r="K114" s="32">
        <f t="shared" ca="1" si="28"/>
        <v>358.84253145215996</v>
      </c>
      <c r="L114" s="32">
        <f t="shared" ca="1" si="28"/>
        <v>363.37697674989676</v>
      </c>
      <c r="M114" s="32">
        <f t="shared" ca="1" si="28"/>
        <v>437.21974783656071</v>
      </c>
      <c r="N114" s="32">
        <f t="shared" ca="1" si="28"/>
        <v>379.70177433623292</v>
      </c>
      <c r="O114" s="32">
        <f t="shared" ca="1" si="28"/>
        <v>436.40641484804542</v>
      </c>
      <c r="P114" s="32">
        <f t="shared" ca="1" si="28"/>
        <v>392.14227051675294</v>
      </c>
      <c r="Q114" s="32">
        <f t="shared" ca="1" si="28"/>
        <v>430.14883818665987</v>
      </c>
      <c r="R114" s="32">
        <f t="shared" ca="1" si="28"/>
        <v>419.07779431857693</v>
      </c>
      <c r="S114" s="32">
        <f t="shared" ca="1" si="28"/>
        <v>415.28346396881648</v>
      </c>
      <c r="T114" s="32">
        <f t="shared" ca="1" si="28"/>
        <v>460.69282310169751</v>
      </c>
      <c r="U114" s="32">
        <f t="shared" ca="1" si="28"/>
        <v>456.24366977837735</v>
      </c>
      <c r="V114" s="32">
        <f t="shared" ca="1" si="28"/>
        <v>410.88094972276605</v>
      </c>
      <c r="W114" s="32">
        <f t="shared" ca="1" si="28"/>
        <v>458.25718722964723</v>
      </c>
      <c r="X114" s="32">
        <f t="shared" ca="1" si="28"/>
        <v>479.24718385536607</v>
      </c>
      <c r="Y114" s="32">
        <f t="shared" ca="1" si="28"/>
        <v>442.37951430152094</v>
      </c>
      <c r="Z114" s="32">
        <f t="shared" ca="1" si="28"/>
        <v>511.61765521391305</v>
      </c>
      <c r="AA114" s="32">
        <f t="shared" ca="1" si="28"/>
        <v>468.1423682048071</v>
      </c>
      <c r="AB114" s="32">
        <f t="shared" ca="1" si="28"/>
        <v>517.16017869021425</v>
      </c>
      <c r="AC114" s="32">
        <f t="shared" ca="1" si="28"/>
        <v>558.68855922786213</v>
      </c>
      <c r="AD114" s="32">
        <f t="shared" ca="1" si="28"/>
        <v>541.90532917590588</v>
      </c>
      <c r="AE114" s="32">
        <f t="shared" ca="1" si="28"/>
        <v>498.10654397859122</v>
      </c>
      <c r="AF114" s="32">
        <f t="shared" ca="1" si="28"/>
        <v>539.10244008517611</v>
      </c>
      <c r="AG114" s="18"/>
    </row>
    <row r="115" spans="3:33" ht="15" outlineLevel="1" x14ac:dyDescent="0.25">
      <c r="D115" t="s">
        <v>52</v>
      </c>
      <c r="F115" s="6"/>
      <c r="H115" s="32">
        <f ca="1">H113*H30</f>
        <v>100</v>
      </c>
      <c r="I115" s="32">
        <f t="shared" ref="I115:AF115" ca="1" si="29">I113*I30</f>
        <v>118.20104646428571</v>
      </c>
      <c r="J115" s="32">
        <f t="shared" ca="1" si="29"/>
        <v>129.73346183591428</v>
      </c>
      <c r="K115" s="32">
        <f t="shared" ca="1" si="29"/>
        <v>124.20404873868299</v>
      </c>
      <c r="L115" s="32">
        <f t="shared" ca="1" si="29"/>
        <v>115.73291035735032</v>
      </c>
      <c r="M115" s="32">
        <f t="shared" ca="1" si="29"/>
        <v>112.12288167980785</v>
      </c>
      <c r="N115" s="32">
        <f t="shared" ca="1" si="29"/>
        <v>100.58828048274623</v>
      </c>
      <c r="O115" s="32">
        <f t="shared" ca="1" si="29"/>
        <v>99.699709579860723</v>
      </c>
      <c r="P115" s="32">
        <f t="shared" ca="1" si="29"/>
        <v>109.9674383684391</v>
      </c>
      <c r="Q115" s="32">
        <f t="shared" ca="1" si="29"/>
        <v>119.1765582518711</v>
      </c>
      <c r="R115" s="32">
        <f t="shared" ca="1" si="29"/>
        <v>144.61628441996274</v>
      </c>
      <c r="S115" s="32">
        <f t="shared" ca="1" si="29"/>
        <v>135.7360913164066</v>
      </c>
      <c r="T115" s="32">
        <f t="shared" ca="1" si="29"/>
        <v>137.90668428981166</v>
      </c>
      <c r="U115" s="32">
        <f t="shared" ca="1" si="29"/>
        <v>148.99296998678034</v>
      </c>
      <c r="V115" s="32">
        <f t="shared" ca="1" si="29"/>
        <v>135.16751400180604</v>
      </c>
      <c r="W115" s="32">
        <f t="shared" ca="1" si="29"/>
        <v>125.46682606949697</v>
      </c>
      <c r="X115" s="32">
        <f t="shared" ca="1" si="29"/>
        <v>128.26575415347727</v>
      </c>
      <c r="Y115" s="32">
        <f t="shared" ca="1" si="29"/>
        <v>139.52151781118582</v>
      </c>
      <c r="Z115" s="32">
        <f t="shared" ca="1" si="29"/>
        <v>144.9447458863707</v>
      </c>
      <c r="AA115" s="32">
        <f t="shared" ca="1" si="29"/>
        <v>140.83039213257288</v>
      </c>
      <c r="AB115" s="32">
        <f t="shared" ca="1" si="29"/>
        <v>121.67745089750653</v>
      </c>
      <c r="AC115" s="32">
        <f t="shared" ca="1" si="29"/>
        <v>120.86147160258007</v>
      </c>
      <c r="AD115" s="32">
        <f t="shared" ca="1" si="29"/>
        <v>109.94426101216905</v>
      </c>
      <c r="AE115" s="32">
        <f t="shared" ca="1" si="29"/>
        <v>98.005986404999334</v>
      </c>
      <c r="AF115" s="32">
        <f t="shared" ca="1" si="29"/>
        <v>125.59831260269355</v>
      </c>
      <c r="AG115" s="18"/>
    </row>
    <row r="116" spans="3:33" ht="15" outlineLevel="1" x14ac:dyDescent="0.25">
      <c r="D116" t="s">
        <v>56</v>
      </c>
      <c r="F116" s="6"/>
      <c r="H116" s="32">
        <f t="shared" ref="H116:AF116" ca="1" si="30">SUM(H57:H81)</f>
        <v>-7.6475</v>
      </c>
      <c r="I116" s="32">
        <f t="shared" ca="1" si="30"/>
        <v>-6.8698560000000004</v>
      </c>
      <c r="J116" s="32">
        <f t="shared" ca="1" si="30"/>
        <v>-10.0522268296</v>
      </c>
      <c r="K116" s="32">
        <f t="shared" ca="1" si="30"/>
        <v>-4.9180650515987994</v>
      </c>
      <c r="L116" s="32">
        <f t="shared" ca="1" si="30"/>
        <v>-6.1904640649907572</v>
      </c>
      <c r="M116" s="32">
        <f t="shared" ca="1" si="30"/>
        <v>-10.711883821995738</v>
      </c>
      <c r="N116" s="32">
        <f t="shared" ca="1" si="30"/>
        <v>-7.3019571987737084</v>
      </c>
      <c r="O116" s="32">
        <f t="shared" ca="1" si="30"/>
        <v>-11.12665441512053</v>
      </c>
      <c r="P116" s="32">
        <f t="shared" ca="1" si="30"/>
        <v>-5.4946188346742666</v>
      </c>
      <c r="Q116" s="32">
        <f t="shared" ca="1" si="30"/>
        <v>-7.9771454622730973</v>
      </c>
      <c r="R116" s="32">
        <f t="shared" ca="1" si="30"/>
        <v>-8.1450762738632001</v>
      </c>
      <c r="S116" s="32">
        <f t="shared" ca="1" si="30"/>
        <v>-7.6175896396626026</v>
      </c>
      <c r="T116" s="32">
        <f t="shared" ca="1" si="30"/>
        <v>-10.523487269641599</v>
      </c>
      <c r="U116" s="32">
        <f t="shared" ca="1" si="30"/>
        <v>-10.114241574506845</v>
      </c>
      <c r="V116" s="32">
        <f t="shared" ca="1" si="30"/>
        <v>-6.0672140239436487</v>
      </c>
      <c r="W116" s="32">
        <f t="shared" ca="1" si="30"/>
        <v>-8.9801532370002413</v>
      </c>
      <c r="X116" s="32">
        <f t="shared" ca="1" si="30"/>
        <v>-8.5053209002902879</v>
      </c>
      <c r="Y116" s="32">
        <f t="shared" ca="1" si="30"/>
        <v>-7.2571624249464017</v>
      </c>
      <c r="Z116" s="32">
        <f t="shared" ca="1" si="30"/>
        <v>-13.272203363374189</v>
      </c>
      <c r="AA116" s="32">
        <f t="shared" ca="1" si="30"/>
        <v>-8.6709604816758024</v>
      </c>
      <c r="AB116" s="32">
        <f t="shared" ca="1" si="30"/>
        <v>-12.95339881530678</v>
      </c>
      <c r="AC116" s="32">
        <f t="shared" ca="1" si="30"/>
        <v>-14.595033194980388</v>
      </c>
      <c r="AD116" s="32">
        <f t="shared" ca="1" si="30"/>
        <v>-13.651023061937789</v>
      </c>
      <c r="AE116" s="32">
        <f t="shared" ca="1" si="30"/>
        <v>-9.8577588436225536</v>
      </c>
      <c r="AF116" s="32">
        <f t="shared" ca="1" si="30"/>
        <v>-12.916603057716447</v>
      </c>
      <c r="AG116" s="18"/>
    </row>
    <row r="117" spans="3:33" ht="15" outlineLevel="1" x14ac:dyDescent="0.25">
      <c r="D117" t="s">
        <v>53</v>
      </c>
      <c r="F117" s="6"/>
      <c r="H117" s="32">
        <f t="shared" ref="H117:AF117" si="31">SUM(H82:H107)</f>
        <v>-142.85714285714286</v>
      </c>
      <c r="I117" s="32">
        <f t="shared" ca="1" si="31"/>
        <v>-161.31518571428572</v>
      </c>
      <c r="J117" s="32">
        <f t="shared" ca="1" si="31"/>
        <v>-178.95862193331425</v>
      </c>
      <c r="K117" s="32">
        <f t="shared" ca="1" si="31"/>
        <v>-203.68133894626061</v>
      </c>
      <c r="L117" s="32">
        <f t="shared" ca="1" si="31"/>
        <v>-218.00133589949684</v>
      </c>
      <c r="M117" s="32">
        <f t="shared" ca="1" si="31"/>
        <v>-231.58321282911183</v>
      </c>
      <c r="N117" s="32">
        <f t="shared" ca="1" si="31"/>
        <v>-251.87174225974249</v>
      </c>
      <c r="O117" s="32">
        <f t="shared" ca="1" si="31"/>
        <v>-262.28724027964199</v>
      </c>
      <c r="P117" s="32">
        <f t="shared" ca="1" si="31"/>
        <v>-282.78009196904054</v>
      </c>
      <c r="Q117" s="32">
        <f t="shared" ca="1" si="31"/>
        <v>-297.52758746486535</v>
      </c>
      <c r="R117" s="32">
        <f t="shared" ca="1" si="31"/>
        <v>-310.12143879949917</v>
      </c>
      <c r="S117" s="32">
        <f t="shared" ca="1" si="31"/>
        <v>-321.02624984740947</v>
      </c>
      <c r="T117" s="32">
        <f t="shared" ca="1" si="31"/>
        <v>-330.55293368145044</v>
      </c>
      <c r="U117" s="32">
        <f t="shared" ca="1" si="31"/>
        <v>-348.22008746273048</v>
      </c>
      <c r="V117" s="32">
        <f t="shared" ca="1" si="31"/>
        <v>-368.87350386049326</v>
      </c>
      <c r="W117" s="32">
        <f t="shared" ca="1" si="31"/>
        <v>-377.63624851423498</v>
      </c>
      <c r="X117" s="32">
        <f t="shared" ca="1" si="31"/>
        <v>-391.97158874677666</v>
      </c>
      <c r="Y117" s="32">
        <f t="shared" ca="1" si="31"/>
        <v>-402.48300019461533</v>
      </c>
      <c r="Z117" s="32">
        <f t="shared" ca="1" si="31"/>
        <v>-409.3694145105693</v>
      </c>
      <c r="AA117" s="32">
        <f t="shared" ca="1" si="31"/>
        <v>-433.52141618529294</v>
      </c>
      <c r="AB117" s="32">
        <f t="shared" ca="1" si="31"/>
        <v>-450.03051168307798</v>
      </c>
      <c r="AC117" s="32">
        <f t="shared" ca="1" si="31"/>
        <v>-473.4822019560869</v>
      </c>
      <c r="AD117" s="32">
        <f t="shared" ca="1" si="31"/>
        <v>-501.8031133406937</v>
      </c>
      <c r="AE117" s="32">
        <f t="shared" ca="1" si="31"/>
        <v>-522.64855818549381</v>
      </c>
      <c r="AF117" s="32">
        <f t="shared" ca="1" si="31"/>
        <v>-533.84507914089249</v>
      </c>
      <c r="AG117" s="18"/>
    </row>
    <row r="118" spans="3:33" ht="15" outlineLevel="1" x14ac:dyDescent="0.25">
      <c r="D118" t="s">
        <v>54</v>
      </c>
      <c r="F118" s="6"/>
      <c r="H118" s="32">
        <f t="shared" ref="H118:AF118" ca="1" si="32">SUM(H113:H117)</f>
        <v>5300.4953571428568</v>
      </c>
      <c r="I118" s="32">
        <f t="shared" ca="1" si="32"/>
        <v>5591.9595618928561</v>
      </c>
      <c r="J118" s="32">
        <f t="shared" ca="1" si="32"/>
        <v>5914.4785113658563</v>
      </c>
      <c r="K118" s="32">
        <f t="shared" ca="1" si="32"/>
        <v>6188.9256875588399</v>
      </c>
      <c r="L118" s="32">
        <f t="shared" ca="1" si="32"/>
        <v>6443.8437747015996</v>
      </c>
      <c r="M118" s="32">
        <f t="shared" ca="1" si="32"/>
        <v>6750.8913075668597</v>
      </c>
      <c r="N118" s="32">
        <f t="shared" ca="1" si="32"/>
        <v>6972.0076629273226</v>
      </c>
      <c r="O118" s="32">
        <f t="shared" ca="1" si="32"/>
        <v>7234.6998926604665</v>
      </c>
      <c r="P118" s="32">
        <f t="shared" ca="1" si="32"/>
        <v>7448.5348907419439</v>
      </c>
      <c r="Q118" s="32">
        <f t="shared" ca="1" si="32"/>
        <v>7692.3555542533368</v>
      </c>
      <c r="R118" s="32">
        <f t="shared" ca="1" si="32"/>
        <v>7937.7831179185141</v>
      </c>
      <c r="S118" s="32">
        <f t="shared" ca="1" si="32"/>
        <v>8160.158833716665</v>
      </c>
      <c r="T118" s="32">
        <f t="shared" ca="1" si="32"/>
        <v>8417.6819201570815</v>
      </c>
      <c r="U118" s="32">
        <f t="shared" ca="1" si="32"/>
        <v>8664.5842308850024</v>
      </c>
      <c r="V118" s="32">
        <f t="shared" ca="1" si="32"/>
        <v>8835.6919767251384</v>
      </c>
      <c r="W118" s="32">
        <f t="shared" ca="1" si="32"/>
        <v>9032.7995882730465</v>
      </c>
      <c r="X118" s="32">
        <f t="shared" ca="1" si="32"/>
        <v>9239.8356166348221</v>
      </c>
      <c r="Y118" s="32">
        <f t="shared" ca="1" si="32"/>
        <v>9411.9964861279677</v>
      </c>
      <c r="Z118" s="32">
        <f t="shared" ca="1" si="32"/>
        <v>9645.9172693543078</v>
      </c>
      <c r="AA118" s="32">
        <f t="shared" ca="1" si="32"/>
        <v>9812.6976530247211</v>
      </c>
      <c r="AB118" s="32">
        <f t="shared" ca="1" si="32"/>
        <v>9988.551372114056</v>
      </c>
      <c r="AC118" s="32">
        <f t="shared" ca="1" si="32"/>
        <v>10180.02416779343</v>
      </c>
      <c r="AD118" s="32">
        <f t="shared" ca="1" si="32"/>
        <v>10316.419621578876</v>
      </c>
      <c r="AE118" s="32">
        <f t="shared" ca="1" si="32"/>
        <v>10380.025834933351</v>
      </c>
      <c r="AF118" s="32">
        <f t="shared" ca="1" si="32"/>
        <v>10497.964905422612</v>
      </c>
      <c r="AG118" s="18"/>
    </row>
    <row r="119" spans="3:33" ht="15" outlineLevel="1" x14ac:dyDescent="0.25">
      <c r="F119" s="6"/>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18"/>
    </row>
    <row r="120" spans="3:33" ht="15" outlineLevel="1" x14ac:dyDescent="0.25">
      <c r="C120" s="1" t="s">
        <v>71</v>
      </c>
      <c r="D120" s="1"/>
      <c r="E120" s="1"/>
      <c r="F120" s="8"/>
      <c r="G120" s="1"/>
      <c r="H120" s="2"/>
      <c r="I120" s="1"/>
      <c r="J120" s="2"/>
      <c r="K120" s="2"/>
      <c r="L120" s="2"/>
      <c r="M120" s="2"/>
      <c r="N120" s="2"/>
      <c r="O120" s="2"/>
      <c r="P120" s="2"/>
      <c r="Q120" s="2"/>
      <c r="R120" s="2"/>
      <c r="S120" s="2"/>
      <c r="T120" s="2"/>
      <c r="U120" s="2"/>
      <c r="V120" s="2"/>
      <c r="W120" s="2"/>
      <c r="X120" s="2"/>
      <c r="Y120" s="2"/>
      <c r="Z120" s="2"/>
      <c r="AA120" s="2"/>
      <c r="AB120" s="2"/>
      <c r="AC120" s="2"/>
      <c r="AD120" s="2"/>
      <c r="AE120" s="2"/>
      <c r="AF120" s="2"/>
      <c r="AG120" s="21"/>
    </row>
    <row r="121" spans="3:33" ht="15" outlineLevel="1" x14ac:dyDescent="0.25">
      <c r="F121" s="6"/>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18"/>
    </row>
    <row r="122" spans="3:33" ht="15" outlineLevel="1" x14ac:dyDescent="0.25">
      <c r="D122" t="s">
        <v>47</v>
      </c>
      <c r="F122" s="6"/>
      <c r="H122" s="32">
        <f t="shared" ref="H122:AF122" si="33">H21-H113</f>
        <v>0</v>
      </c>
      <c r="I122" s="32">
        <f t="shared" ca="1" si="33"/>
        <v>0</v>
      </c>
      <c r="J122" s="32">
        <f t="shared" ca="1" si="33"/>
        <v>0.2218663865551207</v>
      </c>
      <c r="K122" s="32">
        <f t="shared" ca="1" si="33"/>
        <v>0.61389702598262375</v>
      </c>
      <c r="L122" s="32">
        <f t="shared" ca="1" si="33"/>
        <v>1.2727827564458494</v>
      </c>
      <c r="M122" s="32">
        <f t="shared" ca="1" si="33"/>
        <v>1.838084563000848</v>
      </c>
      <c r="N122" s="32">
        <f t="shared" ca="1" si="33"/>
        <v>2.2277448685672425</v>
      </c>
      <c r="O122" s="32">
        <f t="shared" ca="1" si="33"/>
        <v>2.8009514786763248</v>
      </c>
      <c r="P122" s="32">
        <f t="shared" ca="1" si="33"/>
        <v>3.2824558538713973</v>
      </c>
      <c r="Q122" s="32">
        <f t="shared" ca="1" si="33"/>
        <v>4.0947844275178795</v>
      </c>
      <c r="R122" s="32">
        <f t="shared" ca="1" si="33"/>
        <v>4.6498257038701922</v>
      </c>
      <c r="S122" s="32">
        <f t="shared" ca="1" si="33"/>
        <v>4.8092077683850221</v>
      </c>
      <c r="T122" s="32">
        <f t="shared" ca="1" si="33"/>
        <v>5.0644260426843175</v>
      </c>
      <c r="U122" s="32">
        <f t="shared" ca="1" si="33"/>
        <v>5.1500441034968389</v>
      </c>
      <c r="V122" s="32">
        <f t="shared" ca="1" si="33"/>
        <v>5.5862008312215039</v>
      </c>
      <c r="W122" s="32">
        <f t="shared" ca="1" si="33"/>
        <v>5.8131106790096965</v>
      </c>
      <c r="X122" s="32">
        <f t="shared" ca="1" si="33"/>
        <v>5.8811443589984265</v>
      </c>
      <c r="Y122" s="32">
        <f t="shared" ca="1" si="33"/>
        <v>5.8774391292154178</v>
      </c>
      <c r="Z122" s="32">
        <f t="shared" ca="1" si="33"/>
        <v>5.6781071135446837</v>
      </c>
      <c r="AA122" s="32">
        <f t="shared" ca="1" si="33"/>
        <v>5.4446684464528516</v>
      </c>
      <c r="AB122" s="32">
        <f t="shared" ca="1" si="33"/>
        <v>5.3658952214518649</v>
      </c>
      <c r="AC122" s="32">
        <f t="shared" ca="1" si="33"/>
        <v>5.0675532135319372</v>
      </c>
      <c r="AD122" s="32">
        <f t="shared" ca="1" si="33"/>
        <v>4.7499529891265411</v>
      </c>
      <c r="AE122" s="32">
        <f t="shared" ca="1" si="33"/>
        <v>4.3273550281774078</v>
      </c>
      <c r="AF122" s="32">
        <f t="shared" ca="1" si="33"/>
        <v>3.5741413820360322</v>
      </c>
      <c r="AG122" s="18"/>
    </row>
    <row r="123" spans="3:33" ht="15" outlineLevel="1" x14ac:dyDescent="0.25">
      <c r="D123" t="s">
        <v>51</v>
      </c>
      <c r="F123" s="6"/>
      <c r="H123" s="32">
        <f t="shared" ref="H123:AF123" ca="1" si="34">H22-H114</f>
        <v>0</v>
      </c>
      <c r="I123" s="32">
        <f t="shared" ca="1" si="34"/>
        <v>0</v>
      </c>
      <c r="J123" s="32">
        <f t="shared" ca="1" si="34"/>
        <v>0</v>
      </c>
      <c r="K123" s="32">
        <f t="shared" ca="1" si="34"/>
        <v>0</v>
      </c>
      <c r="L123" s="32">
        <f t="shared" ca="1" si="34"/>
        <v>0</v>
      </c>
      <c r="M123" s="32">
        <f t="shared" ca="1" si="34"/>
        <v>0</v>
      </c>
      <c r="N123" s="32">
        <f t="shared" ca="1" si="34"/>
        <v>0</v>
      </c>
      <c r="O123" s="32">
        <f t="shared" ca="1" si="34"/>
        <v>0</v>
      </c>
      <c r="P123" s="32">
        <f t="shared" ca="1" si="34"/>
        <v>0</v>
      </c>
      <c r="Q123" s="32">
        <f t="shared" ca="1" si="34"/>
        <v>0</v>
      </c>
      <c r="R123" s="32">
        <f t="shared" ca="1" si="34"/>
        <v>0</v>
      </c>
      <c r="S123" s="32">
        <f t="shared" ca="1" si="34"/>
        <v>0</v>
      </c>
      <c r="T123" s="32">
        <f t="shared" ca="1" si="34"/>
        <v>0</v>
      </c>
      <c r="U123" s="32">
        <f t="shared" ca="1" si="34"/>
        <v>0</v>
      </c>
      <c r="V123" s="32">
        <f t="shared" ca="1" si="34"/>
        <v>0</v>
      </c>
      <c r="W123" s="32">
        <f t="shared" ca="1" si="34"/>
        <v>0</v>
      </c>
      <c r="X123" s="32">
        <f t="shared" ca="1" si="34"/>
        <v>0</v>
      </c>
      <c r="Y123" s="32">
        <f t="shared" ca="1" si="34"/>
        <v>0</v>
      </c>
      <c r="Z123" s="32">
        <f t="shared" ca="1" si="34"/>
        <v>0</v>
      </c>
      <c r="AA123" s="32">
        <f t="shared" ca="1" si="34"/>
        <v>0</v>
      </c>
      <c r="AB123" s="32">
        <f t="shared" ca="1" si="34"/>
        <v>0</v>
      </c>
      <c r="AC123" s="32">
        <f t="shared" ca="1" si="34"/>
        <v>0</v>
      </c>
      <c r="AD123" s="32">
        <f t="shared" ca="1" si="34"/>
        <v>0</v>
      </c>
      <c r="AE123" s="32">
        <f t="shared" ca="1" si="34"/>
        <v>0</v>
      </c>
      <c r="AF123" s="32">
        <f t="shared" ca="1" si="34"/>
        <v>0</v>
      </c>
      <c r="AG123" s="18"/>
    </row>
    <row r="124" spans="3:33" ht="15" outlineLevel="1" x14ac:dyDescent="0.25">
      <c r="D124" t="s">
        <v>52</v>
      </c>
      <c r="F124" s="6"/>
      <c r="H124" s="32">
        <f t="shared" ref="H124:AF124" ca="1" si="35">H23-H115</f>
        <v>0</v>
      </c>
      <c r="I124" s="32">
        <f t="shared" ca="1" si="35"/>
        <v>0</v>
      </c>
      <c r="J124" s="32">
        <f t="shared" ca="1" si="35"/>
        <v>5.1473001680619745E-3</v>
      </c>
      <c r="K124" s="32">
        <f t="shared" ca="1" si="35"/>
        <v>1.2891837545680573E-2</v>
      </c>
      <c r="L124" s="32">
        <f t="shared" ca="1" si="35"/>
        <v>2.380103754552465E-2</v>
      </c>
      <c r="M124" s="32">
        <f t="shared" ca="1" si="35"/>
        <v>-2.4577536516986243E-2</v>
      </c>
      <c r="N124" s="32">
        <f t="shared" ca="1" si="35"/>
        <v>-3.5991767786356377E-3</v>
      </c>
      <c r="O124" s="32">
        <f t="shared" ca="1" si="35"/>
        <v>-4.467808865575762E-2</v>
      </c>
      <c r="P124" s="32">
        <f t="shared" ca="1" si="35"/>
        <v>4.9893328978853901E-2</v>
      </c>
      <c r="Q124" s="32">
        <f t="shared" ca="1" si="35"/>
        <v>5.3847060079675657E-2</v>
      </c>
      <c r="R124" s="32">
        <f t="shared" ca="1" si="35"/>
        <v>-6.198572617236664E-2</v>
      </c>
      <c r="S124" s="32">
        <f t="shared" ca="1" si="35"/>
        <v>1.5653843184054494E-2</v>
      </c>
      <c r="T124" s="32">
        <f t="shared" ca="1" si="35"/>
        <v>-4.9782154313220417E-2</v>
      </c>
      <c r="U124" s="32">
        <f t="shared" ca="1" si="35"/>
        <v>6.299348677870853E-2</v>
      </c>
      <c r="V124" s="32">
        <f t="shared" ca="1" si="35"/>
        <v>1.2736000651955237E-2</v>
      </c>
      <c r="W124" s="32">
        <f t="shared" ca="1" si="35"/>
        <v>1.3164752592786044E-2</v>
      </c>
      <c r="X124" s="32">
        <f t="shared" ca="1" si="35"/>
        <v>1.7170109570571412E-2</v>
      </c>
      <c r="Y124" s="32">
        <f t="shared" ca="1" si="35"/>
        <v>-3.273598110064313E-2</v>
      </c>
      <c r="Z124" s="32">
        <f t="shared" ca="1" si="35"/>
        <v>-9.1098759152998809E-3</v>
      </c>
      <c r="AA124" s="32">
        <f t="shared" ca="1" si="35"/>
        <v>3.4243528714654303E-2</v>
      </c>
      <c r="AB124" s="32">
        <f t="shared" ca="1" si="35"/>
        <v>9.7575194751726713E-3</v>
      </c>
      <c r="AC124" s="32">
        <f t="shared" ca="1" si="35"/>
        <v>1.2507441750130965E-2</v>
      </c>
      <c r="AD124" s="32">
        <f t="shared" ca="1" si="35"/>
        <v>1.7722721946128672E-2</v>
      </c>
      <c r="AE124" s="32">
        <f t="shared" ca="1" si="35"/>
        <v>-4.7838513379417691E-2</v>
      </c>
      <c r="AF124" s="32">
        <f t="shared" ca="1" si="35"/>
        <v>-1.1964564416899748E-2</v>
      </c>
      <c r="AG124" s="18"/>
    </row>
    <row r="125" spans="3:33" ht="15" outlineLevel="1" x14ac:dyDescent="0.25">
      <c r="D125" t="s">
        <v>56</v>
      </c>
      <c r="F125" s="6"/>
      <c r="H125" s="32">
        <f t="shared" ref="H125:AF125" ca="1" si="36">H24-H116</f>
        <v>0</v>
      </c>
      <c r="I125" s="32">
        <f t="shared" ca="1" si="36"/>
        <v>0</v>
      </c>
      <c r="J125" s="32">
        <f t="shared" ca="1" si="36"/>
        <v>0</v>
      </c>
      <c r="K125" s="32">
        <f t="shared" ca="1" si="36"/>
        <v>0</v>
      </c>
      <c r="L125" s="32">
        <f t="shared" ca="1" si="36"/>
        <v>0</v>
      </c>
      <c r="M125" s="32">
        <f t="shared" ca="1" si="36"/>
        <v>0</v>
      </c>
      <c r="N125" s="32">
        <f t="shared" ca="1" si="36"/>
        <v>0</v>
      </c>
      <c r="O125" s="32">
        <f t="shared" ca="1" si="36"/>
        <v>0</v>
      </c>
      <c r="P125" s="32">
        <f t="shared" ca="1" si="36"/>
        <v>0</v>
      </c>
      <c r="Q125" s="32">
        <f t="shared" ca="1" si="36"/>
        <v>0</v>
      </c>
      <c r="R125" s="32">
        <f t="shared" ca="1" si="36"/>
        <v>0</v>
      </c>
      <c r="S125" s="32">
        <f t="shared" ca="1" si="36"/>
        <v>0</v>
      </c>
      <c r="T125" s="32">
        <f t="shared" ca="1" si="36"/>
        <v>0</v>
      </c>
      <c r="U125" s="32">
        <f t="shared" ca="1" si="36"/>
        <v>0</v>
      </c>
      <c r="V125" s="32">
        <f t="shared" ca="1" si="36"/>
        <v>0</v>
      </c>
      <c r="W125" s="32">
        <f t="shared" ca="1" si="36"/>
        <v>0</v>
      </c>
      <c r="X125" s="32">
        <f t="shared" ca="1" si="36"/>
        <v>0</v>
      </c>
      <c r="Y125" s="32">
        <f t="shared" ca="1" si="36"/>
        <v>0</v>
      </c>
      <c r="Z125" s="32">
        <f t="shared" ca="1" si="36"/>
        <v>0</v>
      </c>
      <c r="AA125" s="32">
        <f t="shared" ca="1" si="36"/>
        <v>0</v>
      </c>
      <c r="AB125" s="32">
        <f t="shared" ca="1" si="36"/>
        <v>0</v>
      </c>
      <c r="AC125" s="32">
        <f t="shared" ca="1" si="36"/>
        <v>0</v>
      </c>
      <c r="AD125" s="32">
        <f t="shared" ca="1" si="36"/>
        <v>0</v>
      </c>
      <c r="AE125" s="32">
        <f t="shared" ca="1" si="36"/>
        <v>0</v>
      </c>
      <c r="AF125" s="32">
        <f t="shared" ca="1" si="36"/>
        <v>0</v>
      </c>
      <c r="AG125" s="18"/>
    </row>
    <row r="126" spans="3:33" ht="15" outlineLevel="1" x14ac:dyDescent="0.25">
      <c r="D126" t="s">
        <v>53</v>
      </c>
      <c r="F126" s="6"/>
      <c r="H126" s="32">
        <f t="shared" ref="H126:AF126" si="37">H25-H117</f>
        <v>0</v>
      </c>
      <c r="I126" s="32">
        <f t="shared" ca="1" si="37"/>
        <v>0.22186638655463753</v>
      </c>
      <c r="J126" s="32">
        <f t="shared" ca="1" si="37"/>
        <v>0.38688333926018004</v>
      </c>
      <c r="K126" s="32">
        <f t="shared" ca="1" si="37"/>
        <v>0.64599389291635134</v>
      </c>
      <c r="L126" s="32">
        <f t="shared" ca="1" si="37"/>
        <v>0.5415007690092466</v>
      </c>
      <c r="M126" s="32">
        <f t="shared" ca="1" si="37"/>
        <v>0.41423784208137704</v>
      </c>
      <c r="N126" s="32">
        <f t="shared" ca="1" si="37"/>
        <v>0.57680578688763262</v>
      </c>
      <c r="O126" s="32">
        <f t="shared" ca="1" si="37"/>
        <v>0.52618246385259226</v>
      </c>
      <c r="P126" s="32">
        <f t="shared" ca="1" si="37"/>
        <v>0.76243524466781309</v>
      </c>
      <c r="Q126" s="32">
        <f t="shared" ca="1" si="37"/>
        <v>0.50119421627482552</v>
      </c>
      <c r="R126" s="32">
        <f t="shared" ca="1" si="37"/>
        <v>0.22136779068574697</v>
      </c>
      <c r="S126" s="32">
        <f t="shared" ca="1" si="37"/>
        <v>0.23956443111507042</v>
      </c>
      <c r="T126" s="32">
        <f t="shared" ca="1" si="37"/>
        <v>0.13540021512596923</v>
      </c>
      <c r="U126" s="32">
        <f t="shared" ca="1" si="37"/>
        <v>0.37316324094570064</v>
      </c>
      <c r="V126" s="32">
        <f t="shared" ca="1" si="37"/>
        <v>0.21417384713583942</v>
      </c>
      <c r="W126" s="32">
        <f t="shared" ca="1" si="37"/>
        <v>5.486892739651239E-2</v>
      </c>
      <c r="X126" s="32">
        <f t="shared" ca="1" si="37"/>
        <v>-2.087533935304009E-2</v>
      </c>
      <c r="Y126" s="32">
        <f t="shared" ca="1" si="37"/>
        <v>-0.16659603456849936</v>
      </c>
      <c r="Z126" s="32">
        <f t="shared" ca="1" si="37"/>
        <v>-0.22432879117599214</v>
      </c>
      <c r="AA126" s="32">
        <f t="shared" ca="1" si="37"/>
        <v>-0.11301675371515785</v>
      </c>
      <c r="AB126" s="32">
        <f t="shared" ca="1" si="37"/>
        <v>-0.30809952740139579</v>
      </c>
      <c r="AC126" s="32">
        <f t="shared" ca="1" si="37"/>
        <v>-0.33010766615421971</v>
      </c>
      <c r="AD126" s="32">
        <f t="shared" ca="1" si="37"/>
        <v>-0.44032068288896653</v>
      </c>
      <c r="AE126" s="32">
        <f t="shared" ca="1" si="37"/>
        <v>-0.70537513276497066</v>
      </c>
      <c r="AF126" s="32">
        <f t="shared" ca="1" si="37"/>
        <v>-0.87547903128142934</v>
      </c>
      <c r="AG126" s="18"/>
    </row>
    <row r="127" spans="3:33" ht="15" outlineLevel="1" x14ac:dyDescent="0.25">
      <c r="D127" t="s">
        <v>54</v>
      </c>
      <c r="F127" s="6"/>
      <c r="H127" s="32">
        <f t="shared" ref="H127:AF127" ca="1" si="38">H26-H118</f>
        <v>0</v>
      </c>
      <c r="I127" s="32">
        <f t="shared" ca="1" si="38"/>
        <v>0.2218663865551207</v>
      </c>
      <c r="J127" s="32">
        <f t="shared" ca="1" si="38"/>
        <v>0.61389702598262375</v>
      </c>
      <c r="K127" s="32">
        <f t="shared" ca="1" si="38"/>
        <v>1.2727827564458494</v>
      </c>
      <c r="L127" s="32">
        <f t="shared" ca="1" si="38"/>
        <v>1.838084563000848</v>
      </c>
      <c r="M127" s="32">
        <f t="shared" ca="1" si="38"/>
        <v>2.2277448685672425</v>
      </c>
      <c r="N127" s="32">
        <f t="shared" ca="1" si="38"/>
        <v>2.8009514786763248</v>
      </c>
      <c r="O127" s="32">
        <f t="shared" ca="1" si="38"/>
        <v>3.2824558538713973</v>
      </c>
      <c r="P127" s="32">
        <f t="shared" ca="1" si="38"/>
        <v>4.0947844275178795</v>
      </c>
      <c r="Q127" s="32">
        <f t="shared" ca="1" si="38"/>
        <v>4.6498257038701922</v>
      </c>
      <c r="R127" s="32">
        <f t="shared" ca="1" si="38"/>
        <v>4.8092077683850221</v>
      </c>
      <c r="S127" s="32">
        <f t="shared" ca="1" si="38"/>
        <v>5.0644260426843175</v>
      </c>
      <c r="T127" s="32">
        <f t="shared" ca="1" si="38"/>
        <v>5.1500441034968389</v>
      </c>
      <c r="U127" s="32">
        <f t="shared" ca="1" si="38"/>
        <v>5.5862008312215039</v>
      </c>
      <c r="V127" s="32">
        <f t="shared" ca="1" si="38"/>
        <v>5.8131106790096965</v>
      </c>
      <c r="W127" s="32">
        <f t="shared" ca="1" si="38"/>
        <v>5.8811443589984265</v>
      </c>
      <c r="X127" s="32">
        <f t="shared" ca="1" si="38"/>
        <v>5.8774391292154178</v>
      </c>
      <c r="Y127" s="32">
        <f t="shared" ca="1" si="38"/>
        <v>5.6781071135446837</v>
      </c>
      <c r="Z127" s="32">
        <f t="shared" ca="1" si="38"/>
        <v>5.4446684464528516</v>
      </c>
      <c r="AA127" s="32">
        <f t="shared" ca="1" si="38"/>
        <v>5.3658952214518649</v>
      </c>
      <c r="AB127" s="32">
        <f t="shared" ca="1" si="38"/>
        <v>5.0675532135319372</v>
      </c>
      <c r="AC127" s="32">
        <f t="shared" ca="1" si="38"/>
        <v>4.7499529891265411</v>
      </c>
      <c r="AD127" s="32">
        <f t="shared" ca="1" si="38"/>
        <v>4.3273550281774078</v>
      </c>
      <c r="AE127" s="32">
        <f t="shared" ca="1" si="38"/>
        <v>3.5741413820360322</v>
      </c>
      <c r="AF127" s="32">
        <f t="shared" ca="1" si="38"/>
        <v>2.6866977863319335</v>
      </c>
      <c r="AG127" s="18"/>
    </row>
    <row r="129" spans="1:33" ht="15" customHeight="1" x14ac:dyDescent="0.25">
      <c r="A129" s="12" t="s">
        <v>15</v>
      </c>
      <c r="B129" s="12"/>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row>
  </sheetData>
  <mergeCells count="1">
    <mergeCell ref="B6:AF6"/>
  </mergeCells>
  <pageMargins left="0.7" right="0.7" top="0.75" bottom="0.75" header="0.3" footer="0.3"/>
  <pageSetup paperSize="9" scale="2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624766-0C27-4797-877C-55964DBEB697}">
  <sheetPr>
    <tabColor theme="7" tint="0.39997558519241921"/>
    <pageSetUpPr fitToPage="1"/>
  </sheetPr>
  <dimension ref="A1:AG97"/>
  <sheetViews>
    <sheetView showGridLines="0" tabSelected="1" zoomScale="70" zoomScaleNormal="70" workbookViewId="0">
      <pane xSplit="6" ySplit="4" topLeftCell="G43" activePane="bottomRight" state="frozen"/>
      <selection pane="topRight" activeCell="H41" sqref="H41"/>
      <selection pane="bottomLeft" activeCell="H41" sqref="H41"/>
      <selection pane="bottomRight" activeCell="X71" sqref="X71"/>
    </sheetView>
  </sheetViews>
  <sheetFormatPr defaultColWidth="9.140625" defaultRowHeight="14.45" customHeight="1" outlineLevelRow="1" x14ac:dyDescent="0.25"/>
  <cols>
    <col min="1" max="3" width="1.7109375" customWidth="1"/>
    <col min="4" max="4" width="60.5703125" customWidth="1"/>
    <col min="5" max="5" width="14.85546875" bestFit="1" customWidth="1"/>
    <col min="6" max="6" width="14.85546875" customWidth="1"/>
    <col min="7" max="32" width="10.5703125" customWidth="1"/>
    <col min="33" max="33" width="2.85546875" customWidth="1"/>
  </cols>
  <sheetData>
    <row r="1" spans="1:33" ht="18.75" x14ac:dyDescent="0.3">
      <c r="A1" s="11" t="s">
        <v>72</v>
      </c>
      <c r="B1" s="12"/>
      <c r="C1" s="12"/>
      <c r="D1" s="12"/>
      <c r="E1" s="13"/>
      <c r="F1" s="14"/>
      <c r="G1" s="15"/>
      <c r="H1" s="15"/>
      <c r="I1" s="15"/>
      <c r="J1" s="15"/>
      <c r="K1" s="15"/>
      <c r="L1" s="15"/>
      <c r="M1" s="15"/>
      <c r="N1" s="15"/>
      <c r="O1" s="15"/>
      <c r="P1" s="15"/>
      <c r="Q1" s="15"/>
      <c r="R1" s="15"/>
      <c r="S1" s="15"/>
      <c r="T1" s="15"/>
      <c r="U1" s="15"/>
      <c r="V1" s="12"/>
      <c r="W1" s="15"/>
      <c r="X1" s="15"/>
      <c r="Y1" s="15"/>
      <c r="Z1" s="15"/>
      <c r="AA1" s="12"/>
      <c r="AB1" s="15"/>
      <c r="AC1" s="15"/>
      <c r="AD1" s="15"/>
      <c r="AE1" s="15"/>
      <c r="AF1" s="12"/>
      <c r="AG1" s="12"/>
    </row>
    <row r="2" spans="1:33" ht="15" x14ac:dyDescent="0.25">
      <c r="A2" s="12"/>
      <c r="B2" s="12"/>
      <c r="C2" s="12"/>
      <c r="D2" s="12"/>
      <c r="E2" s="12"/>
      <c r="F2" s="13"/>
      <c r="G2" s="14" t="s">
        <v>17</v>
      </c>
      <c r="H2" s="16">
        <v>2026</v>
      </c>
      <c r="I2" s="16">
        <v>2027</v>
      </c>
      <c r="J2" s="16">
        <v>2028</v>
      </c>
      <c r="K2" s="16">
        <v>2029</v>
      </c>
      <c r="L2" s="16">
        <v>2030</v>
      </c>
      <c r="M2" s="16">
        <v>2031</v>
      </c>
      <c r="N2" s="16">
        <v>2032</v>
      </c>
      <c r="O2" s="16">
        <v>2033</v>
      </c>
      <c r="P2" s="16">
        <v>2034</v>
      </c>
      <c r="Q2" s="16">
        <v>2035</v>
      </c>
      <c r="R2" s="16">
        <v>2036</v>
      </c>
      <c r="S2" s="16">
        <v>2037</v>
      </c>
      <c r="T2" s="16">
        <v>2038</v>
      </c>
      <c r="U2" s="16">
        <v>2039</v>
      </c>
      <c r="V2" s="16">
        <v>2040</v>
      </c>
      <c r="W2" s="16">
        <v>2041</v>
      </c>
      <c r="X2" s="16">
        <v>2042</v>
      </c>
      <c r="Y2" s="16">
        <v>2043</v>
      </c>
      <c r="Z2" s="16">
        <v>2044</v>
      </c>
      <c r="AA2" s="16">
        <v>2045</v>
      </c>
      <c r="AB2" s="16">
        <v>2046</v>
      </c>
      <c r="AC2" s="16">
        <v>2047</v>
      </c>
      <c r="AD2" s="16">
        <v>2048</v>
      </c>
      <c r="AE2" s="16">
        <v>2049</v>
      </c>
      <c r="AF2" s="16">
        <v>2050</v>
      </c>
      <c r="AG2" s="15"/>
    </row>
    <row r="3" spans="1:33" ht="15" x14ac:dyDescent="0.25">
      <c r="A3" s="17"/>
      <c r="B3" s="17"/>
      <c r="C3" s="17"/>
      <c r="D3" s="17" t="s">
        <v>18</v>
      </c>
      <c r="E3" s="13"/>
      <c r="F3" s="13" t="s">
        <v>19</v>
      </c>
      <c r="G3" s="14" t="s">
        <v>20</v>
      </c>
      <c r="H3" s="14" t="s">
        <v>21</v>
      </c>
      <c r="I3" s="14" t="s">
        <v>21</v>
      </c>
      <c r="J3" s="14" t="s">
        <v>21</v>
      </c>
      <c r="K3" s="14" t="s">
        <v>21</v>
      </c>
      <c r="L3" s="14" t="s">
        <v>21</v>
      </c>
      <c r="M3" s="14" t="s">
        <v>22</v>
      </c>
      <c r="N3" s="14" t="s">
        <v>22</v>
      </c>
      <c r="O3" s="14" t="s">
        <v>22</v>
      </c>
      <c r="P3" s="14" t="s">
        <v>22</v>
      </c>
      <c r="Q3" s="14" t="s">
        <v>22</v>
      </c>
      <c r="R3" s="14" t="s">
        <v>23</v>
      </c>
      <c r="S3" s="14" t="s">
        <v>23</v>
      </c>
      <c r="T3" s="14" t="s">
        <v>23</v>
      </c>
      <c r="U3" s="14" t="s">
        <v>23</v>
      </c>
      <c r="V3" s="14" t="s">
        <v>23</v>
      </c>
      <c r="W3" s="14" t="s">
        <v>24</v>
      </c>
      <c r="X3" s="14" t="s">
        <v>24</v>
      </c>
      <c r="Y3" s="14" t="s">
        <v>24</v>
      </c>
      <c r="Z3" s="14" t="s">
        <v>24</v>
      </c>
      <c r="AA3" s="14" t="s">
        <v>24</v>
      </c>
      <c r="AB3" s="14" t="s">
        <v>25</v>
      </c>
      <c r="AC3" s="14" t="s">
        <v>25</v>
      </c>
      <c r="AD3" s="14" t="s">
        <v>25</v>
      </c>
      <c r="AE3" s="14" t="s">
        <v>25</v>
      </c>
      <c r="AF3" s="14" t="s">
        <v>25</v>
      </c>
      <c r="AG3" s="14"/>
    </row>
    <row r="4" spans="1:33" ht="15" x14ac:dyDescent="0.25">
      <c r="F4" s="6"/>
      <c r="H4" s="5"/>
      <c r="I4" s="5"/>
      <c r="J4" s="5"/>
      <c r="K4" s="5"/>
      <c r="L4" s="5"/>
      <c r="M4" s="5"/>
      <c r="N4" s="5"/>
      <c r="O4" s="5"/>
      <c r="P4" s="5"/>
      <c r="Q4" s="5"/>
      <c r="R4" s="5"/>
      <c r="S4" s="5"/>
      <c r="T4" s="5"/>
      <c r="U4" s="5"/>
      <c r="V4" s="5"/>
      <c r="W4" s="5"/>
      <c r="X4" s="5"/>
      <c r="Y4" s="5"/>
      <c r="Z4" s="5"/>
      <c r="AA4" s="5"/>
      <c r="AB4" s="5"/>
      <c r="AC4" s="5"/>
      <c r="AD4" s="5"/>
      <c r="AE4" s="5"/>
      <c r="AF4" s="5"/>
      <c r="AG4" s="18"/>
    </row>
    <row r="5" spans="1:33" ht="15" x14ac:dyDescent="0.25">
      <c r="B5" s="9" t="s">
        <v>16</v>
      </c>
      <c r="C5" s="9"/>
      <c r="D5" s="3"/>
      <c r="E5" s="3"/>
      <c r="F5" s="7"/>
      <c r="G5" s="3"/>
      <c r="H5" s="4"/>
      <c r="I5" s="4"/>
      <c r="J5" s="4"/>
      <c r="K5" s="4"/>
      <c r="L5" s="4"/>
      <c r="M5" s="4"/>
      <c r="N5" s="4"/>
      <c r="O5" s="4"/>
      <c r="P5" s="4"/>
      <c r="Q5" s="4"/>
      <c r="R5" s="4"/>
      <c r="S5" s="4"/>
      <c r="T5" s="4"/>
      <c r="U5" s="4"/>
      <c r="V5" s="4"/>
      <c r="W5" s="4"/>
      <c r="X5" s="4"/>
      <c r="Y5" s="4"/>
      <c r="Z5" s="4"/>
      <c r="AA5" s="4"/>
      <c r="AB5" s="4"/>
      <c r="AC5" s="4"/>
      <c r="AD5" s="4"/>
      <c r="AE5" s="4"/>
      <c r="AF5" s="4"/>
      <c r="AG5" s="18"/>
    </row>
    <row r="6" spans="1:33" ht="15" customHeight="1" outlineLevel="1" x14ac:dyDescent="0.25">
      <c r="F6" s="6"/>
      <c r="AG6" s="21"/>
    </row>
    <row r="7" spans="1:33" ht="15" outlineLevel="1" x14ac:dyDescent="0.25">
      <c r="C7" s="1" t="s">
        <v>26</v>
      </c>
      <c r="D7" s="1"/>
      <c r="E7" s="1"/>
      <c r="F7" s="8"/>
      <c r="G7" s="1"/>
      <c r="H7" s="2"/>
      <c r="I7" s="1"/>
      <c r="J7" s="2"/>
      <c r="K7" s="2"/>
      <c r="L7" s="2"/>
      <c r="M7" s="2"/>
      <c r="N7" s="2"/>
      <c r="O7" s="2"/>
      <c r="P7" s="2"/>
      <c r="Q7" s="2"/>
      <c r="R7" s="2"/>
      <c r="S7" s="2"/>
      <c r="T7" s="2"/>
      <c r="U7" s="2"/>
      <c r="V7" s="2"/>
      <c r="W7" s="2"/>
      <c r="X7" s="2"/>
      <c r="Y7" s="2"/>
      <c r="Z7" s="2"/>
      <c r="AA7" s="2"/>
      <c r="AB7" s="2"/>
      <c r="AC7" s="2"/>
      <c r="AD7" s="2"/>
      <c r="AE7" s="2"/>
      <c r="AF7" s="2"/>
      <c r="AG7" s="21"/>
    </row>
    <row r="8" spans="1:33" ht="15" customHeight="1" outlineLevel="1" x14ac:dyDescent="0.25">
      <c r="F8" s="6"/>
      <c r="AG8" s="18"/>
    </row>
    <row r="9" spans="1:33" ht="15" outlineLevel="1" x14ac:dyDescent="0.25">
      <c r="D9" t="s">
        <v>27</v>
      </c>
      <c r="E9" s="19"/>
      <c r="F9" s="20"/>
      <c r="H9" s="38">
        <f>Inputs!H9</f>
        <v>7.0000000000000007E-2</v>
      </c>
      <c r="I9" s="38">
        <f>Inputs!I9</f>
        <v>7.0000000000000007E-2</v>
      </c>
      <c r="J9" s="38">
        <f>Inputs!J9</f>
        <v>7.0000000000000007E-2</v>
      </c>
      <c r="K9" s="38">
        <f>Inputs!K9</f>
        <v>7.0000000000000007E-2</v>
      </c>
      <c r="L9" s="38">
        <f>Inputs!L9</f>
        <v>7.0000000000000007E-2</v>
      </c>
      <c r="M9" s="38">
        <f>Inputs!M9</f>
        <v>7.0000000000000007E-2</v>
      </c>
      <c r="N9" s="38">
        <f>Inputs!N9</f>
        <v>7.0000000000000007E-2</v>
      </c>
      <c r="O9" s="38">
        <f>Inputs!O9</f>
        <v>7.0000000000000007E-2</v>
      </c>
      <c r="P9" s="38">
        <f>Inputs!P9</f>
        <v>7.0000000000000007E-2</v>
      </c>
      <c r="Q9" s="38">
        <f>Inputs!Q9</f>
        <v>7.0000000000000007E-2</v>
      </c>
      <c r="R9" s="38">
        <f>Inputs!R9</f>
        <v>7.0000000000000007E-2</v>
      </c>
      <c r="S9" s="38">
        <f>Inputs!S9</f>
        <v>7.0000000000000007E-2</v>
      </c>
      <c r="T9" s="38">
        <f>Inputs!T9</f>
        <v>7.0000000000000007E-2</v>
      </c>
      <c r="U9" s="38">
        <f>Inputs!U9</f>
        <v>7.0000000000000007E-2</v>
      </c>
      <c r="V9" s="38">
        <f>Inputs!V9</f>
        <v>7.0000000000000007E-2</v>
      </c>
      <c r="W9" s="38">
        <f>Inputs!W9</f>
        <v>7.0000000000000007E-2</v>
      </c>
      <c r="X9" s="38">
        <f>Inputs!X9</f>
        <v>7.0000000000000007E-2</v>
      </c>
      <c r="Y9" s="38">
        <f>Inputs!Y9</f>
        <v>7.0000000000000007E-2</v>
      </c>
      <c r="Z9" s="38">
        <f>Inputs!Z9</f>
        <v>7.0000000000000007E-2</v>
      </c>
      <c r="AA9" s="38">
        <f>Inputs!AA9</f>
        <v>7.0000000000000007E-2</v>
      </c>
      <c r="AB9" s="38">
        <f>Inputs!AB9</f>
        <v>7.0000000000000007E-2</v>
      </c>
      <c r="AC9" s="38">
        <f>Inputs!AC9</f>
        <v>7.0000000000000007E-2</v>
      </c>
      <c r="AD9" s="38">
        <f>Inputs!AD9</f>
        <v>7.0000000000000007E-2</v>
      </c>
      <c r="AE9" s="38">
        <f>Inputs!AE9</f>
        <v>7.0000000000000007E-2</v>
      </c>
      <c r="AF9" s="38">
        <f>Inputs!AF9</f>
        <v>7.0000000000000007E-2</v>
      </c>
      <c r="AG9" s="21"/>
    </row>
    <row r="10" spans="1:33" ht="15" outlineLevel="1" x14ac:dyDescent="0.25">
      <c r="D10" t="s">
        <v>28</v>
      </c>
      <c r="E10" s="19"/>
      <c r="F10" s="20"/>
      <c r="G10" s="24">
        <f>IF(F10&gt;0,F10,1)/(1+G9)</f>
        <v>1</v>
      </c>
      <c r="H10" s="24">
        <f>IF(G10&gt;0,G10,1)/(1+H9)</f>
        <v>0.93457943925233644</v>
      </c>
      <c r="I10" s="24">
        <f t="shared" ref="I10:AF10" si="0">IF(H10&gt;0,H10,1)/(1+I9)</f>
        <v>0.87343872827321156</v>
      </c>
      <c r="J10" s="24">
        <f t="shared" si="0"/>
        <v>0.81629787689085187</v>
      </c>
      <c r="K10" s="24">
        <f t="shared" si="0"/>
        <v>0.76289521204752508</v>
      </c>
      <c r="L10" s="24">
        <f t="shared" si="0"/>
        <v>0.71298617948366827</v>
      </c>
      <c r="M10" s="24">
        <f t="shared" si="0"/>
        <v>0.66634222381651231</v>
      </c>
      <c r="N10" s="24">
        <f t="shared" si="0"/>
        <v>0.62274974188459087</v>
      </c>
      <c r="O10" s="24">
        <f t="shared" si="0"/>
        <v>0.58200910456503818</v>
      </c>
      <c r="P10" s="24">
        <f t="shared" si="0"/>
        <v>0.54393374258414784</v>
      </c>
      <c r="Q10" s="24">
        <f t="shared" si="0"/>
        <v>0.50834929213471758</v>
      </c>
      <c r="R10" s="24">
        <f t="shared" si="0"/>
        <v>0.4750927963875865</v>
      </c>
      <c r="S10" s="24">
        <f t="shared" si="0"/>
        <v>0.444011959240735</v>
      </c>
      <c r="T10" s="24">
        <f t="shared" si="0"/>
        <v>0.41496444788853737</v>
      </c>
      <c r="U10" s="24">
        <f t="shared" si="0"/>
        <v>0.38781724101732462</v>
      </c>
      <c r="V10" s="24">
        <f t="shared" si="0"/>
        <v>0.36244601964235945</v>
      </c>
      <c r="W10" s="24">
        <f t="shared" si="0"/>
        <v>0.33873459779659759</v>
      </c>
      <c r="X10" s="24">
        <f t="shared" si="0"/>
        <v>0.3165743904641099</v>
      </c>
      <c r="Y10" s="24">
        <f t="shared" si="0"/>
        <v>0.29586391632159803</v>
      </c>
      <c r="Z10" s="24">
        <f t="shared" si="0"/>
        <v>0.27650833301083927</v>
      </c>
      <c r="AA10" s="24">
        <f t="shared" si="0"/>
        <v>0.25841900281386848</v>
      </c>
      <c r="AB10" s="24">
        <f t="shared" si="0"/>
        <v>0.24151308674193314</v>
      </c>
      <c r="AC10" s="24">
        <f t="shared" si="0"/>
        <v>0.22571316517937676</v>
      </c>
      <c r="AD10" s="24">
        <f t="shared" si="0"/>
        <v>0.21094688334521192</v>
      </c>
      <c r="AE10" s="24">
        <f t="shared" si="0"/>
        <v>0.19714661994879618</v>
      </c>
      <c r="AF10" s="24">
        <f t="shared" si="0"/>
        <v>0.1842491775222394</v>
      </c>
      <c r="AG10" s="21"/>
    </row>
    <row r="11" spans="1:33" ht="15" outlineLevel="1" x14ac:dyDescent="0.25">
      <c r="D11" t="s">
        <v>29</v>
      </c>
      <c r="E11" s="19"/>
      <c r="F11" s="20"/>
      <c r="H11" s="31">
        <f ca="1">Inputs!H11</f>
        <v>0.02</v>
      </c>
      <c r="I11" s="31">
        <f ca="1">Inputs!I11</f>
        <v>2.23E-2</v>
      </c>
      <c r="J11" s="31">
        <f ca="1">Inputs!J11</f>
        <v>2.3200000000000002E-2</v>
      </c>
      <c r="K11" s="31">
        <f ca="1">Inputs!K11</f>
        <v>2.1000000000000001E-2</v>
      </c>
      <c r="L11" s="31">
        <f ca="1">Inputs!L11</f>
        <v>1.8700000000000001E-2</v>
      </c>
      <c r="M11" s="31">
        <f ca="1">Inputs!M11</f>
        <v>1.7400000000000002E-2</v>
      </c>
      <c r="N11" s="31">
        <f ca="1">Inputs!N11</f>
        <v>1.4900000000000002E-2</v>
      </c>
      <c r="O11" s="31">
        <f ca="1">Inputs!O11</f>
        <v>1.4300000000000002E-2</v>
      </c>
      <c r="P11" s="31">
        <f ca="1">Inputs!P11</f>
        <v>1.5200000000000002E-2</v>
      </c>
      <c r="Q11" s="31">
        <f ca="1">Inputs!Q11</f>
        <v>1.6E-2</v>
      </c>
      <c r="R11" s="31">
        <f ca="1">Inputs!R11</f>
        <v>1.8800000000000001E-2</v>
      </c>
      <c r="S11" s="31">
        <f ca="1">Inputs!S11</f>
        <v>1.7100000000000001E-2</v>
      </c>
      <c r="T11" s="31">
        <f ca="1">Inputs!T11</f>
        <v>1.6900000000000002E-2</v>
      </c>
      <c r="U11" s="31">
        <f ca="1">Inputs!U11</f>
        <v>1.77E-2</v>
      </c>
      <c r="V11" s="31">
        <f ca="1">Inputs!V11</f>
        <v>1.5600000000000001E-2</v>
      </c>
      <c r="W11" s="31">
        <f ca="1">Inputs!W11</f>
        <v>1.4200000000000001E-2</v>
      </c>
      <c r="X11" s="31">
        <f ca="1">Inputs!X11</f>
        <v>1.4200000000000001E-2</v>
      </c>
      <c r="Y11" s="31">
        <f ca="1">Inputs!Y11</f>
        <v>1.5100000000000001E-2</v>
      </c>
      <c r="Z11" s="31">
        <f ca="1">Inputs!Z11</f>
        <v>1.54E-2</v>
      </c>
      <c r="AA11" s="31">
        <f ca="1">Inputs!AA11</f>
        <v>1.46E-2</v>
      </c>
      <c r="AB11" s="31">
        <f ca="1">Inputs!AB11</f>
        <v>1.24E-2</v>
      </c>
      <c r="AC11" s="31">
        <f ca="1">Inputs!AC11</f>
        <v>1.21E-2</v>
      </c>
      <c r="AD11" s="31">
        <f ca="1">Inputs!AD11</f>
        <v>1.0800000000000001E-2</v>
      </c>
      <c r="AE11" s="31">
        <f ca="1">Inputs!AE11</f>
        <v>9.5000000000000015E-3</v>
      </c>
      <c r="AF11" s="31">
        <f ca="1">Inputs!AF11</f>
        <v>1.2100000000000001E-2</v>
      </c>
      <c r="AG11" s="21"/>
    </row>
    <row r="12" spans="1:33" ht="15" outlineLevel="1" x14ac:dyDescent="0.25">
      <c r="D12" t="s">
        <v>30</v>
      </c>
      <c r="E12" s="19"/>
      <c r="F12" s="20"/>
      <c r="H12" s="24">
        <f ca="1">MAX(1,G12*(1+H11))</f>
        <v>1</v>
      </c>
      <c r="I12" s="24">
        <f t="shared" ref="I12:AF12" ca="1" si="1">MAX(1,H12*(1+I11))</f>
        <v>1.0223</v>
      </c>
      <c r="J12" s="24">
        <f t="shared" ca="1" si="1"/>
        <v>1.04601736</v>
      </c>
      <c r="K12" s="24">
        <f t="shared" ca="1" si="1"/>
        <v>1.0679837245599999</v>
      </c>
      <c r="L12" s="24">
        <f t="shared" ca="1" si="1"/>
        <v>1.0879550202092718</v>
      </c>
      <c r="M12" s="24">
        <f t="shared" ca="1" si="1"/>
        <v>1.1068854375609132</v>
      </c>
      <c r="N12" s="24">
        <f t="shared" ca="1" si="1"/>
        <v>1.1233780305805707</v>
      </c>
      <c r="O12" s="24">
        <f t="shared" ca="1" si="1"/>
        <v>1.139442336417873</v>
      </c>
      <c r="P12" s="24">
        <f t="shared" ca="1" si="1"/>
        <v>1.1567618599314247</v>
      </c>
      <c r="Q12" s="24">
        <f t="shared" ca="1" si="1"/>
        <v>1.1752700496903274</v>
      </c>
      <c r="R12" s="24">
        <f t="shared" ca="1" si="1"/>
        <v>1.1973651266245056</v>
      </c>
      <c r="S12" s="24">
        <f t="shared" ca="1" si="1"/>
        <v>1.2178400702897845</v>
      </c>
      <c r="T12" s="24">
        <f t="shared" ca="1" si="1"/>
        <v>1.2384215674776817</v>
      </c>
      <c r="U12" s="24">
        <f t="shared" ca="1" si="1"/>
        <v>1.2603416292220369</v>
      </c>
      <c r="V12" s="24">
        <f t="shared" ca="1" si="1"/>
        <v>1.2800029586379007</v>
      </c>
      <c r="W12" s="24">
        <f t="shared" ca="1" si="1"/>
        <v>1.2981790006505589</v>
      </c>
      <c r="X12" s="24">
        <f t="shared" ca="1" si="1"/>
        <v>1.3166131424597969</v>
      </c>
      <c r="Y12" s="24">
        <f t="shared" ca="1" si="1"/>
        <v>1.3364940009109396</v>
      </c>
      <c r="Z12" s="24">
        <f t="shared" ca="1" si="1"/>
        <v>1.3570760085249682</v>
      </c>
      <c r="AA12" s="24">
        <f t="shared" ca="1" si="1"/>
        <v>1.3768893182494326</v>
      </c>
      <c r="AB12" s="24">
        <f t="shared" ca="1" si="1"/>
        <v>1.3939627457957255</v>
      </c>
      <c r="AC12" s="24">
        <f t="shared" ca="1" si="1"/>
        <v>1.4108296950198538</v>
      </c>
      <c r="AD12" s="24">
        <f t="shared" ca="1" si="1"/>
        <v>1.4260666557260682</v>
      </c>
      <c r="AE12" s="24">
        <f t="shared" ca="1" si="1"/>
        <v>1.4396142889554659</v>
      </c>
      <c r="AF12" s="24">
        <f t="shared" ca="1" si="1"/>
        <v>1.4570336218518272</v>
      </c>
      <c r="AG12" s="21"/>
    </row>
    <row r="13" spans="1:33" ht="15" outlineLevel="1" x14ac:dyDescent="0.25">
      <c r="D13" t="s">
        <v>73</v>
      </c>
      <c r="E13" s="19"/>
      <c r="F13" s="20"/>
      <c r="G13" s="24">
        <f>MAX(1,(1+G9)^0.5)</f>
        <v>1</v>
      </c>
      <c r="H13" s="24">
        <f>MAX(1,(1+H9)^0.5)</f>
        <v>1.03440804327886</v>
      </c>
      <c r="I13" s="24">
        <f t="shared" ref="I13:AF13" si="2">MAX(1,(1+I9)^0.5)</f>
        <v>1.03440804327886</v>
      </c>
      <c r="J13" s="24">
        <f t="shared" si="2"/>
        <v>1.03440804327886</v>
      </c>
      <c r="K13" s="24">
        <f t="shared" si="2"/>
        <v>1.03440804327886</v>
      </c>
      <c r="L13" s="24">
        <f t="shared" si="2"/>
        <v>1.03440804327886</v>
      </c>
      <c r="M13" s="24">
        <f t="shared" si="2"/>
        <v>1.03440804327886</v>
      </c>
      <c r="N13" s="24">
        <f t="shared" si="2"/>
        <v>1.03440804327886</v>
      </c>
      <c r="O13" s="24">
        <f t="shared" si="2"/>
        <v>1.03440804327886</v>
      </c>
      <c r="P13" s="24">
        <f t="shared" si="2"/>
        <v>1.03440804327886</v>
      </c>
      <c r="Q13" s="24">
        <f t="shared" si="2"/>
        <v>1.03440804327886</v>
      </c>
      <c r="R13" s="24">
        <f t="shared" si="2"/>
        <v>1.03440804327886</v>
      </c>
      <c r="S13" s="24">
        <f t="shared" si="2"/>
        <v>1.03440804327886</v>
      </c>
      <c r="T13" s="24">
        <f t="shared" si="2"/>
        <v>1.03440804327886</v>
      </c>
      <c r="U13" s="24">
        <f t="shared" si="2"/>
        <v>1.03440804327886</v>
      </c>
      <c r="V13" s="24">
        <f t="shared" si="2"/>
        <v>1.03440804327886</v>
      </c>
      <c r="W13" s="24">
        <f t="shared" si="2"/>
        <v>1.03440804327886</v>
      </c>
      <c r="X13" s="24">
        <f t="shared" si="2"/>
        <v>1.03440804327886</v>
      </c>
      <c r="Y13" s="24">
        <f t="shared" si="2"/>
        <v>1.03440804327886</v>
      </c>
      <c r="Z13" s="24">
        <f t="shared" si="2"/>
        <v>1.03440804327886</v>
      </c>
      <c r="AA13" s="24">
        <f t="shared" si="2"/>
        <v>1.03440804327886</v>
      </c>
      <c r="AB13" s="24">
        <f t="shared" si="2"/>
        <v>1.03440804327886</v>
      </c>
      <c r="AC13" s="24">
        <f t="shared" si="2"/>
        <v>1.03440804327886</v>
      </c>
      <c r="AD13" s="24">
        <f t="shared" si="2"/>
        <v>1.03440804327886</v>
      </c>
      <c r="AE13" s="24">
        <f t="shared" si="2"/>
        <v>1.03440804327886</v>
      </c>
      <c r="AF13" s="24">
        <f t="shared" si="2"/>
        <v>1.03440804327886</v>
      </c>
      <c r="AG13" s="21"/>
    </row>
    <row r="14" spans="1:33" ht="15" customHeight="1" x14ac:dyDescent="0.25">
      <c r="F14" s="6"/>
      <c r="AG14" s="18"/>
    </row>
    <row r="15" spans="1:33" ht="15" x14ac:dyDescent="0.25">
      <c r="B15" s="9" t="s">
        <v>74</v>
      </c>
      <c r="C15" s="9"/>
      <c r="D15" s="3"/>
      <c r="E15" s="3"/>
      <c r="F15" s="7"/>
      <c r="G15" s="3"/>
      <c r="H15" s="4"/>
      <c r="I15" s="4"/>
      <c r="J15" s="4"/>
      <c r="K15" s="4"/>
      <c r="L15" s="4"/>
      <c r="M15" s="4"/>
      <c r="N15" s="4"/>
      <c r="O15" s="4"/>
      <c r="P15" s="4"/>
      <c r="Q15" s="4"/>
      <c r="R15" s="4"/>
      <c r="S15" s="4"/>
      <c r="T15" s="4"/>
      <c r="U15" s="4"/>
      <c r="V15" s="4"/>
      <c r="W15" s="4"/>
      <c r="X15" s="4"/>
      <c r="Y15" s="4"/>
      <c r="Z15" s="4"/>
      <c r="AA15" s="4"/>
      <c r="AB15" s="4"/>
      <c r="AC15" s="4"/>
      <c r="AD15" s="4"/>
      <c r="AE15" s="4"/>
      <c r="AF15" s="4"/>
      <c r="AG15" s="18"/>
    </row>
    <row r="16" spans="1:33" ht="15" customHeight="1" outlineLevel="1" x14ac:dyDescent="0.25">
      <c r="F16" s="6"/>
      <c r="AG16" s="21"/>
    </row>
    <row r="17" spans="3:33" ht="15" outlineLevel="1" x14ac:dyDescent="0.25">
      <c r="C17" s="1" t="s">
        <v>61</v>
      </c>
      <c r="D17" s="1"/>
      <c r="E17" s="1"/>
      <c r="F17" s="8"/>
      <c r="G17" s="1"/>
      <c r="H17" s="2"/>
      <c r="I17" s="1"/>
      <c r="J17" s="2"/>
      <c r="K17" s="2"/>
      <c r="L17" s="2"/>
      <c r="M17" s="2"/>
      <c r="N17" s="2"/>
      <c r="O17" s="2"/>
      <c r="P17" s="2"/>
      <c r="Q17" s="2"/>
      <c r="R17" s="2"/>
      <c r="S17" s="2"/>
      <c r="T17" s="2"/>
      <c r="U17" s="2"/>
      <c r="V17" s="2"/>
      <c r="W17" s="2"/>
      <c r="X17" s="2"/>
      <c r="Y17" s="2"/>
      <c r="Z17" s="2"/>
      <c r="AA17" s="2"/>
      <c r="AB17" s="2"/>
      <c r="AC17" s="2"/>
      <c r="AD17" s="2"/>
      <c r="AE17" s="2"/>
      <c r="AF17" s="2"/>
      <c r="AG17" s="21"/>
    </row>
    <row r="18" spans="3:33" ht="15" outlineLevel="1" x14ac:dyDescent="0.25">
      <c r="F18" s="6"/>
      <c r="H18" s="5"/>
      <c r="I18" s="5"/>
      <c r="J18" s="5"/>
      <c r="K18" s="5"/>
      <c r="L18" s="5"/>
      <c r="M18" s="5"/>
      <c r="N18" s="5"/>
      <c r="O18" s="5"/>
      <c r="P18" s="5"/>
      <c r="Q18" s="5"/>
      <c r="R18" s="5"/>
      <c r="S18" s="5"/>
      <c r="T18" s="5"/>
      <c r="U18" s="5"/>
      <c r="V18" s="5"/>
      <c r="W18" s="5"/>
      <c r="X18" s="5"/>
      <c r="Y18" s="5"/>
      <c r="Z18" s="5"/>
      <c r="AA18" s="5"/>
      <c r="AB18" s="5"/>
      <c r="AC18" s="5"/>
      <c r="AD18" s="5"/>
      <c r="AE18" s="5"/>
      <c r="AF18" s="5"/>
      <c r="AG18" s="18"/>
    </row>
    <row r="19" spans="3:33" ht="15" outlineLevel="1" x14ac:dyDescent="0.25">
      <c r="D19" t="s">
        <v>75</v>
      </c>
      <c r="F19" s="6"/>
      <c r="H19" s="32">
        <f>'Derived indexed (TP proposal)'!H12*H$9</f>
        <v>350.00000000000006</v>
      </c>
      <c r="I19" s="32">
        <f ca="1">'Derived indexed (TP proposal)'!I12*I$9</f>
        <v>364.03467499999999</v>
      </c>
      <c r="J19" s="32">
        <f ca="1">'Derived indexed (TP proposal)'!J12*J$9</f>
        <v>376.38450907999999</v>
      </c>
      <c r="K19" s="32">
        <f ca="1">'Derived indexed (TP proposal)'!K12*K$9</f>
        <v>390.37416690992796</v>
      </c>
      <c r="L19" s="32">
        <f ca="1">'Derived indexed (TP proposal)'!L12*L$9</f>
        <v>401.70913796182322</v>
      </c>
      <c r="M19" s="32">
        <f ca="1">'Derived indexed (TP proposal)'!M12*M$9</f>
        <v>412.58392314639894</v>
      </c>
      <c r="N19" s="32">
        <f ca="1">'Derived indexed (TP proposal)'!N12*N$9</f>
        <v>427.64053795495181</v>
      </c>
      <c r="O19" s="32">
        <f ca="1">'Derived indexed (TP proposal)'!O12*O$9</f>
        <v>437.75620384702808</v>
      </c>
      <c r="P19" s="32">
        <f ca="1">'Derived indexed (TP proposal)'!P12*P$9</f>
        <v>451.06757593795857</v>
      </c>
      <c r="Q19" s="32">
        <f ca="1">'Derived indexed (TP proposal)'!Q12*Q$9</f>
        <v>460.483074874213</v>
      </c>
      <c r="R19" s="32">
        <f ca="1">'Derived indexed (TP proposal)'!R12*R$9</f>
        <v>471.66170415742329</v>
      </c>
      <c r="S19" s="32">
        <f ca="1">'Derived indexed (TP proposal)'!S12*S$9</f>
        <v>481.46566426814462</v>
      </c>
      <c r="T19" s="32">
        <f ca="1">'Derived indexed (TP proposal)'!T12*T$9</f>
        <v>490.61267419260435</v>
      </c>
      <c r="U19" s="32">
        <f ca="1">'Derived indexed (TP proposal)'!U12*U$9</f>
        <v>502.38204646740701</v>
      </c>
      <c r="V19" s="32">
        <f ca="1">'Derived indexed (TP proposal)'!V12*V$9</f>
        <v>512.96975597483129</v>
      </c>
      <c r="W19" s="32">
        <f ca="1">'Derived indexed (TP proposal)'!W12*W$9</f>
        <v>519.6192199251584</v>
      </c>
      <c r="X19" s="32">
        <f ca="1">'Derived indexed (TP proposal)'!X12*X$9</f>
        <v>529.10407654308233</v>
      </c>
      <c r="Y19" s="32">
        <f ca="1">'Derived indexed (TP proposal)'!Y12*Y$9</f>
        <v>539.40376786520176</v>
      </c>
      <c r="Z19" s="32">
        <f ca="1">'Derived indexed (TP proposal)'!Z12*Z$9</f>
        <v>546.78695874451546</v>
      </c>
      <c r="AA19" s="32">
        <f ca="1">'Derived indexed (TP proposal)'!AA12*AA$9</f>
        <v>558.45289978510141</v>
      </c>
      <c r="AB19" s="32">
        <f ca="1">'Derived indexed (TP proposal)'!AB12*AB$9</f>
        <v>566.10216805912989</v>
      </c>
      <c r="AC19" s="32">
        <f ca="1">'Derived indexed (TP proposal)'!AC12*AC$9</f>
        <v>576.1248044417066</v>
      </c>
      <c r="AD19" s="32">
        <f ca="1">'Derived indexed (TP proposal)'!AD12*AD$9</f>
        <v>587.6447842342219</v>
      </c>
      <c r="AE19" s="32">
        <f ca="1">'Derived indexed (TP proposal)'!AE12*AE$9</f>
        <v>596.44435817746864</v>
      </c>
      <c r="AF19" s="32">
        <f ca="1">'Derived indexed (TP proposal)'!AF12*AF$9</f>
        <v>601.30827459289594</v>
      </c>
      <c r="AG19" s="18"/>
    </row>
    <row r="20" spans="3:33" ht="15" outlineLevel="1" x14ac:dyDescent="0.25">
      <c r="D20" t="s">
        <v>76</v>
      </c>
      <c r="F20" s="6"/>
      <c r="H20" s="32">
        <f ca="1">'Derived indexed (TP proposal)'!H13*(H$13-1)</f>
        <v>12.077223190879876</v>
      </c>
      <c r="I20" s="32">
        <f ca="1">'Derived indexed (TP proposal)'!I13*(I$13-1)</f>
        <v>11.74856444308886</v>
      </c>
      <c r="J20" s="32">
        <f ca="1">'Derived indexed (TP proposal)'!J13*(J$13-1)</f>
        <v>13.136864866561409</v>
      </c>
      <c r="K20" s="32">
        <f ca="1">'Derived indexed (TP proposal)'!K13*(K$13-1)</f>
        <v>12.347069352501617</v>
      </c>
      <c r="L20" s="32">
        <f ca="1">'Derived indexed (TP proposal)'!L13*(L$13-1)</f>
        <v>12.503090742551768</v>
      </c>
      <c r="M20" s="32">
        <f ca="1">'Derived indexed (TP proposal)'!M13*(M$13-1)</f>
        <v>15.043876005932656</v>
      </c>
      <c r="N20" s="32">
        <f ca="1">'Derived indexed (TP proposal)'!N13*(N$13-1)</f>
        <v>13.064795084421053</v>
      </c>
      <c r="O20" s="32">
        <f ca="1">'Derived indexed (TP proposal)'!O13*(O$13-1)</f>
        <v>15.015890809263698</v>
      </c>
      <c r="P20" s="32">
        <f ca="1">'Derived indexed (TP proposal)'!P13*(P$13-1)</f>
        <v>13.492848215410879</v>
      </c>
      <c r="Q20" s="32">
        <f ca="1">'Derived indexed (TP proposal)'!Q13*(Q$13-1)</f>
        <v>14.80057984067796</v>
      </c>
      <c r="R20" s="32">
        <f ca="1">'Derived indexed (TP proposal)'!R13*(R$13-1)</f>
        <v>14.419646884122804</v>
      </c>
      <c r="S20" s="32">
        <f ca="1">'Derived indexed (TP proposal)'!S13*(S$13-1)</f>
        <v>14.289091401233954</v>
      </c>
      <c r="T20" s="32">
        <f ca="1">'Derived indexed (TP proposal)'!T13*(T$13-1)</f>
        <v>15.851538595543422</v>
      </c>
      <c r="U20" s="32">
        <f ca="1">'Derived indexed (TP proposal)'!U13*(U$13-1)</f>
        <v>15.698451935440339</v>
      </c>
      <c r="V20" s="32">
        <f ca="1">'Derived indexed (TP proposal)'!V13*(V$13-1)</f>
        <v>14.137609500520053</v>
      </c>
      <c r="W20" s="32">
        <f ca="1">'Derived indexed (TP proposal)'!W13*(W$13-1)</f>
        <v>15.767733131046374</v>
      </c>
      <c r="X20" s="32">
        <f ca="1">'Derived indexed (TP proposal)'!X13*(X$13-1)</f>
        <v>16.489957843367232</v>
      </c>
      <c r="Y20" s="32">
        <f ca="1">'Derived indexed (TP proposal)'!Y13*(Y$13-1)</f>
        <v>15.22141347376782</v>
      </c>
      <c r="Z20" s="32">
        <f ca="1">'Derived indexed (TP proposal)'!Z13*(Z$13-1)</f>
        <v>17.603762422829217</v>
      </c>
      <c r="AA20" s="32">
        <f ca="1">'Derived indexed (TP proposal)'!AA13*(AA$13-1)</f>
        <v>16.107862865859037</v>
      </c>
      <c r="AB20" s="32">
        <f ca="1">'Derived indexed (TP proposal)'!AB13*(AB$13-1)</f>
        <v>17.794469810475885</v>
      </c>
      <c r="AC20" s="32">
        <f ca="1">'Derived indexed (TP proposal)'!AC13*(AC$13-1)</f>
        <v>19.223380125316243</v>
      </c>
      <c r="AD20" s="32">
        <f ca="1">'Derived indexed (TP proposal)'!AD13*(AD$13-1)</f>
        <v>18.645902019329469</v>
      </c>
      <c r="AE20" s="32">
        <f ca="1">'Derived indexed (TP proposal)'!AE13*(AE$13-1)</f>
        <v>17.138871522698771</v>
      </c>
      <c r="AF20" s="32">
        <f ca="1">'Derived indexed (TP proposal)'!AF13*(AF$13-1)</f>
        <v>18.549460090189793</v>
      </c>
      <c r="AG20" s="18"/>
    </row>
    <row r="21" spans="3:33" ht="15" outlineLevel="1" x14ac:dyDescent="0.25">
      <c r="D21" t="s">
        <v>52</v>
      </c>
      <c r="F21" s="6"/>
      <c r="H21" s="32">
        <f>-'Derived indexed (TP proposal)'!H14</f>
        <v>0</v>
      </c>
      <c r="I21" s="32">
        <f ca="1">-'Derived indexed (TP proposal)'!I14</f>
        <v>0</v>
      </c>
      <c r="J21" s="32">
        <f ca="1">-'Derived indexed (TP proposal)'!J14</f>
        <v>0</v>
      </c>
      <c r="K21" s="32">
        <f ca="1">-'Derived indexed (TP proposal)'!K14</f>
        <v>0</v>
      </c>
      <c r="L21" s="32">
        <f ca="1">-'Derived indexed (TP proposal)'!L14</f>
        <v>0</v>
      </c>
      <c r="M21" s="32">
        <f ca="1">-'Derived indexed (TP proposal)'!M14</f>
        <v>0</v>
      </c>
      <c r="N21" s="32">
        <f ca="1">-'Derived indexed (TP proposal)'!N14</f>
        <v>0</v>
      </c>
      <c r="O21" s="32">
        <f ca="1">-'Derived indexed (TP proposal)'!O14</f>
        <v>0</v>
      </c>
      <c r="P21" s="32">
        <f ca="1">-'Derived indexed (TP proposal)'!P14</f>
        <v>0</v>
      </c>
      <c r="Q21" s="32">
        <f ca="1">-'Derived indexed (TP proposal)'!Q14</f>
        <v>0</v>
      </c>
      <c r="R21" s="32">
        <f ca="1">-'Derived indexed (TP proposal)'!R14</f>
        <v>0</v>
      </c>
      <c r="S21" s="32">
        <f ca="1">-'Derived indexed (TP proposal)'!S14</f>
        <v>0</v>
      </c>
      <c r="T21" s="32">
        <f ca="1">-'Derived indexed (TP proposal)'!T14</f>
        <v>0</v>
      </c>
      <c r="U21" s="32">
        <f ca="1">-'Derived indexed (TP proposal)'!U14</f>
        <v>0</v>
      </c>
      <c r="V21" s="32">
        <f ca="1">-'Derived indexed (TP proposal)'!V14</f>
        <v>0</v>
      </c>
      <c r="W21" s="32">
        <f ca="1">-'Derived indexed (TP proposal)'!W14</f>
        <v>0</v>
      </c>
      <c r="X21" s="32">
        <f ca="1">-'Derived indexed (TP proposal)'!X14</f>
        <v>0</v>
      </c>
      <c r="Y21" s="32">
        <f ca="1">-'Derived indexed (TP proposal)'!Y14</f>
        <v>0</v>
      </c>
      <c r="Z21" s="32">
        <f ca="1">-'Derived indexed (TP proposal)'!Z14</f>
        <v>0</v>
      </c>
      <c r="AA21" s="32">
        <f ca="1">-'Derived indexed (TP proposal)'!AA14</f>
        <v>0</v>
      </c>
      <c r="AB21" s="32">
        <f ca="1">-'Derived indexed (TP proposal)'!AB14</f>
        <v>0</v>
      </c>
      <c r="AC21" s="32">
        <f ca="1">-'Derived indexed (TP proposal)'!AC14</f>
        <v>0</v>
      </c>
      <c r="AD21" s="32">
        <f ca="1">-'Derived indexed (TP proposal)'!AD14</f>
        <v>0</v>
      </c>
      <c r="AE21" s="32">
        <f ca="1">-'Derived indexed (TP proposal)'!AE14</f>
        <v>0</v>
      </c>
      <c r="AF21" s="32">
        <f ca="1">-'Derived indexed (TP proposal)'!AF14</f>
        <v>0</v>
      </c>
      <c r="AG21" s="18"/>
    </row>
    <row r="22" spans="3:33" ht="15" outlineLevel="1" x14ac:dyDescent="0.25">
      <c r="D22" t="s">
        <v>77</v>
      </c>
      <c r="F22" s="6"/>
      <c r="H22" s="32">
        <f ca="1">-SUM('Derived indexed (TP proposal)'!H15:H16)</f>
        <v>150.50464285714287</v>
      </c>
      <c r="I22" s="32">
        <f ca="1">-SUM('Derived indexed (TP proposal)'!I15:I16)</f>
        <v>165.02199885714285</v>
      </c>
      <c r="J22" s="32">
        <f ca="1">-SUM('Derived indexed (TP proposal)'!J15:J16)</f>
        <v>181.94408168674278</v>
      </c>
      <c r="K22" s="32">
        <f ca="1">-SUM('Derived indexed (TP proposal)'!K15:K16)</f>
        <v>196.91437356794157</v>
      </c>
      <c r="L22" s="32">
        <f ca="1">-SUM('Derived indexed (TP proposal)'!L15:L16)</f>
        <v>208.02290268453112</v>
      </c>
      <c r="M22" s="32">
        <f ca="1">-SUM('Derived indexed (TP proposal)'!M15:M16)</f>
        <v>222.1252505715176</v>
      </c>
      <c r="N22" s="32">
        <f ca="1">-SUM('Derived indexed (TP proposal)'!N15:N16)</f>
        <v>235.19226159228702</v>
      </c>
      <c r="O22" s="32">
        <f ca="1">-SUM('Derived indexed (TP proposal)'!O15:O16)</f>
        <v>246.24395640618127</v>
      </c>
      <c r="P22" s="32">
        <f ca="1">-SUM('Derived indexed (TP proposal)'!P15:P16)</f>
        <v>257.63514285597608</v>
      </c>
      <c r="Q22" s="32">
        <f ca="1">-SUM('Derived indexed (TP proposal)'!Q15:Q16)</f>
        <v>270.45413414079781</v>
      </c>
      <c r="R22" s="32">
        <f ca="1">-SUM('Derived indexed (TP proposal)'!R15:R16)</f>
        <v>279.02122130827223</v>
      </c>
      <c r="S22" s="32">
        <f ca="1">-SUM('Derived indexed (TP proposal)'!S15:S16)</f>
        <v>284.61189361939086</v>
      </c>
      <c r="T22" s="32">
        <f ca="1">-SUM('Derived indexed (TP proposal)'!T15:T16)</f>
        <v>292.55893346166027</v>
      </c>
      <c r="U22" s="32">
        <f ca="1">-SUM('Derived indexed (TP proposal)'!U15:U16)</f>
        <v>304.99067681517272</v>
      </c>
      <c r="V22" s="32">
        <f ca="1">-SUM('Derived indexed (TP proposal)'!V15:V16)</f>
        <v>315.88860757523878</v>
      </c>
      <c r="W22" s="32">
        <f ca="1">-SUM('Derived indexed (TP proposal)'!W15:W16)</f>
        <v>322.75923554501713</v>
      </c>
      <c r="X22" s="32">
        <f ca="1">-SUM('Derived indexed (TP proposal)'!X15:X16)</f>
        <v>332.1087363965172</v>
      </c>
      <c r="Y22" s="32">
        <f ca="1">-SUM('Derived indexed (TP proposal)'!Y15:Y16)</f>
        <v>336.90535888275315</v>
      </c>
      <c r="Z22" s="32">
        <f ca="1">-SUM('Derived indexed (TP proposal)'!Z15:Z16)</f>
        <v>344.9613546341152</v>
      </c>
      <c r="AA22" s="32">
        <f ca="1">-SUM('Derived indexed (TP proposal)'!AA15:AA16)</f>
        <v>358.86710714725621</v>
      </c>
      <c r="AB22" s="32">
        <f ca="1">-SUM('Derived indexed (TP proposal)'!AB15:AB16)</f>
        <v>373.97965893911396</v>
      </c>
      <c r="AC22" s="32">
        <f ca="1">-SUM('Derived indexed (TP proposal)'!AC15:AC16)</f>
        <v>394.11741933478874</v>
      </c>
      <c r="AD22" s="32">
        <f ca="1">-SUM('Derived indexed (TP proposal)'!AD15:AD16)</f>
        <v>416.19712998666967</v>
      </c>
      <c r="AE22" s="32">
        <f ca="1">-SUM('Derived indexed (TP proposal)'!AE15:AE16)</f>
        <v>428.62202375820129</v>
      </c>
      <c r="AF22" s="32">
        <f ca="1">-SUM('Derived indexed (TP proposal)'!AF15:AF16)</f>
        <v>438.92316214354048</v>
      </c>
      <c r="AG22" s="18"/>
    </row>
    <row r="23" spans="3:33" ht="15" outlineLevel="1" x14ac:dyDescent="0.25">
      <c r="D23" t="s">
        <v>78</v>
      </c>
      <c r="F23" s="6"/>
      <c r="H23" s="33">
        <f ca="1">SUM(H19:H22)</f>
        <v>512.58186604802279</v>
      </c>
      <c r="I23" s="33">
        <f t="shared" ref="I23:AF23" ca="1" si="3">SUM(I19:I22)</f>
        <v>540.80523830023174</v>
      </c>
      <c r="J23" s="33">
        <f t="shared" ca="1" si="3"/>
        <v>571.46545563330415</v>
      </c>
      <c r="K23" s="33">
        <f t="shared" ca="1" si="3"/>
        <v>599.6356098303711</v>
      </c>
      <c r="L23" s="33">
        <f t="shared" ca="1" si="3"/>
        <v>622.2351313889061</v>
      </c>
      <c r="M23" s="33">
        <f t="shared" ca="1" si="3"/>
        <v>649.75304972384924</v>
      </c>
      <c r="N23" s="33">
        <f t="shared" ca="1" si="3"/>
        <v>675.8975946316599</v>
      </c>
      <c r="O23" s="33">
        <f t="shared" ca="1" si="3"/>
        <v>699.01605106247303</v>
      </c>
      <c r="P23" s="33">
        <f t="shared" ca="1" si="3"/>
        <v>722.1955670093455</v>
      </c>
      <c r="Q23" s="33">
        <f t="shared" ca="1" si="3"/>
        <v>745.73778885568879</v>
      </c>
      <c r="R23" s="33">
        <f t="shared" ca="1" si="3"/>
        <v>765.10257234981827</v>
      </c>
      <c r="S23" s="33">
        <f t="shared" ca="1" si="3"/>
        <v>780.36664928876939</v>
      </c>
      <c r="T23" s="33">
        <f t="shared" ca="1" si="3"/>
        <v>799.02314624980806</v>
      </c>
      <c r="U23" s="33">
        <f t="shared" ca="1" si="3"/>
        <v>823.07117521802002</v>
      </c>
      <c r="V23" s="33">
        <f t="shared" ca="1" si="3"/>
        <v>842.99597305059012</v>
      </c>
      <c r="W23" s="33">
        <f t="shared" ca="1" si="3"/>
        <v>858.14618860122187</v>
      </c>
      <c r="X23" s="33">
        <f t="shared" ca="1" si="3"/>
        <v>877.70277078296681</v>
      </c>
      <c r="Y23" s="33">
        <f t="shared" ca="1" si="3"/>
        <v>891.53054022172273</v>
      </c>
      <c r="Z23" s="33">
        <f t="shared" ca="1" si="3"/>
        <v>909.35207580145982</v>
      </c>
      <c r="AA23" s="33">
        <f t="shared" ca="1" si="3"/>
        <v>933.42786979821665</v>
      </c>
      <c r="AB23" s="33">
        <f t="shared" ca="1" si="3"/>
        <v>957.87629680871976</v>
      </c>
      <c r="AC23" s="33">
        <f t="shared" ca="1" si="3"/>
        <v>989.46560390181162</v>
      </c>
      <c r="AD23" s="33">
        <f t="shared" ca="1" si="3"/>
        <v>1022.487816240221</v>
      </c>
      <c r="AE23" s="33">
        <f t="shared" ca="1" si="3"/>
        <v>1042.2052534583686</v>
      </c>
      <c r="AF23" s="33">
        <f t="shared" ca="1" si="3"/>
        <v>1058.7808968266263</v>
      </c>
      <c r="AG23" s="18"/>
    </row>
    <row r="24" spans="3:33" ht="15" outlineLevel="1" x14ac:dyDescent="0.25">
      <c r="D24" t="s">
        <v>51</v>
      </c>
      <c r="F24" s="6"/>
      <c r="H24" s="32">
        <f ca="1">-'Derived indexed (TP proposal)'!H13*H$13</f>
        <v>-363.07722319087986</v>
      </c>
      <c r="I24" s="32">
        <f ca="1">-'Derived indexed (TP proposal)'!I13*I$13</f>
        <v>-353.19676444308885</v>
      </c>
      <c r="J24" s="32">
        <f ca="1">-'Derived indexed (TP proposal)'!J13*J$13</f>
        <v>-394.93320126656135</v>
      </c>
      <c r="K24" s="32">
        <f ca="1">-'Derived indexed (TP proposal)'!K13*K$13</f>
        <v>-371.18960080466155</v>
      </c>
      <c r="L24" s="32">
        <f ca="1">-'Derived indexed (TP proposal)'!L13*L$13</f>
        <v>-375.88006749244852</v>
      </c>
      <c r="M24" s="32">
        <f ca="1">-'Derived indexed (TP proposal)'!M13*M$13</f>
        <v>-452.26362384249336</v>
      </c>
      <c r="N24" s="32">
        <f ca="1">-'Derived indexed (TP proposal)'!N13*N$13</f>
        <v>-392.76656942065398</v>
      </c>
      <c r="O24" s="32">
        <f ca="1">-'Derived indexed (TP proposal)'!O13*O$13</f>
        <v>-451.4223056573091</v>
      </c>
      <c r="P24" s="32">
        <f ca="1">-'Derived indexed (TP proposal)'!P13*P$13</f>
        <v>-405.63511873216385</v>
      </c>
      <c r="Q24" s="32">
        <f ca="1">-'Derived indexed (TP proposal)'!Q13*Q$13</f>
        <v>-444.94941802733786</v>
      </c>
      <c r="R24" s="32">
        <f ca="1">-'Derived indexed (TP proposal)'!R13*R$13</f>
        <v>-433.49744120269975</v>
      </c>
      <c r="S24" s="32">
        <f ca="1">-'Derived indexed (TP proposal)'!S13*S$13</f>
        <v>-429.57255537005045</v>
      </c>
      <c r="T24" s="32">
        <f ca="1">-'Derived indexed (TP proposal)'!T13*T$13</f>
        <v>-476.54436169724096</v>
      </c>
      <c r="U24" s="32">
        <f ca="1">-'Derived indexed (TP proposal)'!U13*U$13</f>
        <v>-471.9421217138177</v>
      </c>
      <c r="V24" s="32">
        <f ca="1">-'Derived indexed (TP proposal)'!V13*V$13</f>
        <v>-425.0185592232861</v>
      </c>
      <c r="W24" s="32">
        <f ca="1">-'Derived indexed (TP proposal)'!W13*W$13</f>
        <v>-474.02492036069361</v>
      </c>
      <c r="X24" s="32">
        <f ca="1">-'Derived indexed (TP proposal)'!X13*X$13</f>
        <v>-495.7371416987333</v>
      </c>
      <c r="Y24" s="32">
        <f ca="1">-'Derived indexed (TP proposal)'!Y13*Y$13</f>
        <v>-457.60092777528877</v>
      </c>
      <c r="Z24" s="32">
        <f ca="1">-'Derived indexed (TP proposal)'!Z13*Z$13</f>
        <v>-529.22141763674222</v>
      </c>
      <c r="AA24" s="32">
        <f ca="1">-'Derived indexed (TP proposal)'!AA13*AA$13</f>
        <v>-484.25023107066613</v>
      </c>
      <c r="AB24" s="32">
        <f ca="1">-'Derived indexed (TP proposal)'!AB13*AB$13</f>
        <v>-534.95464850069015</v>
      </c>
      <c r="AC24" s="32">
        <f ca="1">-'Derived indexed (TP proposal)'!AC13*AC$13</f>
        <v>-577.91193935317835</v>
      </c>
      <c r="AD24" s="32">
        <f ca="1">-'Derived indexed (TP proposal)'!AD13*AD$13</f>
        <v>-560.55123119523535</v>
      </c>
      <c r="AE24" s="32">
        <f ca="1">-'Derived indexed (TP proposal)'!AE13*AE$13</f>
        <v>-515.24541550129004</v>
      </c>
      <c r="AF24" s="32">
        <f ca="1">-'Derived indexed (TP proposal)'!AF13*AF$13</f>
        <v>-557.65190017536588</v>
      </c>
      <c r="AG24" s="18"/>
    </row>
    <row r="25" spans="3:33" ht="15" outlineLevel="1" x14ac:dyDescent="0.25">
      <c r="D25" t="s">
        <v>47</v>
      </c>
      <c r="F25" s="6"/>
      <c r="G25" s="32">
        <f>-'Derived indexed (TP proposal)'!H12</f>
        <v>-5000</v>
      </c>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18"/>
    </row>
    <row r="26" spans="3:33" ht="15" outlineLevel="1" x14ac:dyDescent="0.25">
      <c r="D26" t="s">
        <v>54</v>
      </c>
      <c r="F26" s="6"/>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f ca="1">'Derived indexed (TP proposal)'!AF17</f>
        <v>8690.2974864115804</v>
      </c>
      <c r="AG26" s="18"/>
    </row>
    <row r="27" spans="3:33" ht="15" outlineLevel="1" x14ac:dyDescent="0.25">
      <c r="F27" s="6"/>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18"/>
    </row>
    <row r="28" spans="3:33" ht="15" outlineLevel="1" x14ac:dyDescent="0.25">
      <c r="D28" t="s">
        <v>79</v>
      </c>
      <c r="F28" s="6"/>
      <c r="G28" s="32">
        <f>SUM(G23:G26)</f>
        <v>-5000</v>
      </c>
      <c r="H28" s="32">
        <f t="shared" ref="H28:AF28" ca="1" si="4">SUM(H23:H26)</f>
        <v>149.50464285714293</v>
      </c>
      <c r="I28" s="32">
        <f t="shared" ca="1" si="4"/>
        <v>187.60847385714288</v>
      </c>
      <c r="J28" s="32">
        <f t="shared" ca="1" si="4"/>
        <v>176.53225436674279</v>
      </c>
      <c r="K28" s="32">
        <f t="shared" ca="1" si="4"/>
        <v>228.44600902570954</v>
      </c>
      <c r="L28" s="32">
        <f t="shared" ca="1" si="4"/>
        <v>246.35506389645758</v>
      </c>
      <c r="M28" s="32">
        <f t="shared" ca="1" si="4"/>
        <v>197.48942588135588</v>
      </c>
      <c r="N28" s="32">
        <f t="shared" ca="1" si="4"/>
        <v>283.13102521100592</v>
      </c>
      <c r="O28" s="32">
        <f t="shared" ca="1" si="4"/>
        <v>247.59374540516393</v>
      </c>
      <c r="P28" s="32">
        <f t="shared" ca="1" si="4"/>
        <v>316.56044827718165</v>
      </c>
      <c r="Q28" s="32">
        <f t="shared" ca="1" si="4"/>
        <v>300.78837082835093</v>
      </c>
      <c r="R28" s="32">
        <f t="shared" ca="1" si="4"/>
        <v>331.60513114711853</v>
      </c>
      <c r="S28" s="32">
        <f t="shared" ca="1" si="4"/>
        <v>350.79409391871894</v>
      </c>
      <c r="T28" s="32">
        <f t="shared" ca="1" si="4"/>
        <v>322.47878455256711</v>
      </c>
      <c r="U28" s="32">
        <f t="shared" ca="1" si="4"/>
        <v>351.12905350420232</v>
      </c>
      <c r="V28" s="32">
        <f t="shared" ca="1" si="4"/>
        <v>417.97741382730402</v>
      </c>
      <c r="W28" s="32">
        <f t="shared" ca="1" si="4"/>
        <v>384.12126824052825</v>
      </c>
      <c r="X28" s="32">
        <f t="shared" ca="1" si="4"/>
        <v>381.96562908423351</v>
      </c>
      <c r="Y28" s="32">
        <f t="shared" ca="1" si="4"/>
        <v>433.92961244643396</v>
      </c>
      <c r="Z28" s="32">
        <f t="shared" ca="1" si="4"/>
        <v>380.1306581647176</v>
      </c>
      <c r="AA28" s="32">
        <f t="shared" ca="1" si="4"/>
        <v>449.17763872755052</v>
      </c>
      <c r="AB28" s="32">
        <f t="shared" ca="1" si="4"/>
        <v>422.9216483080296</v>
      </c>
      <c r="AC28" s="32">
        <f t="shared" ca="1" si="4"/>
        <v>411.55366454863326</v>
      </c>
      <c r="AD28" s="32">
        <f t="shared" ca="1" si="4"/>
        <v>461.93658504498569</v>
      </c>
      <c r="AE28" s="32">
        <f t="shared" ca="1" si="4"/>
        <v>526.95983795707855</v>
      </c>
      <c r="AF28" s="32">
        <f t="shared" ca="1" si="4"/>
        <v>9191.4264830628417</v>
      </c>
      <c r="AG28" s="18"/>
    </row>
    <row r="29" spans="3:33" ht="15" outlineLevel="1" x14ac:dyDescent="0.25">
      <c r="D29" t="s">
        <v>80</v>
      </c>
      <c r="F29" s="6"/>
      <c r="G29" s="32">
        <f>G$10*G28</f>
        <v>-5000</v>
      </c>
      <c r="H29" s="32">
        <f ca="1">H$10*H28</f>
        <v>139.72396528704945</v>
      </c>
      <c r="I29" s="32">
        <f t="shared" ref="I29:AF29" ca="1" si="5">I$10*I28</f>
        <v>163.86450681906095</v>
      </c>
      <c r="J29" s="32">
        <f t="shared" ca="1" si="5"/>
        <v>144.10290444232794</v>
      </c>
      <c r="K29" s="32">
        <f t="shared" ca="1" si="5"/>
        <v>174.28036649707951</v>
      </c>
      <c r="L29" s="32">
        <f t="shared" ca="1" si="5"/>
        <v>175.64775580399026</v>
      </c>
      <c r="M29" s="32">
        <f t="shared" ca="1" si="5"/>
        <v>131.59554322202897</v>
      </c>
      <c r="N29" s="32">
        <f t="shared" ca="1" si="5"/>
        <v>176.31977286967353</v>
      </c>
      <c r="O29" s="32">
        <f t="shared" ca="1" si="5"/>
        <v>144.1018140591635</v>
      </c>
      <c r="P29" s="32">
        <f t="shared" ca="1" si="5"/>
        <v>172.18790938552297</v>
      </c>
      <c r="Q29" s="32">
        <f t="shared" ca="1" si="5"/>
        <v>152.90555539294712</v>
      </c>
      <c r="R29" s="32">
        <f t="shared" ca="1" si="5"/>
        <v>157.54320905315691</v>
      </c>
      <c r="S29" s="32">
        <f t="shared" ca="1" si="5"/>
        <v>155.7567729309288</v>
      </c>
      <c r="T29" s="32">
        <f t="shared" ca="1" si="5"/>
        <v>133.81723078762261</v>
      </c>
      <c r="U29" s="32">
        <f t="shared" ca="1" si="5"/>
        <v>136.17390077102431</v>
      </c>
      <c r="V29" s="32">
        <f t="shared" ca="1" si="5"/>
        <v>151.49424994211364</v>
      </c>
      <c r="W29" s="32">
        <f t="shared" ca="1" si="5"/>
        <v>130.1151633025743</v>
      </c>
      <c r="X29" s="32">
        <f t="shared" ca="1" si="5"/>
        <v>120.92053620558151</v>
      </c>
      <c r="Y29" s="32">
        <f t="shared" ca="1" si="5"/>
        <v>128.3841145463152</v>
      </c>
      <c r="Z29" s="32">
        <f t="shared" ca="1" si="5"/>
        <v>105.10929461543924</v>
      </c>
      <c r="AA29" s="32">
        <f t="shared" ca="1" si="5"/>
        <v>116.07603748626168</v>
      </c>
      <c r="AB29" s="32">
        <f t="shared" ca="1" si="5"/>
        <v>102.14111273285849</v>
      </c>
      <c r="AC29" s="32">
        <f t="shared" ca="1" si="5"/>
        <v>92.893080266443476</v>
      </c>
      <c r="AD29" s="32">
        <f t="shared" ca="1" si="5"/>
        <v>97.444082918370157</v>
      </c>
      <c r="AE29" s="32">
        <f t="shared" ca="1" si="5"/>
        <v>103.88835090200338</v>
      </c>
      <c r="AF29" s="32">
        <f t="shared" ca="1" si="5"/>
        <v>1693.512769760458</v>
      </c>
      <c r="AG29" s="18"/>
    </row>
    <row r="30" spans="3:33" ht="15" outlineLevel="1" x14ac:dyDescent="0.25">
      <c r="D30" t="s">
        <v>81</v>
      </c>
      <c r="F30" s="6"/>
      <c r="G30" s="32">
        <f ca="1">SUM(G29:AF29)</f>
        <v>-3.637978807091713E-12</v>
      </c>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18"/>
    </row>
    <row r="31" spans="3:33" ht="15" customHeight="1" outlineLevel="1" x14ac:dyDescent="0.25">
      <c r="F31" s="6"/>
      <c r="AG31" s="21"/>
    </row>
    <row r="32" spans="3:33" ht="15" outlineLevel="1" x14ac:dyDescent="0.25">
      <c r="C32" s="1" t="s">
        <v>62</v>
      </c>
      <c r="D32" s="1"/>
      <c r="E32" s="1"/>
      <c r="F32" s="8"/>
      <c r="G32" s="1"/>
      <c r="H32" s="2"/>
      <c r="I32" s="1"/>
      <c r="J32" s="2"/>
      <c r="K32" s="2"/>
      <c r="L32" s="2"/>
      <c r="M32" s="2"/>
      <c r="N32" s="2"/>
      <c r="O32" s="2"/>
      <c r="P32" s="2"/>
      <c r="Q32" s="2"/>
      <c r="R32" s="2"/>
      <c r="S32" s="2"/>
      <c r="T32" s="2"/>
      <c r="U32" s="2"/>
      <c r="V32" s="2"/>
      <c r="W32" s="2"/>
      <c r="X32" s="2"/>
      <c r="Y32" s="2"/>
      <c r="Z32" s="2"/>
      <c r="AA32" s="2"/>
      <c r="AB32" s="2"/>
      <c r="AC32" s="2"/>
      <c r="AD32" s="2"/>
      <c r="AE32" s="2"/>
      <c r="AF32" s="2"/>
      <c r="AG32" s="21"/>
    </row>
    <row r="33" spans="3:33" ht="15" outlineLevel="1" x14ac:dyDescent="0.25">
      <c r="F33" s="6"/>
      <c r="H33" s="5"/>
      <c r="I33" s="5"/>
      <c r="J33" s="5"/>
      <c r="K33" s="5"/>
      <c r="L33" s="5"/>
      <c r="M33" s="5"/>
      <c r="N33" s="5"/>
      <c r="O33" s="5"/>
      <c r="P33" s="5"/>
      <c r="Q33" s="5"/>
      <c r="R33" s="5"/>
      <c r="S33" s="5"/>
      <c r="T33" s="5"/>
      <c r="U33" s="5"/>
      <c r="V33" s="5"/>
      <c r="W33" s="5"/>
      <c r="X33" s="5"/>
      <c r="Y33" s="5"/>
      <c r="Z33" s="5"/>
      <c r="AA33" s="5"/>
      <c r="AB33" s="5"/>
      <c r="AC33" s="5"/>
      <c r="AD33" s="5"/>
      <c r="AE33" s="5"/>
      <c r="AF33" s="5"/>
      <c r="AG33" s="18"/>
    </row>
    <row r="34" spans="3:33" ht="15" outlineLevel="1" x14ac:dyDescent="0.25">
      <c r="D34" t="s">
        <v>75</v>
      </c>
      <c r="F34" s="6"/>
      <c r="H34" s="32">
        <f>'Derived indexed (IM-compliant)'!H21*H$9</f>
        <v>350.00000000000006</v>
      </c>
      <c r="I34" s="32">
        <f ca="1">'Derived indexed (IM-compliant)'!I21*I$9</f>
        <v>371.03467499999999</v>
      </c>
      <c r="J34" s="32">
        <f ca="1">'Derived indexed (IM-compliant)'!J21*J$9</f>
        <v>391.45269997955882</v>
      </c>
      <c r="K34" s="32">
        <f ca="1">'Derived indexed (IM-compliant)'!K21*K$9</f>
        <v>414.05646858742875</v>
      </c>
      <c r="L34" s="32">
        <f ca="1">'Derived indexed (IM-compliant)'!L21*L$9</f>
        <v>433.31389292207007</v>
      </c>
      <c r="M34" s="32">
        <f ca="1">'Derived indexed (IM-compliant)'!M21*M$9</f>
        <v>451.19773014852206</v>
      </c>
      <c r="N34" s="32">
        <f ca="1">'Derived indexed (IM-compliant)'!N21*N$9</f>
        <v>472.71833367047992</v>
      </c>
      <c r="O34" s="32">
        <f ca="1">'Derived indexed (IM-compliant)'!O21*O$9</f>
        <v>488.23660300841999</v>
      </c>
      <c r="P34" s="32">
        <f ca="1">'Derived indexed (IM-compliant)'!P21*P$9</f>
        <v>506.65876439600368</v>
      </c>
      <c r="Q34" s="32">
        <f ca="1">'Derived indexed (IM-compliant)'!Q21*Q$9</f>
        <v>521.6840772618624</v>
      </c>
      <c r="R34" s="32">
        <f ca="1">'Derived indexed (IM-compliant)'!R21*R$9</f>
        <v>538.79037659700452</v>
      </c>
      <c r="S34" s="32">
        <f ca="1">'Derived indexed (IM-compliant)'!S21*S$9</f>
        <v>555.98146279808304</v>
      </c>
      <c r="T34" s="32">
        <f ca="1">'Derived indexed (IM-compliant)'!T21*T$9</f>
        <v>571.56562818315456</v>
      </c>
      <c r="U34" s="32">
        <f ca="1">'Derived indexed (IM-compliant)'!U21*U$9</f>
        <v>589.59823749824056</v>
      </c>
      <c r="V34" s="32">
        <f ca="1">'Derived indexed (IM-compliant)'!V21*V$9</f>
        <v>606.91193022013579</v>
      </c>
      <c r="W34" s="32">
        <f ca="1">'Derived indexed (IM-compliant)'!W21*W$9</f>
        <v>618.90535611829046</v>
      </c>
      <c r="X34" s="32">
        <f ca="1">'Derived indexed (IM-compliant)'!X21*X$9</f>
        <v>632.70765128424318</v>
      </c>
      <c r="Y34" s="32">
        <f ca="1">'Derived indexed (IM-compliant)'!Y21*Y$9</f>
        <v>647.19991390348264</v>
      </c>
      <c r="Z34" s="32">
        <f ca="1">'Derived indexed (IM-compliant)'!Z21*Z$9</f>
        <v>659.23722152690596</v>
      </c>
      <c r="AA34" s="32">
        <f ca="1">'Derived indexed (IM-compliant)'!AA21*AA$9</f>
        <v>675.59533564605329</v>
      </c>
      <c r="AB34" s="32">
        <f ca="1">'Derived indexed (IM-compliant)'!AB21*AB$9</f>
        <v>687.26444837723216</v>
      </c>
      <c r="AC34" s="32">
        <f ca="1">'Derived indexed (IM-compliant)'!AC21*AC$9</f>
        <v>699.55332477293121</v>
      </c>
      <c r="AD34" s="32">
        <f ca="1">'Derived indexed (IM-compliant)'!AD21*AD$9</f>
        <v>712.93418845477902</v>
      </c>
      <c r="AE34" s="32">
        <f ca="1">'Derived indexed (IM-compliant)'!AE21*AE$9</f>
        <v>722.45228836249385</v>
      </c>
      <c r="AF34" s="32">
        <f ca="1">'Derived indexed (IM-compliant)'!AF21*AF$9</f>
        <v>726.8519983420772</v>
      </c>
      <c r="AG34" s="18"/>
    </row>
    <row r="35" spans="3:33" ht="15" outlineLevel="1" x14ac:dyDescent="0.25">
      <c r="D35" t="s">
        <v>76</v>
      </c>
      <c r="F35" s="6"/>
      <c r="H35" s="32">
        <f ca="1">'Derived indexed (IM-compliant)'!H22*(H$13-1)</f>
        <v>12.077223190879876</v>
      </c>
      <c r="I35" s="32">
        <f ca="1">'Derived indexed (IM-compliant)'!I22*(I$13-1)</f>
        <v>11.74856444308886</v>
      </c>
      <c r="J35" s="32">
        <f ca="1">'Derived indexed (IM-compliant)'!J22*(J$13-1)</f>
        <v>13.136864866561409</v>
      </c>
      <c r="K35" s="32">
        <f ca="1">'Derived indexed (IM-compliant)'!K22*(K$13-1)</f>
        <v>12.347069352501617</v>
      </c>
      <c r="L35" s="32">
        <f ca="1">'Derived indexed (IM-compliant)'!L22*(L$13-1)</f>
        <v>12.503090742551768</v>
      </c>
      <c r="M35" s="32">
        <f ca="1">'Derived indexed (IM-compliant)'!M22*(M$13-1)</f>
        <v>15.043876005932656</v>
      </c>
      <c r="N35" s="32">
        <f ca="1">'Derived indexed (IM-compliant)'!N22*(N$13-1)</f>
        <v>13.064795084421053</v>
      </c>
      <c r="O35" s="32">
        <f ca="1">'Derived indexed (IM-compliant)'!O22*(O$13-1)</f>
        <v>15.015890809263698</v>
      </c>
      <c r="P35" s="32">
        <f ca="1">'Derived indexed (IM-compliant)'!P22*(P$13-1)</f>
        <v>13.492848215410879</v>
      </c>
      <c r="Q35" s="32">
        <f ca="1">'Derived indexed (IM-compliant)'!Q22*(Q$13-1)</f>
        <v>14.80057984067796</v>
      </c>
      <c r="R35" s="32">
        <f ca="1">'Derived indexed (IM-compliant)'!R22*(R$13-1)</f>
        <v>14.419646884122804</v>
      </c>
      <c r="S35" s="32">
        <f ca="1">'Derived indexed (IM-compliant)'!S22*(S$13-1)</f>
        <v>14.289091401233954</v>
      </c>
      <c r="T35" s="32">
        <f ca="1">'Derived indexed (IM-compliant)'!T22*(T$13-1)</f>
        <v>15.851538595543422</v>
      </c>
      <c r="U35" s="32">
        <f ca="1">'Derived indexed (IM-compliant)'!U22*(U$13-1)</f>
        <v>15.698451935440339</v>
      </c>
      <c r="V35" s="32">
        <f ca="1">'Derived indexed (IM-compliant)'!V22*(V$13-1)</f>
        <v>14.137609500520053</v>
      </c>
      <c r="W35" s="32">
        <f ca="1">'Derived indexed (IM-compliant)'!W22*(W$13-1)</f>
        <v>15.767733131046374</v>
      </c>
      <c r="X35" s="32">
        <f ca="1">'Derived indexed (IM-compliant)'!X22*(X$13-1)</f>
        <v>16.489957843367232</v>
      </c>
      <c r="Y35" s="32">
        <f ca="1">'Derived indexed (IM-compliant)'!Y22*(Y$13-1)</f>
        <v>15.22141347376782</v>
      </c>
      <c r="Z35" s="32">
        <f ca="1">'Derived indexed (IM-compliant)'!Z22*(Z$13-1)</f>
        <v>17.603762422829217</v>
      </c>
      <c r="AA35" s="32">
        <f ca="1">'Derived indexed (IM-compliant)'!AA22*(AA$13-1)</f>
        <v>16.107862865859037</v>
      </c>
      <c r="AB35" s="32">
        <f ca="1">'Derived indexed (IM-compliant)'!AB22*(AB$13-1)</f>
        <v>17.794469810475885</v>
      </c>
      <c r="AC35" s="32">
        <f ca="1">'Derived indexed (IM-compliant)'!AC22*(AC$13-1)</f>
        <v>19.223380125316243</v>
      </c>
      <c r="AD35" s="32">
        <f ca="1">'Derived indexed (IM-compliant)'!AD22*(AD$13-1)</f>
        <v>18.645902019329469</v>
      </c>
      <c r="AE35" s="32">
        <f ca="1">'Derived indexed (IM-compliant)'!AE22*(AE$13-1)</f>
        <v>17.138871522698771</v>
      </c>
      <c r="AF35" s="32">
        <f ca="1">'Derived indexed (IM-compliant)'!AF22*(AF$13-1)</f>
        <v>18.549460090189793</v>
      </c>
      <c r="AG35" s="18"/>
    </row>
    <row r="36" spans="3:33" ht="15" outlineLevel="1" x14ac:dyDescent="0.25">
      <c r="D36" t="s">
        <v>52</v>
      </c>
      <c r="F36" s="6"/>
      <c r="H36" s="32">
        <f ca="1">-'Derived indexed (IM-compliant)'!H23</f>
        <v>-100</v>
      </c>
      <c r="I36" s="32">
        <f ca="1">-'Derived indexed (IM-compliant)'!I23</f>
        <v>-118.20104646428572</v>
      </c>
      <c r="J36" s="32">
        <f ca="1">-'Derived indexed (IM-compliant)'!J23</f>
        <v>-129.73860913608235</v>
      </c>
      <c r="K36" s="32">
        <f ca="1">-'Derived indexed (IM-compliant)'!K23</f>
        <v>-124.21694057622867</v>
      </c>
      <c r="L36" s="32">
        <f ca="1">-'Derived indexed (IM-compliant)'!L23</f>
        <v>-115.75671139489585</v>
      </c>
      <c r="M36" s="32">
        <f ca="1">-'Derived indexed (IM-compliant)'!M23</f>
        <v>-112.09830414329086</v>
      </c>
      <c r="N36" s="32">
        <f ca="1">-'Derived indexed (IM-compliant)'!N23</f>
        <v>-100.58468130596759</v>
      </c>
      <c r="O36" s="32">
        <f ca="1">-'Derived indexed (IM-compliant)'!O23</f>
        <v>-99.655031491204966</v>
      </c>
      <c r="P36" s="32">
        <f ca="1">-'Derived indexed (IM-compliant)'!P23</f>
        <v>-110.01733169741796</v>
      </c>
      <c r="Q36" s="32">
        <f ca="1">-'Derived indexed (IM-compliant)'!Q23</f>
        <v>-119.23040531195078</v>
      </c>
      <c r="R36" s="32">
        <f ca="1">-'Derived indexed (IM-compliant)'!R23</f>
        <v>-144.55429869379037</v>
      </c>
      <c r="S36" s="32">
        <f ca="1">-'Derived indexed (IM-compliant)'!S23</f>
        <v>-135.75174515959066</v>
      </c>
      <c r="T36" s="32">
        <f ca="1">-'Derived indexed (IM-compliant)'!T23</f>
        <v>-137.85690213549844</v>
      </c>
      <c r="U36" s="32">
        <f ca="1">-'Derived indexed (IM-compliant)'!U23</f>
        <v>-149.05596347355905</v>
      </c>
      <c r="V36" s="32">
        <f ca="1">-'Derived indexed (IM-compliant)'!V23</f>
        <v>-135.180250002458</v>
      </c>
      <c r="W36" s="32">
        <f ca="1">-'Derived indexed (IM-compliant)'!W23</f>
        <v>-125.47999082208976</v>
      </c>
      <c r="X36" s="32">
        <f ca="1">-'Derived indexed (IM-compliant)'!X23</f>
        <v>-128.28292426304785</v>
      </c>
      <c r="Y36" s="32">
        <f ca="1">-'Derived indexed (IM-compliant)'!Y23</f>
        <v>-139.48878183008517</v>
      </c>
      <c r="Z36" s="32">
        <f ca="1">-'Derived indexed (IM-compliant)'!Z23</f>
        <v>-144.9356360104554</v>
      </c>
      <c r="AA36" s="32">
        <f ca="1">-'Derived indexed (IM-compliant)'!AA23</f>
        <v>-140.86463566128754</v>
      </c>
      <c r="AB36" s="32">
        <f ca="1">-'Derived indexed (IM-compliant)'!AB23</f>
        <v>-121.6872084169817</v>
      </c>
      <c r="AC36" s="32">
        <f ca="1">-'Derived indexed (IM-compliant)'!AC23</f>
        <v>-120.8739790443302</v>
      </c>
      <c r="AD36" s="32">
        <f ca="1">-'Derived indexed (IM-compliant)'!AD23</f>
        <v>-109.96198373411518</v>
      </c>
      <c r="AE36" s="32">
        <f ca="1">-'Derived indexed (IM-compliant)'!AE23</f>
        <v>-97.958147891619916</v>
      </c>
      <c r="AF36" s="32">
        <f ca="1">-'Derived indexed (IM-compliant)'!AF23</f>
        <v>-125.58634803827665</v>
      </c>
      <c r="AG36" s="18"/>
    </row>
    <row r="37" spans="3:33" ht="15" outlineLevel="1" x14ac:dyDescent="0.25">
      <c r="D37" t="s">
        <v>77</v>
      </c>
      <c r="F37" s="6"/>
      <c r="H37" s="32">
        <f ca="1">-SUM('Derived indexed (IM-compliant)'!H24:H25)</f>
        <v>150.50464285714287</v>
      </c>
      <c r="I37" s="32">
        <f ca="1">-SUM('Derived indexed (IM-compliant)'!I24:I25)</f>
        <v>167.96317532773108</v>
      </c>
      <c r="J37" s="32">
        <f ca="1">-SUM('Derived indexed (IM-compliant)'!J24:J25)</f>
        <v>188.62396542365406</v>
      </c>
      <c r="K37" s="32">
        <f ca="1">-SUM('Derived indexed (IM-compliant)'!K24:K25)</f>
        <v>207.95341010494306</v>
      </c>
      <c r="L37" s="32">
        <f ca="1">-SUM('Derived indexed (IM-compliant)'!L24:L25)</f>
        <v>223.65029919547834</v>
      </c>
      <c r="M37" s="32">
        <f ca="1">-SUM('Derived indexed (IM-compliant)'!M24:M25)</f>
        <v>241.88085880902619</v>
      </c>
      <c r="N37" s="32">
        <f ca="1">-SUM('Derived indexed (IM-compliant)'!N24:N25)</f>
        <v>258.59689367162855</v>
      </c>
      <c r="O37" s="32">
        <f ca="1">-SUM('Derived indexed (IM-compliant)'!O24:O25)</f>
        <v>272.88771223090993</v>
      </c>
      <c r="P37" s="32">
        <f ca="1">-SUM('Derived indexed (IM-compliant)'!P24:P25)</f>
        <v>287.512275559047</v>
      </c>
      <c r="Q37" s="32">
        <f ca="1">-SUM('Derived indexed (IM-compliant)'!Q24:Q25)</f>
        <v>305.00353871086361</v>
      </c>
      <c r="R37" s="32">
        <f ca="1">-SUM('Derived indexed (IM-compliant)'!R24:R25)</f>
        <v>318.04514728267662</v>
      </c>
      <c r="S37" s="32">
        <f ca="1">-SUM('Derived indexed (IM-compliant)'!S24:S25)</f>
        <v>328.40427505595699</v>
      </c>
      <c r="T37" s="32">
        <f ca="1">-SUM('Derived indexed (IM-compliant)'!T24:T25)</f>
        <v>340.94102073596605</v>
      </c>
      <c r="U37" s="32">
        <f ca="1">-SUM('Derived indexed (IM-compliant)'!U24:U25)</f>
        <v>357.9611657962916</v>
      </c>
      <c r="V37" s="32">
        <f ca="1">-SUM('Derived indexed (IM-compliant)'!V24:V25)</f>
        <v>374.7265440373011</v>
      </c>
      <c r="W37" s="32">
        <f ca="1">-SUM('Derived indexed (IM-compliant)'!W24:W25)</f>
        <v>386.56153282383872</v>
      </c>
      <c r="X37" s="32">
        <f ca="1">-SUM('Derived indexed (IM-compliant)'!X24:X25)</f>
        <v>400.49778498642002</v>
      </c>
      <c r="Y37" s="32">
        <f ca="1">-SUM('Derived indexed (IM-compliant)'!Y24:Y25)</f>
        <v>409.90675865413021</v>
      </c>
      <c r="Z37" s="32">
        <f ca="1">-SUM('Derived indexed (IM-compliant)'!Z24:Z25)</f>
        <v>422.86594666511951</v>
      </c>
      <c r="AA37" s="32">
        <f ca="1">-SUM('Derived indexed (IM-compliant)'!AA24:AA25)</f>
        <v>442.30539342068391</v>
      </c>
      <c r="AB37" s="32">
        <f ca="1">-SUM('Derived indexed (IM-compliant)'!AB24:AB25)</f>
        <v>463.29201002578617</v>
      </c>
      <c r="AC37" s="32">
        <f ca="1">-SUM('Derived indexed (IM-compliant)'!AC24:AC25)</f>
        <v>488.40734281722149</v>
      </c>
      <c r="AD37" s="32">
        <f ca="1">-SUM('Derived indexed (IM-compliant)'!AD24:AD25)</f>
        <v>515.89445708552046</v>
      </c>
      <c r="AE37" s="32">
        <f ca="1">-SUM('Derived indexed (IM-compliant)'!AE24:AE25)</f>
        <v>533.21169216188139</v>
      </c>
      <c r="AF37" s="32">
        <f ca="1">-SUM('Derived indexed (IM-compliant)'!AF24:AF25)</f>
        <v>547.63716122989035</v>
      </c>
      <c r="AG37" s="18"/>
    </row>
    <row r="38" spans="3:33" ht="15" outlineLevel="1" x14ac:dyDescent="0.25">
      <c r="D38" t="s">
        <v>78</v>
      </c>
      <c r="F38" s="6"/>
      <c r="H38" s="33">
        <f ca="1">SUM(H34:H37)</f>
        <v>412.58186604802279</v>
      </c>
      <c r="I38" s="33">
        <f t="shared" ref="I38:AF38" ca="1" si="6">SUM(I34:I37)</f>
        <v>432.54536830653421</v>
      </c>
      <c r="J38" s="33">
        <f t="shared" ca="1" si="6"/>
        <v>463.47492113369191</v>
      </c>
      <c r="K38" s="33">
        <f t="shared" ca="1" si="6"/>
        <v>510.14000746864474</v>
      </c>
      <c r="L38" s="33">
        <f t="shared" ca="1" si="6"/>
        <v>553.71057146520434</v>
      </c>
      <c r="M38" s="33">
        <f t="shared" ca="1" si="6"/>
        <v>596.02416082018999</v>
      </c>
      <c r="N38" s="33">
        <f t="shared" ca="1" si="6"/>
        <v>643.79534112056194</v>
      </c>
      <c r="O38" s="33">
        <f t="shared" ca="1" si="6"/>
        <v>676.48517455738863</v>
      </c>
      <c r="P38" s="33">
        <f t="shared" ca="1" si="6"/>
        <v>697.64655647304357</v>
      </c>
      <c r="Q38" s="33">
        <f t="shared" ca="1" si="6"/>
        <v>722.2577905014532</v>
      </c>
      <c r="R38" s="33">
        <f t="shared" ca="1" si="6"/>
        <v>726.70087207001359</v>
      </c>
      <c r="S38" s="33">
        <f t="shared" ca="1" si="6"/>
        <v>762.92308409568329</v>
      </c>
      <c r="T38" s="33">
        <f t="shared" ca="1" si="6"/>
        <v>790.50128537916555</v>
      </c>
      <c r="U38" s="33">
        <f t="shared" ca="1" si="6"/>
        <v>814.20189175641349</v>
      </c>
      <c r="V38" s="33">
        <f t="shared" ca="1" si="6"/>
        <v>860.59583375549892</v>
      </c>
      <c r="W38" s="33">
        <f t="shared" ca="1" si="6"/>
        <v>895.75463125108581</v>
      </c>
      <c r="X38" s="33">
        <f t="shared" ca="1" si="6"/>
        <v>921.41246985098257</v>
      </c>
      <c r="Y38" s="33">
        <f t="shared" ca="1" si="6"/>
        <v>932.83930420129559</v>
      </c>
      <c r="Z38" s="33">
        <f t="shared" ca="1" si="6"/>
        <v>954.77129460439926</v>
      </c>
      <c r="AA38" s="33">
        <f t="shared" ca="1" si="6"/>
        <v>993.14395627130875</v>
      </c>
      <c r="AB38" s="33">
        <f t="shared" ca="1" si="6"/>
        <v>1046.6637197965126</v>
      </c>
      <c r="AC38" s="33">
        <f t="shared" ca="1" si="6"/>
        <v>1086.3100686711387</v>
      </c>
      <c r="AD38" s="33">
        <f t="shared" ca="1" si="6"/>
        <v>1137.5125638255138</v>
      </c>
      <c r="AE38" s="33">
        <f t="shared" ca="1" si="6"/>
        <v>1174.8447041554541</v>
      </c>
      <c r="AF38" s="33">
        <f t="shared" ca="1" si="6"/>
        <v>1167.4522716238807</v>
      </c>
      <c r="AG38" s="18"/>
    </row>
    <row r="39" spans="3:33" ht="15" outlineLevel="1" x14ac:dyDescent="0.25">
      <c r="D39" t="s">
        <v>51</v>
      </c>
      <c r="F39" s="6"/>
      <c r="H39" s="32">
        <f ca="1">-'Derived indexed (IM-compliant)'!H22*H$13</f>
        <v>-363.07722319087986</v>
      </c>
      <c r="I39" s="32">
        <f ca="1">-'Derived indexed (IM-compliant)'!I22*I$13</f>
        <v>-353.19676444308885</v>
      </c>
      <c r="J39" s="32">
        <f ca="1">-'Derived indexed (IM-compliant)'!J22*J$13</f>
        <v>-394.93320126656135</v>
      </c>
      <c r="K39" s="32">
        <f ca="1">-'Derived indexed (IM-compliant)'!K22*K$13</f>
        <v>-371.18960080466155</v>
      </c>
      <c r="L39" s="32">
        <f ca="1">-'Derived indexed (IM-compliant)'!L22*L$13</f>
        <v>-375.88006749244852</v>
      </c>
      <c r="M39" s="32">
        <f ca="1">-'Derived indexed (IM-compliant)'!M22*M$13</f>
        <v>-452.26362384249336</v>
      </c>
      <c r="N39" s="32">
        <f ca="1">-'Derived indexed (IM-compliant)'!N22*N$13</f>
        <v>-392.76656942065398</v>
      </c>
      <c r="O39" s="32">
        <f ca="1">-'Derived indexed (IM-compliant)'!O22*O$13</f>
        <v>-451.4223056573091</v>
      </c>
      <c r="P39" s="32">
        <f ca="1">-'Derived indexed (IM-compliant)'!P22*P$13</f>
        <v>-405.63511873216385</v>
      </c>
      <c r="Q39" s="32">
        <f ca="1">-'Derived indexed (IM-compliant)'!Q22*Q$13</f>
        <v>-444.94941802733786</v>
      </c>
      <c r="R39" s="32">
        <f ca="1">-'Derived indexed (IM-compliant)'!R22*R$13</f>
        <v>-433.49744120269975</v>
      </c>
      <c r="S39" s="32">
        <f ca="1">-'Derived indexed (IM-compliant)'!S22*S$13</f>
        <v>-429.57255537005045</v>
      </c>
      <c r="T39" s="32">
        <f ca="1">-'Derived indexed (IM-compliant)'!T22*T$13</f>
        <v>-476.54436169724096</v>
      </c>
      <c r="U39" s="32">
        <f ca="1">-'Derived indexed (IM-compliant)'!U22*U$13</f>
        <v>-471.9421217138177</v>
      </c>
      <c r="V39" s="32">
        <f ca="1">-'Derived indexed (IM-compliant)'!V22*V$13</f>
        <v>-425.0185592232861</v>
      </c>
      <c r="W39" s="32">
        <f ca="1">-'Derived indexed (IM-compliant)'!W22*W$13</f>
        <v>-474.02492036069361</v>
      </c>
      <c r="X39" s="32">
        <f ca="1">-'Derived indexed (IM-compliant)'!X22*X$13</f>
        <v>-495.7371416987333</v>
      </c>
      <c r="Y39" s="32">
        <f ca="1">-'Derived indexed (IM-compliant)'!Y22*Y$13</f>
        <v>-457.60092777528877</v>
      </c>
      <c r="Z39" s="32">
        <f ca="1">-'Derived indexed (IM-compliant)'!Z22*Z$13</f>
        <v>-529.22141763674222</v>
      </c>
      <c r="AA39" s="32">
        <f ca="1">-'Derived indexed (IM-compliant)'!AA22*AA$13</f>
        <v>-484.25023107066613</v>
      </c>
      <c r="AB39" s="32">
        <f ca="1">-'Derived indexed (IM-compliant)'!AB22*AB$13</f>
        <v>-534.95464850069015</v>
      </c>
      <c r="AC39" s="32">
        <f ca="1">-'Derived indexed (IM-compliant)'!AC22*AC$13</f>
        <v>-577.91193935317835</v>
      </c>
      <c r="AD39" s="32">
        <f ca="1">-'Derived indexed (IM-compliant)'!AD22*AD$13</f>
        <v>-560.55123119523535</v>
      </c>
      <c r="AE39" s="32">
        <f ca="1">-'Derived indexed (IM-compliant)'!AE22*AE$13</f>
        <v>-515.24541550129004</v>
      </c>
      <c r="AF39" s="32">
        <f ca="1">-'Derived indexed (IM-compliant)'!AF22*AF$13</f>
        <v>-557.65190017536588</v>
      </c>
      <c r="AG39" s="18"/>
    </row>
    <row r="40" spans="3:33" ht="15" outlineLevel="1" x14ac:dyDescent="0.25">
      <c r="D40" t="s">
        <v>47</v>
      </c>
      <c r="F40" s="6"/>
      <c r="G40" s="32">
        <f>-'Derived indexed (IM-compliant)'!H21</f>
        <v>-5000</v>
      </c>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18"/>
    </row>
    <row r="41" spans="3:33" ht="15" outlineLevel="1" x14ac:dyDescent="0.25">
      <c r="D41" t="s">
        <v>54</v>
      </c>
      <c r="F41" s="6"/>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f ca="1">'Derived indexed (IM-compliant)'!AF26</f>
        <v>10500.651603208944</v>
      </c>
      <c r="AG41" s="18"/>
    </row>
    <row r="42" spans="3:33" ht="15" outlineLevel="1" x14ac:dyDescent="0.25">
      <c r="F42" s="6"/>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18"/>
    </row>
    <row r="43" spans="3:33" ht="15" outlineLevel="1" x14ac:dyDescent="0.25">
      <c r="D43" t="s">
        <v>79</v>
      </c>
      <c r="F43" s="6"/>
      <c r="G43" s="32">
        <f>SUM(G38:G41)</f>
        <v>-5000</v>
      </c>
      <c r="H43" s="32">
        <f ca="1">SUM(H38:H41)</f>
        <v>49.504642857142926</v>
      </c>
      <c r="I43" s="32">
        <f t="shared" ref="I43:AF43" ca="1" si="7">SUM(I38:I41)</f>
        <v>79.348603863445362</v>
      </c>
      <c r="J43" s="32">
        <f t="shared" ca="1" si="7"/>
        <v>68.541719867130553</v>
      </c>
      <c r="K43" s="32">
        <f t="shared" ca="1" si="7"/>
        <v>138.95040666398319</v>
      </c>
      <c r="L43" s="32">
        <f t="shared" ca="1" si="7"/>
        <v>177.83050397275582</v>
      </c>
      <c r="M43" s="32">
        <f t="shared" ca="1" si="7"/>
        <v>143.76053697769663</v>
      </c>
      <c r="N43" s="32">
        <f t="shared" ca="1" si="7"/>
        <v>251.02877169990796</v>
      </c>
      <c r="O43" s="32">
        <f t="shared" ca="1" si="7"/>
        <v>225.06286890007954</v>
      </c>
      <c r="P43" s="32">
        <f t="shared" ca="1" si="7"/>
        <v>292.01143774087973</v>
      </c>
      <c r="Q43" s="32">
        <f t="shared" ca="1" si="7"/>
        <v>277.30837247411534</v>
      </c>
      <c r="R43" s="32">
        <f t="shared" ca="1" si="7"/>
        <v>293.20343086731384</v>
      </c>
      <c r="S43" s="32">
        <f t="shared" ca="1" si="7"/>
        <v>333.35052872563284</v>
      </c>
      <c r="T43" s="32">
        <f t="shared" ca="1" si="7"/>
        <v>313.95692368192459</v>
      </c>
      <c r="U43" s="32">
        <f t="shared" ca="1" si="7"/>
        <v>342.25977004259579</v>
      </c>
      <c r="V43" s="32">
        <f t="shared" ca="1" si="7"/>
        <v>435.57727453221281</v>
      </c>
      <c r="W43" s="32">
        <f t="shared" ca="1" si="7"/>
        <v>421.7297108903922</v>
      </c>
      <c r="X43" s="32">
        <f t="shared" ca="1" si="7"/>
        <v>425.67532815224928</v>
      </c>
      <c r="Y43" s="32">
        <f t="shared" ca="1" si="7"/>
        <v>475.23837642600682</v>
      </c>
      <c r="Z43" s="32">
        <f t="shared" ca="1" si="7"/>
        <v>425.54987696765704</v>
      </c>
      <c r="AA43" s="32">
        <f t="shared" ca="1" si="7"/>
        <v>508.89372520064262</v>
      </c>
      <c r="AB43" s="32">
        <f t="shared" ca="1" si="7"/>
        <v>511.70907129582247</v>
      </c>
      <c r="AC43" s="32">
        <f t="shared" ca="1" si="7"/>
        <v>508.3981293179603</v>
      </c>
      <c r="AD43" s="32">
        <f t="shared" ca="1" si="7"/>
        <v>576.96133263027843</v>
      </c>
      <c r="AE43" s="32">
        <f t="shared" ca="1" si="7"/>
        <v>659.59928865416407</v>
      </c>
      <c r="AF43" s="32">
        <f t="shared" ca="1" si="7"/>
        <v>11110.451974657459</v>
      </c>
      <c r="AG43" s="18"/>
    </row>
    <row r="44" spans="3:33" ht="15" outlineLevel="1" x14ac:dyDescent="0.25">
      <c r="D44" t="s">
        <v>80</v>
      </c>
      <c r="F44" s="6"/>
      <c r="G44" s="32">
        <f>G$10*G43</f>
        <v>-5000</v>
      </c>
      <c r="H44" s="32">
        <f ca="1">H$10*H43</f>
        <v>46.266021361815817</v>
      </c>
      <c r="I44" s="32">
        <f t="shared" ref="I44:AF44" ca="1" si="8">I$10*I43</f>
        <v>69.306143648742562</v>
      </c>
      <c r="J44" s="32">
        <f t="shared" ca="1" si="8"/>
        <v>55.950460405986192</v>
      </c>
      <c r="K44" s="32">
        <f t="shared" ca="1" si="8"/>
        <v>106.0045999560093</v>
      </c>
      <c r="L44" s="32">
        <f t="shared" ca="1" si="8"/>
        <v>126.79069162319047</v>
      </c>
      <c r="M44" s="32">
        <f t="shared" ca="1" si="8"/>
        <v>95.793715906774324</v>
      </c>
      <c r="N44" s="32">
        <f t="shared" ca="1" si="8"/>
        <v>156.32810278172357</v>
      </c>
      <c r="O44" s="32">
        <f t="shared" ca="1" si="8"/>
        <v>130.98863879937386</v>
      </c>
      <c r="P44" s="32">
        <f t="shared" ca="1" si="8"/>
        <v>158.83487420777459</v>
      </c>
      <c r="Q44" s="32">
        <f t="shared" ca="1" si="8"/>
        <v>140.96951485024712</v>
      </c>
      <c r="R44" s="32">
        <f t="shared" ca="1" si="8"/>
        <v>139.29883788118653</v>
      </c>
      <c r="S44" s="32">
        <f t="shared" ca="1" si="8"/>
        <v>148.01162137340316</v>
      </c>
      <c r="T44" s="32">
        <f t="shared" ca="1" si="8"/>
        <v>130.2809614964535</v>
      </c>
      <c r="U44" s="32">
        <f t="shared" ca="1" si="8"/>
        <v>132.73423972914347</v>
      </c>
      <c r="V44" s="32">
        <f t="shared" ca="1" si="8"/>
        <v>157.87324940086779</v>
      </c>
      <c r="W44" s="32">
        <f t="shared" ca="1" si="8"/>
        <v>142.8544439973324</v>
      </c>
      <c r="X44" s="32">
        <f t="shared" ca="1" si="8"/>
        <v>134.75790754540827</v>
      </c>
      <c r="Y44" s="32">
        <f t="shared" ca="1" si="8"/>
        <v>140.60588723571618</v>
      </c>
      <c r="Z44" s="32">
        <f t="shared" ca="1" si="8"/>
        <v>117.66808709329459</v>
      </c>
      <c r="AA44" s="32">
        <f t="shared" ca="1" si="8"/>
        <v>131.50780900458489</v>
      </c>
      <c r="AB44" s="32">
        <f t="shared" ca="1" si="8"/>
        <v>123.58443732250203</v>
      </c>
      <c r="AC44" s="32">
        <f t="shared" ca="1" si="8"/>
        <v>114.75215093963092</v>
      </c>
      <c r="AD44" s="32">
        <f t="shared" ca="1" si="8"/>
        <v>121.70819492905736</v>
      </c>
      <c r="AE44" s="32">
        <f t="shared" ca="1" si="8"/>
        <v>130.0377702787988</v>
      </c>
      <c r="AF44" s="32">
        <f t="shared" ca="1" si="8"/>
        <v>2047.0916382309774</v>
      </c>
      <c r="AG44" s="18"/>
    </row>
    <row r="45" spans="3:33" ht="15" outlineLevel="1" x14ac:dyDescent="0.25">
      <c r="D45" t="s">
        <v>81</v>
      </c>
      <c r="F45" s="6"/>
      <c r="G45" s="32">
        <f ca="1">SUM(G44:AF44)</f>
        <v>-5.0022208597511053E-12</v>
      </c>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18"/>
    </row>
    <row r="46" spans="3:33" ht="15" customHeight="1" outlineLevel="1" x14ac:dyDescent="0.25">
      <c r="F46" s="6"/>
      <c r="AG46" s="21"/>
    </row>
    <row r="47" spans="3:33" ht="15" outlineLevel="1" x14ac:dyDescent="0.25">
      <c r="C47" s="1" t="s">
        <v>82</v>
      </c>
      <c r="D47" s="1"/>
      <c r="E47" s="1"/>
      <c r="F47" s="8"/>
      <c r="G47" s="1"/>
      <c r="H47" s="2"/>
      <c r="I47" s="1"/>
      <c r="J47" s="2"/>
      <c r="K47" s="2"/>
      <c r="L47" s="2"/>
      <c r="M47" s="2"/>
      <c r="N47" s="2"/>
      <c r="O47" s="2"/>
      <c r="P47" s="2"/>
      <c r="Q47" s="2"/>
      <c r="R47" s="2"/>
      <c r="S47" s="2"/>
      <c r="T47" s="2"/>
      <c r="U47" s="2"/>
      <c r="V47" s="2"/>
      <c r="W47" s="2"/>
      <c r="X47" s="2"/>
      <c r="Y47" s="2"/>
      <c r="Z47" s="2"/>
      <c r="AA47" s="2"/>
      <c r="AB47" s="2"/>
      <c r="AC47" s="2"/>
      <c r="AD47" s="2"/>
      <c r="AE47" s="2"/>
      <c r="AF47" s="2"/>
      <c r="AG47" s="21"/>
    </row>
    <row r="48" spans="3:33" ht="15" outlineLevel="1" x14ac:dyDescent="0.25">
      <c r="F48" s="6"/>
      <c r="H48" s="5"/>
      <c r="I48" s="5"/>
      <c r="J48" s="5"/>
      <c r="K48" s="5"/>
      <c r="L48" s="5"/>
      <c r="M48" s="5"/>
      <c r="N48" s="5"/>
      <c r="O48" s="5"/>
      <c r="P48" s="5"/>
      <c r="Q48" s="5"/>
      <c r="R48" s="5"/>
      <c r="S48" s="5"/>
      <c r="T48" s="5"/>
      <c r="U48" s="5"/>
      <c r="V48" s="5"/>
      <c r="W48" s="5"/>
      <c r="X48" s="5"/>
      <c r="Y48" s="5"/>
      <c r="Z48" s="5"/>
      <c r="AA48" s="5"/>
      <c r="AB48" s="5"/>
      <c r="AC48" s="5"/>
      <c r="AD48" s="5"/>
      <c r="AE48" s="5"/>
      <c r="AF48" s="5"/>
      <c r="AG48" s="18"/>
    </row>
    <row r="49" spans="2:33" ht="15" outlineLevel="1" x14ac:dyDescent="0.25">
      <c r="D49" t="s">
        <v>75</v>
      </c>
      <c r="F49" s="6"/>
      <c r="H49" s="32">
        <f>'Derived indexed (TP proposal)'!H21*H$9</f>
        <v>350.00000000000006</v>
      </c>
      <c r="I49" s="32">
        <f ca="1">'Derived indexed (TP proposal)'!I21*I$9</f>
        <v>370.834675</v>
      </c>
      <c r="J49" s="32">
        <f ca="1">'Derived indexed (TP proposal)'!J21*J$9</f>
        <v>391.00278683750003</v>
      </c>
      <c r="K49" s="32">
        <f ca="1">'Derived indexed (TP proposal)'!K21*K$9</f>
        <v>413.32275047128599</v>
      </c>
      <c r="L49" s="32">
        <f ca="1">'Derived indexed (TP proposal)'!L21*L$9</f>
        <v>432.29874572292113</v>
      </c>
      <c r="M49" s="32">
        <f ca="1">'Derived indexed (TP proposal)'!M21*M$9</f>
        <v>449.93514053863021</v>
      </c>
      <c r="N49" s="32">
        <f ca="1">'Derived indexed (TP proposal)'!N21*N$9</f>
        <v>471.23527818542959</v>
      </c>
      <c r="O49" s="32">
        <f ca="1">'Derived indexed (TP proposal)'!O21*O$9</f>
        <v>486.55957085441338</v>
      </c>
      <c r="P49" s="32">
        <f ca="1">'Derived indexed (TP proposal)'!P21*P$9</f>
        <v>504.79722515488356</v>
      </c>
      <c r="Q49" s="32">
        <f ca="1">'Derived indexed (TP proposal)'!Q21*Q$9</f>
        <v>519.58816140613965</v>
      </c>
      <c r="R49" s="32">
        <f ca="1">'Derived indexed (TP proposal)'!R21*R$9</f>
        <v>536.45492297452313</v>
      </c>
      <c r="S49" s="32">
        <f ca="1">'Derived indexed (TP proposal)'!S21*S$9</f>
        <v>553.36103603613253</v>
      </c>
      <c r="T49" s="32">
        <f ca="1">'Derived indexed (TP proposal)'!T21*T$9</f>
        <v>568.68613095872172</v>
      </c>
      <c r="U49" s="32">
        <f ca="1">'Derived indexed (TP proposal)'!U21*U$9</f>
        <v>586.4689918508567</v>
      </c>
      <c r="V49" s="32">
        <f ca="1">'Derived indexed (TP proposal)'!V21*V$9</f>
        <v>603.47914204465064</v>
      </c>
      <c r="W49" s="32">
        <f ca="1">'Derived indexed (TP proposal)'!W21*W$9</f>
        <v>615.23473407234019</v>
      </c>
      <c r="X49" s="32">
        <f ca="1">'Derived indexed (TP proposal)'!X21*X$9</f>
        <v>628.84394444748375</v>
      </c>
      <c r="Y49" s="32">
        <f ca="1">'Derived indexed (TP proposal)'!Y21*Y$9</f>
        <v>643.1416235630752</v>
      </c>
      <c r="Z49" s="32">
        <f ca="1">'Derived indexed (TP proposal)'!Z21*Z$9</f>
        <v>654.96325245691594</v>
      </c>
      <c r="AA49" s="32">
        <f ca="1">'Derived indexed (TP proposal)'!AA21*AA$9</f>
        <v>671.09098181190336</v>
      </c>
      <c r="AB49" s="32">
        <f ca="1">'Derived indexed (TP proposal)'!AB21*AB$9</f>
        <v>682.53880219418193</v>
      </c>
      <c r="AC49" s="32">
        <f ca="1">'Derived indexed (TP proposal)'!AC21*AC$9</f>
        <v>694.69346184318817</v>
      </c>
      <c r="AD49" s="32">
        <f ca="1">'Derived indexed (TP proposal)'!AD21*AD$9</f>
        <v>707.94735735397273</v>
      </c>
      <c r="AE49" s="32">
        <f ca="1">'Derived indexed (TP proposal)'!AE21*AE$9</f>
        <v>717.39235015792588</v>
      </c>
      <c r="AF49" s="32">
        <f ca="1">'Derived indexed (TP proposal)'!AF21*AF$9</f>
        <v>721.78934939219619</v>
      </c>
      <c r="AG49" s="18"/>
    </row>
    <row r="50" spans="2:33" ht="15" outlineLevel="1" x14ac:dyDescent="0.25">
      <c r="D50" t="s">
        <v>76</v>
      </c>
      <c r="F50" s="6"/>
      <c r="H50" s="32">
        <f ca="1">'Derived indexed (TP proposal)'!H22*(H$13-1)</f>
        <v>12.077223190879876</v>
      </c>
      <c r="I50" s="32">
        <f ca="1">'Derived indexed (TP proposal)'!I22*(I$13-1)</f>
        <v>11.74856444308886</v>
      </c>
      <c r="J50" s="32">
        <f ca="1">'Derived indexed (TP proposal)'!J22*(J$13-1)</f>
        <v>13.136864866561409</v>
      </c>
      <c r="K50" s="32">
        <f ca="1">'Derived indexed (TP proposal)'!K22*(K$13-1)</f>
        <v>12.347069352501617</v>
      </c>
      <c r="L50" s="32">
        <f ca="1">'Derived indexed (TP proposal)'!L22*(L$13-1)</f>
        <v>12.503090742551768</v>
      </c>
      <c r="M50" s="32">
        <f ca="1">'Derived indexed (TP proposal)'!M22*(M$13-1)</f>
        <v>15.043876005932656</v>
      </c>
      <c r="N50" s="32">
        <f ca="1">'Derived indexed (TP proposal)'!N22*(N$13-1)</f>
        <v>13.064795084421053</v>
      </c>
      <c r="O50" s="32">
        <f ca="1">'Derived indexed (TP proposal)'!O22*(O$13-1)</f>
        <v>15.015890809263698</v>
      </c>
      <c r="P50" s="32">
        <f ca="1">'Derived indexed (TP proposal)'!P22*(P$13-1)</f>
        <v>13.492848215410879</v>
      </c>
      <c r="Q50" s="32">
        <f ca="1">'Derived indexed (TP proposal)'!Q22*(Q$13-1)</f>
        <v>14.80057984067796</v>
      </c>
      <c r="R50" s="32">
        <f ca="1">'Derived indexed (TP proposal)'!R22*(R$13-1)</f>
        <v>14.419646884122804</v>
      </c>
      <c r="S50" s="32">
        <f ca="1">'Derived indexed (TP proposal)'!S22*(S$13-1)</f>
        <v>14.289091401233954</v>
      </c>
      <c r="T50" s="32">
        <f ca="1">'Derived indexed (TP proposal)'!T22*(T$13-1)</f>
        <v>15.851538595543422</v>
      </c>
      <c r="U50" s="32">
        <f ca="1">'Derived indexed (TP proposal)'!U22*(U$13-1)</f>
        <v>15.698451935440339</v>
      </c>
      <c r="V50" s="32">
        <f ca="1">'Derived indexed (TP proposal)'!V22*(V$13-1)</f>
        <v>14.137609500520053</v>
      </c>
      <c r="W50" s="32">
        <f ca="1">'Derived indexed (TP proposal)'!W22*(W$13-1)</f>
        <v>15.767733131046374</v>
      </c>
      <c r="X50" s="32">
        <f ca="1">'Derived indexed (TP proposal)'!X22*(X$13-1)</f>
        <v>16.489957843367232</v>
      </c>
      <c r="Y50" s="32">
        <f ca="1">'Derived indexed (TP proposal)'!Y22*(Y$13-1)</f>
        <v>15.22141347376782</v>
      </c>
      <c r="Z50" s="32">
        <f ca="1">'Derived indexed (TP proposal)'!Z22*(Z$13-1)</f>
        <v>17.603762422829217</v>
      </c>
      <c r="AA50" s="32">
        <f ca="1">'Derived indexed (TP proposal)'!AA22*(AA$13-1)</f>
        <v>16.107862865859037</v>
      </c>
      <c r="AB50" s="32">
        <f ca="1">'Derived indexed (TP proposal)'!AB22*(AB$13-1)</f>
        <v>17.794469810475885</v>
      </c>
      <c r="AC50" s="32">
        <f ca="1">'Derived indexed (TP proposal)'!AC22*(AC$13-1)</f>
        <v>19.223380125316243</v>
      </c>
      <c r="AD50" s="32">
        <f ca="1">'Derived indexed (TP proposal)'!AD22*(AD$13-1)</f>
        <v>18.645902019329469</v>
      </c>
      <c r="AE50" s="32">
        <f ca="1">'Derived indexed (TP proposal)'!AE22*(AE$13-1)</f>
        <v>17.138871522698771</v>
      </c>
      <c r="AF50" s="32">
        <f ca="1">'Derived indexed (TP proposal)'!AF22*(AF$13-1)</f>
        <v>18.549460090189793</v>
      </c>
      <c r="AG50" s="18"/>
    </row>
    <row r="51" spans="2:33" ht="15" outlineLevel="1" x14ac:dyDescent="0.25">
      <c r="D51" t="s">
        <v>52</v>
      </c>
      <c r="F51" s="6"/>
      <c r="H51" s="32">
        <f ca="1">-'Derived indexed (TP proposal)'!H23</f>
        <v>-97.142857142857139</v>
      </c>
      <c r="I51" s="32">
        <f ca="1">-'Derived indexed (TP proposal)'!I23</f>
        <v>-114.54682510714285</v>
      </c>
      <c r="J51" s="32">
        <f ca="1">-'Derived indexed (TP proposal)'!J23</f>
        <v>-125.45201855511429</v>
      </c>
      <c r="K51" s="32">
        <f ca="1">-'Derived indexed (TP proposal)'!K23</f>
        <v>-119.742615007311</v>
      </c>
      <c r="L51" s="32">
        <f ca="1">-'Derived indexed (TP proposal)'!L23</f>
        <v>-111.4337598755815</v>
      </c>
      <c r="M51" s="32">
        <f ca="1">-'Derived indexed (TP proposal)'!M23</f>
        <v>-107.83800811672238</v>
      </c>
      <c r="N51" s="32">
        <f ca="1">-'Derived indexed (TP proposal)'!N23</f>
        <v>-96.579882556429069</v>
      </c>
      <c r="O51" s="32">
        <f ca="1">-'Derived indexed (TP proposal)'!O23</f>
        <v>-95.673233891374423</v>
      </c>
      <c r="P51" s="32">
        <f ca="1">-'Derived indexed (TP proposal)'!P23</f>
        <v>-105.34654609905991</v>
      </c>
      <c r="Q51" s="32">
        <f ca="1">-'Derived indexed (TP proposal)'!Q23</f>
        <v>-114.03889864652778</v>
      </c>
      <c r="R51" s="32">
        <f ca="1">-'Derived indexed (TP proposal)'!R23</f>
        <v>-138.2915477667346</v>
      </c>
      <c r="S51" s="32">
        <f ca="1">-'Derived indexed (TP proposal)'!S23</f>
        <v>-129.73238742955664</v>
      </c>
      <c r="T51" s="32">
        <f ca="1">-'Derived indexed (TP proposal)'!T23</f>
        <v>-131.75583549429155</v>
      </c>
      <c r="U51" s="32">
        <f ca="1">-'Derived indexed (TP proposal)'!U23</f>
        <v>-142.18091849472515</v>
      </c>
      <c r="V51" s="32">
        <f ca="1">-'Derived indexed (TP proposal)'!V23</f>
        <v>-128.78530991033284</v>
      </c>
      <c r="W51" s="32">
        <f ca="1">-'Derived indexed (TP proposal)'!W23</f>
        <v>-119.48900807625402</v>
      </c>
      <c r="X51" s="32">
        <f ca="1">-'Derived indexed (TP proposal)'!X23</f>
        <v>-122.04825256808073</v>
      </c>
      <c r="Y51" s="32">
        <f ca="1">-'Derived indexed (TP proposal)'!Y23</f>
        <v>-132.7106518170749</v>
      </c>
      <c r="Z51" s="32">
        <f ca="1">-'Derived indexed (TP proposal)'!Z23</f>
        <v>-137.84271818014611</v>
      </c>
      <c r="AA51" s="32">
        <f ca="1">-'Derived indexed (TP proposal)'!AA23</f>
        <v>-133.69782227115567</v>
      </c>
      <c r="AB51" s="32">
        <f ca="1">-'Derived indexed (TP proposal)'!AB23</f>
        <v>-115.37714401315282</v>
      </c>
      <c r="AC51" s="32">
        <f ca="1">-'Derived indexed (TP proposal)'!AC23</f>
        <v>-114.40591425795328</v>
      </c>
      <c r="AD51" s="32">
        <f ca="1">-'Derived indexed (TP proposal)'!AD23</f>
        <v>-103.85659345191139</v>
      </c>
      <c r="AE51" s="32">
        <f ca="1">-'Derived indexed (TP proposal)'!AE23</f>
        <v>-92.440577048200765</v>
      </c>
      <c r="AF51" s="32">
        <f ca="1">-'Derived indexed (TP proposal)'!AF23</f>
        <v>-118.36493938028336</v>
      </c>
      <c r="AG51" s="18"/>
    </row>
    <row r="52" spans="2:33" ht="15" outlineLevel="1" x14ac:dyDescent="0.25">
      <c r="D52" t="s">
        <v>77</v>
      </c>
      <c r="F52" s="6"/>
      <c r="H52" s="32">
        <f ca="1">-SUM('Derived indexed (TP proposal)'!H24:H25)</f>
        <v>150.50464285714287</v>
      </c>
      <c r="I52" s="32">
        <f ca="1">-SUM('Derived indexed (TP proposal)'!I24:I25)</f>
        <v>167.87914171428568</v>
      </c>
      <c r="J52" s="32">
        <f ca="1">-SUM('Derived indexed (TP proposal)'!J24:J25)</f>
        <v>188.39173161531423</v>
      </c>
      <c r="K52" s="32">
        <f ca="1">-SUM('Derived indexed (TP proposal)'!K24:K25)</f>
        <v>207.4995000075416</v>
      </c>
      <c r="L52" s="32">
        <f ca="1">-SUM('Derived indexed (TP proposal)'!L24:L25)</f>
        <v>222.86223925820596</v>
      </c>
      <c r="M52" s="32">
        <f ca="1">-SUM('Derived indexed (TP proposal)'!M24:M25)</f>
        <v>240.77007528471964</v>
      </c>
      <c r="N52" s="32">
        <f ca="1">-SUM('Derived indexed (TP proposal)'!N24:N25)</f>
        <v>257.36319019289198</v>
      </c>
      <c r="O52" s="32">
        <f ca="1">-SUM('Derived indexed (TP proposal)'!O24:O25)</f>
        <v>271.54173016127658</v>
      </c>
      <c r="P52" s="32">
        <f ca="1">-SUM('Derived indexed (TP proposal)'!P24:P25)</f>
        <v>286.189727312152</v>
      </c>
      <c r="Q52" s="32">
        <f ca="1">-SUM('Derived indexed (TP proposal)'!Q24:Q25)</f>
        <v>303.23400014199825</v>
      </c>
      <c r="R52" s="32">
        <f ca="1">-SUM('Derived indexed (TP proposal)'!R24:R25)</f>
        <v>315.85344120517783</v>
      </c>
      <c r="S52" s="32">
        <f ca="1">-SUM('Derived indexed (TP proposal)'!S24:S25)</f>
        <v>326.08592393281077</v>
      </c>
      <c r="T52" s="32">
        <f ca="1">-SUM('Derived indexed (TP proposal)'!T24:T25)</f>
        <v>338.40778870834725</v>
      </c>
      <c r="U52" s="32">
        <f ca="1">-SUM('Derived indexed (TP proposal)'!U24:U25)</f>
        <v>355.42244264747507</v>
      </c>
      <c r="V52" s="32">
        <f ca="1">-SUM('Derived indexed (TP proposal)'!V24:V25)</f>
        <v>371.72923066611236</v>
      </c>
      <c r="W52" s="32">
        <f ca="1">-SUM('Derived indexed (TP proposal)'!W24:W25)</f>
        <v>383.32890423241298</v>
      </c>
      <c r="X52" s="32">
        <f ca="1">-SUM('Derived indexed (TP proposal)'!X24:X25)</f>
        <v>397.04287762928459</v>
      </c>
      <c r="Y52" s="32">
        <f ca="1">-SUM('Derived indexed (TP proposal)'!Y24:Y25)</f>
        <v>406.20975334944302</v>
      </c>
      <c r="Z52" s="32">
        <f ca="1">-SUM('Derived indexed (TP proposal)'!Z24:Z25)</f>
        <v>419.06423975138637</v>
      </c>
      <c r="AA52" s="32">
        <f ca="1">-SUM('Derived indexed (TP proposal)'!AA24:AA25)</f>
        <v>438.29989930054677</v>
      </c>
      <c r="AB52" s="32">
        <f ca="1">-SUM('Derived indexed (TP proposal)'!AB24:AB25)</f>
        <v>458.89932771756287</v>
      </c>
      <c r="AC52" s="32">
        <f ca="1">-SUM('Derived indexed (TP proposal)'!AC24:AC25)</f>
        <v>483.75310904604328</v>
      </c>
      <c r="AD52" s="32">
        <f ca="1">-SUM('Derived indexed (TP proposal)'!AD24:AD25)</f>
        <v>510.83345399991305</v>
      </c>
      <c r="AE52" s="32">
        <f ca="1">-SUM('Derived indexed (TP proposal)'!AE24:AE25)</f>
        <v>527.73284625150472</v>
      </c>
      <c r="AF52" s="32">
        <f ca="1">-SUM('Derived indexed (TP proposal)'!AF24:AF25)</f>
        <v>541.96662788148478</v>
      </c>
      <c r="AG52" s="18"/>
    </row>
    <row r="53" spans="2:33" ht="15" outlineLevel="1" x14ac:dyDescent="0.25">
      <c r="D53" t="s">
        <v>78</v>
      </c>
      <c r="F53" s="6"/>
      <c r="H53" s="33">
        <f ca="1">SUM(H49:H52)</f>
        <v>415.43900890516562</v>
      </c>
      <c r="I53" s="33">
        <f t="shared" ref="I53:AF53" ca="1" si="9">SUM(I49:I52)</f>
        <v>435.91555605023166</v>
      </c>
      <c r="J53" s="33">
        <f t="shared" ca="1" si="9"/>
        <v>467.0793647642613</v>
      </c>
      <c r="K53" s="33">
        <f t="shared" ca="1" si="9"/>
        <v>513.42670482401809</v>
      </c>
      <c r="L53" s="33">
        <f t="shared" ca="1" si="9"/>
        <v>556.23031584809735</v>
      </c>
      <c r="M53" s="33">
        <f t="shared" ca="1" si="9"/>
        <v>597.91108371256007</v>
      </c>
      <c r="N53" s="33">
        <f t="shared" ca="1" si="9"/>
        <v>645.08338090631355</v>
      </c>
      <c r="O53" s="33">
        <f t="shared" ca="1" si="9"/>
        <v>677.44395793357921</v>
      </c>
      <c r="P53" s="33">
        <f t="shared" ca="1" si="9"/>
        <v>699.13325458338659</v>
      </c>
      <c r="Q53" s="33">
        <f t="shared" ca="1" si="9"/>
        <v>723.58384274228808</v>
      </c>
      <c r="R53" s="33">
        <f t="shared" ca="1" si="9"/>
        <v>728.43646329708918</v>
      </c>
      <c r="S53" s="33">
        <f t="shared" ca="1" si="9"/>
        <v>764.00366394062053</v>
      </c>
      <c r="T53" s="33">
        <f t="shared" ca="1" si="9"/>
        <v>791.18962276832076</v>
      </c>
      <c r="U53" s="33">
        <f t="shared" ca="1" si="9"/>
        <v>815.40896793904699</v>
      </c>
      <c r="V53" s="33">
        <f t="shared" ca="1" si="9"/>
        <v>860.56067230095027</v>
      </c>
      <c r="W53" s="33">
        <f t="shared" ca="1" si="9"/>
        <v>894.84236335954552</v>
      </c>
      <c r="X53" s="33">
        <f t="shared" ca="1" si="9"/>
        <v>920.32852735205495</v>
      </c>
      <c r="Y53" s="33">
        <f t="shared" ca="1" si="9"/>
        <v>931.86213856921108</v>
      </c>
      <c r="Z53" s="33">
        <f t="shared" ca="1" si="9"/>
        <v>953.78853645098536</v>
      </c>
      <c r="AA53" s="33">
        <f t="shared" ca="1" si="9"/>
        <v>991.80092170715352</v>
      </c>
      <c r="AB53" s="33">
        <f t="shared" ca="1" si="9"/>
        <v>1043.8554557090679</v>
      </c>
      <c r="AC53" s="33">
        <f t="shared" ca="1" si="9"/>
        <v>1083.2640367565944</v>
      </c>
      <c r="AD53" s="33">
        <f t="shared" ca="1" si="9"/>
        <v>1133.5701199213038</v>
      </c>
      <c r="AE53" s="33">
        <f t="shared" ca="1" si="9"/>
        <v>1169.8234908839286</v>
      </c>
      <c r="AF53" s="33">
        <f t="shared" ca="1" si="9"/>
        <v>1163.9404979835874</v>
      </c>
      <c r="AG53" s="18"/>
    </row>
    <row r="54" spans="2:33" ht="15" outlineLevel="1" x14ac:dyDescent="0.25">
      <c r="D54" t="s">
        <v>51</v>
      </c>
      <c r="F54" s="6"/>
      <c r="H54" s="32">
        <f ca="1">-'Derived indexed (TP proposal)'!H22*H$13</f>
        <v>-363.07722319087986</v>
      </c>
      <c r="I54" s="32">
        <f ca="1">-'Derived indexed (TP proposal)'!I22*I$13</f>
        <v>-353.19676444308885</v>
      </c>
      <c r="J54" s="32">
        <f ca="1">-'Derived indexed (TP proposal)'!J22*J$13</f>
        <v>-394.93320126656135</v>
      </c>
      <c r="K54" s="32">
        <f ca="1">-'Derived indexed (TP proposal)'!K22*K$13</f>
        <v>-371.18960080466155</v>
      </c>
      <c r="L54" s="32">
        <f ca="1">-'Derived indexed (TP proposal)'!L22*L$13</f>
        <v>-375.88006749244852</v>
      </c>
      <c r="M54" s="32">
        <f ca="1">-'Derived indexed (TP proposal)'!M22*M$13</f>
        <v>-452.26362384249336</v>
      </c>
      <c r="N54" s="32">
        <f ca="1">-'Derived indexed (TP proposal)'!N22*N$13</f>
        <v>-392.76656942065398</v>
      </c>
      <c r="O54" s="32">
        <f ca="1">-'Derived indexed (TP proposal)'!O22*O$13</f>
        <v>-451.4223056573091</v>
      </c>
      <c r="P54" s="32">
        <f ca="1">-'Derived indexed (TP proposal)'!P22*P$13</f>
        <v>-405.63511873216385</v>
      </c>
      <c r="Q54" s="32">
        <f ca="1">-'Derived indexed (TP proposal)'!Q22*Q$13</f>
        <v>-444.94941802733786</v>
      </c>
      <c r="R54" s="32">
        <f ca="1">-'Derived indexed (TP proposal)'!R22*R$13</f>
        <v>-433.49744120269975</v>
      </c>
      <c r="S54" s="32">
        <f ca="1">-'Derived indexed (TP proposal)'!S22*S$13</f>
        <v>-429.57255537005045</v>
      </c>
      <c r="T54" s="32">
        <f ca="1">-'Derived indexed (TP proposal)'!T22*T$13</f>
        <v>-476.54436169724096</v>
      </c>
      <c r="U54" s="32">
        <f ca="1">-'Derived indexed (TP proposal)'!U22*U$13</f>
        <v>-471.9421217138177</v>
      </c>
      <c r="V54" s="32">
        <f ca="1">-'Derived indexed (TP proposal)'!V22*V$13</f>
        <v>-425.0185592232861</v>
      </c>
      <c r="W54" s="32">
        <f ca="1">-'Derived indexed (TP proposal)'!W22*W$13</f>
        <v>-474.02492036069361</v>
      </c>
      <c r="X54" s="32">
        <f ca="1">-'Derived indexed (TP proposal)'!X22*X$13</f>
        <v>-495.7371416987333</v>
      </c>
      <c r="Y54" s="32">
        <f ca="1">-'Derived indexed (TP proposal)'!Y22*Y$13</f>
        <v>-457.60092777528877</v>
      </c>
      <c r="Z54" s="32">
        <f ca="1">-'Derived indexed (TP proposal)'!Z22*Z$13</f>
        <v>-529.22141763674222</v>
      </c>
      <c r="AA54" s="32">
        <f ca="1">-'Derived indexed (TP proposal)'!AA22*AA$13</f>
        <v>-484.25023107066613</v>
      </c>
      <c r="AB54" s="32">
        <f ca="1">-'Derived indexed (TP proposal)'!AB22*AB$13</f>
        <v>-534.95464850069015</v>
      </c>
      <c r="AC54" s="32">
        <f ca="1">-'Derived indexed (TP proposal)'!AC22*AC$13</f>
        <v>-577.91193935317835</v>
      </c>
      <c r="AD54" s="32">
        <f ca="1">-'Derived indexed (TP proposal)'!AD22*AD$13</f>
        <v>-560.55123119523535</v>
      </c>
      <c r="AE54" s="32">
        <f ca="1">-'Derived indexed (TP proposal)'!AE22*AE$13</f>
        <v>-515.24541550129004</v>
      </c>
      <c r="AF54" s="32">
        <f ca="1">-'Derived indexed (TP proposal)'!AF22*AF$13</f>
        <v>-557.65190017536588</v>
      </c>
      <c r="AG54" s="18"/>
    </row>
    <row r="55" spans="2:33" ht="15" outlineLevel="1" x14ac:dyDescent="0.25">
      <c r="D55" t="s">
        <v>47</v>
      </c>
      <c r="F55" s="6"/>
      <c r="G55" s="32">
        <f>-'Derived indexed (TP proposal)'!H21</f>
        <v>-5000</v>
      </c>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18"/>
    </row>
    <row r="56" spans="2:33" ht="15" outlineLevel="1" x14ac:dyDescent="0.25">
      <c r="D56" t="s">
        <v>54</v>
      </c>
      <c r="F56" s="6"/>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f ca="1">'Derived indexed (TP proposal)'!AF26</f>
        <v>10426.777171472489</v>
      </c>
      <c r="AG56" s="18"/>
    </row>
    <row r="57" spans="2:33" ht="15" outlineLevel="1" x14ac:dyDescent="0.25">
      <c r="F57" s="6"/>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18"/>
    </row>
    <row r="58" spans="2:33" ht="15" outlineLevel="1" x14ac:dyDescent="0.25">
      <c r="D58" t="s">
        <v>79</v>
      </c>
      <c r="F58" s="6"/>
      <c r="G58" s="32">
        <f>SUM(G53:G56)</f>
        <v>-5000</v>
      </c>
      <c r="H58" s="32">
        <f ca="1">SUM(H53:H56)</f>
        <v>52.361785714285759</v>
      </c>
      <c r="I58" s="32">
        <f t="shared" ref="I58:AF58" ca="1" si="10">SUM(I53:I56)</f>
        <v>82.718791607142805</v>
      </c>
      <c r="J58" s="32">
        <f t="shared" ca="1" si="10"/>
        <v>72.146163497699945</v>
      </c>
      <c r="K58" s="32">
        <f t="shared" ca="1" si="10"/>
        <v>142.23710401935654</v>
      </c>
      <c r="L58" s="32">
        <f t="shared" ca="1" si="10"/>
        <v>180.35024835564883</v>
      </c>
      <c r="M58" s="32">
        <f t="shared" ca="1" si="10"/>
        <v>145.64745987006671</v>
      </c>
      <c r="N58" s="32">
        <f t="shared" ca="1" si="10"/>
        <v>252.31681148565957</v>
      </c>
      <c r="O58" s="32">
        <f t="shared" ca="1" si="10"/>
        <v>226.02165227627012</v>
      </c>
      <c r="P58" s="32">
        <f t="shared" ca="1" si="10"/>
        <v>293.49813585122274</v>
      </c>
      <c r="Q58" s="32">
        <f t="shared" ca="1" si="10"/>
        <v>278.63442471495023</v>
      </c>
      <c r="R58" s="32">
        <f t="shared" ca="1" si="10"/>
        <v>294.93902209438943</v>
      </c>
      <c r="S58" s="32">
        <f t="shared" ca="1" si="10"/>
        <v>334.43110857057007</v>
      </c>
      <c r="T58" s="32">
        <f t="shared" ca="1" si="10"/>
        <v>314.6452610710798</v>
      </c>
      <c r="U58" s="32">
        <f t="shared" ca="1" si="10"/>
        <v>343.46684622522929</v>
      </c>
      <c r="V58" s="32">
        <f t="shared" ca="1" si="10"/>
        <v>435.54211307766417</v>
      </c>
      <c r="W58" s="32">
        <f t="shared" ca="1" si="10"/>
        <v>420.8174429988519</v>
      </c>
      <c r="X58" s="32">
        <f t="shared" ca="1" si="10"/>
        <v>424.59138565332165</v>
      </c>
      <c r="Y58" s="32">
        <f t="shared" ca="1" si="10"/>
        <v>474.26121079392232</v>
      </c>
      <c r="Z58" s="32">
        <f t="shared" ca="1" si="10"/>
        <v>424.56711881424314</v>
      </c>
      <c r="AA58" s="32">
        <f t="shared" ca="1" si="10"/>
        <v>507.55069063648739</v>
      </c>
      <c r="AB58" s="32">
        <f t="shared" ca="1" si="10"/>
        <v>508.90080720837773</v>
      </c>
      <c r="AC58" s="32">
        <f t="shared" ca="1" si="10"/>
        <v>505.352097403416</v>
      </c>
      <c r="AD58" s="32">
        <f t="shared" ca="1" si="10"/>
        <v>573.01888872606844</v>
      </c>
      <c r="AE58" s="32">
        <f t="shared" ca="1" si="10"/>
        <v>654.57807538263853</v>
      </c>
      <c r="AF58" s="32">
        <f t="shared" ca="1" si="10"/>
        <v>11033.065769280711</v>
      </c>
      <c r="AG58" s="18"/>
    </row>
    <row r="59" spans="2:33" ht="15" outlineLevel="1" x14ac:dyDescent="0.25">
      <c r="D59" t="s">
        <v>80</v>
      </c>
      <c r="F59" s="6"/>
      <c r="G59" s="32">
        <f>G$10*G58</f>
        <v>-5000</v>
      </c>
      <c r="H59" s="32">
        <f ca="1">H$10*H58</f>
        <v>48.936248331108189</v>
      </c>
      <c r="I59" s="32">
        <f t="shared" ref="I59:AF59" ca="1" si="11">I$10*I58</f>
        <v>72.249796145639621</v>
      </c>
      <c r="J59" s="32">
        <f t="shared" ca="1" si="11"/>
        <v>58.892760088992738</v>
      </c>
      <c r="K59" s="32">
        <f t="shared" ca="1" si="11"/>
        <v>108.51200563187288</v>
      </c>
      <c r="L59" s="32">
        <f t="shared" ca="1" si="11"/>
        <v>128.5872345440248</v>
      </c>
      <c r="M59" s="32">
        <f t="shared" ca="1" si="11"/>
        <v>97.05105230304649</v>
      </c>
      <c r="N59" s="32">
        <f t="shared" ca="1" si="11"/>
        <v>157.13022922583747</v>
      </c>
      <c r="O59" s="32">
        <f t="shared" ca="1" si="11"/>
        <v>131.5466594536224</v>
      </c>
      <c r="P59" s="32">
        <f t="shared" ca="1" si="11"/>
        <v>159.64353947502624</v>
      </c>
      <c r="Q59" s="32">
        <f t="shared" ca="1" si="11"/>
        <v>141.64361256820919</v>
      </c>
      <c r="R59" s="32">
        <f t="shared" ca="1" si="11"/>
        <v>140.12340477064365</v>
      </c>
      <c r="S59" s="32">
        <f t="shared" ca="1" si="11"/>
        <v>148.49141174746978</v>
      </c>
      <c r="T59" s="32">
        <f t="shared" ca="1" si="11"/>
        <v>130.56659704110533</v>
      </c>
      <c r="U59" s="32">
        <f t="shared" ca="1" si="11"/>
        <v>133.20236468399011</v>
      </c>
      <c r="V59" s="32">
        <f t="shared" ca="1" si="11"/>
        <v>157.8605052716218</v>
      </c>
      <c r="W59" s="32">
        <f t="shared" ca="1" si="11"/>
        <v>142.54542730000873</v>
      </c>
      <c r="X59" s="32">
        <f t="shared" ca="1" si="11"/>
        <v>134.41475910951212</v>
      </c>
      <c r="Y59" s="32">
        <f t="shared" ca="1" si="11"/>
        <v>140.3167791849128</v>
      </c>
      <c r="Z59" s="32">
        <f t="shared" ca="1" si="11"/>
        <v>117.3963462745413</v>
      </c>
      <c r="AA59" s="32">
        <f t="shared" ca="1" si="11"/>
        <v>131.16074335177132</v>
      </c>
      <c r="AB59" s="32">
        <f t="shared" ca="1" si="11"/>
        <v>122.90620479435673</v>
      </c>
      <c r="AC59" s="32">
        <f t="shared" ca="1" si="11"/>
        <v>114.06462143496172</v>
      </c>
      <c r="AD59" s="32">
        <f t="shared" ca="1" si="11"/>
        <v>120.87654867470093</v>
      </c>
      <c r="AE59" s="32">
        <f ca="1">AE$10*AE58</f>
        <v>129.04785505427549</v>
      </c>
      <c r="AF59" s="32">
        <f t="shared" ca="1" si="11"/>
        <v>2032.8332935387446</v>
      </c>
      <c r="AG59" s="18"/>
    </row>
    <row r="60" spans="2:33" ht="15" outlineLevel="1" x14ac:dyDescent="0.25">
      <c r="D60" t="s">
        <v>81</v>
      </c>
      <c r="F60" s="6"/>
      <c r="G60" s="32">
        <f ca="1">SUM(G59:AF59)</f>
        <v>-3.637978807091713E-12</v>
      </c>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18"/>
    </row>
    <row r="61" spans="2:33" ht="15" x14ac:dyDescent="0.25">
      <c r="F61" s="6"/>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18"/>
    </row>
    <row r="62" spans="2:33" ht="15" x14ac:dyDescent="0.25">
      <c r="B62" s="9" t="s">
        <v>83</v>
      </c>
      <c r="C62" s="9"/>
      <c r="D62" s="3"/>
      <c r="E62" s="3"/>
      <c r="F62" s="7"/>
      <c r="G62" s="3"/>
      <c r="H62" s="4"/>
      <c r="I62" s="4"/>
      <c r="J62" s="4"/>
      <c r="K62" s="4"/>
      <c r="L62" s="4"/>
      <c r="M62" s="4"/>
      <c r="N62" s="4"/>
      <c r="O62" s="4"/>
      <c r="P62" s="4"/>
      <c r="Q62" s="4"/>
      <c r="R62" s="4"/>
      <c r="S62" s="4"/>
      <c r="T62" s="4"/>
      <c r="U62" s="4"/>
      <c r="V62" s="4"/>
      <c r="W62" s="4"/>
      <c r="X62" s="4"/>
      <c r="Y62" s="4"/>
      <c r="Z62" s="4"/>
      <c r="AA62" s="4"/>
      <c r="AB62" s="4"/>
      <c r="AC62" s="4"/>
      <c r="AD62" s="4"/>
      <c r="AE62" s="4"/>
      <c r="AF62" s="4"/>
      <c r="AG62" s="18"/>
    </row>
    <row r="63" spans="2:33" ht="15" outlineLevel="1" x14ac:dyDescent="0.25">
      <c r="F63" s="6"/>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18"/>
    </row>
    <row r="64" spans="2:33" ht="15" outlineLevel="1" x14ac:dyDescent="0.25">
      <c r="F64" s="6"/>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18"/>
    </row>
    <row r="65" spans="6:33" ht="15" outlineLevel="1" x14ac:dyDescent="0.25">
      <c r="F65" s="6"/>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18"/>
    </row>
    <row r="66" spans="6:33" ht="15" outlineLevel="1" x14ac:dyDescent="0.25">
      <c r="F66" s="6"/>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18"/>
    </row>
    <row r="67" spans="6:33" ht="15" outlineLevel="1" x14ac:dyDescent="0.25">
      <c r="F67" s="6"/>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18"/>
    </row>
    <row r="68" spans="6:33" ht="15" outlineLevel="1" x14ac:dyDescent="0.25">
      <c r="F68" s="6"/>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18"/>
    </row>
    <row r="69" spans="6:33" ht="15" outlineLevel="1" x14ac:dyDescent="0.25">
      <c r="F69" s="6"/>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18"/>
    </row>
    <row r="70" spans="6:33" ht="15" outlineLevel="1" x14ac:dyDescent="0.25">
      <c r="F70" s="6"/>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18"/>
    </row>
    <row r="71" spans="6:33" ht="15" outlineLevel="1" x14ac:dyDescent="0.25">
      <c r="F71" s="6"/>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18"/>
    </row>
    <row r="72" spans="6:33" ht="15" outlineLevel="1" x14ac:dyDescent="0.25">
      <c r="F72" s="6"/>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18"/>
    </row>
    <row r="73" spans="6:33" ht="15" outlineLevel="1" x14ac:dyDescent="0.25">
      <c r="F73" s="6"/>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18"/>
    </row>
    <row r="74" spans="6:33" ht="15" outlineLevel="1" x14ac:dyDescent="0.25">
      <c r="F74" s="6"/>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18"/>
    </row>
    <row r="75" spans="6:33" ht="15" outlineLevel="1" x14ac:dyDescent="0.25">
      <c r="F75" s="6"/>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18"/>
    </row>
    <row r="76" spans="6:33" ht="15" outlineLevel="1" x14ac:dyDescent="0.25">
      <c r="F76" s="6"/>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18"/>
    </row>
    <row r="77" spans="6:33" ht="15" outlineLevel="1" x14ac:dyDescent="0.25">
      <c r="F77" s="6"/>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18"/>
    </row>
    <row r="78" spans="6:33" ht="15" outlineLevel="1" x14ac:dyDescent="0.25">
      <c r="F78" s="6"/>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18"/>
    </row>
    <row r="79" spans="6:33" ht="15" outlineLevel="1" x14ac:dyDescent="0.25">
      <c r="F79" s="6"/>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18"/>
    </row>
    <row r="80" spans="6:33" ht="15" outlineLevel="1" x14ac:dyDescent="0.25">
      <c r="F80" s="6"/>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18"/>
    </row>
    <row r="81" spans="6:33" ht="15" outlineLevel="1" x14ac:dyDescent="0.25">
      <c r="F81" s="6"/>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18"/>
    </row>
    <row r="82" spans="6:33" ht="15" outlineLevel="1" x14ac:dyDescent="0.25">
      <c r="F82" s="6"/>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18"/>
    </row>
    <row r="83" spans="6:33" ht="15" outlineLevel="1" x14ac:dyDescent="0.25">
      <c r="F83" s="6"/>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18"/>
    </row>
    <row r="84" spans="6:33" ht="15" outlineLevel="1" x14ac:dyDescent="0.25">
      <c r="F84" s="6"/>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18"/>
    </row>
    <row r="85" spans="6:33" ht="15" outlineLevel="1" x14ac:dyDescent="0.25">
      <c r="F85" s="6"/>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18"/>
    </row>
    <row r="86" spans="6:33" ht="15" outlineLevel="1" x14ac:dyDescent="0.25">
      <c r="F86" s="6"/>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18"/>
    </row>
    <row r="87" spans="6:33" ht="15" outlineLevel="1" x14ac:dyDescent="0.25">
      <c r="F87" s="6"/>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18"/>
    </row>
    <row r="88" spans="6:33" ht="15" outlineLevel="1" x14ac:dyDescent="0.25">
      <c r="F88" s="6"/>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18"/>
    </row>
    <row r="89" spans="6:33" ht="15" outlineLevel="1" x14ac:dyDescent="0.25">
      <c r="F89" s="6"/>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18"/>
    </row>
    <row r="90" spans="6:33" ht="15" outlineLevel="1" x14ac:dyDescent="0.25">
      <c r="F90" s="6"/>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18"/>
    </row>
    <row r="91" spans="6:33" ht="15" outlineLevel="1" x14ac:dyDescent="0.25">
      <c r="F91" s="6"/>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18"/>
    </row>
    <row r="92" spans="6:33" ht="15" outlineLevel="1" x14ac:dyDescent="0.25">
      <c r="F92" s="6"/>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18"/>
    </row>
    <row r="93" spans="6:33" ht="15" outlineLevel="1" x14ac:dyDescent="0.25">
      <c r="F93" s="6"/>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18"/>
    </row>
    <row r="94" spans="6:33" ht="15" outlineLevel="1" x14ac:dyDescent="0.25">
      <c r="F94" s="6"/>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18"/>
    </row>
    <row r="95" spans="6:33" ht="15" outlineLevel="1" x14ac:dyDescent="0.25">
      <c r="F95" s="6"/>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18"/>
    </row>
    <row r="97" spans="1:33" ht="15" customHeight="1" x14ac:dyDescent="0.25">
      <c r="A97" s="12" t="s">
        <v>15</v>
      </c>
      <c r="B97" s="12"/>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row>
  </sheetData>
  <pageMargins left="0.7" right="0.7" top="0.75" bottom="0.75" header="0.3" footer="0.3"/>
  <pageSetup paperSize="9" scale="2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Purpose</vt:lpstr>
      <vt:lpstr>Inputs</vt:lpstr>
      <vt:lpstr>Unindexed</vt:lpstr>
      <vt:lpstr>Indexed (IM-compliant)</vt:lpstr>
      <vt:lpstr>Indexed (TP proposal)</vt:lpstr>
      <vt:lpstr>Derived indexed (TP proposal)</vt:lpstr>
      <vt:lpstr>Derived indexed (IM-compliant)</vt:lpstr>
      <vt:lpstr>Cashflow comparison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2024-03-17T19:58:35Z</dcterms:created>
  <dcterms:modified xsi:type="dcterms:W3CDTF">2024-03-17T19:58:48Z</dcterms:modified>
  <cp:category/>
  <cp:contentStatus/>
</cp:coreProperties>
</file>