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xr:revisionPtr revIDLastSave="0" documentId="13_ncr:1_{C0E2444A-659E-45BE-A226-F5118850E5C8}" xr6:coauthVersionLast="46" xr6:coauthVersionMax="46" xr10:uidLastSave="{00000000-0000-0000-0000-000000000000}"/>
  <bookViews>
    <workbookView xWindow="675" yWindow="690" windowWidth="28020" windowHeight="14460" xr2:uid="{00000000-000D-0000-FFFF-FFFF00000000}"/>
  </bookViews>
  <sheets>
    <sheet name="B35.1" sheetId="49" r:id="rId1"/>
    <sheet name="B16.1" sheetId="51" r:id="rId2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  <definedName name="zzzSheetState" hidden="1">"'2:2:2:2:2"</definedName>
    <definedName name="zzzzzzDCI" hidden="1">{"LineTable_Detail1",#N/A,FALSE,"Line Table";"LineTable_Year",#N/A,FALSE,"Line Table"}</definedName>
    <definedName name="zzzzzzDCI_1" hidden="1">{"LineTable_Detail1",#N/A,FALSE,"Line Table";"LineTable_Year",#N/A,FALSE,"Line Table"}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49" l="1"/>
  <c r="J24" i="49"/>
  <c r="G24" i="49"/>
  <c r="P24" i="49"/>
  <c r="O24" i="49"/>
  <c r="F24" i="49" l="1"/>
  <c r="K24" i="49"/>
  <c r="N24" i="49"/>
  <c r="M24" i="49"/>
  <c r="H24" i="49"/>
  <c r="I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H24" i="51" l="1"/>
  <c r="J24" i="51"/>
  <c r="I24" i="51"/>
  <c r="M24" i="51"/>
  <c r="P24" i="51"/>
  <c r="L24" i="51"/>
  <c r="G24" i="51"/>
  <c r="O24" i="51"/>
  <c r="N24" i="51"/>
  <c r="K24" i="51"/>
  <c r="F24" i="51"/>
</calcChain>
</file>

<file path=xl/sharedStrings.xml><?xml version="1.0" encoding="utf-8"?>
<sst xmlns="http://schemas.openxmlformats.org/spreadsheetml/2006/main" count="108" uniqueCount="17">
  <si>
    <t>Pre2012</t>
  </si>
  <si>
    <t>Post2012Actual</t>
  </si>
  <si>
    <t>Post2012Forecast</t>
  </si>
  <si>
    <t>PostRAB</t>
  </si>
  <si>
    <t>L1 Land Easements</t>
  </si>
  <si>
    <t>Lost</t>
  </si>
  <si>
    <t>Non</t>
  </si>
  <si>
    <t>Won</t>
  </si>
  <si>
    <t>National</t>
  </si>
  <si>
    <t xml:space="preserve">Asset Class </t>
  </si>
  <si>
    <t>Timeframe</t>
  </si>
  <si>
    <t>Geography</t>
  </si>
  <si>
    <t xml:space="preserve">Note: at implementation date </t>
  </si>
  <si>
    <t>B35.1 - L1 Land Easements unallocated RABEOP</t>
  </si>
  <si>
    <t>B16.1 - L1 Land Easements unallocated Capex</t>
  </si>
  <si>
    <t>Answer table for 16.1</t>
  </si>
  <si>
    <t>Answer table for 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</si>
</sst>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3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9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</borders>
  <cellStyleXfs count="57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0" fillId="10" borderId="0" xfId="3">
      <alignment horizontal="center" vertical="top" wrapText="1"/>
    </xf>
    <xf numFmtId="0" fontId="0" fillId="0" borderId="0" xfId="0">
      <alignment vertical="center"/>
    </xf>
    <xf numFmtId="0" fontId="6" fillId="0" borderId="0" xfId="55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8" borderId="0" xfId="0" applyNumberFormat="1" applyFont="1" applyFill="1" applyBorder="1" applyAlignment="1" applyProtection="1">
      <alignment horizontal="center" vertical="top" wrapText="1"/>
    </xf>
    <xf numFmtId="0" fontId="2" fillId="0" borderId="1" xfId="34" applyNumberFormat="1" applyAlignment="1">
      <alignment vertical="center"/>
      <protection locked="0"/>
    </xf>
    <xf numFmtId="183" fontId="5" fillId="9" borderId="0" xfId="51" applyNumberFormat="1">
      <alignment vertical="center"/>
    </xf>
    <xf numFmtId="0" fontId="8" fillId="0" borderId="0" xfId="2" applyNumberFormat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183" fontId="2" fillId="6" borderId="0" xfId="32" applyNumberFormat="1" applyAlignment="1">
      <alignment vertical="center"/>
    </xf>
    <xf numFmtId="0" fontId="0" fillId="7" borderId="0" xfId="39" applyFont="1">
      <alignment vertical="center"/>
    </xf>
    <xf numFmtId="0" fontId="4" fillId="7" borderId="0" xfId="39" applyFont="1">
      <alignment vertical="center"/>
    </xf>
    <xf numFmtId="0" fontId="8" fillId="7" borderId="0" xfId="39" applyNumberFormat="1" applyFont="1" applyBorder="1" applyAlignment="1" applyProtection="1">
      <alignment horizontal="center" vertical="center"/>
    </xf>
  </cellXfs>
  <cellStyles count="57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000000"/>
      <color rgb="FF221F72"/>
      <color rgb="FFC4D0E9"/>
      <color rgb="FFFFFFFF"/>
      <color rgb="FFFFFAB3"/>
      <color rgb="FFFFE0A0"/>
      <color rgb="FFC41230"/>
      <color rgb="FFFFFF00"/>
      <color rgb="FF00FF00"/>
      <color rgb="FFB4F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4143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C1F2EBF9-9A47-4862-B597-FEE06CBD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07621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  <pageSetUpPr autoPageBreaks="0"/>
  </sheetPr>
  <dimension ref="A1:S26"/>
  <sheetViews>
    <sheetView showGridLines="0" tabSelected="1" defaultGridColor="0" colorId="22" zoomScale="50" zoomScaleNormal="50" workbookViewId="0">
      <pane ySplit="1" topLeftCell="A2" activePane="bottomLeft" state="frozen"/>
      <selection activeCell="U23" sqref="U23"/>
      <selection pane="bottomLeft" activeCell="B5" sqref="B5"/>
    </sheetView>
  </sheetViews>
  <sheetFormatPr defaultColWidth="12.7109375" defaultRowHeight="12" x14ac:dyDescent="0.2"/>
  <cols>
    <col min="1" max="1" width="6.7109375" customWidth="1"/>
    <col min="2" max="2" width="12.7109375" customWidth="1"/>
    <col min="3" max="5" width="18.5703125" customWidth="1"/>
  </cols>
  <sheetData>
    <row r="1" spans="1:19" ht="33.75" customHeight="1" x14ac:dyDescent="0.2">
      <c r="D1" s="3" t="s">
        <v>13</v>
      </c>
    </row>
    <row r="2" spans="1:19" x14ac:dyDescent="0.2"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x14ac:dyDescent="0.2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</row>
    <row r="4" spans="1:19" ht="18" x14ac:dyDescent="0.2">
      <c r="A4" s="11"/>
      <c r="B4" s="12" t="s">
        <v>16</v>
      </c>
      <c r="C4" s="11"/>
      <c r="D4" s="11"/>
      <c r="E4" s="11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1"/>
      <c r="R4" s="11"/>
      <c r="S4" s="11"/>
    </row>
    <row r="5" spans="1:19" x14ac:dyDescent="0.2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</row>
    <row r="6" spans="1:19" x14ac:dyDescent="0.2">
      <c r="A6" s="2"/>
      <c r="B6" s="2"/>
      <c r="C6" s="2"/>
      <c r="D6" s="2"/>
      <c r="E6" s="2"/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2"/>
      <c r="R6" s="2"/>
      <c r="S6" s="2"/>
    </row>
    <row r="7" spans="1:19" x14ac:dyDescent="0.2">
      <c r="C7" s="1" t="s">
        <v>9</v>
      </c>
      <c r="D7" s="1" t="s">
        <v>10</v>
      </c>
      <c r="E7" s="1" t="s">
        <v>11</v>
      </c>
      <c r="F7" s="5">
        <v>2012</v>
      </c>
      <c r="G7" s="5">
        <v>2013</v>
      </c>
      <c r="H7" s="5">
        <v>2014</v>
      </c>
      <c r="I7" s="5">
        <v>2015</v>
      </c>
      <c r="J7" s="5">
        <v>2016</v>
      </c>
      <c r="K7" s="5">
        <v>2017</v>
      </c>
      <c r="L7" s="5">
        <v>2018</v>
      </c>
      <c r="M7" s="5">
        <v>2019</v>
      </c>
      <c r="N7" s="5">
        <v>2020</v>
      </c>
      <c r="O7" s="5">
        <v>2021</v>
      </c>
      <c r="P7" s="5">
        <v>2022</v>
      </c>
      <c r="Q7" s="2" t="s">
        <v>12</v>
      </c>
    </row>
    <row r="8" spans="1:19" x14ac:dyDescent="0.2">
      <c r="B8" s="8" t="str">
        <f>D8&amp;"_"&amp;C8&amp;"_"&amp;E8</f>
        <v>Pre2012_L1 Land Easements_Lost</v>
      </c>
      <c r="C8" s="6" t="s">
        <v>4</v>
      </c>
      <c r="D8" s="6" t="s">
        <v>0</v>
      </c>
      <c r="E8" s="6" t="s">
        <v>5</v>
      </c>
      <c r="F8" s="10">
        <v>160729.85352000003</v>
      </c>
      <c r="G8" s="10">
        <v>160729.85352000003</v>
      </c>
      <c r="H8" s="10">
        <v>160729.85352000003</v>
      </c>
      <c r="I8" s="10">
        <v>160729.85352000003</v>
      </c>
      <c r="J8" s="10">
        <v>160729.85352000003</v>
      </c>
      <c r="K8" s="10">
        <v>160729.85352000003</v>
      </c>
      <c r="L8" s="10">
        <v>160729.85352000003</v>
      </c>
      <c r="M8" s="10">
        <v>160729.85352000003</v>
      </c>
      <c r="N8" s="10">
        <v>160729.85352000003</v>
      </c>
      <c r="O8" s="10">
        <v>160729.85352000003</v>
      </c>
      <c r="P8" s="10">
        <v>160729.85352000003</v>
      </c>
    </row>
    <row r="9" spans="1:19" x14ac:dyDescent="0.2">
      <c r="B9" s="8" t="str">
        <f t="shared" ref="B9:B23" si="0">D9&amp;"_"&amp;C9&amp;"_"&amp;E9</f>
        <v>Pre2012_L1 Land Easements_National</v>
      </c>
      <c r="C9" s="6" t="s">
        <v>4</v>
      </c>
      <c r="D9" s="6" t="s">
        <v>0</v>
      </c>
      <c r="E9" s="6" t="s">
        <v>8</v>
      </c>
      <c r="F9" s="10">
        <v>2335989.27</v>
      </c>
      <c r="G9" s="10">
        <v>2335989.27</v>
      </c>
      <c r="H9" s="10">
        <v>2335989.27</v>
      </c>
      <c r="I9" s="10">
        <v>2335989.27</v>
      </c>
      <c r="J9" s="10">
        <v>2335989.27</v>
      </c>
      <c r="K9" s="10">
        <v>2335989.27</v>
      </c>
      <c r="L9" s="10">
        <v>2335989.27</v>
      </c>
      <c r="M9" s="10">
        <v>2335989.27</v>
      </c>
      <c r="N9" s="10">
        <v>2335989.27</v>
      </c>
      <c r="O9" s="10">
        <v>2335989.27</v>
      </c>
      <c r="P9" s="10">
        <v>2335989.27</v>
      </c>
    </row>
    <row r="10" spans="1:19" x14ac:dyDescent="0.2">
      <c r="B10" s="8" t="str">
        <f t="shared" si="0"/>
        <v>Pre2012_L1 Land Easements_Non</v>
      </c>
      <c r="C10" s="6" t="s">
        <v>4</v>
      </c>
      <c r="D10" s="6" t="s">
        <v>0</v>
      </c>
      <c r="E10" s="6" t="s">
        <v>6</v>
      </c>
      <c r="F10" s="10">
        <v>756167.17</v>
      </c>
      <c r="G10" s="10">
        <v>849894.20000000007</v>
      </c>
      <c r="H10" s="10">
        <v>849894.20000000007</v>
      </c>
      <c r="I10" s="10">
        <v>849894.20000000007</v>
      </c>
      <c r="J10" s="10">
        <v>849894.20000000007</v>
      </c>
      <c r="K10" s="10">
        <v>849894.20000000007</v>
      </c>
      <c r="L10" s="10">
        <v>849894.20000000007</v>
      </c>
      <c r="M10" s="10">
        <v>849894.20000000007</v>
      </c>
      <c r="N10" s="10">
        <v>849894.20000000007</v>
      </c>
      <c r="O10" s="10">
        <v>849894.20000000007</v>
      </c>
      <c r="P10" s="10">
        <v>849894.20000000007</v>
      </c>
    </row>
    <row r="11" spans="1:19" x14ac:dyDescent="0.2">
      <c r="B11" s="8" t="str">
        <f t="shared" si="0"/>
        <v>Pre2012_L1 Land Easements_Won</v>
      </c>
      <c r="C11" s="6" t="s">
        <v>4</v>
      </c>
      <c r="D11" s="6" t="s">
        <v>0</v>
      </c>
      <c r="E11" s="6" t="s">
        <v>7</v>
      </c>
      <c r="F11" s="10">
        <v>1347212.0064800002</v>
      </c>
      <c r="G11" s="10">
        <v>1351179.3264800003</v>
      </c>
      <c r="H11" s="10">
        <v>1351179.3264800003</v>
      </c>
      <c r="I11" s="10">
        <v>1351179.3264800003</v>
      </c>
      <c r="J11" s="10">
        <v>1351179.3264800003</v>
      </c>
      <c r="K11" s="10">
        <v>1351179.3264800003</v>
      </c>
      <c r="L11" s="10">
        <v>1351179.3264800003</v>
      </c>
      <c r="M11" s="10">
        <v>1351179.3264800003</v>
      </c>
      <c r="N11" s="10">
        <v>1338515.3764800003</v>
      </c>
      <c r="O11" s="10">
        <v>1338515.3764800003</v>
      </c>
      <c r="P11" s="10">
        <v>1338515.3764800003</v>
      </c>
    </row>
    <row r="12" spans="1:19" x14ac:dyDescent="0.2">
      <c r="B12" s="8" t="str">
        <f t="shared" si="0"/>
        <v>Post2012Actual_L1 Land Easements_Lost</v>
      </c>
      <c r="C12" s="6" t="s">
        <v>4</v>
      </c>
      <c r="D12" s="6" t="s">
        <v>1</v>
      </c>
      <c r="E12" s="6" t="s">
        <v>5</v>
      </c>
      <c r="F12" s="10">
        <v>0</v>
      </c>
      <c r="G12" s="10">
        <v>0</v>
      </c>
      <c r="H12" s="10">
        <v>16388.6351</v>
      </c>
      <c r="I12" s="10">
        <v>16537.001</v>
      </c>
      <c r="J12" s="10">
        <v>16537.001</v>
      </c>
      <c r="K12" s="10">
        <v>16537.001</v>
      </c>
      <c r="L12" s="10">
        <v>16537.001</v>
      </c>
      <c r="M12" s="10">
        <v>16537.001</v>
      </c>
      <c r="N12" s="10">
        <v>16537.001</v>
      </c>
      <c r="O12" s="10">
        <v>16537.001</v>
      </c>
      <c r="P12" s="10">
        <v>16537.001</v>
      </c>
    </row>
    <row r="13" spans="1:19" x14ac:dyDescent="0.2">
      <c r="B13" s="8" t="str">
        <f t="shared" si="0"/>
        <v>Post2012Actual_L1 Land Easements_National</v>
      </c>
      <c r="C13" s="6" t="s">
        <v>4</v>
      </c>
      <c r="D13" s="6" t="s">
        <v>1</v>
      </c>
      <c r="E13" s="6" t="s">
        <v>8</v>
      </c>
      <c r="F13" s="10">
        <v>0</v>
      </c>
      <c r="G13" s="10">
        <v>0</v>
      </c>
      <c r="H13" s="10">
        <v>0</v>
      </c>
      <c r="I13" s="10">
        <v>125031.72000000003</v>
      </c>
      <c r="J13" s="10">
        <v>133659.15000000002</v>
      </c>
      <c r="K13" s="10">
        <v>133659.15000000002</v>
      </c>
      <c r="L13" s="10">
        <v>133659.15000000002</v>
      </c>
      <c r="M13" s="10">
        <v>133659.15000000002</v>
      </c>
      <c r="N13" s="10">
        <v>133659.15000000002</v>
      </c>
      <c r="O13" s="10">
        <v>133659.15000000002</v>
      </c>
      <c r="P13" s="10">
        <v>133659.15000000002</v>
      </c>
    </row>
    <row r="14" spans="1:19" x14ac:dyDescent="0.2">
      <c r="B14" s="8" t="str">
        <f t="shared" si="0"/>
        <v>Post2012Actual_L1 Land Easements_Non</v>
      </c>
      <c r="C14" s="6" t="s">
        <v>4</v>
      </c>
      <c r="D14" s="6" t="s">
        <v>1</v>
      </c>
      <c r="E14" s="6" t="s">
        <v>6</v>
      </c>
      <c r="F14" s="10">
        <v>0</v>
      </c>
      <c r="G14" s="10">
        <v>1690</v>
      </c>
      <c r="H14" s="10">
        <v>8441.24</v>
      </c>
      <c r="I14" s="10">
        <v>8502.2999999999993</v>
      </c>
      <c r="J14" s="10">
        <v>8502.2999999999993</v>
      </c>
      <c r="K14" s="10">
        <v>8502.2999999999993</v>
      </c>
      <c r="L14" s="10">
        <v>8502.2999999999993</v>
      </c>
      <c r="M14" s="10">
        <v>8502.2999999999993</v>
      </c>
      <c r="N14" s="10">
        <v>41890.179999999993</v>
      </c>
      <c r="O14" s="10">
        <v>41890.179999999993</v>
      </c>
      <c r="P14" s="10">
        <v>41890.179999999993</v>
      </c>
    </row>
    <row r="15" spans="1:19" x14ac:dyDescent="0.2">
      <c r="B15" s="8" t="str">
        <f t="shared" si="0"/>
        <v>Post2012Actual_L1 Land Easements_Won</v>
      </c>
      <c r="C15" s="6" t="s">
        <v>4</v>
      </c>
      <c r="D15" s="6" t="s">
        <v>1</v>
      </c>
      <c r="E15" s="6" t="s">
        <v>7</v>
      </c>
      <c r="F15" s="10">
        <v>0</v>
      </c>
      <c r="G15" s="10">
        <v>4540</v>
      </c>
      <c r="H15" s="10">
        <v>47255.914899999989</v>
      </c>
      <c r="I15" s="10">
        <v>47626.879000000001</v>
      </c>
      <c r="J15" s="10">
        <v>56739.428999999996</v>
      </c>
      <c r="K15" s="10">
        <v>56739.428999999996</v>
      </c>
      <c r="L15" s="10">
        <v>56739.428999999996</v>
      </c>
      <c r="M15" s="10">
        <v>56739.428999999996</v>
      </c>
      <c r="N15" s="10">
        <v>56739.428999999996</v>
      </c>
      <c r="O15" s="10">
        <v>56739.428999999996</v>
      </c>
      <c r="P15" s="10">
        <v>56739.428999999996</v>
      </c>
    </row>
    <row r="16" spans="1:19" x14ac:dyDescent="0.2">
      <c r="B16" s="8" t="str">
        <f t="shared" si="0"/>
        <v>Post2012Forecast_L1 Land Easements_Lost</v>
      </c>
      <c r="C16" s="6" t="s">
        <v>4</v>
      </c>
      <c r="D16" s="6" t="s">
        <v>2</v>
      </c>
      <c r="E16" s="6" t="s">
        <v>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2:16" x14ac:dyDescent="0.2">
      <c r="B17" s="8" t="str">
        <f t="shared" si="0"/>
        <v>Post2012Forecast_L1 Land Easements_National</v>
      </c>
      <c r="C17" s="6" t="s">
        <v>4</v>
      </c>
      <c r="D17" s="6" t="s">
        <v>2</v>
      </c>
      <c r="E17" s="6" t="s">
        <v>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2:16" x14ac:dyDescent="0.2">
      <c r="B18" s="8" t="str">
        <f t="shared" si="0"/>
        <v>Post2012Forecast_L1 Land Easements_Non</v>
      </c>
      <c r="C18" s="6" t="s">
        <v>4</v>
      </c>
      <c r="D18" s="6" t="s">
        <v>2</v>
      </c>
      <c r="E18" s="6" t="s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2:16" x14ac:dyDescent="0.2">
      <c r="B19" s="8" t="str">
        <f t="shared" si="0"/>
        <v>Post2012Forecast_L1 Land Easements_Won</v>
      </c>
      <c r="C19" s="6" t="s">
        <v>4</v>
      </c>
      <c r="D19" s="6" t="s">
        <v>2</v>
      </c>
      <c r="E19" s="6" t="s">
        <v>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2:16" x14ac:dyDescent="0.2">
      <c r="B20" s="8" t="str">
        <f t="shared" si="0"/>
        <v>PostRAB_L1 Land Easements_Lost</v>
      </c>
      <c r="C20" s="6" t="s">
        <v>4</v>
      </c>
      <c r="D20" s="6" t="s">
        <v>3</v>
      </c>
      <c r="E20" s="6" t="s">
        <v>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2:16" x14ac:dyDescent="0.2">
      <c r="B21" s="8" t="str">
        <f t="shared" si="0"/>
        <v>PostRAB_L1 Land Easements_National</v>
      </c>
      <c r="C21" s="6" t="s">
        <v>4</v>
      </c>
      <c r="D21" s="6" t="s">
        <v>3</v>
      </c>
      <c r="E21" s="6" t="s">
        <v>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2:16" x14ac:dyDescent="0.2">
      <c r="B22" s="8" t="str">
        <f t="shared" si="0"/>
        <v>PostRAB_L1 Land Easements_Non</v>
      </c>
      <c r="C22" s="6" t="s">
        <v>4</v>
      </c>
      <c r="D22" s="6" t="s">
        <v>3</v>
      </c>
      <c r="E22" s="6" t="s">
        <v>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2:16" x14ac:dyDescent="0.2">
      <c r="B23" s="8" t="str">
        <f t="shared" si="0"/>
        <v>PostRAB_L1 Land Easements_Won</v>
      </c>
      <c r="C23" s="6" t="s">
        <v>4</v>
      </c>
      <c r="D23" s="6" t="s">
        <v>3</v>
      </c>
      <c r="E23" s="6" t="s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</row>
    <row r="24" spans="2:16" x14ac:dyDescent="0.2">
      <c r="F24" s="7">
        <f>SUM(F$8:F$23)</f>
        <v>4600098.3</v>
      </c>
      <c r="G24" s="7">
        <f t="shared" ref="G24:P24" si="1">SUM(G$8:G$23)</f>
        <v>4704022.6500000004</v>
      </c>
      <c r="H24" s="7">
        <f t="shared" si="1"/>
        <v>4769878.4400000004</v>
      </c>
      <c r="I24" s="7">
        <f t="shared" si="1"/>
        <v>4895490.55</v>
      </c>
      <c r="J24" s="7">
        <f t="shared" si="1"/>
        <v>4913230.53</v>
      </c>
      <c r="K24" s="7">
        <f t="shared" si="1"/>
        <v>4913230.53</v>
      </c>
      <c r="L24" s="7">
        <f t="shared" si="1"/>
        <v>4913230.53</v>
      </c>
      <c r="M24" s="7">
        <f t="shared" si="1"/>
        <v>4913230.53</v>
      </c>
      <c r="N24" s="7">
        <f t="shared" si="1"/>
        <v>4933954.46</v>
      </c>
      <c r="O24" s="7">
        <f t="shared" si="1"/>
        <v>4933954.46</v>
      </c>
      <c r="P24" s="7">
        <f t="shared" si="1"/>
        <v>4933954.46</v>
      </c>
    </row>
    <row r="26" spans="2:16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honeticPr fontId="0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0755-37C2-4A3E-93ED-746DD532EFB1}">
  <sheetPr>
    <tabColor rgb="FFFFC000"/>
    <pageSetUpPr autoPageBreaks="0"/>
  </sheetPr>
  <dimension ref="A1:S26"/>
  <sheetViews>
    <sheetView showGridLines="0" defaultGridColor="0" colorId="22" zoomScale="50" zoomScaleNormal="50" workbookViewId="0">
      <pane ySplit="1" topLeftCell="A2" activePane="bottomLeft" state="frozen"/>
      <selection activeCell="U23" sqref="U23"/>
      <selection pane="bottomLeft" activeCell="B4" sqref="B4"/>
    </sheetView>
  </sheetViews>
  <sheetFormatPr defaultColWidth="12.7109375" defaultRowHeight="12" x14ac:dyDescent="0.2"/>
  <cols>
    <col min="1" max="1" width="6.7109375" customWidth="1"/>
    <col min="2" max="2" width="12.7109375" customWidth="1"/>
    <col min="3" max="5" width="18.5703125" customWidth="1"/>
  </cols>
  <sheetData>
    <row r="1" spans="1:19" ht="33.75" customHeight="1" x14ac:dyDescent="0.2">
      <c r="A1" s="2"/>
      <c r="B1" s="2"/>
      <c r="C1" s="3"/>
      <c r="D1" s="3" t="s">
        <v>14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</row>
    <row r="4" spans="1:19" s="2" customFormat="1" ht="18" x14ac:dyDescent="0.2">
      <c r="A4" s="11"/>
      <c r="B4" s="12" t="s">
        <v>15</v>
      </c>
      <c r="C4" s="11"/>
      <c r="D4" s="11"/>
      <c r="E4" s="11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1"/>
      <c r="R4" s="11"/>
      <c r="S4" s="11"/>
    </row>
    <row r="5" spans="1:19" x14ac:dyDescent="0.2">
      <c r="A5" s="2"/>
      <c r="B5" s="2"/>
      <c r="C5" s="2"/>
      <c r="D5" s="2"/>
      <c r="E5" s="2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</row>
    <row r="6" spans="1:19" x14ac:dyDescent="0.2">
      <c r="A6" s="2"/>
      <c r="B6" s="2"/>
      <c r="C6" s="2"/>
      <c r="D6" s="2"/>
      <c r="E6" s="2"/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2"/>
      <c r="R6" s="2"/>
      <c r="S6" s="2"/>
    </row>
    <row r="7" spans="1:19" x14ac:dyDescent="0.2">
      <c r="A7" s="2"/>
      <c r="B7" s="2"/>
      <c r="C7" s="1" t="s">
        <v>9</v>
      </c>
      <c r="D7" s="1" t="s">
        <v>10</v>
      </c>
      <c r="E7" s="1" t="s">
        <v>11</v>
      </c>
      <c r="F7" s="5">
        <v>2012</v>
      </c>
      <c r="G7" s="5">
        <v>2013</v>
      </c>
      <c r="H7" s="5">
        <v>2014</v>
      </c>
      <c r="I7" s="5">
        <v>2015</v>
      </c>
      <c r="J7" s="5">
        <v>2016</v>
      </c>
      <c r="K7" s="5">
        <v>2017</v>
      </c>
      <c r="L7" s="5">
        <v>2018</v>
      </c>
      <c r="M7" s="5">
        <v>2019</v>
      </c>
      <c r="N7" s="5">
        <v>2020</v>
      </c>
      <c r="O7" s="5">
        <v>2021</v>
      </c>
      <c r="P7" s="5">
        <v>2022</v>
      </c>
      <c r="Q7" s="2" t="s">
        <v>12</v>
      </c>
      <c r="R7" s="2"/>
      <c r="S7" s="2"/>
    </row>
    <row r="8" spans="1:19" x14ac:dyDescent="0.2">
      <c r="A8" s="2"/>
      <c r="B8" s="8" t="str">
        <f>D8&amp;"_"&amp;C8&amp;"_"&amp;E8</f>
        <v>Pre2012_L1 Land Easements_Lost</v>
      </c>
      <c r="C8" s="6" t="s">
        <v>4</v>
      </c>
      <c r="D8" s="6" t="s">
        <v>0</v>
      </c>
      <c r="E8" s="6" t="s">
        <v>5</v>
      </c>
      <c r="F8" s="10">
        <v>20510.772000000001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2"/>
      <c r="R8" s="2"/>
      <c r="S8" s="2"/>
    </row>
    <row r="9" spans="1:19" x14ac:dyDescent="0.2">
      <c r="A9" s="2"/>
      <c r="B9" s="8" t="str">
        <f t="shared" ref="B9:B23" si="0">D9&amp;"_"&amp;C9&amp;"_"&amp;E9</f>
        <v>Pre2012_L1 Land Easements_National</v>
      </c>
      <c r="C9" s="6" t="s">
        <v>4</v>
      </c>
      <c r="D9" s="6" t="s">
        <v>0</v>
      </c>
      <c r="E9" s="6" t="s">
        <v>8</v>
      </c>
      <c r="F9" s="10">
        <v>20038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2"/>
      <c r="R9" s="2"/>
      <c r="S9" s="2"/>
    </row>
    <row r="10" spans="1:19" x14ac:dyDescent="0.2">
      <c r="A10" s="2"/>
      <c r="B10" s="8" t="str">
        <f t="shared" si="0"/>
        <v>Pre2012_L1 Land Easements_Non</v>
      </c>
      <c r="C10" s="6" t="s">
        <v>4</v>
      </c>
      <c r="D10" s="6" t="s">
        <v>0</v>
      </c>
      <c r="E10" s="6" t="s">
        <v>6</v>
      </c>
      <c r="F10" s="10">
        <v>95951</v>
      </c>
      <c r="G10" s="10">
        <v>93727.03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2"/>
      <c r="R10" s="2"/>
      <c r="S10" s="2"/>
    </row>
    <row r="11" spans="1:19" x14ac:dyDescent="0.2">
      <c r="A11" s="2"/>
      <c r="B11" s="8" t="str">
        <f t="shared" si="0"/>
        <v>Pre2012_L1 Land Easements_Won</v>
      </c>
      <c r="C11" s="6" t="s">
        <v>4</v>
      </c>
      <c r="D11" s="6" t="s">
        <v>0</v>
      </c>
      <c r="E11" s="6" t="s">
        <v>7</v>
      </c>
      <c r="F11" s="10">
        <v>186644.97799999997</v>
      </c>
      <c r="G11" s="10">
        <v>3967.32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2"/>
      <c r="R11" s="2"/>
      <c r="S11" s="2"/>
    </row>
    <row r="12" spans="1:19" x14ac:dyDescent="0.2">
      <c r="A12" s="2"/>
      <c r="B12" s="8" t="str">
        <f t="shared" si="0"/>
        <v>Post2012Actual_L1 Land Easements_Lost</v>
      </c>
      <c r="C12" s="6" t="s">
        <v>4</v>
      </c>
      <c r="D12" s="6" t="s">
        <v>1</v>
      </c>
      <c r="E12" s="6" t="s">
        <v>5</v>
      </c>
      <c r="F12" s="10">
        <v>0</v>
      </c>
      <c r="G12" s="10">
        <v>0</v>
      </c>
      <c r="H12" s="10">
        <v>16388.6351</v>
      </c>
      <c r="I12" s="10">
        <v>148.36590000000001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2"/>
      <c r="R12" s="2"/>
      <c r="S12" s="2"/>
    </row>
    <row r="13" spans="1:19" x14ac:dyDescent="0.2">
      <c r="A13" s="2"/>
      <c r="B13" s="8" t="str">
        <f t="shared" si="0"/>
        <v>Post2012Actual_L1 Land Easements_National</v>
      </c>
      <c r="C13" s="6" t="s">
        <v>4</v>
      </c>
      <c r="D13" s="6" t="s">
        <v>1</v>
      </c>
      <c r="E13" s="6" t="s">
        <v>8</v>
      </c>
      <c r="F13" s="10">
        <v>0</v>
      </c>
      <c r="G13" s="10">
        <v>0</v>
      </c>
      <c r="H13" s="10">
        <v>0</v>
      </c>
      <c r="I13" s="10">
        <v>125031.72000000003</v>
      </c>
      <c r="J13" s="10">
        <v>8627.43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"/>
      <c r="R13" s="2"/>
      <c r="S13" s="2"/>
    </row>
    <row r="14" spans="1:19" x14ac:dyDescent="0.2">
      <c r="A14" s="2"/>
      <c r="B14" s="8" t="str">
        <f t="shared" si="0"/>
        <v>Post2012Actual_L1 Land Easements_Non</v>
      </c>
      <c r="C14" s="6" t="s">
        <v>4</v>
      </c>
      <c r="D14" s="6" t="s">
        <v>1</v>
      </c>
      <c r="E14" s="6" t="s">
        <v>6</v>
      </c>
      <c r="F14" s="10">
        <v>0</v>
      </c>
      <c r="G14" s="10">
        <v>1690</v>
      </c>
      <c r="H14" s="10">
        <v>6751.24</v>
      </c>
      <c r="I14" s="10">
        <v>61.06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"/>
      <c r="R14" s="2"/>
      <c r="S14" s="2"/>
    </row>
    <row r="15" spans="1:19" x14ac:dyDescent="0.2">
      <c r="A15" s="2"/>
      <c r="B15" s="8" t="str">
        <f t="shared" si="0"/>
        <v>Post2012Actual_L1 Land Easements_Won</v>
      </c>
      <c r="C15" s="6" t="s">
        <v>4</v>
      </c>
      <c r="D15" s="6" t="s">
        <v>1</v>
      </c>
      <c r="E15" s="6" t="s">
        <v>7</v>
      </c>
      <c r="F15" s="10">
        <v>0</v>
      </c>
      <c r="G15" s="10">
        <v>4540</v>
      </c>
      <c r="H15" s="10">
        <v>42715.914899999989</v>
      </c>
      <c r="I15" s="10">
        <v>370.96409999999997</v>
      </c>
      <c r="J15" s="10">
        <v>9112.5499999999993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"/>
      <c r="R15" s="2"/>
      <c r="S15" s="2"/>
    </row>
    <row r="16" spans="1:19" x14ac:dyDescent="0.2">
      <c r="A16" s="2"/>
      <c r="B16" s="8" t="str">
        <f t="shared" si="0"/>
        <v>Post2012Forecast_L1 Land Easements_Lost</v>
      </c>
      <c r="C16" s="6" t="s">
        <v>4</v>
      </c>
      <c r="D16" s="6" t="s">
        <v>2</v>
      </c>
      <c r="E16" s="6" t="s">
        <v>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"/>
      <c r="R16" s="2"/>
      <c r="S16" s="2"/>
    </row>
    <row r="17" spans="1:19" x14ac:dyDescent="0.2">
      <c r="A17" s="2"/>
      <c r="B17" s="8" t="str">
        <f t="shared" si="0"/>
        <v>Post2012Forecast_L1 Land Easements_National</v>
      </c>
      <c r="C17" s="6" t="s">
        <v>4</v>
      </c>
      <c r="D17" s="6" t="s">
        <v>2</v>
      </c>
      <c r="E17" s="6" t="s">
        <v>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"/>
      <c r="R17" s="2"/>
      <c r="S17" s="2"/>
    </row>
    <row r="18" spans="1:19" x14ac:dyDescent="0.2">
      <c r="A18" s="2"/>
      <c r="B18" s="8" t="str">
        <f t="shared" si="0"/>
        <v>Post2012Forecast_L1 Land Easements_Non</v>
      </c>
      <c r="C18" s="6" t="s">
        <v>4</v>
      </c>
      <c r="D18" s="6" t="s">
        <v>2</v>
      </c>
      <c r="E18" s="6" t="s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2"/>
      <c r="R18" s="2"/>
      <c r="S18" s="2"/>
    </row>
    <row r="19" spans="1:19" x14ac:dyDescent="0.2">
      <c r="A19" s="2"/>
      <c r="B19" s="8" t="str">
        <f t="shared" si="0"/>
        <v>Post2012Forecast_L1 Land Easements_Won</v>
      </c>
      <c r="C19" s="6" t="s">
        <v>4</v>
      </c>
      <c r="D19" s="6" t="s">
        <v>2</v>
      </c>
      <c r="E19" s="6" t="s">
        <v>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"/>
      <c r="R19" s="2"/>
      <c r="S19" s="2"/>
    </row>
    <row r="20" spans="1:19" x14ac:dyDescent="0.2">
      <c r="A20" s="2"/>
      <c r="B20" s="8" t="str">
        <f t="shared" si="0"/>
        <v>PostRAB_L1 Land Easements_Lost</v>
      </c>
      <c r="C20" s="6" t="s">
        <v>4</v>
      </c>
      <c r="D20" s="6" t="s">
        <v>3</v>
      </c>
      <c r="E20" s="6" t="s">
        <v>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"/>
      <c r="R20" s="2"/>
      <c r="S20" s="2"/>
    </row>
    <row r="21" spans="1:19" x14ac:dyDescent="0.2">
      <c r="A21" s="2"/>
      <c r="B21" s="8" t="str">
        <f t="shared" si="0"/>
        <v>PostRAB_L1 Land Easements_National</v>
      </c>
      <c r="C21" s="6" t="s">
        <v>4</v>
      </c>
      <c r="D21" s="6" t="s">
        <v>3</v>
      </c>
      <c r="E21" s="6" t="s">
        <v>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"/>
      <c r="R21" s="2"/>
      <c r="S21" s="2"/>
    </row>
    <row r="22" spans="1:19" x14ac:dyDescent="0.2">
      <c r="A22" s="2"/>
      <c r="B22" s="8" t="str">
        <f t="shared" si="0"/>
        <v>PostRAB_L1 Land Easements_Non</v>
      </c>
      <c r="C22" s="6" t="s">
        <v>4</v>
      </c>
      <c r="D22" s="6" t="s">
        <v>3</v>
      </c>
      <c r="E22" s="6" t="s">
        <v>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"/>
      <c r="R22" s="2"/>
      <c r="S22" s="2"/>
    </row>
    <row r="23" spans="1:19" x14ac:dyDescent="0.2">
      <c r="A23" s="2"/>
      <c r="B23" s="8" t="str">
        <f t="shared" si="0"/>
        <v>PostRAB_L1 Land Easements_Won</v>
      </c>
      <c r="C23" s="6" t="s">
        <v>4</v>
      </c>
      <c r="D23" s="6" t="s">
        <v>3</v>
      </c>
      <c r="E23" s="6" t="s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"/>
      <c r="R23" s="2"/>
      <c r="S23" s="2"/>
    </row>
    <row r="24" spans="1:19" x14ac:dyDescent="0.2">
      <c r="A24" s="2"/>
      <c r="B24" s="2"/>
      <c r="C24" s="2"/>
      <c r="D24" s="2"/>
      <c r="E24" s="2"/>
      <c r="F24" s="7">
        <f>SUM(F$8:F$23)</f>
        <v>323144.75</v>
      </c>
      <c r="G24" s="7">
        <f t="shared" ref="G24:P24" si="1">SUM(G$8:G$23)</f>
        <v>103924.35</v>
      </c>
      <c r="H24" s="7">
        <f t="shared" si="1"/>
        <v>65855.789999999979</v>
      </c>
      <c r="I24" s="7">
        <f t="shared" si="1"/>
        <v>125612.11000000003</v>
      </c>
      <c r="J24" s="7">
        <f t="shared" si="1"/>
        <v>17739.98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 t="shared" si="1"/>
        <v>0</v>
      </c>
      <c r="Q24" s="2"/>
      <c r="R24" s="2"/>
      <c r="S24" s="2"/>
    </row>
    <row r="25" spans="1:19" x14ac:dyDescent="0.2">
      <c r="A25" s="2"/>
      <c r="B25" s="2"/>
      <c r="C25" s="2"/>
      <c r="D25" s="2"/>
      <c r="E25" s="2"/>
      <c r="Q25" s="2"/>
      <c r="R25" s="2"/>
      <c r="S25" s="2"/>
    </row>
    <row r="26" spans="1:1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2021-08-24T03:11:00Z</dcterms:created>
  <dcterms:modified xsi:type="dcterms:W3CDTF">2021-08-24T03:11:00Z</dcterms:modified>
  <cp:revision>1</cp:revision>
</cp:coreProperties>
</file>