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085" yWindow="165" windowWidth="4875" windowHeight="9225" tabRatio="957" activeTab="1"/>
  </bookViews>
  <sheets>
    <sheet name="Cover sheet" sheetId="10" r:id="rId1"/>
    <sheet name="Output - WACCs" sheetId="5" r:id="rId2"/>
    <sheet name="Risk-free rate calcs" sheetId="24" r:id="rId3"/>
    <sheet name="Average debt premium" sheetId="20" r:id="rId4"/>
  </sheets>
  <calcPr calcId="145621"/>
</workbook>
</file>

<file path=xl/calcChain.xml><?xml version="1.0" encoding="utf-8"?>
<calcChain xmlns="http://schemas.openxmlformats.org/spreadsheetml/2006/main">
  <c r="F11" i="20" l="1"/>
  <c r="D11" i="20"/>
  <c r="E40" i="5" l="1"/>
  <c r="E41" i="5" s="1"/>
  <c r="I33" i="5" l="1"/>
  <c r="I32" i="5"/>
  <c r="I31" i="5"/>
  <c r="I30" i="5"/>
  <c r="C33" i="5" l="1"/>
  <c r="C32" i="5"/>
  <c r="C31" i="5"/>
  <c r="C30" i="5"/>
  <c r="J33" i="5" l="1"/>
  <c r="J32" i="5"/>
  <c r="J30" i="5"/>
  <c r="J31" i="5"/>
  <c r="K30" i="5"/>
  <c r="K33" i="5"/>
  <c r="K32" i="5"/>
  <c r="K31" i="5"/>
  <c r="E32" i="5" l="1"/>
  <c r="E30" i="5"/>
  <c r="E31" i="5"/>
  <c r="E33" i="5"/>
  <c r="D30" i="5"/>
  <c r="D31" i="5"/>
  <c r="D33" i="5"/>
  <c r="D32" i="5"/>
</calcChain>
</file>

<file path=xl/sharedStrings.xml><?xml version="1.0" encoding="utf-8"?>
<sst xmlns="http://schemas.openxmlformats.org/spreadsheetml/2006/main" count="2807" uniqueCount="129">
  <si>
    <t>AA+</t>
  </si>
  <si>
    <t>Raw data from Bloomberg on bid yield to maturity for New Zealand government bonds</t>
  </si>
  <si>
    <t>Annualised bid yield to maturity for each business day</t>
  </si>
  <si>
    <t>Un-weighted arithmetic average of the daily annualised bid yields to maturity</t>
  </si>
  <si>
    <t>Average</t>
  </si>
  <si>
    <t>Debt premium</t>
  </si>
  <si>
    <t>Risk-free rate</t>
  </si>
  <si>
    <t>Leverage</t>
  </si>
  <si>
    <t>Asset beta</t>
  </si>
  <si>
    <t>Debt beta</t>
  </si>
  <si>
    <t>TAMRP</t>
  </si>
  <si>
    <t>Corporate tax rate</t>
  </si>
  <si>
    <t>Investor tax rate</t>
  </si>
  <si>
    <t>Debt issuance costs</t>
  </si>
  <si>
    <t>Equity beta</t>
  </si>
  <si>
    <t>Cost of equity</t>
  </si>
  <si>
    <t>Cost of debt</t>
  </si>
  <si>
    <t>Vanilla WACC (mid-point)</t>
  </si>
  <si>
    <t>Post-tax WACC (mid-point)</t>
  </si>
  <si>
    <t>WACC</t>
  </si>
  <si>
    <t>Percentile</t>
  </si>
  <si>
    <t>Vanilla</t>
  </si>
  <si>
    <t>Post-tax</t>
  </si>
  <si>
    <t>Security name</t>
  </si>
  <si>
    <t>Coupon frequency</t>
  </si>
  <si>
    <t>Bond credit rating</t>
  </si>
  <si>
    <t>S/A</t>
  </si>
  <si>
    <t>15/05/2021</t>
  </si>
  <si>
    <t>NZGB 6 12/15/17</t>
  </si>
  <si>
    <t>NZGB 5 03/15/19</t>
  </si>
  <si>
    <t>NZGB 3 04/15/20</t>
  </si>
  <si>
    <t>NZGB 6 05/15/21</t>
  </si>
  <si>
    <t>NZGB 5 1/2 04/15/23</t>
  </si>
  <si>
    <t>15/12/2017</t>
  </si>
  <si>
    <t>15/03/2019</t>
  </si>
  <si>
    <t>15/04/2020</t>
  </si>
  <si>
    <t>15/04/2023</t>
  </si>
  <si>
    <t>Cost of capital determination</t>
  </si>
  <si>
    <t>Maturity date</t>
  </si>
  <si>
    <t>EDBs/Transpower</t>
  </si>
  <si>
    <t>Airports</t>
  </si>
  <si>
    <t>N/A</t>
  </si>
  <si>
    <t>Annualisation reflects six monthly  or quarterly payment of interest</t>
  </si>
  <si>
    <t>NZGB 4 1/2 04/15/27</t>
  </si>
  <si>
    <t>15/04/2027</t>
  </si>
  <si>
    <t>NZGB 3 1/2 04/14/33</t>
  </si>
  <si>
    <t>14/04/2033</t>
  </si>
  <si>
    <t>NZGB 2 3/4 04/15/25</t>
  </si>
  <si>
    <t>15/04/2025</t>
  </si>
  <si>
    <t>NZGB 2 3/4 04/15/37</t>
  </si>
  <si>
    <t>15/04/2037</t>
  </si>
  <si>
    <t>Z-score</t>
  </si>
  <si>
    <t/>
  </si>
  <si>
    <t>Disclosed estimate of forecast post-tax cost of capital or forecast post-tax IRR</t>
  </si>
  <si>
    <t>WACC percentile equivalent</t>
  </si>
  <si>
    <t>WACC percentile equivalent (for airports)</t>
  </si>
  <si>
    <t>Percentile estimates</t>
  </si>
  <si>
    <t>Parameter</t>
  </si>
  <si>
    <t>Estimate</t>
  </si>
  <si>
    <t>Std error</t>
  </si>
  <si>
    <t>DPRY 2013</t>
  </si>
  <si>
    <t>DPRY 2014</t>
  </si>
  <si>
    <t>DPRY 2015</t>
  </si>
  <si>
    <t>DPRY 2016</t>
  </si>
  <si>
    <t>DPRY 2017</t>
  </si>
  <si>
    <t>1 September to 31 August</t>
  </si>
  <si>
    <t>1 July to 30 June</t>
  </si>
  <si>
    <t>Debt premium reference year (DPRY)</t>
  </si>
  <si>
    <t>Average debt premium</t>
  </si>
  <si>
    <t>Mid-point vanilla and post-tax WACC estimates</t>
  </si>
  <si>
    <t>Average debt premium
(5 year rolling average)</t>
  </si>
  <si>
    <t>Calculation of average debt premium</t>
  </si>
  <si>
    <t>Date:</t>
  </si>
  <si>
    <t>Calculation of five-year risk-free rate</t>
  </si>
  <si>
    <t>Risk-free rate estimated as at:</t>
  </si>
  <si>
    <t>Days difference</t>
  </si>
  <si>
    <t>Column number</t>
  </si>
  <si>
    <t>Term of the risk-free rate (years):</t>
  </si>
  <si>
    <t>Target maturity date:</t>
  </si>
  <si>
    <t>Minimum positive</t>
  </si>
  <si>
    <t>Column to the left</t>
  </si>
  <si>
    <t>Column to the right</t>
  </si>
  <si>
    <t>Maximum negative</t>
  </si>
  <si>
    <t>First date</t>
  </si>
  <si>
    <t>Second date</t>
  </si>
  <si>
    <t>Yield at first date</t>
  </si>
  <si>
    <t>Yield at second date</t>
  </si>
  <si>
    <t>Difference in dates</t>
  </si>
  <si>
    <t>Difference in yield</t>
  </si>
  <si>
    <t>Column references</t>
  </si>
  <si>
    <t>Bonds for interpolation</t>
  </si>
  <si>
    <t>First bond</t>
  </si>
  <si>
    <t>Second bond</t>
  </si>
  <si>
    <t>Interpolated risk-free rate</t>
  </si>
  <si>
    <t>Calclulation of risk-free rate</t>
  </si>
  <si>
    <t>Ref</t>
  </si>
  <si>
    <t>W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</si>
  <si>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</si>
  <si>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</si>
  <si>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</si>
  <si>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</si>
  <si>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</si>
  <si>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</si>
  <si>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</si>
  <si>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</si>
  <si>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</si>
  <si>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</si>
  <si>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</si>
  <si>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</si>
  <si>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</si>
  <si>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</si>
  <si>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</si>
  <si>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</si>
  <si>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</si>
  <si>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</si>
  <si>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</si>
  <si>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</si>
  <si>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X</t>
  </si>
  <si>
    <t>Y</t>
  </si>
  <si>
    <t>Z</t>
  </si>
  <si>
    <t>AA</t>
  </si>
  <si>
    <t>Airports information disclosure WACC estimate</t>
  </si>
  <si>
    <t>(Estimated as at 1 April 2017)</t>
  </si>
  <si>
    <t>EDBs information disclosure WACC estimate</t>
  </si>
  <si>
    <t>WACC estimate - airports</t>
  </si>
  <si>
    <t>WACC estimate - EDBs</t>
  </si>
  <si>
    <t>WACC estimates as at 1 April 2017</t>
  </si>
  <si>
    <t>EDBs and Airports ID WACC decision</t>
  </si>
  <si>
    <t>EDBs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</si>
</sst>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0.000"/>
    <numFmt numFmtId="166" formatCode="0.0"/>
    <numFmt numFmtId="167" formatCode="0.0%"/>
    <numFmt numFmtId="168" formatCode="0.0000"/>
    <numFmt numFmtId="169" formatCode="d/mm/yyyy;@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Arial"/>
      <family val="2"/>
    </font>
    <font>
      <b/>
      <sz val="20"/>
      <name val="Calibri"/>
      <family val="2"/>
      <scheme val="minor"/>
    </font>
    <font>
      <i/>
      <sz val="1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559">
    <xf numFmtId="0" fontId="0" fillId="0" borderId="0"/>
    <xf numFmtId="0" fontId="8" fillId="0" borderId="0"/>
    <xf numFmtId="0" fontId="10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21" borderId="0" applyNumberFormat="0" applyBorder="0" applyAlignment="0" applyProtection="0"/>
    <xf numFmtId="0" fontId="23" fillId="5" borderId="0" applyNumberFormat="0" applyBorder="0" applyAlignment="0" applyProtection="0"/>
    <xf numFmtId="0" fontId="24" fillId="22" borderId="16" applyNumberFormat="0" applyAlignment="0" applyProtection="0"/>
    <xf numFmtId="0" fontId="25" fillId="23" borderId="17" applyNumberFormat="0" applyAlignment="0" applyProtection="0"/>
    <xf numFmtId="0" fontId="26" fillId="0" borderId="0" applyNumberFormat="0" applyFill="0" applyBorder="0" applyAlignment="0" applyProtection="0"/>
    <xf numFmtId="0" fontId="27" fillId="6" borderId="0" applyNumberFormat="0" applyBorder="0" applyAlignment="0" applyProtection="0"/>
    <xf numFmtId="0" fontId="28" fillId="0" borderId="18" applyNumberFormat="0" applyFill="0" applyAlignment="0" applyProtection="0"/>
    <xf numFmtId="0" fontId="29" fillId="0" borderId="19" applyNumberFormat="0" applyFill="0" applyAlignment="0" applyProtection="0"/>
    <xf numFmtId="0" fontId="30" fillId="0" borderId="20" applyNumberFormat="0" applyFill="0" applyAlignment="0" applyProtection="0"/>
    <xf numFmtId="0" fontId="30" fillId="0" borderId="0" applyNumberFormat="0" applyFill="0" applyBorder="0" applyAlignment="0" applyProtection="0"/>
    <xf numFmtId="0" fontId="31" fillId="9" borderId="16" applyNumberFormat="0" applyAlignment="0" applyProtection="0"/>
    <xf numFmtId="0" fontId="32" fillId="0" borderId="21" applyNumberFormat="0" applyFill="0" applyAlignment="0" applyProtection="0"/>
    <xf numFmtId="0" fontId="33" fillId="24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25" borderId="22" applyNumberFormat="0" applyFont="0" applyAlignment="0" applyProtection="0"/>
    <xf numFmtId="0" fontId="9" fillId="25" borderId="22" applyNumberFormat="0" applyFont="0" applyAlignment="0" applyProtection="0"/>
    <xf numFmtId="0" fontId="9" fillId="25" borderId="22" applyNumberFormat="0" applyFont="0" applyAlignment="0" applyProtection="0"/>
    <xf numFmtId="0" fontId="9" fillId="25" borderId="22" applyNumberFormat="0" applyFont="0" applyAlignment="0" applyProtection="0"/>
    <xf numFmtId="0" fontId="9" fillId="25" borderId="22" applyNumberFormat="0" applyFont="0" applyAlignment="0" applyProtection="0"/>
    <xf numFmtId="0" fontId="9" fillId="25" borderId="22" applyNumberFormat="0" applyFont="0" applyAlignment="0" applyProtection="0"/>
    <xf numFmtId="0" fontId="34" fillId="22" borderId="23" applyNumberForma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24" applyNumberFormat="0" applyFill="0" applyAlignment="0" applyProtection="0"/>
    <xf numFmtId="0" fontId="37" fillId="0" borderId="0" applyNumberFormat="0" applyFill="0" applyBorder="0" applyAlignment="0" applyProtection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25" borderId="22" applyNumberFormat="0" applyFont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6" fillId="0" borderId="0"/>
    <xf numFmtId="164" fontId="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9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226">
    <xf numFmtId="0" fontId="0" fillId="0" borderId="0" xfId="0"/>
    <xf numFmtId="0" fontId="15" fillId="0" borderId="0" xfId="0" applyFont="1" applyFill="1"/>
    <xf numFmtId="0" fontId="15" fillId="3" borderId="0" xfId="0" applyFont="1" applyFill="1"/>
    <xf numFmtId="0" fontId="18" fillId="3" borderId="0" xfId="0" applyFont="1" applyFill="1"/>
    <xf numFmtId="0" fontId="15" fillId="0" borderId="14" xfId="0" applyFont="1" applyFill="1" applyBorder="1" applyAlignment="1">
      <alignment horizontal="right"/>
    </xf>
    <xf numFmtId="0" fontId="18" fillId="0" borderId="12" xfId="0" applyFont="1" applyFill="1" applyBorder="1"/>
    <xf numFmtId="0" fontId="15" fillId="3" borderId="0" xfId="0" applyFont="1" applyFill="1" applyBorder="1"/>
    <xf numFmtId="165" fontId="11" fillId="0" borderId="0" xfId="0" applyNumberFormat="1" applyFont="1" applyFill="1" applyBorder="1"/>
    <xf numFmtId="0" fontId="19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/>
    <xf numFmtId="0" fontId="15" fillId="0" borderId="6" xfId="0" applyFont="1" applyFill="1" applyBorder="1"/>
    <xf numFmtId="165" fontId="15" fillId="0" borderId="7" xfId="0" applyNumberFormat="1" applyFont="1" applyFill="1" applyBorder="1"/>
    <xf numFmtId="10" fontId="15" fillId="0" borderId="0" xfId="24" applyNumberFormat="1" applyFont="1" applyFill="1" applyBorder="1"/>
    <xf numFmtId="10" fontId="15" fillId="0" borderId="7" xfId="24" applyNumberFormat="1" applyFont="1" applyFill="1" applyBorder="1"/>
    <xf numFmtId="10" fontId="15" fillId="0" borderId="6" xfId="142" applyNumberFormat="1" applyFont="1" applyFill="1" applyBorder="1"/>
    <xf numFmtId="10" fontId="15" fillId="0" borderId="7" xfId="142" applyNumberFormat="1" applyFont="1" applyFill="1" applyBorder="1"/>
    <xf numFmtId="0" fontId="0" fillId="0" borderId="0" xfId="0" applyFill="1" applyBorder="1"/>
    <xf numFmtId="0" fontId="15" fillId="0" borderId="10" xfId="0" applyFont="1" applyFill="1" applyBorder="1"/>
    <xf numFmtId="165" fontId="15" fillId="0" borderId="9" xfId="0" applyNumberFormat="1" applyFont="1" applyFill="1" applyBorder="1"/>
    <xf numFmtId="10" fontId="15" fillId="0" borderId="8" xfId="24" applyNumberFormat="1" applyFont="1" applyFill="1" applyBorder="1"/>
    <xf numFmtId="10" fontId="15" fillId="0" borderId="9" xfId="24" applyNumberFormat="1" applyFont="1" applyFill="1" applyBorder="1"/>
    <xf numFmtId="10" fontId="15" fillId="0" borderId="10" xfId="142" applyNumberFormat="1" applyFont="1" applyFill="1" applyBorder="1"/>
    <xf numFmtId="10" fontId="15" fillId="0" borderId="9" xfId="142" applyNumberFormat="1" applyFont="1" applyFill="1" applyBorder="1"/>
    <xf numFmtId="165" fontId="15" fillId="3" borderId="0" xfId="0" applyNumberFormat="1" applyFont="1" applyFill="1" applyBorder="1"/>
    <xf numFmtId="0" fontId="17" fillId="0" borderId="0" xfId="0" applyFont="1" applyFill="1" applyBorder="1"/>
    <xf numFmtId="0" fontId="18" fillId="0" borderId="0" xfId="0" applyFont="1" applyFill="1" applyBorder="1"/>
    <xf numFmtId="0" fontId="21" fillId="0" borderId="0" xfId="0" applyFont="1" applyFill="1"/>
    <xf numFmtId="0" fontId="15" fillId="0" borderId="7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6" xfId="0" applyFont="1" applyFill="1" applyBorder="1"/>
    <xf numFmtId="0" fontId="15" fillId="0" borderId="7" xfId="0" applyFont="1" applyFill="1" applyBorder="1"/>
    <xf numFmtId="0" fontId="15" fillId="0" borderId="5" xfId="0" applyFont="1" applyFill="1" applyBorder="1"/>
    <xf numFmtId="10" fontId="15" fillId="0" borderId="0" xfId="0" applyNumberFormat="1" applyFont="1" applyFill="1" applyBorder="1"/>
    <xf numFmtId="9" fontId="15" fillId="0" borderId="0" xfId="0" applyNumberFormat="1" applyFont="1" applyFill="1" applyBorder="1"/>
    <xf numFmtId="2" fontId="15" fillId="0" borderId="0" xfId="0" applyNumberFormat="1" applyFont="1" applyFill="1" applyBorder="1"/>
    <xf numFmtId="167" fontId="15" fillId="0" borderId="0" xfId="0" applyNumberFormat="1" applyFont="1" applyFill="1" applyBorder="1"/>
    <xf numFmtId="0" fontId="15" fillId="0" borderId="8" xfId="0" applyFont="1" applyFill="1" applyBorder="1"/>
    <xf numFmtId="0" fontId="15" fillId="0" borderId="12" xfId="0" applyFont="1" applyFill="1" applyBorder="1"/>
    <xf numFmtId="10" fontId="15" fillId="0" borderId="15" xfId="0" applyNumberFormat="1" applyFont="1" applyFill="1" applyBorder="1"/>
    <xf numFmtId="0" fontId="15" fillId="0" borderId="15" xfId="0" applyFont="1" applyFill="1" applyBorder="1"/>
    <xf numFmtId="10" fontId="15" fillId="0" borderId="7" xfId="0" applyNumberFormat="1" applyFont="1" applyFill="1" applyBorder="1"/>
    <xf numFmtId="10" fontId="18" fillId="0" borderId="15" xfId="142" applyNumberFormat="1" applyFont="1" applyFill="1" applyBorder="1"/>
    <xf numFmtId="0" fontId="18" fillId="0" borderId="10" xfId="0" applyFont="1" applyFill="1" applyBorder="1"/>
    <xf numFmtId="10" fontId="18" fillId="0" borderId="8" xfId="0" applyNumberFormat="1" applyFont="1" applyFill="1" applyBorder="1"/>
    <xf numFmtId="165" fontId="15" fillId="0" borderId="0" xfId="0" applyNumberFormat="1" applyFont="1" applyFill="1" applyBorder="1"/>
    <xf numFmtId="0" fontId="15" fillId="0" borderId="9" xfId="0" applyFont="1" applyFill="1" applyBorder="1"/>
    <xf numFmtId="0" fontId="18" fillId="0" borderId="10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8" xfId="0" applyFont="1" applyFill="1" applyBorder="1" applyAlignment="1">
      <alignment horizontal="center"/>
    </xf>
    <xf numFmtId="10" fontId="15" fillId="0" borderId="0" xfId="24" applyNumberFormat="1" applyFont="1" applyFill="1"/>
    <xf numFmtId="0" fontId="0" fillId="0" borderId="0" xfId="0" applyFill="1"/>
    <xf numFmtId="10" fontId="15" fillId="0" borderId="0" xfId="0" applyNumberFormat="1" applyFont="1" applyFill="1"/>
    <xf numFmtId="9" fontId="15" fillId="0" borderId="0" xfId="0" applyNumberFormat="1" applyFont="1" applyFill="1"/>
    <xf numFmtId="168" fontId="15" fillId="0" borderId="15" xfId="0" applyNumberFormat="1" applyFont="1" applyFill="1" applyBorder="1"/>
    <xf numFmtId="168" fontId="15" fillId="0" borderId="8" xfId="0" applyNumberFormat="1" applyFont="1" applyFill="1" applyBorder="1"/>
    <xf numFmtId="10" fontId="15" fillId="26" borderId="7" xfId="0" applyNumberFormat="1" applyFont="1" applyFill="1" applyBorder="1"/>
    <xf numFmtId="2" fontId="15" fillId="2" borderId="7" xfId="0" applyNumberFormat="1" applyFont="1" applyFill="1" applyBorder="1"/>
    <xf numFmtId="9" fontId="18" fillId="2" borderId="9" xfId="142" applyFont="1" applyFill="1" applyBorder="1"/>
    <xf numFmtId="0" fontId="18" fillId="0" borderId="2" xfId="0" applyFont="1" applyFill="1" applyBorder="1"/>
    <xf numFmtId="0" fontId="15" fillId="0" borderId="3" xfId="0" applyFont="1" applyFill="1" applyBorder="1"/>
    <xf numFmtId="10" fontId="15" fillId="0" borderId="4" xfId="24" applyNumberFormat="1" applyFont="1" applyFill="1" applyBorder="1"/>
    <xf numFmtId="0" fontId="18" fillId="3" borderId="0" xfId="0" applyFont="1" applyFill="1" applyBorder="1"/>
    <xf numFmtId="10" fontId="15" fillId="3" borderId="0" xfId="24" applyNumberFormat="1" applyFont="1" applyFill="1" applyBorder="1"/>
    <xf numFmtId="10" fontId="18" fillId="3" borderId="0" xfId="24" applyNumberFormat="1" applyFont="1" applyFill="1"/>
    <xf numFmtId="0" fontId="0" fillId="3" borderId="0" xfId="0" applyFill="1" applyBorder="1"/>
    <xf numFmtId="0" fontId="17" fillId="0" borderId="0" xfId="0" applyFont="1" applyFill="1"/>
    <xf numFmtId="0" fontId="15" fillId="0" borderId="13" xfId="0" applyFont="1" applyFill="1" applyBorder="1"/>
    <xf numFmtId="0" fontId="39" fillId="0" borderId="0" xfId="0" applyFont="1" applyFill="1"/>
    <xf numFmtId="0" fontId="19" fillId="0" borderId="0" xfId="0" applyFont="1" applyFill="1"/>
    <xf numFmtId="0" fontId="15" fillId="0" borderId="14" xfId="0" applyFont="1" applyFill="1" applyBorder="1"/>
    <xf numFmtId="0" fontId="15" fillId="0" borderId="11" xfId="0" applyFont="1" applyFill="1" applyBorder="1"/>
    <xf numFmtId="14" fontId="15" fillId="0" borderId="7" xfId="0" applyNumberFormat="1" applyFont="1" applyFill="1" applyBorder="1"/>
    <xf numFmtId="0" fontId="38" fillId="0" borderId="6" xfId="7" applyFont="1" applyBorder="1"/>
    <xf numFmtId="0" fontId="18" fillId="0" borderId="4" xfId="7" applyFont="1" applyBorder="1" applyAlignment="1"/>
    <xf numFmtId="0" fontId="18" fillId="0" borderId="2" xfId="7" applyFont="1" applyBorder="1" applyAlignment="1"/>
    <xf numFmtId="0" fontId="18" fillId="0" borderId="25" xfId="7" applyFont="1" applyBorder="1" applyAlignment="1">
      <alignment horizontal="center"/>
    </xf>
    <xf numFmtId="0" fontId="18" fillId="0" borderId="4" xfId="7" applyFont="1" applyBorder="1" applyAlignment="1">
      <alignment horizontal="center" wrapText="1"/>
    </xf>
    <xf numFmtId="0" fontId="15" fillId="0" borderId="7" xfId="7" applyFont="1" applyBorder="1"/>
    <xf numFmtId="0" fontId="40" fillId="0" borderId="2" xfId="7" applyFont="1" applyBorder="1"/>
    <xf numFmtId="0" fontId="15" fillId="0" borderId="1" xfId="7" applyFont="1" applyBorder="1"/>
    <xf numFmtId="0" fontId="18" fillId="0" borderId="3" xfId="7" applyFont="1" applyBorder="1" applyAlignment="1"/>
    <xf numFmtId="0" fontId="38" fillId="0" borderId="0" xfId="7" applyFont="1"/>
    <xf numFmtId="0" fontId="15" fillId="0" borderId="0" xfId="7" applyFont="1"/>
    <xf numFmtId="0" fontId="9" fillId="0" borderId="0" xfId="7"/>
    <xf numFmtId="0" fontId="17" fillId="0" borderId="0" xfId="7" applyFont="1"/>
    <xf numFmtId="0" fontId="15" fillId="0" borderId="0" xfId="0" applyFont="1" applyFill="1"/>
    <xf numFmtId="14" fontId="15" fillId="0" borderId="0" xfId="0" applyNumberFormat="1" applyFont="1" applyFill="1"/>
    <xf numFmtId="2" fontId="18" fillId="0" borderId="0" xfId="0" applyNumberFormat="1" applyFont="1" applyFill="1" applyBorder="1"/>
    <xf numFmtId="0" fontId="15" fillId="0" borderId="0" xfId="0" applyFont="1" applyFill="1" applyBorder="1"/>
    <xf numFmtId="0" fontId="15" fillId="0" borderId="6" xfId="0" applyFont="1" applyFill="1" applyBorder="1"/>
    <xf numFmtId="0" fontId="15" fillId="0" borderId="10" xfId="0" applyFont="1" applyFill="1" applyBorder="1"/>
    <xf numFmtId="0" fontId="18" fillId="0" borderId="0" xfId="0" applyFont="1" applyFill="1"/>
    <xf numFmtId="0" fontId="15" fillId="0" borderId="6" xfId="0" applyFont="1" applyFill="1" applyBorder="1" applyAlignment="1">
      <alignment horizontal="right"/>
    </xf>
    <xf numFmtId="0" fontId="15" fillId="0" borderId="7" xfId="0" applyFont="1" applyFill="1" applyBorder="1" applyAlignment="1">
      <alignment horizontal="right"/>
    </xf>
    <xf numFmtId="14" fontId="15" fillId="0" borderId="10" xfId="0" applyNumberFormat="1" applyFont="1" applyFill="1" applyBorder="1" applyAlignment="1">
      <alignment horizontal="right"/>
    </xf>
    <xf numFmtId="14" fontId="15" fillId="0" borderId="11" xfId="0" applyNumberFormat="1" applyFont="1" applyFill="1" applyBorder="1" applyAlignment="1">
      <alignment horizontal="right"/>
    </xf>
    <xf numFmtId="14" fontId="15" fillId="0" borderId="9" xfId="0" applyNumberFormat="1" applyFont="1" applyFill="1" applyBorder="1" applyAlignment="1">
      <alignment horizontal="right"/>
    </xf>
    <xf numFmtId="14" fontId="15" fillId="0" borderId="0" xfId="0" applyNumberFormat="1" applyFont="1" applyFill="1" applyBorder="1" applyAlignment="1">
      <alignment horizontal="right"/>
    </xf>
    <xf numFmtId="165" fontId="15" fillId="0" borderId="12" xfId="0" applyNumberFormat="1" applyFont="1" applyFill="1" applyBorder="1"/>
    <xf numFmtId="165" fontId="15" fillId="0" borderId="13" xfId="0" applyNumberFormat="1" applyFont="1" applyFill="1" applyBorder="1"/>
    <xf numFmtId="165" fontId="15" fillId="0" borderId="6" xfId="0" applyNumberFormat="1" applyFont="1" applyFill="1" applyBorder="1"/>
    <xf numFmtId="165" fontId="15" fillId="0" borderId="14" xfId="0" applyNumberFormat="1" applyFont="1" applyFill="1" applyBorder="1"/>
    <xf numFmtId="165" fontId="15" fillId="0" borderId="10" xfId="0" applyNumberFormat="1" applyFont="1" applyFill="1" applyBorder="1"/>
    <xf numFmtId="165" fontId="15" fillId="0" borderId="11" xfId="0" applyNumberFormat="1" applyFont="1" applyFill="1" applyBorder="1"/>
    <xf numFmtId="0" fontId="20" fillId="0" borderId="0" xfId="0" applyFont="1" applyFill="1"/>
    <xf numFmtId="0" fontId="16" fillId="0" borderId="0" xfId="0" applyFont="1" applyFill="1"/>
    <xf numFmtId="1" fontId="15" fillId="0" borderId="0" xfId="0" applyNumberFormat="1" applyFont="1" applyFill="1" applyBorder="1" applyAlignment="1">
      <alignment horizontal="right"/>
    </xf>
    <xf numFmtId="169" fontId="15" fillId="0" borderId="0" xfId="0" applyNumberFormat="1" applyFont="1" applyFill="1" applyBorder="1" applyAlignment="1">
      <alignment horizontal="right"/>
    </xf>
    <xf numFmtId="0" fontId="11" fillId="0" borderId="0" xfId="0" applyFont="1" applyFill="1" applyBorder="1" applyAlignment="1"/>
    <xf numFmtId="0" fontId="40" fillId="0" borderId="7" xfId="0" applyFont="1" applyFill="1" applyBorder="1" applyAlignment="1">
      <alignment horizontal="right"/>
    </xf>
    <xf numFmtId="14" fontId="40" fillId="0" borderId="7" xfId="0" applyNumberFormat="1" applyFont="1" applyFill="1" applyBorder="1" applyAlignment="1">
      <alignment horizontal="right"/>
    </xf>
    <xf numFmtId="2" fontId="15" fillId="0" borderId="0" xfId="0" applyNumberFormat="1" applyFont="1" applyFill="1"/>
    <xf numFmtId="164" fontId="7" fillId="0" borderId="0" xfId="141" applyFont="1" applyFill="1"/>
    <xf numFmtId="165" fontId="15" fillId="0" borderId="0" xfId="0" applyNumberFormat="1" applyFont="1" applyFill="1"/>
    <xf numFmtId="0" fontId="40" fillId="0" borderId="0" xfId="0" applyFont="1" applyFill="1" applyBorder="1" applyAlignment="1">
      <alignment horizontal="right"/>
    </xf>
    <xf numFmtId="0" fontId="15" fillId="0" borderId="12" xfId="0" applyFont="1" applyFill="1" applyBorder="1" applyAlignment="1">
      <alignment horizontal="right"/>
    </xf>
    <xf numFmtId="0" fontId="15" fillId="0" borderId="11" xfId="0" applyFont="1" applyFill="1" applyBorder="1" applyAlignment="1">
      <alignment horizontal="right"/>
    </xf>
    <xf numFmtId="0" fontId="15" fillId="0" borderId="10" xfId="0" applyFont="1" applyFill="1" applyBorder="1" applyAlignment="1">
      <alignment horizontal="right"/>
    </xf>
    <xf numFmtId="0" fontId="15" fillId="0" borderId="9" xfId="0" applyFont="1" applyFill="1" applyBorder="1" applyAlignment="1">
      <alignment horizontal="right"/>
    </xf>
    <xf numFmtId="14" fontId="15" fillId="0" borderId="0" xfId="0" applyNumberFormat="1" applyFont="1" applyFill="1" applyAlignment="1">
      <alignment horizontal="right" wrapText="1"/>
    </xf>
    <xf numFmtId="165" fontId="15" fillId="0" borderId="2" xfId="0" applyNumberFormat="1" applyFont="1" applyFill="1" applyBorder="1" applyAlignment="1">
      <alignment horizontal="center"/>
    </xf>
    <xf numFmtId="165" fontId="15" fillId="0" borderId="3" xfId="0" applyNumberFormat="1" applyFont="1" applyFill="1" applyBorder="1" applyAlignment="1">
      <alignment horizontal="center"/>
    </xf>
    <xf numFmtId="14" fontId="15" fillId="0" borderId="0" xfId="0" applyNumberFormat="1" applyFont="1" applyFill="1" applyAlignment="1">
      <alignment wrapText="1"/>
    </xf>
    <xf numFmtId="165" fontId="15" fillId="0" borderId="10" xfId="0" applyNumberFormat="1" applyFont="1" applyFill="1" applyBorder="1" applyAlignment="1">
      <alignment horizontal="center"/>
    </xf>
    <xf numFmtId="165" fontId="15" fillId="0" borderId="8" xfId="0" applyNumberFormat="1" applyFont="1" applyFill="1" applyBorder="1" applyAlignment="1">
      <alignment horizontal="center"/>
    </xf>
    <xf numFmtId="165" fontId="15" fillId="0" borderId="9" xfId="0" applyNumberFormat="1" applyFont="1" applyFill="1" applyBorder="1" applyAlignment="1">
      <alignment horizontal="center"/>
    </xf>
    <xf numFmtId="165" fontId="15" fillId="0" borderId="0" xfId="0" applyNumberFormat="1" applyFont="1" applyFill="1" applyBorder="1" applyAlignment="1">
      <alignment horizontal="center"/>
    </xf>
    <xf numFmtId="165" fontId="11" fillId="0" borderId="0" xfId="0" applyNumberFormat="1" applyFont="1" applyFill="1" applyBorder="1" applyAlignment="1"/>
    <xf numFmtId="14" fontId="18" fillId="0" borderId="0" xfId="0" applyNumberFormat="1" applyFont="1" applyFill="1" applyAlignment="1">
      <alignment horizontal="right" wrapText="1"/>
    </xf>
    <xf numFmtId="165" fontId="11" fillId="0" borderId="12" xfId="0" applyNumberFormat="1" applyFont="1" applyFill="1" applyBorder="1" applyAlignment="1">
      <alignment horizontal="center"/>
    </xf>
    <xf numFmtId="165" fontId="11" fillId="0" borderId="7" xfId="0" applyNumberFormat="1" applyFont="1" applyFill="1" applyBorder="1" applyAlignment="1">
      <alignment horizontal="center"/>
    </xf>
    <xf numFmtId="165" fontId="11" fillId="0" borderId="0" xfId="0" applyNumberFormat="1" applyFont="1" applyFill="1" applyBorder="1" applyAlignment="1">
      <alignment horizontal="center"/>
    </xf>
    <xf numFmtId="165" fontId="15" fillId="0" borderId="0" xfId="0" applyNumberFormat="1" applyFont="1" applyFill="1" applyBorder="1" applyAlignment="1">
      <alignment horizontal="right"/>
    </xf>
    <xf numFmtId="0" fontId="15" fillId="0" borderId="6" xfId="0" applyFont="1" applyFill="1" applyBorder="1" applyAlignment="1">
      <alignment horizontal="center"/>
    </xf>
    <xf numFmtId="165" fontId="15" fillId="0" borderId="7" xfId="0" applyNumberFormat="1" applyFont="1" applyFill="1" applyBorder="1" applyAlignment="1">
      <alignment horizontal="center"/>
    </xf>
    <xf numFmtId="165" fontId="15" fillId="0" borderId="6" xfId="0" applyNumberFormat="1" applyFont="1" applyFill="1" applyBorder="1" applyAlignment="1">
      <alignment horizontal="center"/>
    </xf>
    <xf numFmtId="165" fontId="18" fillId="0" borderId="0" xfId="0" applyNumberFormat="1" applyFont="1" applyFill="1" applyBorder="1" applyAlignment="1">
      <alignment horizontal="right"/>
    </xf>
    <xf numFmtId="14" fontId="15" fillId="0" borderId="0" xfId="0" applyNumberFormat="1" applyFont="1" applyFill="1" applyBorder="1" applyAlignment="1">
      <alignment horizontal="right" wrapText="1"/>
    </xf>
    <xf numFmtId="1" fontId="15" fillId="0" borderId="6" xfId="0" applyNumberFormat="1" applyFont="1" applyFill="1" applyBorder="1" applyAlignment="1">
      <alignment horizontal="center"/>
    </xf>
    <xf numFmtId="14" fontId="15" fillId="0" borderId="0" xfId="0" applyNumberFormat="1" applyFont="1" applyFill="1" applyBorder="1" applyAlignment="1">
      <alignment wrapText="1"/>
    </xf>
    <xf numFmtId="14" fontId="18" fillId="0" borderId="0" xfId="0" applyNumberFormat="1" applyFont="1" applyFill="1" applyBorder="1" applyAlignment="1">
      <alignment horizontal="right" wrapText="1"/>
    </xf>
    <xf numFmtId="2" fontId="18" fillId="0" borderId="10" xfId="0" applyNumberFormat="1" applyFont="1" applyFill="1" applyBorder="1" applyAlignment="1">
      <alignment horizontal="center"/>
    </xf>
    <xf numFmtId="0" fontId="11" fillId="0" borderId="0" xfId="0" applyFont="1" applyFill="1"/>
    <xf numFmtId="0" fontId="11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wrapText="1"/>
    </xf>
    <xf numFmtId="0" fontId="15" fillId="0" borderId="0" xfId="0" applyFont="1" applyFill="1" applyBorder="1" applyAlignment="1">
      <alignment horizontal="center" wrapText="1"/>
    </xf>
    <xf numFmtId="166" fontId="15" fillId="0" borderId="0" xfId="0" applyNumberFormat="1" applyFont="1" applyFill="1" applyBorder="1" applyAlignment="1">
      <alignment horizontal="center" wrapText="1"/>
    </xf>
    <xf numFmtId="2" fontId="15" fillId="0" borderId="0" xfId="0" applyNumberFormat="1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left" vertical="center"/>
    </xf>
    <xf numFmtId="166" fontId="15" fillId="0" borderId="0" xfId="0" applyNumberFormat="1" applyFont="1" applyFill="1" applyBorder="1" applyAlignment="1">
      <alignment horizontal="center"/>
    </xf>
    <xf numFmtId="2" fontId="7" fillId="0" borderId="0" xfId="26" applyNumberFormat="1" applyFont="1" applyFill="1" applyBorder="1" applyAlignment="1">
      <alignment horizontal="center"/>
    </xf>
    <xf numFmtId="2" fontId="15" fillId="0" borderId="0" xfId="0" applyNumberFormat="1" applyFont="1" applyFill="1" applyBorder="1" applyAlignment="1">
      <alignment horizontal="left"/>
    </xf>
    <xf numFmtId="0" fontId="15" fillId="0" borderId="0" xfId="0" applyNumberFormat="1" applyFont="1" applyFill="1" applyBorder="1" applyAlignment="1">
      <alignment horizontal="center"/>
    </xf>
    <xf numFmtId="165" fontId="15" fillId="0" borderId="5" xfId="0" applyNumberFormat="1" applyFont="1" applyFill="1" applyBorder="1"/>
    <xf numFmtId="165" fontId="15" fillId="0" borderId="14" xfId="229" applyNumberFormat="1" applyFont="1" applyFill="1" applyBorder="1"/>
    <xf numFmtId="165" fontId="15" fillId="0" borderId="11" xfId="229" applyNumberFormat="1" applyFont="1" applyFill="1" applyBorder="1"/>
    <xf numFmtId="14" fontId="15" fillId="0" borderId="7" xfId="0" applyNumberFormat="1" applyFont="1" applyFill="1" applyBorder="1" applyAlignment="1">
      <alignment horizontal="right"/>
    </xf>
    <xf numFmtId="165" fontId="15" fillId="0" borderId="5" xfId="0" applyNumberFormat="1" applyFont="1" applyFill="1" applyBorder="1" applyAlignment="1">
      <alignment horizontal="center"/>
    </xf>
    <xf numFmtId="0" fontId="15" fillId="0" borderId="0" xfId="0" applyFont="1" applyFill="1"/>
    <xf numFmtId="0" fontId="18" fillId="2" borderId="0" xfId="0" applyFont="1" applyFill="1" applyBorder="1"/>
    <xf numFmtId="10" fontId="15" fillId="0" borderId="28" xfId="7" applyNumberFormat="1" applyFont="1" applyBorder="1" applyAlignment="1">
      <alignment horizontal="center"/>
    </xf>
    <xf numFmtId="2" fontId="15" fillId="2" borderId="0" xfId="0" applyNumberFormat="1" applyFont="1" applyFill="1" applyBorder="1"/>
    <xf numFmtId="10" fontId="18" fillId="0" borderId="9" xfId="7" applyNumberFormat="1" applyFont="1" applyBorder="1" applyAlignment="1">
      <alignment horizontal="center"/>
    </xf>
    <xf numFmtId="9" fontId="18" fillId="2" borderId="0" xfId="142" applyFont="1" applyFill="1" applyBorder="1"/>
    <xf numFmtId="0" fontId="15" fillId="2" borderId="0" xfId="0" applyFont="1" applyFill="1" applyBorder="1"/>
    <xf numFmtId="10" fontId="15" fillId="2" borderId="0" xfId="0" applyNumberFormat="1" applyFont="1" applyFill="1" applyBorder="1"/>
    <xf numFmtId="10" fontId="15" fillId="2" borderId="0" xfId="24" applyNumberFormat="1" applyFont="1" applyFill="1" applyBorder="1"/>
    <xf numFmtId="0" fontId="0" fillId="2" borderId="0" xfId="0" applyFill="1" applyBorder="1"/>
    <xf numFmtId="0" fontId="15" fillId="0" borderId="0" xfId="0" applyFont="1" applyFill="1" applyBorder="1"/>
    <xf numFmtId="165" fontId="15" fillId="0" borderId="9" xfId="0" applyNumberFormat="1" applyFont="1" applyFill="1" applyBorder="1"/>
    <xf numFmtId="0" fontId="15" fillId="0" borderId="7" xfId="0" applyFont="1" applyFill="1" applyBorder="1"/>
    <xf numFmtId="0" fontId="15" fillId="0" borderId="5" xfId="0" applyFont="1" applyFill="1" applyBorder="1"/>
    <xf numFmtId="10" fontId="15" fillId="0" borderId="0" xfId="0" applyNumberFormat="1" applyFont="1" applyFill="1" applyBorder="1"/>
    <xf numFmtId="9" fontId="15" fillId="0" borderId="0" xfId="0" applyNumberFormat="1" applyFont="1" applyFill="1" applyBorder="1"/>
    <xf numFmtId="2" fontId="15" fillId="0" borderId="0" xfId="0" applyNumberFormat="1" applyFont="1" applyFill="1" applyBorder="1"/>
    <xf numFmtId="167" fontId="15" fillId="0" borderId="0" xfId="0" applyNumberFormat="1" applyFont="1" applyFill="1" applyBorder="1"/>
    <xf numFmtId="0" fontId="15" fillId="0" borderId="8" xfId="0" applyFont="1" applyFill="1" applyBorder="1"/>
    <xf numFmtId="10" fontId="15" fillId="0" borderId="15" xfId="0" applyNumberFormat="1" applyFont="1" applyFill="1" applyBorder="1"/>
    <xf numFmtId="0" fontId="15" fillId="0" borderId="15" xfId="0" applyFont="1" applyFill="1" applyBorder="1"/>
    <xf numFmtId="10" fontId="15" fillId="0" borderId="7" xfId="0" applyNumberFormat="1" applyFont="1" applyFill="1" applyBorder="1"/>
    <xf numFmtId="10" fontId="18" fillId="0" borderId="15" xfId="142" applyNumberFormat="1" applyFont="1" applyFill="1" applyBorder="1"/>
    <xf numFmtId="10" fontId="18" fillId="0" borderId="8" xfId="0" applyNumberFormat="1" applyFont="1" applyFill="1" applyBorder="1"/>
    <xf numFmtId="168" fontId="15" fillId="0" borderId="15" xfId="0" applyNumberFormat="1" applyFont="1" applyFill="1" applyBorder="1"/>
    <xf numFmtId="168" fontId="15" fillId="0" borderId="8" xfId="0" applyNumberFormat="1" applyFont="1" applyFill="1" applyBorder="1"/>
    <xf numFmtId="0" fontId="15" fillId="0" borderId="12" xfId="7" applyFont="1" applyBorder="1"/>
    <xf numFmtId="0" fontId="15" fillId="0" borderId="10" xfId="7" applyFont="1" applyBorder="1"/>
    <xf numFmtId="10" fontId="15" fillId="0" borderId="27" xfId="7" applyNumberFormat="1" applyFont="1" applyBorder="1" applyAlignment="1">
      <alignment horizontal="center"/>
    </xf>
    <xf numFmtId="10" fontId="15" fillId="0" borderId="26" xfId="7" applyNumberFormat="1" applyFont="1" applyBorder="1" applyAlignment="1">
      <alignment horizontal="center"/>
    </xf>
    <xf numFmtId="0" fontId="15" fillId="0" borderId="6" xfId="7" applyFont="1" applyBorder="1"/>
    <xf numFmtId="0" fontId="18" fillId="0" borderId="15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center"/>
    </xf>
    <xf numFmtId="0" fontId="19" fillId="0" borderId="15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165" fontId="18" fillId="3" borderId="2" xfId="0" applyNumberFormat="1" applyFont="1" applyFill="1" applyBorder="1" applyAlignment="1">
      <alignment horizontal="left"/>
    </xf>
    <xf numFmtId="165" fontId="18" fillId="3" borderId="4" xfId="0" applyNumberFormat="1" applyFont="1" applyFill="1" applyBorder="1" applyAlignment="1">
      <alignment horizontal="left"/>
    </xf>
    <xf numFmtId="0" fontId="11" fillId="3" borderId="2" xfId="0" applyFont="1" applyFill="1" applyBorder="1" applyAlignment="1">
      <alignment horizontal="left"/>
    </xf>
    <xf numFmtId="0" fontId="11" fillId="3" borderId="3" xfId="0" applyFont="1" applyFill="1" applyBorder="1" applyAlignment="1">
      <alignment horizontal="left"/>
    </xf>
    <xf numFmtId="0" fontId="11" fillId="3" borderId="4" xfId="0" applyFont="1" applyFill="1" applyBorder="1" applyAlignment="1">
      <alignment horizontal="left"/>
    </xf>
    <xf numFmtId="2" fontId="11" fillId="3" borderId="12" xfId="0" applyNumberFormat="1" applyFont="1" applyFill="1" applyBorder="1" applyAlignment="1">
      <alignment horizontal="left"/>
    </xf>
    <xf numFmtId="2" fontId="11" fillId="3" borderId="15" xfId="0" applyNumberFormat="1" applyFont="1" applyFill="1" applyBorder="1" applyAlignment="1">
      <alignment horizontal="left"/>
    </xf>
    <xf numFmtId="2" fontId="11" fillId="3" borderId="5" xfId="0" applyNumberFormat="1" applyFont="1" applyFill="1" applyBorder="1" applyAlignment="1">
      <alignment horizontal="left"/>
    </xf>
    <xf numFmtId="2" fontId="14" fillId="3" borderId="10" xfId="0" applyNumberFormat="1" applyFont="1" applyFill="1" applyBorder="1" applyAlignment="1">
      <alignment horizontal="left"/>
    </xf>
    <xf numFmtId="2" fontId="14" fillId="3" borderId="8" xfId="0" applyNumberFormat="1" applyFont="1" applyFill="1" applyBorder="1" applyAlignment="1">
      <alignment horizontal="left"/>
    </xf>
    <xf numFmtId="2" fontId="14" fillId="3" borderId="9" xfId="0" applyNumberFormat="1" applyFont="1" applyFill="1" applyBorder="1" applyAlignment="1">
      <alignment horizontal="left"/>
    </xf>
    <xf numFmtId="14" fontId="11" fillId="3" borderId="2" xfId="0" applyNumberFormat="1" applyFont="1" applyFill="1" applyBorder="1" applyAlignment="1">
      <alignment horizontal="left" wrapText="1"/>
    </xf>
    <xf numFmtId="14" fontId="11" fillId="3" borderId="3" xfId="0" applyNumberFormat="1" applyFont="1" applyFill="1" applyBorder="1" applyAlignment="1">
      <alignment horizontal="left" wrapText="1"/>
    </xf>
    <xf numFmtId="14" fontId="11" fillId="3" borderId="4" xfId="0" applyNumberFormat="1" applyFont="1" applyFill="1" applyBorder="1" applyAlignment="1">
      <alignment horizontal="left" wrapText="1"/>
    </xf>
    <xf numFmtId="165" fontId="18" fillId="3" borderId="3" xfId="0" applyNumberFormat="1" applyFont="1" applyFill="1" applyBorder="1" applyAlignment="1">
      <alignment horizontal="left"/>
    </xf>
    <xf numFmtId="165" fontId="11" fillId="3" borderId="2" xfId="0" applyNumberFormat="1" applyFont="1" applyFill="1" applyBorder="1" applyAlignment="1">
      <alignment horizontal="left"/>
    </xf>
    <xf numFmtId="165" fontId="11" fillId="3" borderId="4" xfId="0" applyNumberFormat="1" applyFont="1" applyFill="1" applyBorder="1" applyAlignment="1">
      <alignment horizontal="left"/>
    </xf>
    <xf numFmtId="10" fontId="15" fillId="3" borderId="5" xfId="7" applyNumberFormat="1" applyFont="1" applyFill="1" applyBorder="1" applyAlignment="1">
      <alignment horizontal="center" vertical="center"/>
    </xf>
    <xf numFmtId="10" fontId="15" fillId="3" borderId="7" xfId="7" applyNumberFormat="1" applyFont="1" applyFill="1" applyBorder="1" applyAlignment="1">
      <alignment horizontal="center" vertical="center"/>
    </xf>
    <xf numFmtId="0" fontId="15" fillId="3" borderId="5" xfId="7" applyFont="1" applyFill="1" applyBorder="1" applyAlignment="1">
      <alignment horizontal="center" vertical="center"/>
    </xf>
    <xf numFmtId="0" fontId="15" fillId="3" borderId="7" xfId="7" applyFont="1" applyFill="1" applyBorder="1" applyAlignment="1">
      <alignment horizontal="center" vertical="center"/>
    </xf>
    <xf numFmtId="0" fontId="18" fillId="0" borderId="2" xfId="7" applyFont="1" applyBorder="1" applyAlignment="1">
      <alignment horizontal="center"/>
    </xf>
    <xf numFmtId="0" fontId="18" fillId="0" borderId="3" xfId="7" applyFont="1" applyBorder="1" applyAlignment="1">
      <alignment horizontal="center"/>
    </xf>
    <xf numFmtId="0" fontId="18" fillId="0" borderId="4" xfId="7" applyFont="1" applyBorder="1" applyAlignment="1">
      <alignment horizontal="center"/>
    </xf>
    <xf numFmtId="0" fontId="40" fillId="0" borderId="2" xfId="7" applyFont="1" applyBorder="1" applyAlignment="1">
      <alignment horizontal="center"/>
    </xf>
    <xf numFmtId="0" fontId="40" fillId="0" borderId="4" xfId="7" applyFont="1" applyBorder="1" applyAlignment="1">
      <alignment horizontal="center"/>
    </xf>
  </cellXfs>
  <cellStyles count="559">
    <cellStyle name="_x000a_bidires=100_x000d_" xfId="2"/>
    <cellStyle name="_x000a_bidires=100_x000d_ 2" xfId="145"/>
    <cellStyle name="_x000a_bidires=100_x000d_ 2 2" xfId="146"/>
    <cellStyle name="_x000a_bidires=100_x000d_ 2 3" xfId="147"/>
    <cellStyle name="_x000a_bidires=100_x000d_ 2 4" xfId="211"/>
    <cellStyle name="_x000a_bidires=100_x000d_ 3" xfId="148"/>
    <cellStyle name="_x000a_bidires=100_x000d_ 4" xfId="149"/>
    <cellStyle name="_x000a_bidires=100_x000d_ 5" xfId="144"/>
    <cellStyle name="20% - Accent1 2" xfId="150"/>
    <cellStyle name="20% - Accent2 2" xfId="151"/>
    <cellStyle name="20% - Accent3 2" xfId="152"/>
    <cellStyle name="20% - Accent4 2" xfId="153"/>
    <cellStyle name="20% - Accent5 2" xfId="154"/>
    <cellStyle name="20% - Accent6 2" xfId="155"/>
    <cellStyle name="40% - Accent1 2" xfId="156"/>
    <cellStyle name="40% - Accent2 2" xfId="157"/>
    <cellStyle name="40% - Accent3 2" xfId="158"/>
    <cellStyle name="40% - Accent4 2" xfId="159"/>
    <cellStyle name="40% - Accent5 2" xfId="160"/>
    <cellStyle name="40% - Accent6 2" xfId="161"/>
    <cellStyle name="60% - Accent1 2" xfId="162"/>
    <cellStyle name="60% - Accent2 2" xfId="163"/>
    <cellStyle name="60% - Accent3 2" xfId="164"/>
    <cellStyle name="60% - Accent4 2" xfId="165"/>
    <cellStyle name="60% - Accent5 2" xfId="166"/>
    <cellStyle name="60% - Accent6 2" xfId="167"/>
    <cellStyle name="Accent1 2" xfId="168"/>
    <cellStyle name="Accent2 2" xfId="169"/>
    <cellStyle name="Accent3 2" xfId="170"/>
    <cellStyle name="Accent4 2" xfId="171"/>
    <cellStyle name="Accent5 2" xfId="172"/>
    <cellStyle name="Accent6 2" xfId="173"/>
    <cellStyle name="Bad 2" xfId="174"/>
    <cellStyle name="Calculation 2" xfId="175"/>
    <cellStyle name="Check Cell 2" xfId="176"/>
    <cellStyle name="Comma" xfId="141" builtinId="3"/>
    <cellStyle name="Comma  - Style1" xfId="4"/>
    <cellStyle name="Comma 2" xfId="3"/>
    <cellStyle name="Comma 2 2" xfId="215"/>
    <cellStyle name="Comma 2 3" xfId="225"/>
    <cellStyle name="Comma 2 3 2" xfId="290"/>
    <cellStyle name="Comma 2 3 2 2" xfId="314"/>
    <cellStyle name="Comma 2 3 2 2 2" xfId="362"/>
    <cellStyle name="Comma 2 3 2 2 2 2" xfId="506"/>
    <cellStyle name="Comma 2 3 2 2 3" xfId="410"/>
    <cellStyle name="Comma 2 3 2 2 3 2" xfId="554"/>
    <cellStyle name="Comma 2 3 2 2 4" xfId="458"/>
    <cellStyle name="Comma 2 3 2 3" xfId="338"/>
    <cellStyle name="Comma 2 3 2 3 2" xfId="482"/>
    <cellStyle name="Comma 2 3 2 4" xfId="386"/>
    <cellStyle name="Comma 2 3 2 4 2" xfId="530"/>
    <cellStyle name="Comma 2 3 2 5" xfId="434"/>
    <cellStyle name="Comma 2 3 3" xfId="302"/>
    <cellStyle name="Comma 2 3 3 2" xfId="350"/>
    <cellStyle name="Comma 2 3 3 2 2" xfId="494"/>
    <cellStyle name="Comma 2 3 3 3" xfId="398"/>
    <cellStyle name="Comma 2 3 3 3 2" xfId="542"/>
    <cellStyle name="Comma 2 3 3 4" xfId="446"/>
    <cellStyle name="Comma 2 3 4" xfId="326"/>
    <cellStyle name="Comma 2 3 4 2" xfId="470"/>
    <cellStyle name="Comma 2 3 5" xfId="374"/>
    <cellStyle name="Comma 2 3 5 2" xfId="518"/>
    <cellStyle name="Comma 2 3 6" xfId="422"/>
    <cellStyle name="Comma 2 4" xfId="284"/>
    <cellStyle name="Comma 2 4 2" xfId="308"/>
    <cellStyle name="Comma 2 4 2 2" xfId="356"/>
    <cellStyle name="Comma 2 4 2 2 2" xfId="500"/>
    <cellStyle name="Comma 2 4 2 3" xfId="404"/>
    <cellStyle name="Comma 2 4 2 3 2" xfId="548"/>
    <cellStyle name="Comma 2 4 2 4" xfId="452"/>
    <cellStyle name="Comma 2 4 3" xfId="332"/>
    <cellStyle name="Comma 2 4 3 2" xfId="476"/>
    <cellStyle name="Comma 2 4 4" xfId="380"/>
    <cellStyle name="Comma 2 4 4 2" xfId="524"/>
    <cellStyle name="Comma 2 4 5" xfId="428"/>
    <cellStyle name="Comma 2 5" xfId="296"/>
    <cellStyle name="Comma 2 5 2" xfId="344"/>
    <cellStyle name="Comma 2 5 2 2" xfId="488"/>
    <cellStyle name="Comma 2 5 3" xfId="392"/>
    <cellStyle name="Comma 2 5 3 2" xfId="536"/>
    <cellStyle name="Comma 2 5 4" xfId="440"/>
    <cellStyle name="Comma 2 6" xfId="320"/>
    <cellStyle name="Comma 2 6 2" xfId="464"/>
    <cellStyle name="Comma 2 7" xfId="368"/>
    <cellStyle name="Comma 2 7 2" xfId="512"/>
    <cellStyle name="Comma 2 8" xfId="416"/>
    <cellStyle name="Comma 3" xfId="138"/>
    <cellStyle name="Comma 3 2" xfId="279"/>
    <cellStyle name="Comma 3 2 2" xfId="292"/>
    <cellStyle name="Comma 3 2 2 2" xfId="316"/>
    <cellStyle name="Comma 3 2 2 2 2" xfId="364"/>
    <cellStyle name="Comma 3 2 2 2 2 2" xfId="508"/>
    <cellStyle name="Comma 3 2 2 2 3" xfId="412"/>
    <cellStyle name="Comma 3 2 2 2 3 2" xfId="556"/>
    <cellStyle name="Comma 3 2 2 2 4" xfId="460"/>
    <cellStyle name="Comma 3 2 2 3" xfId="340"/>
    <cellStyle name="Comma 3 2 2 3 2" xfId="484"/>
    <cellStyle name="Comma 3 2 2 4" xfId="388"/>
    <cellStyle name="Comma 3 2 2 4 2" xfId="532"/>
    <cellStyle name="Comma 3 2 2 5" xfId="436"/>
    <cellStyle name="Comma 3 2 3" xfId="304"/>
    <cellStyle name="Comma 3 2 3 2" xfId="352"/>
    <cellStyle name="Comma 3 2 3 2 2" xfId="496"/>
    <cellStyle name="Comma 3 2 3 3" xfId="400"/>
    <cellStyle name="Comma 3 2 3 3 2" xfId="544"/>
    <cellStyle name="Comma 3 2 3 4" xfId="448"/>
    <cellStyle name="Comma 3 2 4" xfId="328"/>
    <cellStyle name="Comma 3 2 4 2" xfId="472"/>
    <cellStyle name="Comma 3 2 5" xfId="376"/>
    <cellStyle name="Comma 3 2 5 2" xfId="520"/>
    <cellStyle name="Comma 3 2 6" xfId="424"/>
    <cellStyle name="Comma 3 3" xfId="286"/>
    <cellStyle name="Comma 3 3 2" xfId="310"/>
    <cellStyle name="Comma 3 3 2 2" xfId="358"/>
    <cellStyle name="Comma 3 3 2 2 2" xfId="502"/>
    <cellStyle name="Comma 3 3 2 3" xfId="406"/>
    <cellStyle name="Comma 3 3 2 3 2" xfId="550"/>
    <cellStyle name="Comma 3 3 2 4" xfId="454"/>
    <cellStyle name="Comma 3 3 3" xfId="334"/>
    <cellStyle name="Comma 3 3 3 2" xfId="478"/>
    <cellStyle name="Comma 3 3 4" xfId="382"/>
    <cellStyle name="Comma 3 3 4 2" xfId="526"/>
    <cellStyle name="Comma 3 3 5" xfId="430"/>
    <cellStyle name="Comma 3 4" xfId="298"/>
    <cellStyle name="Comma 3 4 2" xfId="346"/>
    <cellStyle name="Comma 3 4 2 2" xfId="490"/>
    <cellStyle name="Comma 3 4 3" xfId="394"/>
    <cellStyle name="Comma 3 4 3 2" xfId="538"/>
    <cellStyle name="Comma 3 4 4" xfId="442"/>
    <cellStyle name="Comma 3 5" xfId="322"/>
    <cellStyle name="Comma 3 5 2" xfId="466"/>
    <cellStyle name="Comma 3 6" xfId="370"/>
    <cellStyle name="Comma 3 6 2" xfId="514"/>
    <cellStyle name="Comma 3 7" xfId="418"/>
    <cellStyle name="Comma 4" xfId="139"/>
    <cellStyle name="Comma 4 2" xfId="280"/>
    <cellStyle name="Comma 4 2 2" xfId="293"/>
    <cellStyle name="Comma 4 2 2 2" xfId="317"/>
    <cellStyle name="Comma 4 2 2 2 2" xfId="365"/>
    <cellStyle name="Comma 4 2 2 2 2 2" xfId="509"/>
    <cellStyle name="Comma 4 2 2 2 3" xfId="413"/>
    <cellStyle name="Comma 4 2 2 2 3 2" xfId="557"/>
    <cellStyle name="Comma 4 2 2 2 4" xfId="461"/>
    <cellStyle name="Comma 4 2 2 3" xfId="341"/>
    <cellStyle name="Comma 4 2 2 3 2" xfId="485"/>
    <cellStyle name="Comma 4 2 2 4" xfId="389"/>
    <cellStyle name="Comma 4 2 2 4 2" xfId="533"/>
    <cellStyle name="Comma 4 2 2 5" xfId="437"/>
    <cellStyle name="Comma 4 2 3" xfId="305"/>
    <cellStyle name="Comma 4 2 3 2" xfId="353"/>
    <cellStyle name="Comma 4 2 3 2 2" xfId="497"/>
    <cellStyle name="Comma 4 2 3 3" xfId="401"/>
    <cellStyle name="Comma 4 2 3 3 2" xfId="545"/>
    <cellStyle name="Comma 4 2 3 4" xfId="449"/>
    <cellStyle name="Comma 4 2 4" xfId="329"/>
    <cellStyle name="Comma 4 2 4 2" xfId="473"/>
    <cellStyle name="Comma 4 2 5" xfId="377"/>
    <cellStyle name="Comma 4 2 5 2" xfId="521"/>
    <cellStyle name="Comma 4 2 6" xfId="425"/>
    <cellStyle name="Comma 4 3" xfId="287"/>
    <cellStyle name="Comma 4 3 2" xfId="311"/>
    <cellStyle name="Comma 4 3 2 2" xfId="359"/>
    <cellStyle name="Comma 4 3 2 2 2" xfId="503"/>
    <cellStyle name="Comma 4 3 2 3" xfId="407"/>
    <cellStyle name="Comma 4 3 2 3 2" xfId="551"/>
    <cellStyle name="Comma 4 3 2 4" xfId="455"/>
    <cellStyle name="Comma 4 3 3" xfId="335"/>
    <cellStyle name="Comma 4 3 3 2" xfId="479"/>
    <cellStyle name="Comma 4 3 4" xfId="383"/>
    <cellStyle name="Comma 4 3 4 2" xfId="527"/>
    <cellStyle name="Comma 4 3 5" xfId="431"/>
    <cellStyle name="Comma 4 4" xfId="299"/>
    <cellStyle name="Comma 4 4 2" xfId="347"/>
    <cellStyle name="Comma 4 4 2 2" xfId="491"/>
    <cellStyle name="Comma 4 4 3" xfId="395"/>
    <cellStyle name="Comma 4 4 3 2" xfId="539"/>
    <cellStyle name="Comma 4 4 4" xfId="443"/>
    <cellStyle name="Comma 4 5" xfId="323"/>
    <cellStyle name="Comma 4 5 2" xfId="467"/>
    <cellStyle name="Comma 4 6" xfId="371"/>
    <cellStyle name="Comma 4 6 2" xfId="515"/>
    <cellStyle name="Comma 4 7" xfId="419"/>
    <cellStyle name="Curren - Style2" xfId="5"/>
    <cellStyle name="Explanatory Text 2" xfId="177"/>
    <cellStyle name="Good 2" xfId="178"/>
    <cellStyle name="Heading 1 2" xfId="179"/>
    <cellStyle name="Heading 2 2" xfId="180"/>
    <cellStyle name="Heading 3 2" xfId="181"/>
    <cellStyle name="Heading 4 2" xfId="182"/>
    <cellStyle name="Input 2" xfId="183"/>
    <cellStyle name="Linked Cell 2" xfId="184"/>
    <cellStyle name="Neutral 2" xfId="185"/>
    <cellStyle name="Normal" xfId="0" builtinId="0"/>
    <cellStyle name="Normal - Style3" xfId="6"/>
    <cellStyle name="Normal 10" xfId="7"/>
    <cellStyle name="Normal 100" xfId="111"/>
    <cellStyle name="Normal 100 2" xfId="255"/>
    <cellStyle name="Normal 101" xfId="112"/>
    <cellStyle name="Normal 101 2" xfId="256"/>
    <cellStyle name="Normal 102" xfId="113"/>
    <cellStyle name="Normal 102 2" xfId="257"/>
    <cellStyle name="Normal 103" xfId="114"/>
    <cellStyle name="Normal 103 2" xfId="258"/>
    <cellStyle name="Normal 104" xfId="115"/>
    <cellStyle name="Normal 104 2" xfId="259"/>
    <cellStyle name="Normal 105" xfId="116"/>
    <cellStyle name="Normal 105 2" xfId="260"/>
    <cellStyle name="Normal 106" xfId="117"/>
    <cellStyle name="Normal 106 2" xfId="261"/>
    <cellStyle name="Normal 107" xfId="118"/>
    <cellStyle name="Normal 107 2" xfId="262"/>
    <cellStyle name="Normal 108" xfId="119"/>
    <cellStyle name="Normal 108 2" xfId="263"/>
    <cellStyle name="Normal 109" xfId="120"/>
    <cellStyle name="Normal 109 2" xfId="264"/>
    <cellStyle name="Normal 11" xfId="8"/>
    <cellStyle name="Normal 110" xfId="121"/>
    <cellStyle name="Normal 110 2" xfId="265"/>
    <cellStyle name="Normal 111" xfId="122"/>
    <cellStyle name="Normal 111 2" xfId="266"/>
    <cellStyle name="Normal 112" xfId="123"/>
    <cellStyle name="Normal 112 2" xfId="267"/>
    <cellStyle name="Normal 113" xfId="124"/>
    <cellStyle name="Normal 113 2" xfId="268"/>
    <cellStyle name="Normal 114" xfId="125"/>
    <cellStyle name="Normal 114 2" xfId="269"/>
    <cellStyle name="Normal 115" xfId="126"/>
    <cellStyle name="Normal 115 2" xfId="270"/>
    <cellStyle name="Normal 116" xfId="127"/>
    <cellStyle name="Normal 116 2" xfId="271"/>
    <cellStyle name="Normal 117" xfId="128"/>
    <cellStyle name="Normal 117 2" xfId="272"/>
    <cellStyle name="Normal 118" xfId="129"/>
    <cellStyle name="Normal 118 2" xfId="273"/>
    <cellStyle name="Normal 119" xfId="130"/>
    <cellStyle name="Normal 119 2" xfId="274"/>
    <cellStyle name="Normal 12" xfId="9"/>
    <cellStyle name="Normal 120" xfId="131"/>
    <cellStyle name="Normal 120 2" xfId="275"/>
    <cellStyle name="Normal 121" xfId="132"/>
    <cellStyle name="Normal 121 2" xfId="276"/>
    <cellStyle name="Normal 122" xfId="133"/>
    <cellStyle name="Normal 122 2" xfId="277"/>
    <cellStyle name="Normal 123" xfId="134"/>
    <cellStyle name="Normal 124" xfId="135"/>
    <cellStyle name="Normal 125" xfId="136"/>
    <cellStyle name="Normal 126" xfId="1"/>
    <cellStyle name="Normal 126 2" xfId="224"/>
    <cellStyle name="Normal 126 2 2" xfId="289"/>
    <cellStyle name="Normal 126 2 2 2" xfId="313"/>
    <cellStyle name="Normal 126 2 2 2 2" xfId="361"/>
    <cellStyle name="Normal 126 2 2 2 2 2" xfId="505"/>
    <cellStyle name="Normal 126 2 2 2 3" xfId="409"/>
    <cellStyle name="Normal 126 2 2 2 3 2" xfId="553"/>
    <cellStyle name="Normal 126 2 2 2 4" xfId="457"/>
    <cellStyle name="Normal 126 2 2 3" xfId="337"/>
    <cellStyle name="Normal 126 2 2 3 2" xfId="481"/>
    <cellStyle name="Normal 126 2 2 4" xfId="385"/>
    <cellStyle name="Normal 126 2 2 4 2" xfId="529"/>
    <cellStyle name="Normal 126 2 2 5" xfId="433"/>
    <cellStyle name="Normal 126 2 3" xfId="301"/>
    <cellStyle name="Normal 126 2 3 2" xfId="349"/>
    <cellStyle name="Normal 126 2 3 2 2" xfId="493"/>
    <cellStyle name="Normal 126 2 3 3" xfId="397"/>
    <cellStyle name="Normal 126 2 3 3 2" xfId="541"/>
    <cellStyle name="Normal 126 2 3 4" xfId="445"/>
    <cellStyle name="Normal 126 2 4" xfId="325"/>
    <cellStyle name="Normal 126 2 4 2" xfId="469"/>
    <cellStyle name="Normal 126 2 5" xfId="373"/>
    <cellStyle name="Normal 126 2 5 2" xfId="517"/>
    <cellStyle name="Normal 126 2 6" xfId="421"/>
    <cellStyle name="Normal 126 3" xfId="283"/>
    <cellStyle name="Normal 126 3 2" xfId="307"/>
    <cellStyle name="Normal 126 3 2 2" xfId="355"/>
    <cellStyle name="Normal 126 3 2 2 2" xfId="499"/>
    <cellStyle name="Normal 126 3 2 3" xfId="403"/>
    <cellStyle name="Normal 126 3 2 3 2" xfId="547"/>
    <cellStyle name="Normal 126 3 2 4" xfId="451"/>
    <cellStyle name="Normal 126 3 3" xfId="331"/>
    <cellStyle name="Normal 126 3 3 2" xfId="475"/>
    <cellStyle name="Normal 126 3 4" xfId="379"/>
    <cellStyle name="Normal 126 3 4 2" xfId="523"/>
    <cellStyle name="Normal 126 3 5" xfId="427"/>
    <cellStyle name="Normal 126 4" xfId="295"/>
    <cellStyle name="Normal 126 4 2" xfId="343"/>
    <cellStyle name="Normal 126 4 2 2" xfId="487"/>
    <cellStyle name="Normal 126 4 3" xfId="391"/>
    <cellStyle name="Normal 126 4 3 2" xfId="535"/>
    <cellStyle name="Normal 126 4 4" xfId="439"/>
    <cellStyle name="Normal 126 5" xfId="319"/>
    <cellStyle name="Normal 126 5 2" xfId="463"/>
    <cellStyle name="Normal 126 6" xfId="367"/>
    <cellStyle name="Normal 126 6 2" xfId="511"/>
    <cellStyle name="Normal 126 7" xfId="415"/>
    <cellStyle name="Normal 127" xfId="137"/>
    <cellStyle name="Normal 127 2" xfId="278"/>
    <cellStyle name="Normal 127 2 2" xfId="291"/>
    <cellStyle name="Normal 127 2 2 2" xfId="315"/>
    <cellStyle name="Normal 127 2 2 2 2" xfId="363"/>
    <cellStyle name="Normal 127 2 2 2 2 2" xfId="507"/>
    <cellStyle name="Normal 127 2 2 2 3" xfId="411"/>
    <cellStyle name="Normal 127 2 2 2 3 2" xfId="555"/>
    <cellStyle name="Normal 127 2 2 2 4" xfId="459"/>
    <cellStyle name="Normal 127 2 2 3" xfId="339"/>
    <cellStyle name="Normal 127 2 2 3 2" xfId="483"/>
    <cellStyle name="Normal 127 2 2 4" xfId="387"/>
    <cellStyle name="Normal 127 2 2 4 2" xfId="531"/>
    <cellStyle name="Normal 127 2 2 5" xfId="435"/>
    <cellStyle name="Normal 127 2 3" xfId="303"/>
    <cellStyle name="Normal 127 2 3 2" xfId="351"/>
    <cellStyle name="Normal 127 2 3 2 2" xfId="495"/>
    <cellStyle name="Normal 127 2 3 3" xfId="399"/>
    <cellStyle name="Normal 127 2 3 3 2" xfId="543"/>
    <cellStyle name="Normal 127 2 3 4" xfId="447"/>
    <cellStyle name="Normal 127 2 4" xfId="327"/>
    <cellStyle name="Normal 127 2 4 2" xfId="471"/>
    <cellStyle name="Normal 127 2 5" xfId="375"/>
    <cellStyle name="Normal 127 2 5 2" xfId="519"/>
    <cellStyle name="Normal 127 2 6" xfId="423"/>
    <cellStyle name="Normal 127 3" xfId="285"/>
    <cellStyle name="Normal 127 3 2" xfId="309"/>
    <cellStyle name="Normal 127 3 2 2" xfId="357"/>
    <cellStyle name="Normal 127 3 2 2 2" xfId="501"/>
    <cellStyle name="Normal 127 3 2 3" xfId="405"/>
    <cellStyle name="Normal 127 3 2 3 2" xfId="549"/>
    <cellStyle name="Normal 127 3 2 4" xfId="453"/>
    <cellStyle name="Normal 127 3 3" xfId="333"/>
    <cellStyle name="Normal 127 3 3 2" xfId="477"/>
    <cellStyle name="Normal 127 3 4" xfId="381"/>
    <cellStyle name="Normal 127 3 4 2" xfId="525"/>
    <cellStyle name="Normal 127 3 5" xfId="429"/>
    <cellStyle name="Normal 127 4" xfId="297"/>
    <cellStyle name="Normal 127 4 2" xfId="345"/>
    <cellStyle name="Normal 127 4 2 2" xfId="489"/>
    <cellStyle name="Normal 127 4 3" xfId="393"/>
    <cellStyle name="Normal 127 4 3 2" xfId="537"/>
    <cellStyle name="Normal 127 4 4" xfId="441"/>
    <cellStyle name="Normal 127 5" xfId="321"/>
    <cellStyle name="Normal 127 5 2" xfId="465"/>
    <cellStyle name="Normal 127 6" xfId="369"/>
    <cellStyle name="Normal 127 6 2" xfId="513"/>
    <cellStyle name="Normal 127 7" xfId="417"/>
    <cellStyle name="Normal 128" xfId="140"/>
    <cellStyle name="Normal 128 2" xfId="281"/>
    <cellStyle name="Normal 128 2 2" xfId="294"/>
    <cellStyle name="Normal 128 2 2 2" xfId="318"/>
    <cellStyle name="Normal 128 2 2 2 2" xfId="366"/>
    <cellStyle name="Normal 128 2 2 2 2 2" xfId="510"/>
    <cellStyle name="Normal 128 2 2 2 3" xfId="414"/>
    <cellStyle name="Normal 128 2 2 2 3 2" xfId="558"/>
    <cellStyle name="Normal 128 2 2 2 4" xfId="462"/>
    <cellStyle name="Normal 128 2 2 3" xfId="342"/>
    <cellStyle name="Normal 128 2 2 3 2" xfId="486"/>
    <cellStyle name="Normal 128 2 2 4" xfId="390"/>
    <cellStyle name="Normal 128 2 2 4 2" xfId="534"/>
    <cellStyle name="Normal 128 2 2 5" xfId="438"/>
    <cellStyle name="Normal 128 2 3" xfId="306"/>
    <cellStyle name="Normal 128 2 3 2" xfId="354"/>
    <cellStyle name="Normal 128 2 3 2 2" xfId="498"/>
    <cellStyle name="Normal 128 2 3 3" xfId="402"/>
    <cellStyle name="Normal 128 2 3 3 2" xfId="546"/>
    <cellStyle name="Normal 128 2 3 4" xfId="450"/>
    <cellStyle name="Normal 128 2 4" xfId="330"/>
    <cellStyle name="Normal 128 2 4 2" xfId="474"/>
    <cellStyle name="Normal 128 2 5" xfId="378"/>
    <cellStyle name="Normal 128 2 5 2" xfId="522"/>
    <cellStyle name="Normal 128 2 6" xfId="426"/>
    <cellStyle name="Normal 128 3" xfId="288"/>
    <cellStyle name="Normal 128 3 2" xfId="312"/>
    <cellStyle name="Normal 128 3 2 2" xfId="360"/>
    <cellStyle name="Normal 128 3 2 2 2" xfId="504"/>
    <cellStyle name="Normal 128 3 2 3" xfId="408"/>
    <cellStyle name="Normal 128 3 2 3 2" xfId="552"/>
    <cellStyle name="Normal 128 3 2 4" xfId="456"/>
    <cellStyle name="Normal 128 3 3" xfId="336"/>
    <cellStyle name="Normal 128 3 3 2" xfId="480"/>
    <cellStyle name="Normal 128 3 4" xfId="384"/>
    <cellStyle name="Normal 128 3 4 2" xfId="528"/>
    <cellStyle name="Normal 128 3 5" xfId="432"/>
    <cellStyle name="Normal 128 4" xfId="300"/>
    <cellStyle name="Normal 128 4 2" xfId="348"/>
    <cellStyle name="Normal 128 4 2 2" xfId="492"/>
    <cellStyle name="Normal 128 4 3" xfId="396"/>
    <cellStyle name="Normal 128 4 3 2" xfId="540"/>
    <cellStyle name="Normal 128 4 4" xfId="444"/>
    <cellStyle name="Normal 128 5" xfId="324"/>
    <cellStyle name="Normal 128 5 2" xfId="468"/>
    <cellStyle name="Normal 128 6" xfId="372"/>
    <cellStyle name="Normal 128 6 2" xfId="516"/>
    <cellStyle name="Normal 128 7" xfId="420"/>
    <cellStyle name="Normal 129" xfId="143"/>
    <cellStyle name="Normal 13" xfId="10"/>
    <cellStyle name="Normal 130" xfId="187"/>
    <cellStyle name="Normal 131" xfId="212"/>
    <cellStyle name="Normal 132" xfId="213"/>
    <cellStyle name="Normal 133" xfId="214"/>
    <cellStyle name="Normal 134" xfId="186"/>
    <cellStyle name="Normal 135" xfId="216"/>
    <cellStyle name="Normal 136" xfId="217"/>
    <cellStyle name="Normal 137" xfId="218"/>
    <cellStyle name="Normal 138" xfId="210"/>
    <cellStyle name="Normal 139" xfId="221"/>
    <cellStyle name="Normal 14" xfId="11"/>
    <cellStyle name="Normal 140" xfId="222"/>
    <cellStyle name="Normal 141" xfId="223"/>
    <cellStyle name="Normal 142" xfId="282"/>
    <cellStyle name="Normal 15" xfId="12"/>
    <cellStyle name="Normal 16" xfId="13"/>
    <cellStyle name="Normal 17" xfId="28"/>
    <cellStyle name="Normal 18" xfId="29"/>
    <cellStyle name="Normal 19" xfId="30"/>
    <cellStyle name="Normal 2" xfId="14"/>
    <cellStyle name="Normal 2 2" xfId="15"/>
    <cellStyle name="Normal 2 2 2" xfId="226"/>
    <cellStyle name="Normal 2 3" xfId="188"/>
    <cellStyle name="Normal 20" xfId="31"/>
    <cellStyle name="Normal 21" xfId="32"/>
    <cellStyle name="Normal 22" xfId="33"/>
    <cellStyle name="Normal 23" xfId="34"/>
    <cellStyle name="Normal 24" xfId="35"/>
    <cellStyle name="Normal 25" xfId="36"/>
    <cellStyle name="Normal 26" xfId="37"/>
    <cellStyle name="Normal 27" xfId="38"/>
    <cellStyle name="Normal 28" xfId="39"/>
    <cellStyle name="Normal 29" xfId="40"/>
    <cellStyle name="Normal 3" xfId="16"/>
    <cellStyle name="Normal 30" xfId="41"/>
    <cellStyle name="Normal 31" xfId="42"/>
    <cellStyle name="Normal 32" xfId="43"/>
    <cellStyle name="Normal 33" xfId="44"/>
    <cellStyle name="Normal 34" xfId="45"/>
    <cellStyle name="Normal 35" xfId="46"/>
    <cellStyle name="Normal 36" xfId="47"/>
    <cellStyle name="Normal 37" xfId="48"/>
    <cellStyle name="Normal 38" xfId="49"/>
    <cellStyle name="Normal 39" xfId="50"/>
    <cellStyle name="Normal 4" xfId="17"/>
    <cellStyle name="Normal 40" xfId="51"/>
    <cellStyle name="Normal 41" xfId="52"/>
    <cellStyle name="Normal 42" xfId="53"/>
    <cellStyle name="Normal 43" xfId="54"/>
    <cellStyle name="Normal 44" xfId="55"/>
    <cellStyle name="Normal 45" xfId="56"/>
    <cellStyle name="Normal 46" xfId="57"/>
    <cellStyle name="Normal 47" xfId="58"/>
    <cellStyle name="Normal 48" xfId="59"/>
    <cellStyle name="Normal 49" xfId="60"/>
    <cellStyle name="Normal 5" xfId="18"/>
    <cellStyle name="Normal 50" xfId="61"/>
    <cellStyle name="Normal 51" xfId="62"/>
    <cellStyle name="Normal 52" xfId="63"/>
    <cellStyle name="Normal 53" xfId="64"/>
    <cellStyle name="Normal 54" xfId="65"/>
    <cellStyle name="Normal 55" xfId="66"/>
    <cellStyle name="Normal 56" xfId="67"/>
    <cellStyle name="Normal 57" xfId="68"/>
    <cellStyle name="Normal 58" xfId="69"/>
    <cellStyle name="Normal 59" xfId="70"/>
    <cellStyle name="Normal 6" xfId="19"/>
    <cellStyle name="Normal 60" xfId="71"/>
    <cellStyle name="Normal 61" xfId="72"/>
    <cellStyle name="Normal 62" xfId="73"/>
    <cellStyle name="Normal 63" xfId="74"/>
    <cellStyle name="Normal 64" xfId="75"/>
    <cellStyle name="Normal 65" xfId="76"/>
    <cellStyle name="Normal 66" xfId="77"/>
    <cellStyle name="Normal 67" xfId="78"/>
    <cellStyle name="Normal 68" xfId="79"/>
    <cellStyle name="Normal 69" xfId="80"/>
    <cellStyle name="Normal 7" xfId="20"/>
    <cellStyle name="Normal 70" xfId="81"/>
    <cellStyle name="Normal 71" xfId="82"/>
    <cellStyle name="Normal 72" xfId="83"/>
    <cellStyle name="Normal 72 2" xfId="227"/>
    <cellStyle name="Normal 73" xfId="84"/>
    <cellStyle name="Normal 73 2" xfId="228"/>
    <cellStyle name="Normal 74" xfId="85"/>
    <cellStyle name="Normal 74 2" xfId="229"/>
    <cellStyle name="Normal 75" xfId="86"/>
    <cellStyle name="Normal 75 2" xfId="230"/>
    <cellStyle name="Normal 76" xfId="87"/>
    <cellStyle name="Normal 76 2" xfId="231"/>
    <cellStyle name="Normal 77" xfId="88"/>
    <cellStyle name="Normal 77 2" xfId="232"/>
    <cellStyle name="Normal 78" xfId="89"/>
    <cellStyle name="Normal 78 2" xfId="233"/>
    <cellStyle name="Normal 79" xfId="90"/>
    <cellStyle name="Normal 79 2" xfId="234"/>
    <cellStyle name="Normal 8" xfId="21"/>
    <cellStyle name="Normal 80" xfId="91"/>
    <cellStyle name="Normal 80 2" xfId="235"/>
    <cellStyle name="Normal 81" xfId="92"/>
    <cellStyle name="Normal 81 2" xfId="236"/>
    <cellStyle name="Normal 82" xfId="93"/>
    <cellStyle name="Normal 82 2" xfId="237"/>
    <cellStyle name="Normal 83" xfId="94"/>
    <cellStyle name="Normal 83 2" xfId="238"/>
    <cellStyle name="Normal 84" xfId="95"/>
    <cellStyle name="Normal 84 2" xfId="239"/>
    <cellStyle name="Normal 85" xfId="96"/>
    <cellStyle name="Normal 85 2" xfId="240"/>
    <cellStyle name="Normal 86" xfId="97"/>
    <cellStyle name="Normal 86 2" xfId="241"/>
    <cellStyle name="Normal 87" xfId="98"/>
    <cellStyle name="Normal 87 2" xfId="242"/>
    <cellStyle name="Normal 88" xfId="99"/>
    <cellStyle name="Normal 88 2" xfId="243"/>
    <cellStyle name="Normal 89" xfId="100"/>
    <cellStyle name="Normal 89 2" xfId="244"/>
    <cellStyle name="Normal 9" xfId="22"/>
    <cellStyle name="Normal 90" xfId="101"/>
    <cellStyle name="Normal 90 2" xfId="245"/>
    <cellStyle name="Normal 91" xfId="102"/>
    <cellStyle name="Normal 91 2" xfId="246"/>
    <cellStyle name="Normal 92" xfId="103"/>
    <cellStyle name="Normal 92 2" xfId="247"/>
    <cellStyle name="Normal 93" xfId="104"/>
    <cellStyle name="Normal 93 2" xfId="248"/>
    <cellStyle name="Normal 94" xfId="105"/>
    <cellStyle name="Normal 94 2" xfId="249"/>
    <cellStyle name="Normal 95" xfId="106"/>
    <cellStyle name="Normal 95 2" xfId="250"/>
    <cellStyle name="Normal 96" xfId="107"/>
    <cellStyle name="Normal 96 2" xfId="251"/>
    <cellStyle name="Normal 97" xfId="108"/>
    <cellStyle name="Normal 97 2" xfId="252"/>
    <cellStyle name="Normal 98" xfId="109"/>
    <cellStyle name="Normal 98 2" xfId="253"/>
    <cellStyle name="Normal 99" xfId="110"/>
    <cellStyle name="Normal 99 2" xfId="254"/>
    <cellStyle name="Note 2" xfId="190"/>
    <cellStyle name="Note 2 2" xfId="191"/>
    <cellStyle name="Note 2 3" xfId="192"/>
    <cellStyle name="Note 2 4" xfId="219"/>
    <cellStyle name="Note 3" xfId="193"/>
    <cellStyle name="Note 4" xfId="194"/>
    <cellStyle name="Note 5" xfId="189"/>
    <cellStyle name="Output 2" xfId="195"/>
    <cellStyle name="Percent" xfId="142" builtinId="5"/>
    <cellStyle name="Percent 2" xfId="24"/>
    <cellStyle name="Percent 2 2" xfId="25"/>
    <cellStyle name="Percent 2 2 2" xfId="197"/>
    <cellStyle name="Percent 2 3" xfId="198"/>
    <cellStyle name="Percent 2 4" xfId="196"/>
    <cellStyle name="Percent 3" xfId="26"/>
    <cellStyle name="Percent 3 2" xfId="199"/>
    <cellStyle name="Percent 4" xfId="23"/>
    <cellStyle name="Percent 4 2" xfId="200"/>
    <cellStyle name="Style 1" xfId="27"/>
    <cellStyle name="Style 1 2" xfId="202"/>
    <cellStyle name="Style 1 2 2" xfId="203"/>
    <cellStyle name="Style 1 2 3" xfId="204"/>
    <cellStyle name="Style 1 2 4" xfId="220"/>
    <cellStyle name="Style 1 3" xfId="205"/>
    <cellStyle name="Style 1 4" xfId="206"/>
    <cellStyle name="Style 1 5" xfId="201"/>
    <cellStyle name="Title 2" xfId="207"/>
    <cellStyle name="Total 2" xfId="208"/>
    <cellStyle name="Warning Text 2" xfId="209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FF99"/>
      <color rgb="FFB15555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247650</xdr:colOff>
      <xdr:row>4</xdr:row>
      <xdr:rowOff>85090</xdr:rowOff>
    </xdr:to>
    <xdr:pic>
      <xdr:nvPicPr>
        <xdr:cNvPr id="4" name="Picture 3" descr="C:\Users\dianap\AppData\Local\Microsoft\Windows\Temporary Internet Files\Content.Outlook\J10GMA6S\ComComNZ-CMYK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90500"/>
          <a:ext cx="2181225" cy="6565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8:C19"/>
  <sheetViews>
    <sheetView showGridLines="0" workbookViewId="0">
      <selection activeCell="I18" sqref="I18"/>
    </sheetView>
  </sheetViews>
  <sheetFormatPr defaultColWidth="9.140625" defaultRowHeight="15" x14ac:dyDescent="0.25"/>
  <cols>
    <col min="1" max="1" width="1.85546875" style="1" customWidth="1"/>
    <col min="2" max="2" width="9.140625" style="1"/>
    <col min="3" max="3" width="10.7109375" style="1" bestFit="1" customWidth="1"/>
    <col min="4" max="16384" width="9.140625" style="1"/>
  </cols>
  <sheetData>
    <row r="8" spans="2:2" ht="18.75" x14ac:dyDescent="0.3">
      <c r="B8" s="27"/>
    </row>
    <row r="10" spans="2:2" ht="26.25" x14ac:dyDescent="0.4">
      <c r="B10" s="68" t="s">
        <v>37</v>
      </c>
    </row>
    <row r="11" spans="2:2" ht="11.25" customHeight="1" x14ac:dyDescent="0.35">
      <c r="B11" s="66"/>
    </row>
    <row r="12" spans="2:2" ht="18.75" x14ac:dyDescent="0.3">
      <c r="B12" s="69" t="s">
        <v>127</v>
      </c>
    </row>
    <row r="19" spans="2:3" x14ac:dyDescent="0.25">
      <c r="B19" s="92" t="s">
        <v>72</v>
      </c>
      <c r="C19" s="87">
        <v>42853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P65"/>
  <sheetViews>
    <sheetView showGridLines="0" tabSelected="1" zoomScale="90" zoomScaleNormal="90" workbookViewId="0">
      <selection activeCell="S27" sqref="S27"/>
    </sheetView>
  </sheetViews>
  <sheetFormatPr defaultColWidth="9.140625" defaultRowHeight="15" x14ac:dyDescent="0.25"/>
  <cols>
    <col min="1" max="1" width="1.85546875" style="1" customWidth="1"/>
    <col min="2" max="2" width="36.28515625" style="1" customWidth="1"/>
    <col min="3" max="3" width="20.7109375" style="1" customWidth="1"/>
    <col min="4" max="4" width="13.28515625" style="1" customWidth="1"/>
    <col min="5" max="5" width="10.7109375" style="1" customWidth="1"/>
    <col min="6" max="6" width="2.85546875" style="1" customWidth="1"/>
    <col min="7" max="7" width="2.28515625" style="1" customWidth="1"/>
    <col min="8" max="8" width="36.42578125" style="1" customWidth="1"/>
    <col min="9" max="9" width="21.28515625" style="1" customWidth="1"/>
    <col min="10" max="10" width="13.28515625" style="1" customWidth="1"/>
    <col min="11" max="11" width="10.28515625" style="1" customWidth="1"/>
    <col min="12" max="16384" width="9.140625" style="1"/>
  </cols>
  <sheetData>
    <row r="1" spans="1:11" ht="23.25" x14ac:dyDescent="0.35">
      <c r="A1" s="25" t="s">
        <v>126</v>
      </c>
      <c r="B1" s="10"/>
    </row>
    <row r="2" spans="1:11" ht="15" customHeight="1" x14ac:dyDescent="0.35">
      <c r="A2" s="25"/>
      <c r="B2" s="10"/>
      <c r="G2" s="10"/>
      <c r="H2" s="10"/>
      <c r="I2" s="10"/>
      <c r="J2" s="10"/>
      <c r="K2" s="10"/>
    </row>
    <row r="3" spans="1:11" s="2" customFormat="1" x14ac:dyDescent="0.25">
      <c r="A3" s="62"/>
      <c r="B3" s="62" t="s">
        <v>69</v>
      </c>
      <c r="G3" s="6"/>
      <c r="H3" s="6"/>
      <c r="I3" s="6"/>
      <c r="J3" s="6"/>
      <c r="K3" s="6"/>
    </row>
    <row r="4" spans="1:11" ht="15" customHeight="1" x14ac:dyDescent="0.35">
      <c r="A4" s="25"/>
      <c r="B4" s="10"/>
      <c r="G4" s="10"/>
      <c r="H4" s="10"/>
      <c r="I4" s="10"/>
      <c r="J4" s="10"/>
      <c r="K4" s="10"/>
    </row>
    <row r="5" spans="1:11" s="86" customFormat="1" ht="15" customHeight="1" x14ac:dyDescent="0.35">
      <c r="A5" s="25"/>
      <c r="B5" s="26" t="s">
        <v>124</v>
      </c>
      <c r="H5" s="92" t="s">
        <v>125</v>
      </c>
      <c r="I5" s="89"/>
      <c r="J5" s="89"/>
      <c r="K5" s="89"/>
    </row>
    <row r="6" spans="1:11" s="86" customFormat="1" ht="15" customHeight="1" x14ac:dyDescent="0.35">
      <c r="A6" s="25"/>
      <c r="B6" s="89"/>
      <c r="G6" s="89"/>
      <c r="H6" s="89"/>
      <c r="I6" s="89"/>
      <c r="J6" s="89"/>
      <c r="K6" s="89"/>
    </row>
    <row r="7" spans="1:11" ht="17.45" customHeight="1" x14ac:dyDescent="0.3">
      <c r="A7" s="28"/>
      <c r="B7" s="194" t="s">
        <v>121</v>
      </c>
      <c r="C7" s="195"/>
      <c r="D7" s="195"/>
      <c r="E7" s="196"/>
      <c r="F7" s="8"/>
      <c r="G7" s="9"/>
      <c r="H7" s="194" t="s">
        <v>123</v>
      </c>
      <c r="I7" s="195"/>
      <c r="J7" s="195"/>
      <c r="K7" s="196"/>
    </row>
    <row r="8" spans="1:11" ht="17.45" customHeight="1" x14ac:dyDescent="0.25">
      <c r="A8" s="9"/>
      <c r="B8" s="197" t="s">
        <v>122</v>
      </c>
      <c r="C8" s="198"/>
      <c r="D8" s="198"/>
      <c r="E8" s="199"/>
      <c r="F8" s="29"/>
      <c r="G8" s="9"/>
      <c r="H8" s="197" t="s">
        <v>122</v>
      </c>
      <c r="I8" s="198"/>
      <c r="J8" s="198"/>
      <c r="K8" s="199"/>
    </row>
    <row r="9" spans="1:11" ht="15" customHeight="1" x14ac:dyDescent="0.25">
      <c r="A9" s="10"/>
      <c r="B9" s="30" t="s">
        <v>57</v>
      </c>
      <c r="C9" s="29" t="s">
        <v>58</v>
      </c>
      <c r="D9" s="29" t="s">
        <v>59</v>
      </c>
      <c r="E9" s="31"/>
      <c r="F9" s="10"/>
      <c r="G9" s="10"/>
      <c r="H9" s="30" t="s">
        <v>57</v>
      </c>
      <c r="I9" s="29" t="s">
        <v>58</v>
      </c>
      <c r="J9" s="29" t="s">
        <v>59</v>
      </c>
      <c r="K9" s="31"/>
    </row>
    <row r="10" spans="1:11" ht="15" customHeight="1" x14ac:dyDescent="0.25">
      <c r="A10" s="10"/>
      <c r="B10" s="11" t="s">
        <v>6</v>
      </c>
      <c r="C10" s="33">
        <v>2.76E-2</v>
      </c>
      <c r="D10" s="10"/>
      <c r="E10" s="31"/>
      <c r="F10" s="10"/>
      <c r="G10" s="10"/>
      <c r="H10" s="90" t="s">
        <v>6</v>
      </c>
      <c r="I10" s="175">
        <v>2.76E-2</v>
      </c>
      <c r="J10" s="171"/>
      <c r="K10" s="173"/>
    </row>
    <row r="11" spans="1:11" ht="15" customHeight="1" x14ac:dyDescent="0.25">
      <c r="A11" s="10"/>
      <c r="B11" s="11" t="s">
        <v>68</v>
      </c>
      <c r="C11" s="33">
        <v>1.4500000000000001E-2</v>
      </c>
      <c r="D11" s="10"/>
      <c r="E11" s="31"/>
      <c r="F11" s="10"/>
      <c r="G11" s="10"/>
      <c r="H11" s="90" t="s">
        <v>68</v>
      </c>
      <c r="I11" s="175">
        <v>1.84E-2</v>
      </c>
      <c r="J11" s="171"/>
      <c r="K11" s="173"/>
    </row>
    <row r="12" spans="1:11" ht="15" customHeight="1" x14ac:dyDescent="0.25">
      <c r="A12" s="10"/>
      <c r="B12" s="11" t="s">
        <v>7</v>
      </c>
      <c r="C12" s="34">
        <v>0.19</v>
      </c>
      <c r="D12" s="10"/>
      <c r="E12" s="31"/>
      <c r="F12" s="10"/>
      <c r="G12" s="10"/>
      <c r="H12" s="90" t="s">
        <v>7</v>
      </c>
      <c r="I12" s="176">
        <v>0.42</v>
      </c>
      <c r="J12" s="171"/>
      <c r="K12" s="173"/>
    </row>
    <row r="13" spans="1:11" ht="15" customHeight="1" x14ac:dyDescent="0.25">
      <c r="A13" s="10"/>
      <c r="B13" s="11" t="s">
        <v>8</v>
      </c>
      <c r="C13" s="35">
        <v>0.6</v>
      </c>
      <c r="D13" s="10"/>
      <c r="E13" s="31"/>
      <c r="F13" s="10"/>
      <c r="G13" s="10"/>
      <c r="H13" s="90" t="s">
        <v>8</v>
      </c>
      <c r="I13" s="177">
        <v>0.35</v>
      </c>
      <c r="J13" s="171"/>
      <c r="K13" s="173"/>
    </row>
    <row r="14" spans="1:11" ht="15" customHeight="1" x14ac:dyDescent="0.25">
      <c r="A14" s="10"/>
      <c r="B14" s="11" t="s">
        <v>9</v>
      </c>
      <c r="C14" s="35">
        <v>0</v>
      </c>
      <c r="D14" s="10"/>
      <c r="E14" s="31"/>
      <c r="F14" s="10"/>
      <c r="G14" s="10"/>
      <c r="H14" s="90" t="s">
        <v>9</v>
      </c>
      <c r="I14" s="177">
        <v>0</v>
      </c>
      <c r="J14" s="171"/>
      <c r="K14" s="173"/>
    </row>
    <row r="15" spans="1:11" ht="15" customHeight="1" x14ac:dyDescent="0.25">
      <c r="A15" s="10"/>
      <c r="B15" s="11" t="s">
        <v>10</v>
      </c>
      <c r="C15" s="36">
        <v>7.0000000000000007E-2</v>
      </c>
      <c r="D15" s="10"/>
      <c r="E15" s="31"/>
      <c r="F15" s="10"/>
      <c r="G15" s="10"/>
      <c r="H15" s="90" t="s">
        <v>10</v>
      </c>
      <c r="I15" s="178">
        <v>7.0000000000000007E-2</v>
      </c>
      <c r="J15" s="171"/>
      <c r="K15" s="173"/>
    </row>
    <row r="16" spans="1:11" ht="15" customHeight="1" x14ac:dyDescent="0.25">
      <c r="A16" s="10"/>
      <c r="B16" s="11" t="s">
        <v>11</v>
      </c>
      <c r="C16" s="36">
        <v>0.28000000000000003</v>
      </c>
      <c r="D16" s="10"/>
      <c r="E16" s="31"/>
      <c r="F16" s="10"/>
      <c r="G16" s="10"/>
      <c r="H16" s="90" t="s">
        <v>11</v>
      </c>
      <c r="I16" s="178">
        <v>0.28000000000000003</v>
      </c>
      <c r="J16" s="171"/>
      <c r="K16" s="173"/>
    </row>
    <row r="17" spans="1:11" ht="15" customHeight="1" x14ac:dyDescent="0.25">
      <c r="A17" s="10"/>
      <c r="B17" s="11" t="s">
        <v>12</v>
      </c>
      <c r="C17" s="36">
        <v>0.28000000000000003</v>
      </c>
      <c r="D17" s="10"/>
      <c r="E17" s="31"/>
      <c r="F17" s="10"/>
      <c r="G17" s="10"/>
      <c r="H17" s="90" t="s">
        <v>12</v>
      </c>
      <c r="I17" s="178">
        <v>0.28000000000000003</v>
      </c>
      <c r="J17" s="171"/>
      <c r="K17" s="173"/>
    </row>
    <row r="18" spans="1:11" ht="15" customHeight="1" x14ac:dyDescent="0.25">
      <c r="A18" s="10"/>
      <c r="B18" s="11" t="s">
        <v>13</v>
      </c>
      <c r="C18" s="33">
        <v>2E-3</v>
      </c>
      <c r="D18" s="10"/>
      <c r="E18" s="31"/>
      <c r="F18" s="10"/>
      <c r="G18" s="10"/>
      <c r="H18" s="90" t="s">
        <v>13</v>
      </c>
      <c r="I18" s="175">
        <v>2E-3</v>
      </c>
      <c r="J18" s="171"/>
      <c r="K18" s="173"/>
    </row>
    <row r="19" spans="1:11" ht="15" customHeight="1" x14ac:dyDescent="0.25">
      <c r="A19" s="10"/>
      <c r="B19" s="11" t="s">
        <v>14</v>
      </c>
      <c r="C19" s="35">
        <v>0.74</v>
      </c>
      <c r="D19" s="37"/>
      <c r="E19" s="31"/>
      <c r="F19" s="10"/>
      <c r="G19" s="10"/>
      <c r="H19" s="91" t="s">
        <v>14</v>
      </c>
      <c r="I19" s="177">
        <v>0.6</v>
      </c>
      <c r="J19" s="179"/>
      <c r="K19" s="173"/>
    </row>
    <row r="20" spans="1:11" ht="15" customHeight="1" x14ac:dyDescent="0.25">
      <c r="A20" s="10"/>
      <c r="B20" s="38" t="s">
        <v>15</v>
      </c>
      <c r="C20" s="39">
        <v>7.1672E-2</v>
      </c>
      <c r="D20" s="40"/>
      <c r="E20" s="32"/>
      <c r="F20" s="10"/>
      <c r="G20" s="10"/>
      <c r="H20" s="38" t="s">
        <v>15</v>
      </c>
      <c r="I20" s="180">
        <v>6.1871999999999996E-2</v>
      </c>
      <c r="J20" s="181"/>
      <c r="K20" s="174"/>
    </row>
    <row r="21" spans="1:11" ht="15" customHeight="1" x14ac:dyDescent="0.25">
      <c r="A21" s="10"/>
      <c r="B21" s="11" t="s">
        <v>16</v>
      </c>
      <c r="C21" s="33">
        <v>4.41E-2</v>
      </c>
      <c r="D21" s="37"/>
      <c r="E21" s="41"/>
      <c r="F21" s="33"/>
      <c r="G21" s="10"/>
      <c r="H21" s="91" t="s">
        <v>16</v>
      </c>
      <c r="I21" s="175">
        <v>4.8000000000000001E-2</v>
      </c>
      <c r="J21" s="179"/>
      <c r="K21" s="182"/>
    </row>
    <row r="22" spans="1:11" ht="15" customHeight="1" x14ac:dyDescent="0.25">
      <c r="A22" s="33"/>
      <c r="B22" s="5" t="s">
        <v>17</v>
      </c>
      <c r="C22" s="42">
        <v>6.6433320000000004E-2</v>
      </c>
      <c r="D22" s="54">
        <v>1.46E-2</v>
      </c>
      <c r="E22" s="32"/>
      <c r="F22" s="10"/>
      <c r="G22" s="33"/>
      <c r="H22" s="5" t="s">
        <v>17</v>
      </c>
      <c r="I22" s="183">
        <v>5.604576E-2</v>
      </c>
      <c r="J22" s="185">
        <v>1.01E-2</v>
      </c>
      <c r="K22" s="174"/>
    </row>
    <row r="23" spans="1:11" ht="15" customHeight="1" x14ac:dyDescent="0.25">
      <c r="A23" s="10"/>
      <c r="B23" s="43" t="s">
        <v>18</v>
      </c>
      <c r="C23" s="44">
        <v>6.4087200000000011E-2</v>
      </c>
      <c r="D23" s="55">
        <v>1.46E-2</v>
      </c>
      <c r="E23" s="19"/>
      <c r="F23" s="45"/>
      <c r="G23" s="10"/>
      <c r="H23" s="43" t="s">
        <v>18</v>
      </c>
      <c r="I23" s="184">
        <v>5.0400960000000002E-2</v>
      </c>
      <c r="J23" s="186">
        <v>1.01E-2</v>
      </c>
      <c r="K23" s="172"/>
    </row>
    <row r="24" spans="1:11" ht="15" customHeight="1" x14ac:dyDescent="0.25">
      <c r="A24" s="45"/>
      <c r="F24" s="10"/>
      <c r="G24" s="45"/>
      <c r="H24" s="10"/>
      <c r="I24" s="10"/>
      <c r="J24" s="10"/>
      <c r="K24" s="10"/>
    </row>
    <row r="25" spans="1:11" ht="15" customHeight="1" x14ac:dyDescent="0.25">
      <c r="A25" s="45"/>
      <c r="F25" s="10"/>
      <c r="G25" s="45"/>
      <c r="H25" s="10"/>
      <c r="I25" s="10"/>
      <c r="J25" s="10"/>
      <c r="K25" s="10"/>
    </row>
    <row r="26" spans="1:11" s="2" customFormat="1" x14ac:dyDescent="0.25">
      <c r="A26" s="24"/>
      <c r="B26" s="3" t="s">
        <v>56</v>
      </c>
      <c r="F26" s="6"/>
      <c r="G26" s="24"/>
      <c r="H26" s="6"/>
      <c r="I26" s="6"/>
      <c r="J26" s="6"/>
      <c r="K26" s="6"/>
    </row>
    <row r="27" spans="1:11" ht="15" customHeight="1" x14ac:dyDescent="0.25">
      <c r="A27" s="10"/>
      <c r="F27" s="10"/>
      <c r="G27" s="10"/>
      <c r="H27" s="10"/>
      <c r="I27" s="10"/>
      <c r="J27" s="10"/>
      <c r="K27" s="10"/>
    </row>
    <row r="28" spans="1:11" x14ac:dyDescent="0.25">
      <c r="A28" s="31"/>
      <c r="B28" s="38"/>
      <c r="C28" s="32"/>
      <c r="D28" s="192" t="s">
        <v>19</v>
      </c>
      <c r="E28" s="193"/>
      <c r="F28" s="29"/>
      <c r="G28" s="10"/>
      <c r="H28" s="38"/>
      <c r="I28" s="32"/>
      <c r="J28" s="192" t="s">
        <v>19</v>
      </c>
      <c r="K28" s="193"/>
    </row>
    <row r="29" spans="1:11" x14ac:dyDescent="0.25">
      <c r="A29" s="31"/>
      <c r="B29" s="47" t="s">
        <v>20</v>
      </c>
      <c r="C29" s="48" t="s">
        <v>51</v>
      </c>
      <c r="D29" s="49" t="s">
        <v>21</v>
      </c>
      <c r="E29" s="48" t="s">
        <v>22</v>
      </c>
      <c r="F29" s="29"/>
      <c r="G29" s="10"/>
      <c r="H29" s="47" t="s">
        <v>20</v>
      </c>
      <c r="I29" s="48" t="s">
        <v>51</v>
      </c>
      <c r="J29" s="49" t="s">
        <v>21</v>
      </c>
      <c r="K29" s="48" t="s">
        <v>22</v>
      </c>
    </row>
    <row r="30" spans="1:11" x14ac:dyDescent="0.25">
      <c r="A30" s="14"/>
      <c r="B30" s="11">
        <v>25</v>
      </c>
      <c r="C30" s="12">
        <f>ROUND(_xlfn.T.INV((B30/100),10000000000),3)</f>
        <v>-0.67400000000000004</v>
      </c>
      <c r="D30" s="13">
        <f>IFERROR($C$22+($D$22*C30),"")</f>
        <v>5.6592920000000005E-2</v>
      </c>
      <c r="E30" s="14">
        <f>IFERROR($C$23+($D$23*C30),"")</f>
        <v>5.4246800000000012E-2</v>
      </c>
      <c r="F30" s="13"/>
      <c r="G30" s="13"/>
      <c r="H30" s="11">
        <v>25</v>
      </c>
      <c r="I30" s="12">
        <f>ROUND(_xlfn.T.INV((H30/100),10000000000),3)</f>
        <v>-0.67400000000000004</v>
      </c>
      <c r="J30" s="15">
        <f>IFERROR($I$22+($J$22*I30),"")</f>
        <v>4.9238360000000002E-2</v>
      </c>
      <c r="K30" s="16">
        <f>IFERROR($I$23+($J$23*I30),"")</f>
        <v>4.3593560000000003E-2</v>
      </c>
    </row>
    <row r="31" spans="1:11" x14ac:dyDescent="0.25">
      <c r="A31" s="14"/>
      <c r="B31" s="11">
        <v>50</v>
      </c>
      <c r="C31" s="12">
        <f t="shared" ref="C31:C33" si="0">ROUND(_xlfn.T.INV((B31/100),10000000000),3)</f>
        <v>0</v>
      </c>
      <c r="D31" s="13">
        <f>IFERROR($C$22+($D$22*C31),"")</f>
        <v>6.6433320000000004E-2</v>
      </c>
      <c r="E31" s="14">
        <f>IFERROR($C$23+($D$23*C31),"")</f>
        <v>6.4087200000000011E-2</v>
      </c>
      <c r="F31" s="13"/>
      <c r="G31" s="13"/>
      <c r="H31" s="11">
        <v>50</v>
      </c>
      <c r="I31" s="12">
        <f t="shared" ref="I31:I33" si="1">ROUND(_xlfn.T.INV((H31/100),10000000000),3)</f>
        <v>0</v>
      </c>
      <c r="J31" s="15">
        <f>IFERROR($I$22+($J$22*I31),"")</f>
        <v>5.604576E-2</v>
      </c>
      <c r="K31" s="16">
        <f>IFERROR($I$23+($J$23*I31),"")</f>
        <v>5.0400960000000002E-2</v>
      </c>
    </row>
    <row r="32" spans="1:11" x14ac:dyDescent="0.25">
      <c r="A32" s="14"/>
      <c r="B32" s="11">
        <v>67</v>
      </c>
      <c r="C32" s="12">
        <f t="shared" si="0"/>
        <v>0.44</v>
      </c>
      <c r="D32" s="13">
        <f>IFERROR($C$22+($D$22*C32),"")</f>
        <v>7.2857320000000003E-2</v>
      </c>
      <c r="E32" s="14">
        <f>IFERROR($C$23+($D$23*C32),"")</f>
        <v>7.051120000000001E-2</v>
      </c>
      <c r="F32" s="13"/>
      <c r="G32" s="13"/>
      <c r="H32" s="11">
        <v>67</v>
      </c>
      <c r="I32" s="12">
        <f t="shared" si="1"/>
        <v>0.44</v>
      </c>
      <c r="J32" s="15">
        <f>IFERROR($I$22+($J$22*I32),"")</f>
        <v>6.0489760000000004E-2</v>
      </c>
      <c r="K32" s="16">
        <f>IFERROR($I$23+($J$23*I32),"")</f>
        <v>5.4844959999999998E-2</v>
      </c>
    </row>
    <row r="33" spans="1:16" x14ac:dyDescent="0.25">
      <c r="A33" s="14"/>
      <c r="B33" s="18">
        <v>75</v>
      </c>
      <c r="C33" s="19">
        <f t="shared" si="0"/>
        <v>0.67400000000000004</v>
      </c>
      <c r="D33" s="20">
        <f>IFERROR($C$22+($D$22*C33),"")</f>
        <v>7.6273720000000003E-2</v>
      </c>
      <c r="E33" s="21">
        <f>IFERROR($C$23+($D$23*C33),"")</f>
        <v>7.392760000000001E-2</v>
      </c>
      <c r="F33" s="13"/>
      <c r="G33" s="13"/>
      <c r="H33" s="18">
        <v>75</v>
      </c>
      <c r="I33" s="19">
        <f t="shared" si="1"/>
        <v>0.67400000000000004</v>
      </c>
      <c r="J33" s="22">
        <f>IFERROR($I$22+($J$22*I33),"")</f>
        <v>6.2853160000000005E-2</v>
      </c>
      <c r="K33" s="23">
        <f>IFERROR($I$23+($J$23*I33),"")</f>
        <v>5.720836E-2</v>
      </c>
    </row>
    <row r="34" spans="1:16" x14ac:dyDescent="0.25">
      <c r="A34" s="13"/>
      <c r="B34" s="50"/>
      <c r="F34" s="10"/>
      <c r="G34" s="13"/>
      <c r="H34" s="10"/>
      <c r="I34" s="10"/>
      <c r="J34" s="17"/>
      <c r="K34" s="17"/>
    </row>
    <row r="35" spans="1:16" x14ac:dyDescent="0.25">
      <c r="A35" s="13"/>
      <c r="B35" s="50"/>
      <c r="F35" s="10"/>
      <c r="G35" s="13"/>
      <c r="H35" s="10"/>
      <c r="I35" s="10"/>
      <c r="J35" s="17"/>
      <c r="K35" s="17"/>
    </row>
    <row r="36" spans="1:16" s="2" customFormat="1" x14ac:dyDescent="0.25">
      <c r="A36" s="63"/>
      <c r="B36" s="64" t="s">
        <v>55</v>
      </c>
      <c r="F36" s="6"/>
      <c r="G36" s="63"/>
      <c r="H36" s="6"/>
      <c r="I36" s="6"/>
      <c r="J36" s="65"/>
      <c r="K36" s="65"/>
    </row>
    <row r="37" spans="1:16" x14ac:dyDescent="0.25">
      <c r="A37" s="10"/>
      <c r="B37" s="50"/>
      <c r="F37" s="10"/>
      <c r="G37" s="10"/>
      <c r="H37" s="167"/>
      <c r="I37" s="167"/>
      <c r="J37" s="170"/>
      <c r="K37" s="170"/>
      <c r="L37" s="10"/>
      <c r="M37" s="10"/>
      <c r="N37" s="10"/>
      <c r="O37" s="10"/>
      <c r="P37" s="10"/>
    </row>
    <row r="38" spans="1:16" x14ac:dyDescent="0.25">
      <c r="A38" s="10"/>
      <c r="B38" s="59" t="s">
        <v>54</v>
      </c>
      <c r="C38" s="60"/>
      <c r="D38" s="60"/>
      <c r="E38" s="61"/>
      <c r="F38" s="50"/>
      <c r="H38" s="162"/>
      <c r="I38" s="167"/>
      <c r="J38" s="167"/>
      <c r="K38" s="169"/>
    </row>
    <row r="39" spans="1:16" x14ac:dyDescent="0.25">
      <c r="A39" s="13"/>
      <c r="B39" s="11" t="s">
        <v>53</v>
      </c>
      <c r="C39" s="10"/>
      <c r="D39" s="10"/>
      <c r="E39" s="56"/>
      <c r="F39" s="50"/>
      <c r="G39" s="50"/>
      <c r="H39" s="167"/>
      <c r="I39" s="167"/>
      <c r="J39" s="167"/>
      <c r="K39" s="168"/>
    </row>
    <row r="40" spans="1:16" x14ac:dyDescent="0.25">
      <c r="A40" s="50"/>
      <c r="B40" s="11" t="s">
        <v>51</v>
      </c>
      <c r="C40" s="10"/>
      <c r="D40" s="10"/>
      <c r="E40" s="57" t="str">
        <f>IF(E39="","",(E39-C23)/D23)</f>
        <v/>
      </c>
      <c r="F40" s="50"/>
      <c r="G40" s="50"/>
      <c r="H40" s="167"/>
      <c r="I40" s="167"/>
      <c r="J40" s="167"/>
      <c r="K40" s="164"/>
    </row>
    <row r="41" spans="1:16" x14ac:dyDescent="0.25">
      <c r="A41" s="50"/>
      <c r="B41" s="18" t="s">
        <v>54</v>
      </c>
      <c r="C41" s="37"/>
      <c r="D41" s="37"/>
      <c r="E41" s="58" t="str">
        <f>IF(E39="","",NORMSDIST(E40))</f>
        <v/>
      </c>
      <c r="G41" s="50"/>
      <c r="H41" s="167"/>
      <c r="I41" s="167"/>
      <c r="J41" s="167"/>
      <c r="K41" s="166"/>
    </row>
    <row r="42" spans="1:16" x14ac:dyDescent="0.25">
      <c r="H42" s="167"/>
      <c r="I42" s="167"/>
      <c r="J42" s="170"/>
      <c r="K42" s="170"/>
    </row>
    <row r="43" spans="1:16" x14ac:dyDescent="0.25">
      <c r="C43" s="52"/>
      <c r="H43" s="167"/>
      <c r="I43" s="167"/>
      <c r="J43" s="170"/>
      <c r="K43" s="170"/>
    </row>
    <row r="44" spans="1:16" x14ac:dyDescent="0.25">
      <c r="C44" s="52"/>
      <c r="J44" s="51"/>
      <c r="K44" s="51"/>
    </row>
    <row r="45" spans="1:16" x14ac:dyDescent="0.25">
      <c r="C45" s="53"/>
      <c r="J45" s="51"/>
      <c r="K45" s="51"/>
    </row>
    <row r="46" spans="1:16" x14ac:dyDescent="0.25">
      <c r="J46" s="51"/>
      <c r="K46" s="51"/>
    </row>
    <row r="47" spans="1:16" x14ac:dyDescent="0.25">
      <c r="J47" s="51"/>
      <c r="K47" s="51"/>
    </row>
    <row r="48" spans="1:16" x14ac:dyDescent="0.25">
      <c r="J48" s="51"/>
      <c r="K48" s="51"/>
    </row>
    <row r="49" spans="3:11" x14ac:dyDescent="0.25">
      <c r="C49" s="52"/>
      <c r="J49" s="51"/>
      <c r="K49" s="51"/>
    </row>
    <row r="50" spans="3:11" x14ac:dyDescent="0.25">
      <c r="C50" s="52"/>
      <c r="J50" s="51"/>
      <c r="K50" s="51"/>
    </row>
    <row r="51" spans="3:11" x14ac:dyDescent="0.25">
      <c r="C51" s="52"/>
      <c r="J51" s="51"/>
      <c r="K51" s="51"/>
    </row>
    <row r="52" spans="3:11" x14ac:dyDescent="0.25">
      <c r="C52" s="52"/>
      <c r="J52" s="51"/>
      <c r="K52" s="51"/>
    </row>
    <row r="53" spans="3:11" x14ac:dyDescent="0.25">
      <c r="J53" s="51"/>
      <c r="K53" s="51"/>
    </row>
    <row r="54" spans="3:11" x14ac:dyDescent="0.25">
      <c r="C54" s="52"/>
      <c r="J54" s="51"/>
      <c r="K54" s="51"/>
    </row>
    <row r="55" spans="3:11" x14ac:dyDescent="0.25">
      <c r="C55" s="52"/>
      <c r="J55" s="51"/>
      <c r="K55" s="51"/>
    </row>
    <row r="56" spans="3:11" x14ac:dyDescent="0.25">
      <c r="C56" s="52"/>
      <c r="J56" s="51"/>
      <c r="K56" s="51"/>
    </row>
    <row r="57" spans="3:11" x14ac:dyDescent="0.25">
      <c r="C57" s="52"/>
      <c r="J57" s="51"/>
      <c r="K57" s="51"/>
    </row>
    <row r="58" spans="3:11" x14ac:dyDescent="0.25">
      <c r="J58" s="51"/>
      <c r="K58" s="51"/>
    </row>
    <row r="62" spans="3:11" x14ac:dyDescent="0.25">
      <c r="D62" s="52"/>
      <c r="E62" s="52"/>
      <c r="F62" s="52"/>
    </row>
    <row r="63" spans="3:11" x14ac:dyDescent="0.25">
      <c r="D63" s="52"/>
      <c r="E63" s="52"/>
      <c r="F63" s="52"/>
    </row>
    <row r="64" spans="3:11" x14ac:dyDescent="0.25">
      <c r="D64" s="52"/>
      <c r="E64" s="52"/>
      <c r="F64" s="52"/>
    </row>
    <row r="65" spans="4:6" x14ac:dyDescent="0.25">
      <c r="D65" s="52"/>
      <c r="E65" s="52"/>
      <c r="F65" s="52"/>
    </row>
  </sheetData>
  <mergeCells count="6">
    <mergeCell ref="D28:E28"/>
    <mergeCell ref="B7:E7"/>
    <mergeCell ref="B8:E8"/>
    <mergeCell ref="J28:K28"/>
    <mergeCell ref="H7:K7"/>
    <mergeCell ref="H8:K8"/>
  </mergeCells>
  <conditionalFormatting sqref="I20:I23">
    <cfRule type="expression" dxfId="7" priority="15">
      <formula>ISERROR($C$19)</formula>
    </cfRule>
    <cfRule type="expression" dxfId="6" priority="16">
      <formula>ISERROR($C$13)</formula>
    </cfRule>
  </conditionalFormatting>
  <conditionalFormatting sqref="I19">
    <cfRule type="expression" dxfId="5" priority="11">
      <formula>ISERROR($C$19)</formula>
    </cfRule>
    <cfRule type="expression" dxfId="4" priority="12">
      <formula>ISERROR($C$13)</formula>
    </cfRule>
  </conditionalFormatting>
  <conditionalFormatting sqref="C20:C23">
    <cfRule type="expression" dxfId="3" priority="7">
      <formula>ISERROR($C$19)</formula>
    </cfRule>
    <cfRule type="expression" dxfId="2" priority="8">
      <formula>ISERROR($C$13)</formula>
    </cfRule>
  </conditionalFormatting>
  <conditionalFormatting sqref="C19">
    <cfRule type="expression" dxfId="1" priority="5">
      <formula>ISERROR($C$19)</formula>
    </cfRule>
    <cfRule type="expression" dxfId="0" priority="6">
      <formula>ISERROR($C$13)</formula>
    </cfRule>
  </conditionalFormatting>
  <dataValidations xWindow="1642" yWindow="897" count="1">
    <dataValidation allowBlank="1" showInputMessage="1" showErrorMessage="1" promptTitle="Disclosed estimate" prompt="Enter the forecast post-tax cost of capital, or forecast post-tax internal rate of return, in this cell." sqref="E39 K39"/>
  </dataValidations>
  <pageMargins left="0.7" right="0.7" top="0.75" bottom="0.75" header="0.3" footer="0.3"/>
  <pageSetup paperSize="9"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AG269"/>
  <sheetViews>
    <sheetView showGridLines="0" zoomScale="70" zoomScaleNormal="70" workbookViewId="0">
      <selection activeCell="F184" sqref="F184"/>
    </sheetView>
  </sheetViews>
  <sheetFormatPr defaultColWidth="9.140625" defaultRowHeight="15" x14ac:dyDescent="0.25"/>
  <cols>
    <col min="1" max="1" width="2.85546875" style="161" customWidth="1"/>
    <col min="2" max="2" width="30.85546875" style="161" customWidth="1"/>
    <col min="3" max="27" width="20.7109375" style="161" customWidth="1"/>
    <col min="28" max="28" width="15" style="161" customWidth="1"/>
    <col min="29" max="16384" width="9.140625" style="161"/>
  </cols>
  <sheetData>
    <row r="1" spans="1:33" ht="23.25" x14ac:dyDescent="0.35">
      <c r="A1" s="105" t="s">
        <v>73</v>
      </c>
      <c r="H1" s="106"/>
    </row>
    <row r="3" spans="1:33" x14ac:dyDescent="0.25">
      <c r="B3" s="161" t="s">
        <v>74</v>
      </c>
      <c r="C3" s="98">
        <v>42826</v>
      </c>
      <c r="E3" s="92"/>
    </row>
    <row r="4" spans="1:33" x14ac:dyDescent="0.25">
      <c r="B4" s="161" t="s">
        <v>77</v>
      </c>
      <c r="C4" s="107">
        <v>5</v>
      </c>
      <c r="E4" s="92"/>
    </row>
    <row r="5" spans="1:33" x14ac:dyDescent="0.25">
      <c r="B5" s="161" t="s">
        <v>78</v>
      </c>
      <c r="C5" s="108">
        <v>44652.25</v>
      </c>
      <c r="E5" s="92"/>
    </row>
    <row r="7" spans="1:33" x14ac:dyDescent="0.25">
      <c r="B7" s="89"/>
      <c r="C7" s="202" t="s">
        <v>1</v>
      </c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203"/>
      <c r="AA7" s="204"/>
      <c r="AB7" s="109"/>
      <c r="AC7" s="109"/>
      <c r="AD7" s="109"/>
      <c r="AE7" s="109"/>
      <c r="AF7" s="109"/>
      <c r="AG7" s="109"/>
    </row>
    <row r="8" spans="1:33" x14ac:dyDescent="0.25">
      <c r="B8" s="110" t="s">
        <v>23</v>
      </c>
      <c r="C8" s="93" t="s">
        <v>28</v>
      </c>
      <c r="D8" s="4" t="s">
        <v>29</v>
      </c>
      <c r="E8" s="93" t="s">
        <v>30</v>
      </c>
      <c r="F8" s="4" t="s">
        <v>31</v>
      </c>
      <c r="G8" s="94" t="s">
        <v>32</v>
      </c>
      <c r="H8" s="94" t="s">
        <v>47</v>
      </c>
      <c r="I8" s="94" t="s">
        <v>43</v>
      </c>
      <c r="J8" s="4" t="s">
        <v>45</v>
      </c>
      <c r="K8" s="4" t="s">
        <v>49</v>
      </c>
      <c r="L8" s="4" t="s">
        <v>52</v>
      </c>
      <c r="M8" s="4" t="s">
        <v>52</v>
      </c>
      <c r="N8" s="116" t="s">
        <v>52</v>
      </c>
      <c r="O8" s="38" t="s">
        <v>52</v>
      </c>
      <c r="P8" s="67" t="s">
        <v>52</v>
      </c>
      <c r="Q8" s="40" t="s">
        <v>52</v>
      </c>
      <c r="R8" s="67" t="s">
        <v>52</v>
      </c>
      <c r="S8" s="32" t="s">
        <v>52</v>
      </c>
      <c r="T8" s="32" t="s">
        <v>52</v>
      </c>
      <c r="U8" s="67" t="s">
        <v>52</v>
      </c>
      <c r="V8" s="67" t="s">
        <v>52</v>
      </c>
      <c r="W8" s="67" t="s">
        <v>52</v>
      </c>
      <c r="X8" s="67" t="s">
        <v>52</v>
      </c>
      <c r="Y8" s="67" t="s">
        <v>52</v>
      </c>
      <c r="Z8" s="67" t="s">
        <v>52</v>
      </c>
      <c r="AA8" s="67" t="s">
        <v>52</v>
      </c>
      <c r="AB8" s="67" t="s">
        <v>95</v>
      </c>
      <c r="AC8" s="89"/>
      <c r="AD8" s="89"/>
      <c r="AE8" s="89"/>
      <c r="AF8" s="89"/>
      <c r="AG8" s="89"/>
    </row>
    <row r="9" spans="1:33" x14ac:dyDescent="0.25">
      <c r="B9" s="110" t="s">
        <v>25</v>
      </c>
      <c r="C9" s="93" t="s">
        <v>0</v>
      </c>
      <c r="D9" s="4" t="s">
        <v>0</v>
      </c>
      <c r="E9" s="93" t="s">
        <v>0</v>
      </c>
      <c r="F9" s="4" t="s">
        <v>0</v>
      </c>
      <c r="G9" s="94" t="s">
        <v>0</v>
      </c>
      <c r="H9" s="94" t="s">
        <v>0</v>
      </c>
      <c r="I9" s="94" t="s">
        <v>0</v>
      </c>
      <c r="J9" s="94" t="s">
        <v>0</v>
      </c>
      <c r="K9" s="94" t="s">
        <v>0</v>
      </c>
      <c r="L9" s="94" t="s">
        <v>52</v>
      </c>
      <c r="M9" s="4" t="s">
        <v>52</v>
      </c>
      <c r="N9" s="93" t="s">
        <v>52</v>
      </c>
      <c r="O9" s="90" t="s">
        <v>52</v>
      </c>
      <c r="P9" s="70" t="s">
        <v>52</v>
      </c>
      <c r="Q9" s="89" t="s">
        <v>52</v>
      </c>
      <c r="R9" s="70" t="s">
        <v>52</v>
      </c>
      <c r="S9" s="31" t="s">
        <v>52</v>
      </c>
      <c r="T9" s="31" t="s">
        <v>52</v>
      </c>
      <c r="U9" s="70" t="s">
        <v>52</v>
      </c>
      <c r="V9" s="70" t="s">
        <v>52</v>
      </c>
      <c r="W9" s="70" t="s">
        <v>52</v>
      </c>
      <c r="X9" s="70" t="s">
        <v>52</v>
      </c>
      <c r="Y9" s="70" t="s">
        <v>52</v>
      </c>
      <c r="Z9" s="70" t="s">
        <v>52</v>
      </c>
      <c r="AA9" s="70" t="s">
        <v>52</v>
      </c>
      <c r="AB9" s="70"/>
      <c r="AC9" s="89"/>
      <c r="AD9" s="89"/>
      <c r="AE9" s="89"/>
      <c r="AF9" s="89"/>
      <c r="AG9" s="89"/>
    </row>
    <row r="10" spans="1:33" x14ac:dyDescent="0.25">
      <c r="B10" s="110" t="s">
        <v>24</v>
      </c>
      <c r="C10" s="93" t="s">
        <v>26</v>
      </c>
      <c r="D10" s="93" t="s">
        <v>26</v>
      </c>
      <c r="E10" s="93" t="s">
        <v>26</v>
      </c>
      <c r="F10" s="4" t="s">
        <v>26</v>
      </c>
      <c r="G10" s="94" t="s">
        <v>26</v>
      </c>
      <c r="H10" s="94" t="s">
        <v>26</v>
      </c>
      <c r="I10" s="94" t="s">
        <v>26</v>
      </c>
      <c r="J10" s="94" t="s">
        <v>26</v>
      </c>
      <c r="K10" s="94" t="s">
        <v>26</v>
      </c>
      <c r="L10" s="94" t="s">
        <v>52</v>
      </c>
      <c r="M10" s="4" t="s">
        <v>52</v>
      </c>
      <c r="N10" s="93" t="s">
        <v>52</v>
      </c>
      <c r="O10" s="90" t="s">
        <v>52</v>
      </c>
      <c r="P10" s="70" t="s">
        <v>52</v>
      </c>
      <c r="Q10" s="89" t="s">
        <v>52</v>
      </c>
      <c r="R10" s="70" t="s">
        <v>52</v>
      </c>
      <c r="S10" s="31" t="s">
        <v>52</v>
      </c>
      <c r="T10" s="31" t="s">
        <v>52</v>
      </c>
      <c r="U10" s="70" t="s">
        <v>52</v>
      </c>
      <c r="V10" s="70" t="s">
        <v>52</v>
      </c>
      <c r="W10" s="70" t="s">
        <v>52</v>
      </c>
      <c r="X10" s="70" t="s">
        <v>52</v>
      </c>
      <c r="Y10" s="70" t="s">
        <v>52</v>
      </c>
      <c r="Z10" s="70" t="s">
        <v>52</v>
      </c>
      <c r="AA10" s="70" t="s">
        <v>52</v>
      </c>
      <c r="AB10" s="70"/>
    </row>
    <row r="11" spans="1:33" x14ac:dyDescent="0.25">
      <c r="B11" s="111" t="s">
        <v>38</v>
      </c>
      <c r="C11" s="95" t="s">
        <v>33</v>
      </c>
      <c r="D11" s="96" t="s">
        <v>34</v>
      </c>
      <c r="E11" s="95" t="s">
        <v>35</v>
      </c>
      <c r="F11" s="96" t="s">
        <v>27</v>
      </c>
      <c r="G11" s="97" t="s">
        <v>36</v>
      </c>
      <c r="H11" s="97" t="s">
        <v>48</v>
      </c>
      <c r="I11" s="96" t="s">
        <v>44</v>
      </c>
      <c r="J11" s="96" t="s">
        <v>46</v>
      </c>
      <c r="K11" s="96" t="s">
        <v>50</v>
      </c>
      <c r="L11" s="96" t="s">
        <v>52</v>
      </c>
      <c r="M11" s="96" t="s">
        <v>52</v>
      </c>
      <c r="N11" s="95" t="s">
        <v>52</v>
      </c>
      <c r="O11" s="91" t="s">
        <v>52</v>
      </c>
      <c r="P11" s="71" t="s">
        <v>52</v>
      </c>
      <c r="Q11" s="37" t="s">
        <v>52</v>
      </c>
      <c r="R11" s="71" t="s">
        <v>52</v>
      </c>
      <c r="S11" s="46" t="s">
        <v>52</v>
      </c>
      <c r="T11" s="46" t="s">
        <v>52</v>
      </c>
      <c r="U11" s="71" t="s">
        <v>52</v>
      </c>
      <c r="V11" s="71" t="s">
        <v>52</v>
      </c>
      <c r="W11" s="71" t="s">
        <v>52</v>
      </c>
      <c r="X11" s="71" t="s">
        <v>52</v>
      </c>
      <c r="Y11" s="71" t="s">
        <v>52</v>
      </c>
      <c r="Z11" s="71" t="s">
        <v>52</v>
      </c>
      <c r="AA11" s="71" t="s">
        <v>52</v>
      </c>
      <c r="AB11" s="71"/>
    </row>
    <row r="12" spans="1:33" x14ac:dyDescent="0.25">
      <c r="B12" s="159">
        <v>42737</v>
      </c>
      <c r="C12" s="157" t="s">
        <v>52</v>
      </c>
      <c r="D12" s="157" t="s">
        <v>52</v>
      </c>
      <c r="E12" s="157" t="s">
        <v>52</v>
      </c>
      <c r="F12" s="157" t="s">
        <v>52</v>
      </c>
      <c r="G12" s="157" t="s">
        <v>52</v>
      </c>
      <c r="H12" s="157" t="s">
        <v>52</v>
      </c>
      <c r="I12" s="157" t="s">
        <v>52</v>
      </c>
      <c r="J12" s="157" t="s">
        <v>52</v>
      </c>
      <c r="K12" s="157" t="s">
        <v>52</v>
      </c>
      <c r="L12" s="157" t="s">
        <v>52</v>
      </c>
      <c r="M12" s="157" t="s">
        <v>52</v>
      </c>
      <c r="N12" s="157" t="s">
        <v>52</v>
      </c>
      <c r="O12" s="157" t="s">
        <v>52</v>
      </c>
      <c r="P12" s="157" t="s">
        <v>52</v>
      </c>
      <c r="Q12" s="157" t="s">
        <v>52</v>
      </c>
      <c r="R12" s="157" t="s">
        <v>52</v>
      </c>
      <c r="S12" s="157" t="s">
        <v>52</v>
      </c>
      <c r="T12" s="157" t="s">
        <v>52</v>
      </c>
      <c r="U12" s="157" t="s">
        <v>52</v>
      </c>
      <c r="V12" s="157" t="s">
        <v>52</v>
      </c>
      <c r="W12" s="157" t="s">
        <v>52</v>
      </c>
      <c r="X12" s="157" t="s">
        <v>52</v>
      </c>
      <c r="Y12" s="157" t="s">
        <v>52</v>
      </c>
      <c r="Z12" s="157" t="s">
        <v>52</v>
      </c>
      <c r="AA12" s="157" t="s">
        <v>52</v>
      </c>
      <c r="AB12" s="70">
        <v>26</v>
      </c>
    </row>
    <row r="13" spans="1:33" x14ac:dyDescent="0.25">
      <c r="B13" s="159">
        <v>42738</v>
      </c>
      <c r="C13" s="157" t="s">
        <v>52</v>
      </c>
      <c r="D13" s="157" t="s">
        <v>52</v>
      </c>
      <c r="E13" s="157" t="s">
        <v>52</v>
      </c>
      <c r="F13" s="157" t="s">
        <v>52</v>
      </c>
      <c r="G13" s="157" t="s">
        <v>52</v>
      </c>
      <c r="H13" s="157" t="s">
        <v>52</v>
      </c>
      <c r="I13" s="157" t="s">
        <v>52</v>
      </c>
      <c r="J13" s="157" t="s">
        <v>52</v>
      </c>
      <c r="K13" s="157" t="s">
        <v>52</v>
      </c>
      <c r="L13" s="157" t="s">
        <v>52</v>
      </c>
      <c r="M13" s="157" t="s">
        <v>52</v>
      </c>
      <c r="N13" s="157" t="s">
        <v>52</v>
      </c>
      <c r="O13" s="157" t="s">
        <v>52</v>
      </c>
      <c r="P13" s="157" t="s">
        <v>52</v>
      </c>
      <c r="Q13" s="157" t="s">
        <v>52</v>
      </c>
      <c r="R13" s="157" t="s">
        <v>52</v>
      </c>
      <c r="S13" s="157" t="s">
        <v>52</v>
      </c>
      <c r="T13" s="157" t="s">
        <v>52</v>
      </c>
      <c r="U13" s="157" t="s">
        <v>52</v>
      </c>
      <c r="V13" s="157" t="s">
        <v>52</v>
      </c>
      <c r="W13" s="157" t="s">
        <v>52</v>
      </c>
      <c r="X13" s="157" t="s">
        <v>52</v>
      </c>
      <c r="Y13" s="157" t="s">
        <v>52</v>
      </c>
      <c r="Z13" s="157" t="s">
        <v>52</v>
      </c>
      <c r="AA13" s="157" t="s">
        <v>52</v>
      </c>
      <c r="AB13" s="70">
        <v>27</v>
      </c>
    </row>
    <row r="14" spans="1:33" x14ac:dyDescent="0.25">
      <c r="B14" s="159">
        <v>42739</v>
      </c>
      <c r="C14" s="157">
        <v>1.915</v>
      </c>
      <c r="D14" s="157">
        <v>2.2640000000000002</v>
      </c>
      <c r="E14" s="157">
        <v>2.488</v>
      </c>
      <c r="F14" s="157">
        <v>2.677</v>
      </c>
      <c r="G14" s="157">
        <v>2.95</v>
      </c>
      <c r="H14" s="157">
        <v>3.2309999999999999</v>
      </c>
      <c r="I14" s="157">
        <v>3.3340000000000001</v>
      </c>
      <c r="J14" s="157">
        <v>3.7029999999999998</v>
      </c>
      <c r="K14" s="157">
        <v>4.0259999999999998</v>
      </c>
      <c r="L14" s="157" t="s">
        <v>52</v>
      </c>
      <c r="M14" s="157" t="s">
        <v>52</v>
      </c>
      <c r="N14" s="157" t="s">
        <v>52</v>
      </c>
      <c r="O14" s="157" t="s">
        <v>52</v>
      </c>
      <c r="P14" s="157" t="s">
        <v>52</v>
      </c>
      <c r="Q14" s="157" t="s">
        <v>52</v>
      </c>
      <c r="R14" s="157" t="s">
        <v>52</v>
      </c>
      <c r="S14" s="157" t="s">
        <v>52</v>
      </c>
      <c r="T14" s="157" t="s">
        <v>52</v>
      </c>
      <c r="U14" s="157" t="s">
        <v>52</v>
      </c>
      <c r="V14" s="157" t="s">
        <v>52</v>
      </c>
      <c r="W14" s="157" t="s">
        <v>52</v>
      </c>
      <c r="X14" s="157" t="s">
        <v>52</v>
      </c>
      <c r="Y14" s="157" t="s">
        <v>52</v>
      </c>
      <c r="Z14" s="157" t="s">
        <v>52</v>
      </c>
      <c r="AA14" s="157" t="s">
        <v>52</v>
      </c>
      <c r="AB14" s="70">
        <v>28</v>
      </c>
    </row>
    <row r="15" spans="1:33" x14ac:dyDescent="0.25">
      <c r="B15" s="159">
        <v>42740</v>
      </c>
      <c r="C15" s="157">
        <v>1.907</v>
      </c>
      <c r="D15" s="157">
        <v>2.2149999999999999</v>
      </c>
      <c r="E15" s="157">
        <v>2.4220000000000002</v>
      </c>
      <c r="F15" s="157">
        <v>2.61</v>
      </c>
      <c r="G15" s="157">
        <v>2.8810000000000002</v>
      </c>
      <c r="H15" s="157">
        <v>3.1520000000000001</v>
      </c>
      <c r="I15" s="157">
        <v>3.2549999999999999</v>
      </c>
      <c r="J15" s="157">
        <v>3.62</v>
      </c>
      <c r="K15" s="157">
        <v>3.9470000000000001</v>
      </c>
      <c r="L15" s="157" t="s">
        <v>52</v>
      </c>
      <c r="M15" s="157" t="s">
        <v>52</v>
      </c>
      <c r="N15" s="157" t="s">
        <v>52</v>
      </c>
      <c r="O15" s="157" t="s">
        <v>52</v>
      </c>
      <c r="P15" s="157" t="s">
        <v>52</v>
      </c>
      <c r="Q15" s="157" t="s">
        <v>52</v>
      </c>
      <c r="R15" s="157" t="s">
        <v>52</v>
      </c>
      <c r="S15" s="157" t="s">
        <v>52</v>
      </c>
      <c r="T15" s="157" t="s">
        <v>52</v>
      </c>
      <c r="U15" s="157" t="s">
        <v>52</v>
      </c>
      <c r="V15" s="157" t="s">
        <v>52</v>
      </c>
      <c r="W15" s="157" t="s">
        <v>52</v>
      </c>
      <c r="X15" s="157" t="s">
        <v>52</v>
      </c>
      <c r="Y15" s="157" t="s">
        <v>52</v>
      </c>
      <c r="Z15" s="157" t="s">
        <v>52</v>
      </c>
      <c r="AA15" s="157" t="s">
        <v>52</v>
      </c>
      <c r="AB15" s="70">
        <v>29</v>
      </c>
    </row>
    <row r="16" spans="1:33" x14ac:dyDescent="0.25">
      <c r="B16" s="159">
        <v>42741</v>
      </c>
      <c r="C16" s="157">
        <v>1.9100000000000001</v>
      </c>
      <c r="D16" s="157">
        <v>2.2189999999999999</v>
      </c>
      <c r="E16" s="157">
        <v>2.4140000000000001</v>
      </c>
      <c r="F16" s="157">
        <v>2.5859999999999999</v>
      </c>
      <c r="G16" s="157">
        <v>2.847</v>
      </c>
      <c r="H16" s="157">
        <v>3.1080000000000001</v>
      </c>
      <c r="I16" s="157">
        <v>3.2080000000000002</v>
      </c>
      <c r="J16" s="157">
        <v>3.5640000000000001</v>
      </c>
      <c r="K16" s="157">
        <v>3.8879999999999999</v>
      </c>
      <c r="L16" s="157" t="s">
        <v>52</v>
      </c>
      <c r="M16" s="157" t="s">
        <v>52</v>
      </c>
      <c r="N16" s="157" t="s">
        <v>52</v>
      </c>
      <c r="O16" s="157" t="s">
        <v>52</v>
      </c>
      <c r="P16" s="157" t="s">
        <v>52</v>
      </c>
      <c r="Q16" s="157" t="s">
        <v>52</v>
      </c>
      <c r="R16" s="157" t="s">
        <v>52</v>
      </c>
      <c r="S16" s="157" t="s">
        <v>52</v>
      </c>
      <c r="T16" s="157" t="s">
        <v>52</v>
      </c>
      <c r="U16" s="157" t="s">
        <v>52</v>
      </c>
      <c r="V16" s="157" t="s">
        <v>52</v>
      </c>
      <c r="W16" s="157" t="s">
        <v>52</v>
      </c>
      <c r="X16" s="157" t="s">
        <v>52</v>
      </c>
      <c r="Y16" s="157" t="s">
        <v>52</v>
      </c>
      <c r="Z16" s="157" t="s">
        <v>52</v>
      </c>
      <c r="AA16" s="157" t="s">
        <v>52</v>
      </c>
      <c r="AB16" s="70">
        <v>30</v>
      </c>
    </row>
    <row r="17" spans="2:28" x14ac:dyDescent="0.25">
      <c r="B17" s="159">
        <v>42744</v>
      </c>
      <c r="C17" s="157">
        <v>1.911</v>
      </c>
      <c r="D17" s="157">
        <v>2.2640000000000002</v>
      </c>
      <c r="E17" s="157">
        <v>2.4649999999999999</v>
      </c>
      <c r="F17" s="157">
        <v>2.6470000000000002</v>
      </c>
      <c r="G17" s="157">
        <v>2.911</v>
      </c>
      <c r="H17" s="157">
        <v>3.1739999999999999</v>
      </c>
      <c r="I17" s="157">
        <v>3.2730000000000001</v>
      </c>
      <c r="J17" s="157">
        <v>3.6269999999999998</v>
      </c>
      <c r="K17" s="157">
        <v>3.948</v>
      </c>
      <c r="L17" s="157" t="s">
        <v>52</v>
      </c>
      <c r="M17" s="157" t="s">
        <v>52</v>
      </c>
      <c r="N17" s="157" t="s">
        <v>52</v>
      </c>
      <c r="O17" s="157" t="s">
        <v>52</v>
      </c>
      <c r="P17" s="157" t="s">
        <v>52</v>
      </c>
      <c r="Q17" s="157" t="s">
        <v>52</v>
      </c>
      <c r="R17" s="157" t="s">
        <v>52</v>
      </c>
      <c r="S17" s="157" t="s">
        <v>52</v>
      </c>
      <c r="T17" s="157" t="s">
        <v>52</v>
      </c>
      <c r="U17" s="157" t="s">
        <v>52</v>
      </c>
      <c r="V17" s="157" t="s">
        <v>52</v>
      </c>
      <c r="W17" s="157" t="s">
        <v>52</v>
      </c>
      <c r="X17" s="157" t="s">
        <v>52</v>
      </c>
      <c r="Y17" s="157" t="s">
        <v>52</v>
      </c>
      <c r="Z17" s="157" t="s">
        <v>52</v>
      </c>
      <c r="AA17" s="157" t="s">
        <v>52</v>
      </c>
      <c r="AB17" s="70">
        <v>31</v>
      </c>
    </row>
    <row r="18" spans="2:28" x14ac:dyDescent="0.25">
      <c r="B18" s="159">
        <v>42745</v>
      </c>
      <c r="C18" s="157">
        <v>1.9020000000000001</v>
      </c>
      <c r="D18" s="157">
        <v>2.2250000000000001</v>
      </c>
      <c r="E18" s="157">
        <v>2.4209999999999998</v>
      </c>
      <c r="F18" s="157">
        <v>2.5960000000000001</v>
      </c>
      <c r="G18" s="157">
        <v>2.8529999999999998</v>
      </c>
      <c r="H18" s="157">
        <v>3.1019999999999999</v>
      </c>
      <c r="I18" s="157">
        <v>3.1920000000000002</v>
      </c>
      <c r="J18" s="157">
        <v>3.5390000000000001</v>
      </c>
      <c r="K18" s="157">
        <v>3.8689999999999998</v>
      </c>
      <c r="L18" s="157" t="s">
        <v>52</v>
      </c>
      <c r="M18" s="157" t="s">
        <v>52</v>
      </c>
      <c r="N18" s="157" t="s">
        <v>52</v>
      </c>
      <c r="O18" s="157" t="s">
        <v>52</v>
      </c>
      <c r="P18" s="157" t="s">
        <v>52</v>
      </c>
      <c r="Q18" s="157" t="s">
        <v>52</v>
      </c>
      <c r="R18" s="157" t="s">
        <v>52</v>
      </c>
      <c r="S18" s="157" t="s">
        <v>52</v>
      </c>
      <c r="T18" s="157" t="s">
        <v>52</v>
      </c>
      <c r="U18" s="157" t="s">
        <v>52</v>
      </c>
      <c r="V18" s="157" t="s">
        <v>52</v>
      </c>
      <c r="W18" s="157" t="s">
        <v>52</v>
      </c>
      <c r="X18" s="157" t="s">
        <v>52</v>
      </c>
      <c r="Y18" s="157" t="s">
        <v>52</v>
      </c>
      <c r="Z18" s="157" t="s">
        <v>52</v>
      </c>
      <c r="AA18" s="157" t="s">
        <v>52</v>
      </c>
      <c r="AB18" s="70">
        <v>32</v>
      </c>
    </row>
    <row r="19" spans="2:28" x14ac:dyDescent="0.25">
      <c r="B19" s="159">
        <v>42746</v>
      </c>
      <c r="C19" s="157">
        <v>1.909</v>
      </c>
      <c r="D19" s="157">
        <v>2.2330000000000001</v>
      </c>
      <c r="E19" s="157">
        <v>2.4289999999999998</v>
      </c>
      <c r="F19" s="157">
        <v>2.593</v>
      </c>
      <c r="G19" s="157">
        <v>2.85</v>
      </c>
      <c r="H19" s="157">
        <v>3.1120000000000001</v>
      </c>
      <c r="I19" s="157">
        <v>3.202</v>
      </c>
      <c r="J19" s="157">
        <v>3.5550000000000002</v>
      </c>
      <c r="K19" s="157">
        <v>3.8780000000000001</v>
      </c>
      <c r="L19" s="157" t="s">
        <v>52</v>
      </c>
      <c r="M19" s="157" t="s">
        <v>52</v>
      </c>
      <c r="N19" s="157" t="s">
        <v>52</v>
      </c>
      <c r="O19" s="157" t="s">
        <v>52</v>
      </c>
      <c r="P19" s="157" t="s">
        <v>52</v>
      </c>
      <c r="Q19" s="157" t="s">
        <v>52</v>
      </c>
      <c r="R19" s="157" t="s">
        <v>52</v>
      </c>
      <c r="S19" s="157" t="s">
        <v>52</v>
      </c>
      <c r="T19" s="157" t="s">
        <v>52</v>
      </c>
      <c r="U19" s="157" t="s">
        <v>52</v>
      </c>
      <c r="V19" s="157" t="s">
        <v>52</v>
      </c>
      <c r="W19" s="157" t="s">
        <v>52</v>
      </c>
      <c r="X19" s="157" t="s">
        <v>52</v>
      </c>
      <c r="Y19" s="157" t="s">
        <v>52</v>
      </c>
      <c r="Z19" s="157" t="s">
        <v>52</v>
      </c>
      <c r="AA19" s="157" t="s">
        <v>52</v>
      </c>
      <c r="AB19" s="70">
        <v>33</v>
      </c>
    </row>
    <row r="20" spans="2:28" x14ac:dyDescent="0.25">
      <c r="B20" s="159">
        <v>42747</v>
      </c>
      <c r="C20" s="157">
        <v>1.8940000000000001</v>
      </c>
      <c r="D20" s="157">
        <v>2.1880000000000002</v>
      </c>
      <c r="E20" s="157">
        <v>2.3820000000000001</v>
      </c>
      <c r="F20" s="157">
        <v>2.5380000000000003</v>
      </c>
      <c r="G20" s="157">
        <v>2.7880000000000003</v>
      </c>
      <c r="H20" s="157">
        <v>3.0409999999999999</v>
      </c>
      <c r="I20" s="157">
        <v>3.1230000000000002</v>
      </c>
      <c r="J20" s="157">
        <v>3.4710000000000001</v>
      </c>
      <c r="K20" s="157">
        <v>3.794</v>
      </c>
      <c r="L20" s="157" t="s">
        <v>52</v>
      </c>
      <c r="M20" s="157" t="s">
        <v>52</v>
      </c>
      <c r="N20" s="157" t="s">
        <v>52</v>
      </c>
      <c r="O20" s="157" t="s">
        <v>52</v>
      </c>
      <c r="P20" s="157" t="s">
        <v>52</v>
      </c>
      <c r="Q20" s="157" t="s">
        <v>52</v>
      </c>
      <c r="R20" s="157" t="s">
        <v>52</v>
      </c>
      <c r="S20" s="157" t="s">
        <v>52</v>
      </c>
      <c r="T20" s="157" t="s">
        <v>52</v>
      </c>
      <c r="U20" s="157" t="s">
        <v>52</v>
      </c>
      <c r="V20" s="157" t="s">
        <v>52</v>
      </c>
      <c r="W20" s="157" t="s">
        <v>52</v>
      </c>
      <c r="X20" s="157" t="s">
        <v>52</v>
      </c>
      <c r="Y20" s="157" t="s">
        <v>52</v>
      </c>
      <c r="Z20" s="157" t="s">
        <v>52</v>
      </c>
      <c r="AA20" s="157" t="s">
        <v>52</v>
      </c>
      <c r="AB20" s="70">
        <v>34</v>
      </c>
    </row>
    <row r="21" spans="2:28" x14ac:dyDescent="0.25">
      <c r="B21" s="159">
        <v>42748</v>
      </c>
      <c r="C21" s="157">
        <v>1.8959999999999999</v>
      </c>
      <c r="D21" s="157">
        <v>2.2010000000000001</v>
      </c>
      <c r="E21" s="157">
        <v>2.3980000000000001</v>
      </c>
      <c r="F21" s="157">
        <v>2.5569999999999999</v>
      </c>
      <c r="G21" s="157">
        <v>2.8120000000000003</v>
      </c>
      <c r="H21" s="157">
        <v>3.0659999999999998</v>
      </c>
      <c r="I21" s="157">
        <v>3.1469999999999998</v>
      </c>
      <c r="J21" s="157">
        <v>3.492</v>
      </c>
      <c r="K21" s="157">
        <v>3.8159999999999998</v>
      </c>
      <c r="L21" s="157" t="s">
        <v>52</v>
      </c>
      <c r="M21" s="157" t="s">
        <v>52</v>
      </c>
      <c r="N21" s="157" t="s">
        <v>52</v>
      </c>
      <c r="O21" s="157" t="s">
        <v>52</v>
      </c>
      <c r="P21" s="157" t="s">
        <v>52</v>
      </c>
      <c r="Q21" s="157" t="s">
        <v>52</v>
      </c>
      <c r="R21" s="157" t="s">
        <v>52</v>
      </c>
      <c r="S21" s="157" t="s">
        <v>52</v>
      </c>
      <c r="T21" s="157" t="s">
        <v>52</v>
      </c>
      <c r="U21" s="157" t="s">
        <v>52</v>
      </c>
      <c r="V21" s="157" t="s">
        <v>52</v>
      </c>
      <c r="W21" s="157" t="s">
        <v>52</v>
      </c>
      <c r="X21" s="157" t="s">
        <v>52</v>
      </c>
      <c r="Y21" s="157" t="s">
        <v>52</v>
      </c>
      <c r="Z21" s="157" t="s">
        <v>52</v>
      </c>
      <c r="AA21" s="157" t="s">
        <v>52</v>
      </c>
      <c r="AB21" s="70">
        <v>35</v>
      </c>
    </row>
    <row r="22" spans="2:28" x14ac:dyDescent="0.25">
      <c r="B22" s="159">
        <v>42751</v>
      </c>
      <c r="C22" s="157">
        <v>1.8959999999999999</v>
      </c>
      <c r="D22" s="157">
        <v>2.2090000000000001</v>
      </c>
      <c r="E22" s="157">
        <v>2.407</v>
      </c>
      <c r="F22" s="157">
        <v>2.5670000000000002</v>
      </c>
      <c r="G22" s="157">
        <v>2.8220000000000001</v>
      </c>
      <c r="H22" s="157">
        <v>3.0790000000000002</v>
      </c>
      <c r="I22" s="157">
        <v>3.1589999999999998</v>
      </c>
      <c r="J22" s="157">
        <v>3.5030000000000001</v>
      </c>
      <c r="K22" s="157">
        <v>3.8239999999999998</v>
      </c>
      <c r="L22" s="157" t="s">
        <v>52</v>
      </c>
      <c r="M22" s="157" t="s">
        <v>52</v>
      </c>
      <c r="N22" s="157" t="s">
        <v>52</v>
      </c>
      <c r="O22" s="157" t="s">
        <v>52</v>
      </c>
      <c r="P22" s="157" t="s">
        <v>52</v>
      </c>
      <c r="Q22" s="157" t="s">
        <v>52</v>
      </c>
      <c r="R22" s="157" t="s">
        <v>52</v>
      </c>
      <c r="S22" s="157" t="s">
        <v>52</v>
      </c>
      <c r="T22" s="157" t="s">
        <v>52</v>
      </c>
      <c r="U22" s="157" t="s">
        <v>52</v>
      </c>
      <c r="V22" s="157" t="s">
        <v>52</v>
      </c>
      <c r="W22" s="157" t="s">
        <v>52</v>
      </c>
      <c r="X22" s="157" t="s">
        <v>52</v>
      </c>
      <c r="Y22" s="157" t="s">
        <v>52</v>
      </c>
      <c r="Z22" s="157" t="s">
        <v>52</v>
      </c>
      <c r="AA22" s="157" t="s">
        <v>52</v>
      </c>
      <c r="AB22" s="70">
        <v>36</v>
      </c>
    </row>
    <row r="23" spans="2:28" x14ac:dyDescent="0.25">
      <c r="B23" s="159">
        <v>42752</v>
      </c>
      <c r="C23" s="157">
        <v>1.895</v>
      </c>
      <c r="D23" s="157">
        <v>2.2000000000000002</v>
      </c>
      <c r="E23" s="157">
        <v>2.4</v>
      </c>
      <c r="F23" s="157">
        <v>2.5590000000000002</v>
      </c>
      <c r="G23" s="157">
        <v>2.8129999999999997</v>
      </c>
      <c r="H23" s="157">
        <v>3.0640000000000001</v>
      </c>
      <c r="I23" s="157">
        <v>3.137</v>
      </c>
      <c r="J23" s="157">
        <v>3.476</v>
      </c>
      <c r="K23" s="157">
        <v>3.8010000000000002</v>
      </c>
      <c r="L23" s="157" t="s">
        <v>52</v>
      </c>
      <c r="M23" s="157" t="s">
        <v>52</v>
      </c>
      <c r="N23" s="157" t="s">
        <v>52</v>
      </c>
      <c r="O23" s="157" t="s">
        <v>52</v>
      </c>
      <c r="P23" s="157" t="s">
        <v>52</v>
      </c>
      <c r="Q23" s="157" t="s">
        <v>52</v>
      </c>
      <c r="R23" s="157" t="s">
        <v>52</v>
      </c>
      <c r="S23" s="157" t="s">
        <v>52</v>
      </c>
      <c r="T23" s="157" t="s">
        <v>52</v>
      </c>
      <c r="U23" s="157" t="s">
        <v>52</v>
      </c>
      <c r="V23" s="157" t="s">
        <v>52</v>
      </c>
      <c r="W23" s="157" t="s">
        <v>52</v>
      </c>
      <c r="X23" s="157" t="s">
        <v>52</v>
      </c>
      <c r="Y23" s="157" t="s">
        <v>52</v>
      </c>
      <c r="Z23" s="157" t="s">
        <v>52</v>
      </c>
      <c r="AA23" s="157" t="s">
        <v>52</v>
      </c>
      <c r="AB23" s="70">
        <v>37</v>
      </c>
    </row>
    <row r="24" spans="2:28" x14ac:dyDescent="0.25">
      <c r="B24" s="159">
        <v>42753</v>
      </c>
      <c r="C24" s="157">
        <v>1.897</v>
      </c>
      <c r="D24" s="157">
        <v>2.2149999999999999</v>
      </c>
      <c r="E24" s="157">
        <v>2.4079999999999999</v>
      </c>
      <c r="F24" s="157">
        <v>2.5609999999999999</v>
      </c>
      <c r="G24" s="157">
        <v>2.8109999999999999</v>
      </c>
      <c r="H24" s="157">
        <v>3.0569999999999999</v>
      </c>
      <c r="I24" s="157">
        <v>3.125</v>
      </c>
      <c r="J24" s="157">
        <v>3.4580000000000002</v>
      </c>
      <c r="K24" s="157">
        <v>3.7810000000000001</v>
      </c>
      <c r="L24" s="157" t="s">
        <v>52</v>
      </c>
      <c r="M24" s="157" t="s">
        <v>52</v>
      </c>
      <c r="N24" s="157" t="s">
        <v>52</v>
      </c>
      <c r="O24" s="157" t="s">
        <v>52</v>
      </c>
      <c r="P24" s="157" t="s">
        <v>52</v>
      </c>
      <c r="Q24" s="157" t="s">
        <v>52</v>
      </c>
      <c r="R24" s="157" t="s">
        <v>52</v>
      </c>
      <c r="S24" s="157" t="s">
        <v>52</v>
      </c>
      <c r="T24" s="157" t="s">
        <v>52</v>
      </c>
      <c r="U24" s="157" t="s">
        <v>52</v>
      </c>
      <c r="V24" s="157" t="s">
        <v>52</v>
      </c>
      <c r="W24" s="157" t="s">
        <v>52</v>
      </c>
      <c r="X24" s="157" t="s">
        <v>52</v>
      </c>
      <c r="Y24" s="157" t="s">
        <v>52</v>
      </c>
      <c r="Z24" s="157" t="s">
        <v>52</v>
      </c>
      <c r="AA24" s="157" t="s">
        <v>52</v>
      </c>
      <c r="AB24" s="70">
        <v>38</v>
      </c>
    </row>
    <row r="25" spans="2:28" x14ac:dyDescent="0.25">
      <c r="B25" s="159">
        <v>42754</v>
      </c>
      <c r="C25" s="157">
        <v>1.917</v>
      </c>
      <c r="D25" s="157">
        <v>2.2709999999999999</v>
      </c>
      <c r="E25" s="157">
        <v>2.4699999999999998</v>
      </c>
      <c r="F25" s="157">
        <v>2.63</v>
      </c>
      <c r="G25" s="157">
        <v>2.8879999999999999</v>
      </c>
      <c r="H25" s="157">
        <v>3.149</v>
      </c>
      <c r="I25" s="157">
        <v>3.2229999999999999</v>
      </c>
      <c r="J25" s="157">
        <v>3.5550000000000002</v>
      </c>
      <c r="K25" s="157">
        <v>3.883</v>
      </c>
      <c r="L25" s="157" t="s">
        <v>52</v>
      </c>
      <c r="M25" s="157" t="s">
        <v>52</v>
      </c>
      <c r="N25" s="157" t="s">
        <v>52</v>
      </c>
      <c r="O25" s="157" t="s">
        <v>52</v>
      </c>
      <c r="P25" s="157" t="s">
        <v>52</v>
      </c>
      <c r="Q25" s="157" t="s">
        <v>52</v>
      </c>
      <c r="R25" s="157" t="s">
        <v>52</v>
      </c>
      <c r="S25" s="157" t="s">
        <v>52</v>
      </c>
      <c r="T25" s="157" t="s">
        <v>52</v>
      </c>
      <c r="U25" s="157" t="s">
        <v>52</v>
      </c>
      <c r="V25" s="157" t="s">
        <v>52</v>
      </c>
      <c r="W25" s="157" t="s">
        <v>52</v>
      </c>
      <c r="X25" s="157" t="s">
        <v>52</v>
      </c>
      <c r="Y25" s="157" t="s">
        <v>52</v>
      </c>
      <c r="Z25" s="157" t="s">
        <v>52</v>
      </c>
      <c r="AA25" s="157" t="s">
        <v>52</v>
      </c>
      <c r="AB25" s="70">
        <v>39</v>
      </c>
    </row>
    <row r="26" spans="2:28" x14ac:dyDescent="0.25">
      <c r="B26" s="159">
        <v>42755</v>
      </c>
      <c r="C26" s="157">
        <v>1.921</v>
      </c>
      <c r="D26" s="157">
        <v>2.2999999999999998</v>
      </c>
      <c r="E26" s="157">
        <v>2.5</v>
      </c>
      <c r="F26" s="157">
        <v>2.6760000000000002</v>
      </c>
      <c r="G26" s="157">
        <v>2.94</v>
      </c>
      <c r="H26" s="157">
        <v>3.1930000000000001</v>
      </c>
      <c r="I26" s="157">
        <v>3.274</v>
      </c>
      <c r="J26" s="157">
        <v>3.605</v>
      </c>
      <c r="K26" s="157">
        <v>3.9350000000000001</v>
      </c>
      <c r="L26" s="157" t="s">
        <v>52</v>
      </c>
      <c r="M26" s="157" t="s">
        <v>52</v>
      </c>
      <c r="N26" s="157" t="s">
        <v>52</v>
      </c>
      <c r="O26" s="157" t="s">
        <v>52</v>
      </c>
      <c r="P26" s="157" t="s">
        <v>52</v>
      </c>
      <c r="Q26" s="157" t="s">
        <v>52</v>
      </c>
      <c r="R26" s="157" t="s">
        <v>52</v>
      </c>
      <c r="S26" s="157" t="s">
        <v>52</v>
      </c>
      <c r="T26" s="157" t="s">
        <v>52</v>
      </c>
      <c r="U26" s="157" t="s">
        <v>52</v>
      </c>
      <c r="V26" s="157" t="s">
        <v>52</v>
      </c>
      <c r="W26" s="157" t="s">
        <v>52</v>
      </c>
      <c r="X26" s="157" t="s">
        <v>52</v>
      </c>
      <c r="Y26" s="157" t="s">
        <v>52</v>
      </c>
      <c r="Z26" s="157" t="s">
        <v>52</v>
      </c>
      <c r="AA26" s="157" t="s">
        <v>52</v>
      </c>
      <c r="AB26" s="70">
        <v>40</v>
      </c>
    </row>
    <row r="27" spans="2:28" x14ac:dyDescent="0.25">
      <c r="B27" s="159">
        <v>42758</v>
      </c>
      <c r="C27" s="157" t="s">
        <v>52</v>
      </c>
      <c r="D27" s="157" t="s">
        <v>52</v>
      </c>
      <c r="E27" s="157" t="s">
        <v>52</v>
      </c>
      <c r="F27" s="157" t="s">
        <v>52</v>
      </c>
      <c r="G27" s="157" t="s">
        <v>52</v>
      </c>
      <c r="H27" s="157" t="s">
        <v>52</v>
      </c>
      <c r="I27" s="157" t="s">
        <v>52</v>
      </c>
      <c r="J27" s="157" t="s">
        <v>52</v>
      </c>
      <c r="K27" s="157" t="s">
        <v>52</v>
      </c>
      <c r="L27" s="157" t="s">
        <v>52</v>
      </c>
      <c r="M27" s="157" t="s">
        <v>52</v>
      </c>
      <c r="N27" s="157" t="s">
        <v>52</v>
      </c>
      <c r="O27" s="157" t="s">
        <v>52</v>
      </c>
      <c r="P27" s="157" t="s">
        <v>52</v>
      </c>
      <c r="Q27" s="157" t="s">
        <v>52</v>
      </c>
      <c r="R27" s="157" t="s">
        <v>52</v>
      </c>
      <c r="S27" s="157" t="s">
        <v>52</v>
      </c>
      <c r="T27" s="157" t="s">
        <v>52</v>
      </c>
      <c r="U27" s="157" t="s">
        <v>52</v>
      </c>
      <c r="V27" s="157" t="s">
        <v>52</v>
      </c>
      <c r="W27" s="157" t="s">
        <v>52</v>
      </c>
      <c r="X27" s="157" t="s">
        <v>52</v>
      </c>
      <c r="Y27" s="157" t="s">
        <v>52</v>
      </c>
      <c r="Z27" s="157" t="s">
        <v>52</v>
      </c>
      <c r="AA27" s="157" t="s">
        <v>52</v>
      </c>
      <c r="AB27" s="70">
        <v>41</v>
      </c>
    </row>
    <row r="28" spans="2:28" x14ac:dyDescent="0.25">
      <c r="B28" s="159">
        <v>42759</v>
      </c>
      <c r="C28" s="157">
        <v>1.92</v>
      </c>
      <c r="D28" s="157">
        <v>2.2810000000000001</v>
      </c>
      <c r="E28" s="157">
        <v>2.484</v>
      </c>
      <c r="F28" s="157">
        <v>2.6429999999999998</v>
      </c>
      <c r="G28" s="157">
        <v>2.9060000000000001</v>
      </c>
      <c r="H28" s="157">
        <v>3.1669999999999998</v>
      </c>
      <c r="I28" s="157">
        <v>3.2469999999999999</v>
      </c>
      <c r="J28" s="157">
        <v>3.5840000000000001</v>
      </c>
      <c r="K28" s="157">
        <v>3.915</v>
      </c>
      <c r="L28" s="157" t="s">
        <v>52</v>
      </c>
      <c r="M28" s="157" t="s">
        <v>52</v>
      </c>
      <c r="N28" s="157" t="s">
        <v>52</v>
      </c>
      <c r="O28" s="157" t="s">
        <v>52</v>
      </c>
      <c r="P28" s="157" t="s">
        <v>52</v>
      </c>
      <c r="Q28" s="157" t="s">
        <v>52</v>
      </c>
      <c r="R28" s="157" t="s">
        <v>52</v>
      </c>
      <c r="S28" s="157" t="s">
        <v>52</v>
      </c>
      <c r="T28" s="157" t="s">
        <v>52</v>
      </c>
      <c r="U28" s="157" t="s">
        <v>52</v>
      </c>
      <c r="V28" s="157" t="s">
        <v>52</v>
      </c>
      <c r="W28" s="157" t="s">
        <v>52</v>
      </c>
      <c r="X28" s="157" t="s">
        <v>52</v>
      </c>
      <c r="Y28" s="157" t="s">
        <v>52</v>
      </c>
      <c r="Z28" s="157" t="s">
        <v>52</v>
      </c>
      <c r="AA28" s="157" t="s">
        <v>52</v>
      </c>
      <c r="AB28" s="70">
        <v>42</v>
      </c>
    </row>
    <row r="29" spans="2:28" x14ac:dyDescent="0.25">
      <c r="B29" s="159">
        <v>42760</v>
      </c>
      <c r="C29" s="157">
        <v>1.925</v>
      </c>
      <c r="D29" s="157">
        <v>2.2959999999999998</v>
      </c>
      <c r="E29" s="157">
        <v>2.504</v>
      </c>
      <c r="F29" s="157">
        <v>2.6790000000000003</v>
      </c>
      <c r="G29" s="157">
        <v>2.9539999999999997</v>
      </c>
      <c r="H29" s="157">
        <v>3.2149999999999999</v>
      </c>
      <c r="I29" s="157">
        <v>3.2989999999999999</v>
      </c>
      <c r="J29" s="157">
        <v>3.6390000000000002</v>
      </c>
      <c r="K29" s="157">
        <v>3.9710000000000001</v>
      </c>
      <c r="L29" s="157" t="s">
        <v>52</v>
      </c>
      <c r="M29" s="157" t="s">
        <v>52</v>
      </c>
      <c r="N29" s="157" t="s">
        <v>52</v>
      </c>
      <c r="O29" s="157" t="s">
        <v>52</v>
      </c>
      <c r="P29" s="157" t="s">
        <v>52</v>
      </c>
      <c r="Q29" s="157" t="s">
        <v>52</v>
      </c>
      <c r="R29" s="157" t="s">
        <v>52</v>
      </c>
      <c r="S29" s="157" t="s">
        <v>52</v>
      </c>
      <c r="T29" s="157" t="s">
        <v>52</v>
      </c>
      <c r="U29" s="157" t="s">
        <v>52</v>
      </c>
      <c r="V29" s="157" t="s">
        <v>52</v>
      </c>
      <c r="W29" s="157" t="s">
        <v>52</v>
      </c>
      <c r="X29" s="157" t="s">
        <v>52</v>
      </c>
      <c r="Y29" s="157" t="s">
        <v>52</v>
      </c>
      <c r="Z29" s="157" t="s">
        <v>52</v>
      </c>
      <c r="AA29" s="157" t="s">
        <v>52</v>
      </c>
      <c r="AB29" s="70">
        <v>43</v>
      </c>
    </row>
    <row r="30" spans="2:28" x14ac:dyDescent="0.25">
      <c r="B30" s="159">
        <v>42761</v>
      </c>
      <c r="C30" s="157">
        <v>1.9370000000000001</v>
      </c>
      <c r="D30" s="157">
        <v>2.3460000000000001</v>
      </c>
      <c r="E30" s="157">
        <v>2.5609999999999999</v>
      </c>
      <c r="F30" s="157">
        <v>2.7370000000000001</v>
      </c>
      <c r="G30" s="157">
        <v>3.0219999999999998</v>
      </c>
      <c r="H30" s="157">
        <v>3.2970000000000002</v>
      </c>
      <c r="I30" s="157">
        <v>3.3759999999999999</v>
      </c>
      <c r="J30" s="157">
        <v>3.726</v>
      </c>
      <c r="K30" s="157">
        <v>4.0579999999999998</v>
      </c>
      <c r="L30" s="157" t="s">
        <v>52</v>
      </c>
      <c r="M30" s="157" t="s">
        <v>52</v>
      </c>
      <c r="N30" s="157" t="s">
        <v>52</v>
      </c>
      <c r="O30" s="157" t="s">
        <v>52</v>
      </c>
      <c r="P30" s="157" t="s">
        <v>52</v>
      </c>
      <c r="Q30" s="157" t="s">
        <v>52</v>
      </c>
      <c r="R30" s="157" t="s">
        <v>52</v>
      </c>
      <c r="S30" s="157" t="s">
        <v>52</v>
      </c>
      <c r="T30" s="157" t="s">
        <v>52</v>
      </c>
      <c r="U30" s="157" t="s">
        <v>52</v>
      </c>
      <c r="V30" s="157" t="s">
        <v>52</v>
      </c>
      <c r="W30" s="157" t="s">
        <v>52</v>
      </c>
      <c r="X30" s="157" t="s">
        <v>52</v>
      </c>
      <c r="Y30" s="157" t="s">
        <v>52</v>
      </c>
      <c r="Z30" s="157" t="s">
        <v>52</v>
      </c>
      <c r="AA30" s="157" t="s">
        <v>52</v>
      </c>
      <c r="AB30" s="70">
        <v>44</v>
      </c>
    </row>
    <row r="31" spans="2:28" x14ac:dyDescent="0.25">
      <c r="B31" s="159">
        <v>42762</v>
      </c>
      <c r="C31" s="157">
        <v>1.9430000000000001</v>
      </c>
      <c r="D31" s="157">
        <v>2.3639999999999999</v>
      </c>
      <c r="E31" s="157">
        <v>2.6040000000000001</v>
      </c>
      <c r="F31" s="157">
        <v>2.7709999999999999</v>
      </c>
      <c r="G31" s="157">
        <v>3.0619999999999998</v>
      </c>
      <c r="H31" s="157">
        <v>3.3460000000000001</v>
      </c>
      <c r="I31" s="157">
        <v>3.4350000000000001</v>
      </c>
      <c r="J31" s="157">
        <v>3.7800000000000002</v>
      </c>
      <c r="K31" s="157">
        <v>4.1109999999999998</v>
      </c>
      <c r="L31" s="157" t="s">
        <v>52</v>
      </c>
      <c r="M31" s="157" t="s">
        <v>52</v>
      </c>
      <c r="N31" s="157" t="s">
        <v>52</v>
      </c>
      <c r="O31" s="157" t="s">
        <v>52</v>
      </c>
      <c r="P31" s="157" t="s">
        <v>52</v>
      </c>
      <c r="Q31" s="157" t="s">
        <v>52</v>
      </c>
      <c r="R31" s="157" t="s">
        <v>52</v>
      </c>
      <c r="S31" s="157" t="s">
        <v>52</v>
      </c>
      <c r="T31" s="157" t="s">
        <v>52</v>
      </c>
      <c r="U31" s="157" t="s">
        <v>52</v>
      </c>
      <c r="V31" s="157" t="s">
        <v>52</v>
      </c>
      <c r="W31" s="157" t="s">
        <v>52</v>
      </c>
      <c r="X31" s="157" t="s">
        <v>52</v>
      </c>
      <c r="Y31" s="157" t="s">
        <v>52</v>
      </c>
      <c r="Z31" s="157" t="s">
        <v>52</v>
      </c>
      <c r="AA31" s="157" t="s">
        <v>52</v>
      </c>
      <c r="AB31" s="70">
        <v>45</v>
      </c>
    </row>
    <row r="32" spans="2:28" x14ac:dyDescent="0.25">
      <c r="B32" s="159">
        <v>42765</v>
      </c>
      <c r="C32" s="157" t="s">
        <v>52</v>
      </c>
      <c r="D32" s="157" t="s">
        <v>52</v>
      </c>
      <c r="E32" s="157" t="s">
        <v>52</v>
      </c>
      <c r="F32" s="157" t="s">
        <v>52</v>
      </c>
      <c r="G32" s="157" t="s">
        <v>52</v>
      </c>
      <c r="H32" s="157" t="s">
        <v>52</v>
      </c>
      <c r="I32" s="157" t="s">
        <v>52</v>
      </c>
      <c r="J32" s="157" t="s">
        <v>52</v>
      </c>
      <c r="K32" s="157" t="s">
        <v>52</v>
      </c>
      <c r="L32" s="157" t="s">
        <v>52</v>
      </c>
      <c r="M32" s="157" t="s">
        <v>52</v>
      </c>
      <c r="N32" s="157" t="s">
        <v>52</v>
      </c>
      <c r="O32" s="157" t="s">
        <v>52</v>
      </c>
      <c r="P32" s="157" t="s">
        <v>52</v>
      </c>
      <c r="Q32" s="157" t="s">
        <v>52</v>
      </c>
      <c r="R32" s="157" t="s">
        <v>52</v>
      </c>
      <c r="S32" s="157" t="s">
        <v>52</v>
      </c>
      <c r="T32" s="157" t="s">
        <v>52</v>
      </c>
      <c r="U32" s="157" t="s">
        <v>52</v>
      </c>
      <c r="V32" s="157" t="s">
        <v>52</v>
      </c>
      <c r="W32" s="157" t="s">
        <v>52</v>
      </c>
      <c r="X32" s="157" t="s">
        <v>52</v>
      </c>
      <c r="Y32" s="157" t="s">
        <v>52</v>
      </c>
      <c r="Z32" s="157" t="s">
        <v>52</v>
      </c>
      <c r="AA32" s="157" t="s">
        <v>52</v>
      </c>
      <c r="AB32" s="70">
        <v>46</v>
      </c>
    </row>
    <row r="33" spans="2:28" x14ac:dyDescent="0.25">
      <c r="B33" s="159">
        <v>42766</v>
      </c>
      <c r="C33" s="157">
        <v>1.95</v>
      </c>
      <c r="D33" s="157">
        <v>2.3290000000000002</v>
      </c>
      <c r="E33" s="157">
        <v>2.5489999999999999</v>
      </c>
      <c r="F33" s="157">
        <v>2.7320000000000002</v>
      </c>
      <c r="G33" s="157">
        <v>3.0179999999999998</v>
      </c>
      <c r="H33" s="157">
        <v>3.2989999999999999</v>
      </c>
      <c r="I33" s="157">
        <v>3.3879999999999999</v>
      </c>
      <c r="J33" s="157">
        <v>3.726</v>
      </c>
      <c r="K33" s="157">
        <v>4.0549999999999997</v>
      </c>
      <c r="L33" s="157" t="s">
        <v>52</v>
      </c>
      <c r="M33" s="157" t="s">
        <v>52</v>
      </c>
      <c r="N33" s="157" t="s">
        <v>52</v>
      </c>
      <c r="O33" s="157" t="s">
        <v>52</v>
      </c>
      <c r="P33" s="157" t="s">
        <v>52</v>
      </c>
      <c r="Q33" s="157" t="s">
        <v>52</v>
      </c>
      <c r="R33" s="157" t="s">
        <v>52</v>
      </c>
      <c r="S33" s="157" t="s">
        <v>52</v>
      </c>
      <c r="T33" s="157" t="s">
        <v>52</v>
      </c>
      <c r="U33" s="157" t="s">
        <v>52</v>
      </c>
      <c r="V33" s="157" t="s">
        <v>52</v>
      </c>
      <c r="W33" s="157" t="s">
        <v>52</v>
      </c>
      <c r="X33" s="157" t="s">
        <v>52</v>
      </c>
      <c r="Y33" s="157" t="s">
        <v>52</v>
      </c>
      <c r="Z33" s="157" t="s">
        <v>52</v>
      </c>
      <c r="AA33" s="157" t="s">
        <v>52</v>
      </c>
      <c r="AB33" s="70">
        <v>47</v>
      </c>
    </row>
    <row r="34" spans="2:28" x14ac:dyDescent="0.25">
      <c r="B34" s="159">
        <v>42767</v>
      </c>
      <c r="C34" s="157">
        <v>1.9419999999999999</v>
      </c>
      <c r="D34" s="157">
        <v>2.31</v>
      </c>
      <c r="E34" s="157">
        <v>2.5310000000000001</v>
      </c>
      <c r="F34" s="157">
        <v>2.718</v>
      </c>
      <c r="G34" s="157">
        <v>3.0030000000000001</v>
      </c>
      <c r="H34" s="157">
        <v>3.2850000000000001</v>
      </c>
      <c r="I34" s="157">
        <v>3.3740000000000001</v>
      </c>
      <c r="J34" s="157">
        <v>3.7090000000000001</v>
      </c>
      <c r="K34" s="157">
        <v>4.0359999999999996</v>
      </c>
      <c r="L34" s="157" t="s">
        <v>52</v>
      </c>
      <c r="M34" s="157" t="s">
        <v>52</v>
      </c>
      <c r="N34" s="157" t="s">
        <v>52</v>
      </c>
      <c r="O34" s="157" t="s">
        <v>52</v>
      </c>
      <c r="P34" s="157" t="s">
        <v>52</v>
      </c>
      <c r="Q34" s="157" t="s">
        <v>52</v>
      </c>
      <c r="R34" s="157" t="s">
        <v>52</v>
      </c>
      <c r="S34" s="157" t="s">
        <v>52</v>
      </c>
      <c r="T34" s="157" t="s">
        <v>52</v>
      </c>
      <c r="U34" s="157" t="s">
        <v>52</v>
      </c>
      <c r="V34" s="157" t="s">
        <v>52</v>
      </c>
      <c r="W34" s="157" t="s">
        <v>52</v>
      </c>
      <c r="X34" s="157" t="s">
        <v>52</v>
      </c>
      <c r="Y34" s="157" t="s">
        <v>52</v>
      </c>
      <c r="Z34" s="157" t="s">
        <v>52</v>
      </c>
      <c r="AA34" s="157" t="s">
        <v>52</v>
      </c>
      <c r="AB34" s="70">
        <v>48</v>
      </c>
    </row>
    <row r="35" spans="2:28" x14ac:dyDescent="0.25">
      <c r="B35" s="159">
        <v>42768</v>
      </c>
      <c r="C35" s="157">
        <v>1.9430000000000001</v>
      </c>
      <c r="D35" s="157">
        <v>2.3090000000000002</v>
      </c>
      <c r="E35" s="157">
        <v>2.5449999999999999</v>
      </c>
      <c r="F35" s="157">
        <v>2.7359999999999998</v>
      </c>
      <c r="G35" s="157">
        <v>3.03</v>
      </c>
      <c r="H35" s="157">
        <v>3.3170000000000002</v>
      </c>
      <c r="I35" s="157">
        <v>3.4020000000000001</v>
      </c>
      <c r="J35" s="157">
        <v>3.7389999999999999</v>
      </c>
      <c r="K35" s="157">
        <v>4.0659999999999998</v>
      </c>
      <c r="L35" s="157" t="s">
        <v>52</v>
      </c>
      <c r="M35" s="157" t="s">
        <v>52</v>
      </c>
      <c r="N35" s="157" t="s">
        <v>52</v>
      </c>
      <c r="O35" s="157" t="s">
        <v>52</v>
      </c>
      <c r="P35" s="157" t="s">
        <v>52</v>
      </c>
      <c r="Q35" s="157" t="s">
        <v>52</v>
      </c>
      <c r="R35" s="157" t="s">
        <v>52</v>
      </c>
      <c r="S35" s="157" t="s">
        <v>52</v>
      </c>
      <c r="T35" s="157" t="s">
        <v>52</v>
      </c>
      <c r="U35" s="157" t="s">
        <v>52</v>
      </c>
      <c r="V35" s="157" t="s">
        <v>52</v>
      </c>
      <c r="W35" s="157" t="s">
        <v>52</v>
      </c>
      <c r="X35" s="157" t="s">
        <v>52</v>
      </c>
      <c r="Y35" s="157" t="s">
        <v>52</v>
      </c>
      <c r="Z35" s="157" t="s">
        <v>52</v>
      </c>
      <c r="AA35" s="157" t="s">
        <v>52</v>
      </c>
      <c r="AB35" s="70">
        <v>49</v>
      </c>
    </row>
    <row r="36" spans="2:28" x14ac:dyDescent="0.25">
      <c r="B36" s="159">
        <v>42769</v>
      </c>
      <c r="C36" s="157">
        <v>1.9409999999999998</v>
      </c>
      <c r="D36" s="157">
        <v>2.2970000000000002</v>
      </c>
      <c r="E36" s="157">
        <v>2.536</v>
      </c>
      <c r="F36" s="157">
        <v>2.73</v>
      </c>
      <c r="G36" s="157">
        <v>3.0230000000000001</v>
      </c>
      <c r="H36" s="157">
        <v>3.32</v>
      </c>
      <c r="I36" s="157">
        <v>3.4089999999999998</v>
      </c>
      <c r="J36" s="157">
        <v>3.746</v>
      </c>
      <c r="K36" s="157">
        <v>4.0720000000000001</v>
      </c>
      <c r="L36" s="157" t="s">
        <v>52</v>
      </c>
      <c r="M36" s="157" t="s">
        <v>52</v>
      </c>
      <c r="N36" s="157" t="s">
        <v>52</v>
      </c>
      <c r="O36" s="157" t="s">
        <v>52</v>
      </c>
      <c r="P36" s="157" t="s">
        <v>52</v>
      </c>
      <c r="Q36" s="157" t="s">
        <v>52</v>
      </c>
      <c r="R36" s="157" t="s">
        <v>52</v>
      </c>
      <c r="S36" s="157" t="s">
        <v>52</v>
      </c>
      <c r="T36" s="157" t="s">
        <v>52</v>
      </c>
      <c r="U36" s="157" t="s">
        <v>52</v>
      </c>
      <c r="V36" s="157" t="s">
        <v>52</v>
      </c>
      <c r="W36" s="157" t="s">
        <v>52</v>
      </c>
      <c r="X36" s="157" t="s">
        <v>52</v>
      </c>
      <c r="Y36" s="157" t="s">
        <v>52</v>
      </c>
      <c r="Z36" s="157" t="s">
        <v>52</v>
      </c>
      <c r="AA36" s="157" t="s">
        <v>52</v>
      </c>
      <c r="AB36" s="70">
        <v>50</v>
      </c>
    </row>
    <row r="37" spans="2:28" x14ac:dyDescent="0.25">
      <c r="B37" s="159">
        <v>42772</v>
      </c>
      <c r="C37" s="157" t="s">
        <v>52</v>
      </c>
      <c r="D37" s="157" t="s">
        <v>52</v>
      </c>
      <c r="E37" s="157" t="s">
        <v>52</v>
      </c>
      <c r="F37" s="157" t="s">
        <v>52</v>
      </c>
      <c r="G37" s="157" t="s">
        <v>52</v>
      </c>
      <c r="H37" s="157" t="s">
        <v>52</v>
      </c>
      <c r="I37" s="157" t="s">
        <v>52</v>
      </c>
      <c r="J37" s="157" t="s">
        <v>52</v>
      </c>
      <c r="K37" s="157" t="s">
        <v>52</v>
      </c>
      <c r="L37" s="157" t="s">
        <v>52</v>
      </c>
      <c r="M37" s="157" t="s">
        <v>52</v>
      </c>
      <c r="N37" s="157" t="s">
        <v>52</v>
      </c>
      <c r="O37" s="157" t="s">
        <v>52</v>
      </c>
      <c r="P37" s="157" t="s">
        <v>52</v>
      </c>
      <c r="Q37" s="157" t="s">
        <v>52</v>
      </c>
      <c r="R37" s="157" t="s">
        <v>52</v>
      </c>
      <c r="S37" s="157" t="s">
        <v>52</v>
      </c>
      <c r="T37" s="157" t="s">
        <v>52</v>
      </c>
      <c r="U37" s="157" t="s">
        <v>52</v>
      </c>
      <c r="V37" s="157" t="s">
        <v>52</v>
      </c>
      <c r="W37" s="157" t="s">
        <v>52</v>
      </c>
      <c r="X37" s="157" t="s">
        <v>52</v>
      </c>
      <c r="Y37" s="157" t="s">
        <v>52</v>
      </c>
      <c r="Z37" s="157" t="s">
        <v>52</v>
      </c>
      <c r="AA37" s="157" t="s">
        <v>52</v>
      </c>
      <c r="AB37" s="70">
        <v>51</v>
      </c>
    </row>
    <row r="38" spans="2:28" x14ac:dyDescent="0.25">
      <c r="B38" s="159">
        <v>42773</v>
      </c>
      <c r="C38" s="157">
        <v>1.9319999999999999</v>
      </c>
      <c r="D38" s="157">
        <v>2.278</v>
      </c>
      <c r="E38" s="157">
        <v>2.5110000000000001</v>
      </c>
      <c r="F38" s="157">
        <v>2.6710000000000003</v>
      </c>
      <c r="G38" s="157">
        <v>2.9550000000000001</v>
      </c>
      <c r="H38" s="157">
        <v>3.2439999999999998</v>
      </c>
      <c r="I38" s="157">
        <v>3.327</v>
      </c>
      <c r="J38" s="157">
        <v>3.661</v>
      </c>
      <c r="K38" s="157">
        <v>3.9849999999999999</v>
      </c>
      <c r="L38" s="157" t="s">
        <v>52</v>
      </c>
      <c r="M38" s="157" t="s">
        <v>52</v>
      </c>
      <c r="N38" s="157" t="s">
        <v>52</v>
      </c>
      <c r="O38" s="157" t="s">
        <v>52</v>
      </c>
      <c r="P38" s="157" t="s">
        <v>52</v>
      </c>
      <c r="Q38" s="157" t="s">
        <v>52</v>
      </c>
      <c r="R38" s="157" t="s">
        <v>52</v>
      </c>
      <c r="S38" s="157" t="s">
        <v>52</v>
      </c>
      <c r="T38" s="157" t="s">
        <v>52</v>
      </c>
      <c r="U38" s="157" t="s">
        <v>52</v>
      </c>
      <c r="V38" s="157" t="s">
        <v>52</v>
      </c>
      <c r="W38" s="157" t="s">
        <v>52</v>
      </c>
      <c r="X38" s="157" t="s">
        <v>52</v>
      </c>
      <c r="Y38" s="157" t="s">
        <v>52</v>
      </c>
      <c r="Z38" s="157" t="s">
        <v>52</v>
      </c>
      <c r="AA38" s="157" t="s">
        <v>52</v>
      </c>
      <c r="AB38" s="70">
        <v>52</v>
      </c>
    </row>
    <row r="39" spans="2:28" x14ac:dyDescent="0.25">
      <c r="B39" s="159">
        <v>42774</v>
      </c>
      <c r="C39" s="157">
        <v>1.9330000000000001</v>
      </c>
      <c r="D39" s="157">
        <v>2.2509999999999999</v>
      </c>
      <c r="E39" s="157">
        <v>2.4750000000000001</v>
      </c>
      <c r="F39" s="157">
        <v>2.629</v>
      </c>
      <c r="G39" s="157">
        <v>2.9079999999999999</v>
      </c>
      <c r="H39" s="157">
        <v>3.2</v>
      </c>
      <c r="I39" s="157">
        <v>3.274</v>
      </c>
      <c r="J39" s="157">
        <v>3.6109999999999998</v>
      </c>
      <c r="K39" s="157">
        <v>3.9390000000000001</v>
      </c>
      <c r="L39" s="157" t="s">
        <v>52</v>
      </c>
      <c r="M39" s="157" t="s">
        <v>52</v>
      </c>
      <c r="N39" s="157" t="s">
        <v>52</v>
      </c>
      <c r="O39" s="157" t="s">
        <v>52</v>
      </c>
      <c r="P39" s="157" t="s">
        <v>52</v>
      </c>
      <c r="Q39" s="157" t="s">
        <v>52</v>
      </c>
      <c r="R39" s="157" t="s">
        <v>52</v>
      </c>
      <c r="S39" s="157" t="s">
        <v>52</v>
      </c>
      <c r="T39" s="157" t="s">
        <v>52</v>
      </c>
      <c r="U39" s="157" t="s">
        <v>52</v>
      </c>
      <c r="V39" s="157" t="s">
        <v>52</v>
      </c>
      <c r="W39" s="157" t="s">
        <v>52</v>
      </c>
      <c r="X39" s="157" t="s">
        <v>52</v>
      </c>
      <c r="Y39" s="157" t="s">
        <v>52</v>
      </c>
      <c r="Z39" s="157" t="s">
        <v>52</v>
      </c>
      <c r="AA39" s="157" t="s">
        <v>52</v>
      </c>
      <c r="AB39" s="70">
        <v>53</v>
      </c>
    </row>
    <row r="40" spans="2:28" x14ac:dyDescent="0.25">
      <c r="B40" s="159">
        <v>42775</v>
      </c>
      <c r="C40" s="157">
        <v>1.8919999999999999</v>
      </c>
      <c r="D40" s="157">
        <v>2.1709999999999998</v>
      </c>
      <c r="E40" s="157">
        <v>2.3879999999999999</v>
      </c>
      <c r="F40" s="157">
        <v>2.532</v>
      </c>
      <c r="G40" s="157">
        <v>2.8050000000000002</v>
      </c>
      <c r="H40" s="157">
        <v>3.0950000000000002</v>
      </c>
      <c r="I40" s="157">
        <v>3.18</v>
      </c>
      <c r="J40" s="157">
        <v>3.51</v>
      </c>
      <c r="K40" s="157">
        <v>3.8359999999999999</v>
      </c>
      <c r="L40" s="157" t="s">
        <v>52</v>
      </c>
      <c r="M40" s="157" t="s">
        <v>52</v>
      </c>
      <c r="N40" s="157" t="s">
        <v>52</v>
      </c>
      <c r="O40" s="157" t="s">
        <v>52</v>
      </c>
      <c r="P40" s="157" t="s">
        <v>52</v>
      </c>
      <c r="Q40" s="157" t="s">
        <v>52</v>
      </c>
      <c r="R40" s="157" t="s">
        <v>52</v>
      </c>
      <c r="S40" s="157" t="s">
        <v>52</v>
      </c>
      <c r="T40" s="157" t="s">
        <v>52</v>
      </c>
      <c r="U40" s="157" t="s">
        <v>52</v>
      </c>
      <c r="V40" s="157" t="s">
        <v>52</v>
      </c>
      <c r="W40" s="157" t="s">
        <v>52</v>
      </c>
      <c r="X40" s="157" t="s">
        <v>52</v>
      </c>
      <c r="Y40" s="157" t="s">
        <v>52</v>
      </c>
      <c r="Z40" s="157" t="s">
        <v>52</v>
      </c>
      <c r="AA40" s="157" t="s">
        <v>52</v>
      </c>
      <c r="AB40" s="70">
        <v>54</v>
      </c>
    </row>
    <row r="41" spans="2:28" x14ac:dyDescent="0.25">
      <c r="B41" s="159">
        <v>42776</v>
      </c>
      <c r="C41" s="157">
        <v>1.9</v>
      </c>
      <c r="D41" s="157">
        <v>2.1960000000000002</v>
      </c>
      <c r="E41" s="157">
        <v>2.415</v>
      </c>
      <c r="F41" s="157">
        <v>2.5609999999999999</v>
      </c>
      <c r="G41" s="157">
        <v>2.8319999999999999</v>
      </c>
      <c r="H41" s="157">
        <v>3.13</v>
      </c>
      <c r="I41" s="157">
        <v>3.22</v>
      </c>
      <c r="J41" s="157">
        <v>3.56</v>
      </c>
      <c r="K41" s="157">
        <v>3.8839999999999999</v>
      </c>
      <c r="L41" s="157" t="s">
        <v>52</v>
      </c>
      <c r="M41" s="157" t="s">
        <v>52</v>
      </c>
      <c r="N41" s="157" t="s">
        <v>52</v>
      </c>
      <c r="O41" s="157" t="s">
        <v>52</v>
      </c>
      <c r="P41" s="157" t="s">
        <v>52</v>
      </c>
      <c r="Q41" s="157" t="s">
        <v>52</v>
      </c>
      <c r="R41" s="157" t="s">
        <v>52</v>
      </c>
      <c r="S41" s="157" t="s">
        <v>52</v>
      </c>
      <c r="T41" s="157" t="s">
        <v>52</v>
      </c>
      <c r="U41" s="157" t="s">
        <v>52</v>
      </c>
      <c r="V41" s="157" t="s">
        <v>52</v>
      </c>
      <c r="W41" s="157" t="s">
        <v>52</v>
      </c>
      <c r="X41" s="157" t="s">
        <v>52</v>
      </c>
      <c r="Y41" s="157" t="s">
        <v>52</v>
      </c>
      <c r="Z41" s="157" t="s">
        <v>52</v>
      </c>
      <c r="AA41" s="157" t="s">
        <v>52</v>
      </c>
      <c r="AB41" s="70">
        <v>55</v>
      </c>
    </row>
    <row r="42" spans="2:28" x14ac:dyDescent="0.25">
      <c r="B42" s="159">
        <v>42779</v>
      </c>
      <c r="C42" s="157">
        <v>1.901</v>
      </c>
      <c r="D42" s="157">
        <v>2.2010000000000001</v>
      </c>
      <c r="E42" s="157">
        <v>2.4209999999999998</v>
      </c>
      <c r="F42" s="157">
        <v>2.5670000000000002</v>
      </c>
      <c r="G42" s="157">
        <v>2.8369999999999997</v>
      </c>
      <c r="H42" s="157">
        <v>3.1440000000000001</v>
      </c>
      <c r="I42" s="157">
        <v>3.2330000000000001</v>
      </c>
      <c r="J42" s="157">
        <v>3.577</v>
      </c>
      <c r="K42" s="157">
        <v>3.9009999999999998</v>
      </c>
      <c r="L42" s="157" t="s">
        <v>52</v>
      </c>
      <c r="M42" s="157" t="s">
        <v>52</v>
      </c>
      <c r="N42" s="157" t="s">
        <v>52</v>
      </c>
      <c r="O42" s="157" t="s">
        <v>52</v>
      </c>
      <c r="P42" s="157" t="s">
        <v>52</v>
      </c>
      <c r="Q42" s="157" t="s">
        <v>52</v>
      </c>
      <c r="R42" s="157" t="s">
        <v>52</v>
      </c>
      <c r="S42" s="157" t="s">
        <v>52</v>
      </c>
      <c r="T42" s="157" t="s">
        <v>52</v>
      </c>
      <c r="U42" s="157" t="s">
        <v>52</v>
      </c>
      <c r="V42" s="157" t="s">
        <v>52</v>
      </c>
      <c r="W42" s="157" t="s">
        <v>52</v>
      </c>
      <c r="X42" s="157" t="s">
        <v>52</v>
      </c>
      <c r="Y42" s="157" t="s">
        <v>52</v>
      </c>
      <c r="Z42" s="157" t="s">
        <v>52</v>
      </c>
      <c r="AA42" s="157" t="s">
        <v>52</v>
      </c>
      <c r="AB42" s="70">
        <v>56</v>
      </c>
    </row>
    <row r="43" spans="2:28" x14ac:dyDescent="0.25">
      <c r="B43" s="159">
        <v>42780</v>
      </c>
      <c r="C43" s="157">
        <v>1.899</v>
      </c>
      <c r="D43" s="157">
        <v>2.2160000000000002</v>
      </c>
      <c r="E43" s="157">
        <v>2.4409999999999998</v>
      </c>
      <c r="F43" s="157">
        <v>2.5869999999999997</v>
      </c>
      <c r="G43" s="157">
        <v>2.8580000000000001</v>
      </c>
      <c r="H43" s="157">
        <v>3.169</v>
      </c>
      <c r="I43" s="157">
        <v>3.262</v>
      </c>
      <c r="J43" s="157">
        <v>3.6120000000000001</v>
      </c>
      <c r="K43" s="157">
        <v>3.9359999999999999</v>
      </c>
      <c r="L43" s="157" t="s">
        <v>52</v>
      </c>
      <c r="M43" s="157" t="s">
        <v>52</v>
      </c>
      <c r="N43" s="157" t="s">
        <v>52</v>
      </c>
      <c r="O43" s="157" t="s">
        <v>52</v>
      </c>
      <c r="P43" s="157" t="s">
        <v>52</v>
      </c>
      <c r="Q43" s="157" t="s">
        <v>52</v>
      </c>
      <c r="R43" s="157" t="s">
        <v>52</v>
      </c>
      <c r="S43" s="157" t="s">
        <v>52</v>
      </c>
      <c r="T43" s="157" t="s">
        <v>52</v>
      </c>
      <c r="U43" s="157" t="s">
        <v>52</v>
      </c>
      <c r="V43" s="157" t="s">
        <v>52</v>
      </c>
      <c r="W43" s="157" t="s">
        <v>52</v>
      </c>
      <c r="X43" s="157" t="s">
        <v>52</v>
      </c>
      <c r="Y43" s="157" t="s">
        <v>52</v>
      </c>
      <c r="Z43" s="157" t="s">
        <v>52</v>
      </c>
      <c r="AA43" s="157" t="s">
        <v>52</v>
      </c>
      <c r="AB43" s="70">
        <v>57</v>
      </c>
    </row>
    <row r="44" spans="2:28" x14ac:dyDescent="0.25">
      <c r="B44" s="159">
        <v>42781</v>
      </c>
      <c r="C44" s="157">
        <v>1.9</v>
      </c>
      <c r="D44" s="157">
        <v>2.238</v>
      </c>
      <c r="E44" s="157">
        <v>2.472</v>
      </c>
      <c r="F44" s="157">
        <v>2.6259999999999999</v>
      </c>
      <c r="G44" s="157">
        <v>2.8970000000000002</v>
      </c>
      <c r="H44" s="157">
        <v>3.2229999999999999</v>
      </c>
      <c r="I44" s="157">
        <v>3.3170000000000002</v>
      </c>
      <c r="J44" s="157">
        <v>3.67</v>
      </c>
      <c r="K44" s="157">
        <v>3.992</v>
      </c>
      <c r="L44" s="157" t="s">
        <v>52</v>
      </c>
      <c r="M44" s="157" t="s">
        <v>52</v>
      </c>
      <c r="N44" s="157" t="s">
        <v>52</v>
      </c>
      <c r="O44" s="157" t="s">
        <v>52</v>
      </c>
      <c r="P44" s="157" t="s">
        <v>52</v>
      </c>
      <c r="Q44" s="157" t="s">
        <v>52</v>
      </c>
      <c r="R44" s="157" t="s">
        <v>52</v>
      </c>
      <c r="S44" s="157" t="s">
        <v>52</v>
      </c>
      <c r="T44" s="157" t="s">
        <v>52</v>
      </c>
      <c r="U44" s="157" t="s">
        <v>52</v>
      </c>
      <c r="V44" s="157" t="s">
        <v>52</v>
      </c>
      <c r="W44" s="157" t="s">
        <v>52</v>
      </c>
      <c r="X44" s="157" t="s">
        <v>52</v>
      </c>
      <c r="Y44" s="157" t="s">
        <v>52</v>
      </c>
      <c r="Z44" s="157" t="s">
        <v>52</v>
      </c>
      <c r="AA44" s="157" t="s">
        <v>52</v>
      </c>
      <c r="AB44" s="70">
        <v>58</v>
      </c>
    </row>
    <row r="45" spans="2:28" x14ac:dyDescent="0.25">
      <c r="B45" s="159">
        <v>42782</v>
      </c>
      <c r="C45" s="157">
        <v>1.9</v>
      </c>
      <c r="D45" s="157">
        <v>2.258</v>
      </c>
      <c r="E45" s="157">
        <v>2.5030000000000001</v>
      </c>
      <c r="F45" s="157">
        <v>2.677</v>
      </c>
      <c r="G45" s="157">
        <v>2.9459999999999997</v>
      </c>
      <c r="H45" s="157">
        <v>3.262</v>
      </c>
      <c r="I45" s="157">
        <v>3.3639999999999999</v>
      </c>
      <c r="J45" s="157">
        <v>3.7119999999999997</v>
      </c>
      <c r="K45" s="157">
        <v>4.0339999999999998</v>
      </c>
      <c r="L45" s="157" t="s">
        <v>52</v>
      </c>
      <c r="M45" s="157" t="s">
        <v>52</v>
      </c>
      <c r="N45" s="157" t="s">
        <v>52</v>
      </c>
      <c r="O45" s="157" t="s">
        <v>52</v>
      </c>
      <c r="P45" s="157" t="s">
        <v>52</v>
      </c>
      <c r="Q45" s="157" t="s">
        <v>52</v>
      </c>
      <c r="R45" s="157" t="s">
        <v>52</v>
      </c>
      <c r="S45" s="157" t="s">
        <v>52</v>
      </c>
      <c r="T45" s="157" t="s">
        <v>52</v>
      </c>
      <c r="U45" s="157" t="s">
        <v>52</v>
      </c>
      <c r="V45" s="157" t="s">
        <v>52</v>
      </c>
      <c r="W45" s="157" t="s">
        <v>52</v>
      </c>
      <c r="X45" s="157" t="s">
        <v>52</v>
      </c>
      <c r="Y45" s="157" t="s">
        <v>52</v>
      </c>
      <c r="Z45" s="157" t="s">
        <v>52</v>
      </c>
      <c r="AA45" s="157" t="s">
        <v>52</v>
      </c>
      <c r="AB45" s="70">
        <v>59</v>
      </c>
    </row>
    <row r="46" spans="2:28" x14ac:dyDescent="0.25">
      <c r="B46" s="159">
        <v>42783</v>
      </c>
      <c r="C46" s="157">
        <v>1.8919999999999999</v>
      </c>
      <c r="D46" s="157">
        <v>2.2200000000000002</v>
      </c>
      <c r="E46" s="157">
        <v>2.4740000000000002</v>
      </c>
      <c r="F46" s="157">
        <v>2.6480000000000001</v>
      </c>
      <c r="G46" s="157">
        <v>2.9220000000000002</v>
      </c>
      <c r="H46" s="157">
        <v>3.242</v>
      </c>
      <c r="I46" s="157">
        <v>3.347</v>
      </c>
      <c r="J46" s="157">
        <v>3.7130000000000001</v>
      </c>
      <c r="K46" s="157">
        <v>4.0279999999999996</v>
      </c>
      <c r="L46" s="157" t="s">
        <v>52</v>
      </c>
      <c r="M46" s="157" t="s">
        <v>52</v>
      </c>
      <c r="N46" s="157" t="s">
        <v>52</v>
      </c>
      <c r="O46" s="157" t="s">
        <v>52</v>
      </c>
      <c r="P46" s="157" t="s">
        <v>52</v>
      </c>
      <c r="Q46" s="157" t="s">
        <v>52</v>
      </c>
      <c r="R46" s="157" t="s">
        <v>52</v>
      </c>
      <c r="S46" s="157" t="s">
        <v>52</v>
      </c>
      <c r="T46" s="157" t="s">
        <v>52</v>
      </c>
      <c r="U46" s="157" t="s">
        <v>52</v>
      </c>
      <c r="V46" s="157" t="s">
        <v>52</v>
      </c>
      <c r="W46" s="157" t="s">
        <v>52</v>
      </c>
      <c r="X46" s="157" t="s">
        <v>52</v>
      </c>
      <c r="Y46" s="157" t="s">
        <v>52</v>
      </c>
      <c r="Z46" s="157" t="s">
        <v>52</v>
      </c>
      <c r="AA46" s="157" t="s">
        <v>52</v>
      </c>
      <c r="AB46" s="70">
        <v>60</v>
      </c>
    </row>
    <row r="47" spans="2:28" x14ac:dyDescent="0.25">
      <c r="B47" s="159">
        <v>42786</v>
      </c>
      <c r="C47" s="157">
        <v>1.8980000000000001</v>
      </c>
      <c r="D47" s="157">
        <v>2.1949999999999998</v>
      </c>
      <c r="E47" s="157">
        <v>2.4489999999999998</v>
      </c>
      <c r="F47" s="157">
        <v>2.6240000000000001</v>
      </c>
      <c r="G47" s="157">
        <v>2.899</v>
      </c>
      <c r="H47" s="157">
        <v>3.22</v>
      </c>
      <c r="I47" s="157">
        <v>3.3260000000000001</v>
      </c>
      <c r="J47" s="157">
        <v>3.6840000000000002</v>
      </c>
      <c r="K47" s="157">
        <v>4.0010000000000003</v>
      </c>
      <c r="L47" s="157" t="s">
        <v>52</v>
      </c>
      <c r="M47" s="157" t="s">
        <v>52</v>
      </c>
      <c r="N47" s="157" t="s">
        <v>52</v>
      </c>
      <c r="O47" s="157" t="s">
        <v>52</v>
      </c>
      <c r="P47" s="157" t="s">
        <v>52</v>
      </c>
      <c r="Q47" s="157" t="s">
        <v>52</v>
      </c>
      <c r="R47" s="157" t="s">
        <v>52</v>
      </c>
      <c r="S47" s="157" t="s">
        <v>52</v>
      </c>
      <c r="T47" s="157" t="s">
        <v>52</v>
      </c>
      <c r="U47" s="157" t="s">
        <v>52</v>
      </c>
      <c r="V47" s="157" t="s">
        <v>52</v>
      </c>
      <c r="W47" s="157" t="s">
        <v>52</v>
      </c>
      <c r="X47" s="157" t="s">
        <v>52</v>
      </c>
      <c r="Y47" s="157" t="s">
        <v>52</v>
      </c>
      <c r="Z47" s="157" t="s">
        <v>52</v>
      </c>
      <c r="AA47" s="157" t="s">
        <v>52</v>
      </c>
      <c r="AB47" s="70">
        <v>61</v>
      </c>
    </row>
    <row r="48" spans="2:28" x14ac:dyDescent="0.25">
      <c r="B48" s="159">
        <v>42787</v>
      </c>
      <c r="C48" s="157">
        <v>1.9529999999999998</v>
      </c>
      <c r="D48" s="157">
        <v>2.1930000000000001</v>
      </c>
      <c r="E48" s="157">
        <v>2.4510000000000001</v>
      </c>
      <c r="F48" s="157">
        <v>2.6240000000000001</v>
      </c>
      <c r="G48" s="157">
        <v>2.899</v>
      </c>
      <c r="H48" s="157">
        <v>3.214</v>
      </c>
      <c r="I48" s="157">
        <v>3.3239999999999998</v>
      </c>
      <c r="J48" s="157">
        <v>3.6829999999999998</v>
      </c>
      <c r="K48" s="157">
        <v>4.0039999999999996</v>
      </c>
      <c r="L48" s="157" t="s">
        <v>52</v>
      </c>
      <c r="M48" s="157" t="s">
        <v>52</v>
      </c>
      <c r="N48" s="157" t="s">
        <v>52</v>
      </c>
      <c r="O48" s="157" t="s">
        <v>52</v>
      </c>
      <c r="P48" s="157" t="s">
        <v>52</v>
      </c>
      <c r="Q48" s="157" t="s">
        <v>52</v>
      </c>
      <c r="R48" s="157" t="s">
        <v>52</v>
      </c>
      <c r="S48" s="157" t="s">
        <v>52</v>
      </c>
      <c r="T48" s="157" t="s">
        <v>52</v>
      </c>
      <c r="U48" s="157" t="s">
        <v>52</v>
      </c>
      <c r="V48" s="157" t="s">
        <v>52</v>
      </c>
      <c r="W48" s="157" t="s">
        <v>52</v>
      </c>
      <c r="X48" s="157" t="s">
        <v>52</v>
      </c>
      <c r="Y48" s="157" t="s">
        <v>52</v>
      </c>
      <c r="Z48" s="157" t="s">
        <v>52</v>
      </c>
      <c r="AA48" s="157" t="s">
        <v>52</v>
      </c>
      <c r="AB48" s="70">
        <v>62</v>
      </c>
    </row>
    <row r="49" spans="2:28" x14ac:dyDescent="0.25">
      <c r="B49" s="159">
        <v>42788</v>
      </c>
      <c r="C49" s="157">
        <v>1.899</v>
      </c>
      <c r="D49" s="157">
        <v>2.198</v>
      </c>
      <c r="E49" s="157">
        <v>2.456</v>
      </c>
      <c r="F49" s="157">
        <v>2.6259999999999999</v>
      </c>
      <c r="G49" s="157">
        <v>2.899</v>
      </c>
      <c r="H49" s="157">
        <v>3.2120000000000002</v>
      </c>
      <c r="I49" s="157">
        <v>3.3239999999999998</v>
      </c>
      <c r="J49" s="157">
        <v>3.6930000000000001</v>
      </c>
      <c r="K49" s="157">
        <v>4.0140000000000002</v>
      </c>
      <c r="L49" s="157" t="s">
        <v>52</v>
      </c>
      <c r="M49" s="157" t="s">
        <v>52</v>
      </c>
      <c r="N49" s="157" t="s">
        <v>52</v>
      </c>
      <c r="O49" s="157" t="s">
        <v>52</v>
      </c>
      <c r="P49" s="157" t="s">
        <v>52</v>
      </c>
      <c r="Q49" s="157" t="s">
        <v>52</v>
      </c>
      <c r="R49" s="157" t="s">
        <v>52</v>
      </c>
      <c r="S49" s="157" t="s">
        <v>52</v>
      </c>
      <c r="T49" s="157" t="s">
        <v>52</v>
      </c>
      <c r="U49" s="157" t="s">
        <v>52</v>
      </c>
      <c r="V49" s="157" t="s">
        <v>52</v>
      </c>
      <c r="W49" s="157" t="s">
        <v>52</v>
      </c>
      <c r="X49" s="157" t="s">
        <v>52</v>
      </c>
      <c r="Y49" s="157" t="s">
        <v>52</v>
      </c>
      <c r="Z49" s="157" t="s">
        <v>52</v>
      </c>
      <c r="AA49" s="157" t="s">
        <v>52</v>
      </c>
      <c r="AB49" s="70">
        <v>63</v>
      </c>
    </row>
    <row r="50" spans="2:28" x14ac:dyDescent="0.25">
      <c r="B50" s="159">
        <v>42789</v>
      </c>
      <c r="C50" s="157">
        <v>1.899</v>
      </c>
      <c r="D50" s="157">
        <v>2.1869999999999998</v>
      </c>
      <c r="E50" s="157">
        <v>2.4390000000000001</v>
      </c>
      <c r="F50" s="157">
        <v>2.609</v>
      </c>
      <c r="G50" s="157">
        <v>2.8740000000000001</v>
      </c>
      <c r="H50" s="157">
        <v>3.1739999999999999</v>
      </c>
      <c r="I50" s="157">
        <v>3.2810000000000001</v>
      </c>
      <c r="J50" s="157">
        <v>3.657</v>
      </c>
      <c r="K50" s="157">
        <v>3.9740000000000002</v>
      </c>
      <c r="L50" s="157" t="s">
        <v>52</v>
      </c>
      <c r="M50" s="157" t="s">
        <v>52</v>
      </c>
      <c r="N50" s="157" t="s">
        <v>52</v>
      </c>
      <c r="O50" s="157" t="s">
        <v>52</v>
      </c>
      <c r="P50" s="157" t="s">
        <v>52</v>
      </c>
      <c r="Q50" s="157" t="s">
        <v>52</v>
      </c>
      <c r="R50" s="157" t="s">
        <v>52</v>
      </c>
      <c r="S50" s="157" t="s">
        <v>52</v>
      </c>
      <c r="T50" s="157" t="s">
        <v>52</v>
      </c>
      <c r="U50" s="157" t="s">
        <v>52</v>
      </c>
      <c r="V50" s="157" t="s">
        <v>52</v>
      </c>
      <c r="W50" s="157" t="s">
        <v>52</v>
      </c>
      <c r="X50" s="157" t="s">
        <v>52</v>
      </c>
      <c r="Y50" s="157" t="s">
        <v>52</v>
      </c>
      <c r="Z50" s="157" t="s">
        <v>52</v>
      </c>
      <c r="AA50" s="157" t="s">
        <v>52</v>
      </c>
      <c r="AB50" s="70">
        <v>64</v>
      </c>
    </row>
    <row r="51" spans="2:28" x14ac:dyDescent="0.25">
      <c r="B51" s="159">
        <v>42790</v>
      </c>
      <c r="C51" s="157">
        <v>1.8959999999999999</v>
      </c>
      <c r="D51" s="157">
        <v>2.1869999999999998</v>
      </c>
      <c r="E51" s="157">
        <v>2.4329999999999998</v>
      </c>
      <c r="F51" s="157">
        <v>2.597</v>
      </c>
      <c r="G51" s="157">
        <v>2.8479999999999999</v>
      </c>
      <c r="H51" s="157">
        <v>3.145</v>
      </c>
      <c r="I51" s="157">
        <v>3.25</v>
      </c>
      <c r="J51" s="157">
        <v>3.625</v>
      </c>
      <c r="K51" s="157">
        <v>3.9359999999999999</v>
      </c>
      <c r="L51" s="157" t="s">
        <v>52</v>
      </c>
      <c r="M51" s="157" t="s">
        <v>52</v>
      </c>
      <c r="N51" s="157" t="s">
        <v>52</v>
      </c>
      <c r="O51" s="157" t="s">
        <v>52</v>
      </c>
      <c r="P51" s="157" t="s">
        <v>52</v>
      </c>
      <c r="Q51" s="157" t="s">
        <v>52</v>
      </c>
      <c r="R51" s="157" t="s">
        <v>52</v>
      </c>
      <c r="S51" s="157" t="s">
        <v>52</v>
      </c>
      <c r="T51" s="157" t="s">
        <v>52</v>
      </c>
      <c r="U51" s="157" t="s">
        <v>52</v>
      </c>
      <c r="V51" s="157" t="s">
        <v>52</v>
      </c>
      <c r="W51" s="157" t="s">
        <v>52</v>
      </c>
      <c r="X51" s="157" t="s">
        <v>52</v>
      </c>
      <c r="Y51" s="157" t="s">
        <v>52</v>
      </c>
      <c r="Z51" s="157" t="s">
        <v>52</v>
      </c>
      <c r="AA51" s="157" t="s">
        <v>52</v>
      </c>
      <c r="AB51" s="70">
        <v>65</v>
      </c>
    </row>
    <row r="52" spans="2:28" x14ac:dyDescent="0.25">
      <c r="B52" s="159">
        <v>42793</v>
      </c>
      <c r="C52" s="157">
        <v>1.899</v>
      </c>
      <c r="D52" s="157">
        <v>2.177</v>
      </c>
      <c r="E52" s="157">
        <v>2.42</v>
      </c>
      <c r="F52" s="157">
        <v>2.5830000000000002</v>
      </c>
      <c r="G52" s="157">
        <v>2.8319999999999999</v>
      </c>
      <c r="H52" s="157">
        <v>3.1259999999999999</v>
      </c>
      <c r="I52" s="157">
        <v>3.23</v>
      </c>
      <c r="J52" s="157">
        <v>3.6040000000000001</v>
      </c>
      <c r="K52" s="157">
        <v>3.9130000000000003</v>
      </c>
      <c r="L52" s="157" t="s">
        <v>52</v>
      </c>
      <c r="M52" s="157" t="s">
        <v>52</v>
      </c>
      <c r="N52" s="157" t="s">
        <v>52</v>
      </c>
      <c r="O52" s="157" t="s">
        <v>52</v>
      </c>
      <c r="P52" s="157" t="s">
        <v>52</v>
      </c>
      <c r="Q52" s="157" t="s">
        <v>52</v>
      </c>
      <c r="R52" s="157" t="s">
        <v>52</v>
      </c>
      <c r="S52" s="157" t="s">
        <v>52</v>
      </c>
      <c r="T52" s="157" t="s">
        <v>52</v>
      </c>
      <c r="U52" s="157" t="s">
        <v>52</v>
      </c>
      <c r="V52" s="157" t="s">
        <v>52</v>
      </c>
      <c r="W52" s="157" t="s">
        <v>52</v>
      </c>
      <c r="X52" s="157" t="s">
        <v>52</v>
      </c>
      <c r="Y52" s="157" t="s">
        <v>52</v>
      </c>
      <c r="Z52" s="157" t="s">
        <v>52</v>
      </c>
      <c r="AA52" s="157" t="s">
        <v>52</v>
      </c>
      <c r="AB52" s="70">
        <v>66</v>
      </c>
    </row>
    <row r="53" spans="2:28" x14ac:dyDescent="0.25">
      <c r="B53" s="159">
        <v>42794</v>
      </c>
      <c r="C53" s="157">
        <v>1.901</v>
      </c>
      <c r="D53" s="157">
        <v>2.1920000000000002</v>
      </c>
      <c r="E53" s="157">
        <v>2.4329999999999998</v>
      </c>
      <c r="F53" s="157">
        <v>2.5979999999999999</v>
      </c>
      <c r="G53" s="157">
        <v>2.8460000000000001</v>
      </c>
      <c r="H53" s="157">
        <v>3.1429999999999998</v>
      </c>
      <c r="I53" s="157">
        <v>3.2519999999999998</v>
      </c>
      <c r="J53" s="157">
        <v>3.6280000000000001</v>
      </c>
      <c r="K53" s="157">
        <v>3.9319999999999999</v>
      </c>
      <c r="L53" s="157" t="s">
        <v>52</v>
      </c>
      <c r="M53" s="157" t="s">
        <v>52</v>
      </c>
      <c r="N53" s="157" t="s">
        <v>52</v>
      </c>
      <c r="O53" s="157" t="s">
        <v>52</v>
      </c>
      <c r="P53" s="157" t="s">
        <v>52</v>
      </c>
      <c r="Q53" s="157" t="s">
        <v>52</v>
      </c>
      <c r="R53" s="157" t="s">
        <v>52</v>
      </c>
      <c r="S53" s="157" t="s">
        <v>52</v>
      </c>
      <c r="T53" s="157" t="s">
        <v>52</v>
      </c>
      <c r="U53" s="157" t="s">
        <v>52</v>
      </c>
      <c r="V53" s="157" t="s">
        <v>52</v>
      </c>
      <c r="W53" s="157" t="s">
        <v>52</v>
      </c>
      <c r="X53" s="157" t="s">
        <v>52</v>
      </c>
      <c r="Y53" s="157" t="s">
        <v>52</v>
      </c>
      <c r="Z53" s="157" t="s">
        <v>52</v>
      </c>
      <c r="AA53" s="157" t="s">
        <v>52</v>
      </c>
      <c r="AB53" s="70">
        <v>67</v>
      </c>
    </row>
    <row r="54" spans="2:28" x14ac:dyDescent="0.25">
      <c r="B54" s="159">
        <v>42795</v>
      </c>
      <c r="C54" s="157">
        <v>1.899</v>
      </c>
      <c r="D54" s="157">
        <v>2.21</v>
      </c>
      <c r="E54" s="157">
        <v>2.4550000000000001</v>
      </c>
      <c r="F54" s="157">
        <v>2.6189999999999998</v>
      </c>
      <c r="G54" s="157">
        <v>2.8810000000000002</v>
      </c>
      <c r="H54" s="157">
        <v>3.1789999999999998</v>
      </c>
      <c r="I54" s="157">
        <v>3.3050000000000002</v>
      </c>
      <c r="J54" s="157">
        <v>3.6819999999999999</v>
      </c>
      <c r="K54" s="157">
        <v>3.9820000000000002</v>
      </c>
      <c r="L54" s="157" t="s">
        <v>52</v>
      </c>
      <c r="M54" s="157" t="s">
        <v>52</v>
      </c>
      <c r="N54" s="157" t="s">
        <v>52</v>
      </c>
      <c r="O54" s="157" t="s">
        <v>52</v>
      </c>
      <c r="P54" s="157" t="s">
        <v>52</v>
      </c>
      <c r="Q54" s="157" t="s">
        <v>52</v>
      </c>
      <c r="R54" s="157" t="s">
        <v>52</v>
      </c>
      <c r="S54" s="157" t="s">
        <v>52</v>
      </c>
      <c r="T54" s="157" t="s">
        <v>52</v>
      </c>
      <c r="U54" s="157" t="s">
        <v>52</v>
      </c>
      <c r="V54" s="157" t="s">
        <v>52</v>
      </c>
      <c r="W54" s="157" t="s">
        <v>52</v>
      </c>
      <c r="X54" s="157" t="s">
        <v>52</v>
      </c>
      <c r="Y54" s="157" t="s">
        <v>52</v>
      </c>
      <c r="Z54" s="157" t="s">
        <v>52</v>
      </c>
      <c r="AA54" s="157" t="s">
        <v>52</v>
      </c>
      <c r="AB54" s="70">
        <v>68</v>
      </c>
    </row>
    <row r="55" spans="2:28" x14ac:dyDescent="0.25">
      <c r="B55" s="159">
        <v>42796</v>
      </c>
      <c r="C55" s="157">
        <v>1.901</v>
      </c>
      <c r="D55" s="157">
        <v>2.21</v>
      </c>
      <c r="E55" s="157">
        <v>2.4569999999999999</v>
      </c>
      <c r="F55" s="157">
        <v>2.6259999999999999</v>
      </c>
      <c r="G55" s="157">
        <v>2.899</v>
      </c>
      <c r="H55" s="157">
        <v>3.1989999999999998</v>
      </c>
      <c r="I55" s="157">
        <v>3.339</v>
      </c>
      <c r="J55" s="157">
        <v>3.7250000000000001</v>
      </c>
      <c r="K55" s="157">
        <v>4.0129999999999999</v>
      </c>
      <c r="L55" s="157" t="s">
        <v>52</v>
      </c>
      <c r="M55" s="157" t="s">
        <v>52</v>
      </c>
      <c r="N55" s="157" t="s">
        <v>52</v>
      </c>
      <c r="O55" s="157" t="s">
        <v>52</v>
      </c>
      <c r="P55" s="157" t="s">
        <v>52</v>
      </c>
      <c r="Q55" s="157" t="s">
        <v>52</v>
      </c>
      <c r="R55" s="157" t="s">
        <v>52</v>
      </c>
      <c r="S55" s="157" t="s">
        <v>52</v>
      </c>
      <c r="T55" s="157" t="s">
        <v>52</v>
      </c>
      <c r="U55" s="157" t="s">
        <v>52</v>
      </c>
      <c r="V55" s="157" t="s">
        <v>52</v>
      </c>
      <c r="W55" s="157" t="s">
        <v>52</v>
      </c>
      <c r="X55" s="157" t="s">
        <v>52</v>
      </c>
      <c r="Y55" s="157" t="s">
        <v>52</v>
      </c>
      <c r="Z55" s="157" t="s">
        <v>52</v>
      </c>
      <c r="AA55" s="157" t="s">
        <v>52</v>
      </c>
      <c r="AB55" s="70">
        <v>69</v>
      </c>
    </row>
    <row r="56" spans="2:28" x14ac:dyDescent="0.25">
      <c r="B56" s="159">
        <v>42797</v>
      </c>
      <c r="C56" s="157">
        <v>1.9020000000000001</v>
      </c>
      <c r="D56" s="157">
        <v>2.2000000000000002</v>
      </c>
      <c r="E56" s="157">
        <v>2.4430000000000001</v>
      </c>
      <c r="F56" s="157">
        <v>2.6139999999999999</v>
      </c>
      <c r="G56" s="157">
        <v>2.891</v>
      </c>
      <c r="H56" s="157">
        <v>3.194</v>
      </c>
      <c r="I56" s="157">
        <v>3.3330000000000002</v>
      </c>
      <c r="J56" s="157">
        <v>3.7250000000000001</v>
      </c>
      <c r="K56" s="157">
        <v>4.0069999999999997</v>
      </c>
      <c r="L56" s="157" t="s">
        <v>52</v>
      </c>
      <c r="M56" s="157" t="s">
        <v>52</v>
      </c>
      <c r="N56" s="157" t="s">
        <v>52</v>
      </c>
      <c r="O56" s="157" t="s">
        <v>52</v>
      </c>
      <c r="P56" s="157" t="s">
        <v>52</v>
      </c>
      <c r="Q56" s="157" t="s">
        <v>52</v>
      </c>
      <c r="R56" s="157" t="s">
        <v>52</v>
      </c>
      <c r="S56" s="157" t="s">
        <v>52</v>
      </c>
      <c r="T56" s="157" t="s">
        <v>52</v>
      </c>
      <c r="U56" s="157" t="s">
        <v>52</v>
      </c>
      <c r="V56" s="157" t="s">
        <v>52</v>
      </c>
      <c r="W56" s="157" t="s">
        <v>52</v>
      </c>
      <c r="X56" s="157" t="s">
        <v>52</v>
      </c>
      <c r="Y56" s="157" t="s">
        <v>52</v>
      </c>
      <c r="Z56" s="157" t="s">
        <v>52</v>
      </c>
      <c r="AA56" s="157" t="s">
        <v>52</v>
      </c>
      <c r="AB56" s="70">
        <v>70</v>
      </c>
    </row>
    <row r="57" spans="2:28" x14ac:dyDescent="0.25">
      <c r="B57" s="159">
        <v>42800</v>
      </c>
      <c r="C57" s="157">
        <v>1.905</v>
      </c>
      <c r="D57" s="157">
        <v>2.2040000000000002</v>
      </c>
      <c r="E57" s="157">
        <v>2.4430000000000001</v>
      </c>
      <c r="F57" s="157">
        <v>2.6150000000000002</v>
      </c>
      <c r="G57" s="157">
        <v>2.8980000000000001</v>
      </c>
      <c r="H57" s="157">
        <v>3.1970000000000001</v>
      </c>
      <c r="I57" s="157">
        <v>3.3290000000000002</v>
      </c>
      <c r="J57" s="157">
        <v>3.7170000000000001</v>
      </c>
      <c r="K57" s="157">
        <v>3.9939999999999998</v>
      </c>
      <c r="L57" s="157" t="s">
        <v>52</v>
      </c>
      <c r="M57" s="157" t="s">
        <v>52</v>
      </c>
      <c r="N57" s="157" t="s">
        <v>52</v>
      </c>
      <c r="O57" s="157" t="s">
        <v>52</v>
      </c>
      <c r="P57" s="157" t="s">
        <v>52</v>
      </c>
      <c r="Q57" s="157" t="s">
        <v>52</v>
      </c>
      <c r="R57" s="157" t="s">
        <v>52</v>
      </c>
      <c r="S57" s="157" t="s">
        <v>52</v>
      </c>
      <c r="T57" s="157" t="s">
        <v>52</v>
      </c>
      <c r="U57" s="157" t="s">
        <v>52</v>
      </c>
      <c r="V57" s="157" t="s">
        <v>52</v>
      </c>
      <c r="W57" s="157" t="s">
        <v>52</v>
      </c>
      <c r="X57" s="157" t="s">
        <v>52</v>
      </c>
      <c r="Y57" s="157" t="s">
        <v>52</v>
      </c>
      <c r="Z57" s="157" t="s">
        <v>52</v>
      </c>
      <c r="AA57" s="157" t="s">
        <v>52</v>
      </c>
      <c r="AB57" s="70">
        <v>71</v>
      </c>
    </row>
    <row r="58" spans="2:28" x14ac:dyDescent="0.25">
      <c r="B58" s="159">
        <v>42801</v>
      </c>
      <c r="C58" s="157">
        <v>1.9</v>
      </c>
      <c r="D58" s="157">
        <v>2.2050000000000001</v>
      </c>
      <c r="E58" s="157">
        <v>2.444</v>
      </c>
      <c r="F58" s="157">
        <v>2.6139999999999999</v>
      </c>
      <c r="G58" s="157">
        <v>2.8940000000000001</v>
      </c>
      <c r="H58" s="157">
        <v>3.1970000000000001</v>
      </c>
      <c r="I58" s="157">
        <v>3.331</v>
      </c>
      <c r="J58" s="157">
        <v>3.7149999999999999</v>
      </c>
      <c r="K58" s="157">
        <v>3.9849999999999999</v>
      </c>
      <c r="L58" s="157" t="s">
        <v>52</v>
      </c>
      <c r="M58" s="157" t="s">
        <v>52</v>
      </c>
      <c r="N58" s="157" t="s">
        <v>52</v>
      </c>
      <c r="O58" s="157" t="s">
        <v>52</v>
      </c>
      <c r="P58" s="157" t="s">
        <v>52</v>
      </c>
      <c r="Q58" s="157" t="s">
        <v>52</v>
      </c>
      <c r="R58" s="157" t="s">
        <v>52</v>
      </c>
      <c r="S58" s="157" t="s">
        <v>52</v>
      </c>
      <c r="T58" s="157" t="s">
        <v>52</v>
      </c>
      <c r="U58" s="157" t="s">
        <v>52</v>
      </c>
      <c r="V58" s="157" t="s">
        <v>52</v>
      </c>
      <c r="W58" s="157" t="s">
        <v>52</v>
      </c>
      <c r="X58" s="157" t="s">
        <v>52</v>
      </c>
      <c r="Y58" s="157" t="s">
        <v>52</v>
      </c>
      <c r="Z58" s="157" t="s">
        <v>52</v>
      </c>
      <c r="AA58" s="157" t="s">
        <v>52</v>
      </c>
      <c r="AB58" s="70">
        <v>72</v>
      </c>
    </row>
    <row r="59" spans="2:28" x14ac:dyDescent="0.25">
      <c r="B59" s="159">
        <v>42802</v>
      </c>
      <c r="C59" s="157">
        <v>1.8959999999999999</v>
      </c>
      <c r="D59" s="157">
        <v>2.2010000000000001</v>
      </c>
      <c r="E59" s="157">
        <v>2.4489999999999998</v>
      </c>
      <c r="F59" s="157">
        <v>2.6189999999999998</v>
      </c>
      <c r="G59" s="157">
        <v>2.9079999999999999</v>
      </c>
      <c r="H59" s="157">
        <v>3.2120000000000002</v>
      </c>
      <c r="I59" s="157">
        <v>3.347</v>
      </c>
      <c r="J59" s="157">
        <v>3.7279999999999998</v>
      </c>
      <c r="K59" s="157">
        <v>3.996</v>
      </c>
      <c r="L59" s="157" t="s">
        <v>52</v>
      </c>
      <c r="M59" s="157" t="s">
        <v>52</v>
      </c>
      <c r="N59" s="157" t="s">
        <v>52</v>
      </c>
      <c r="O59" s="157" t="s">
        <v>52</v>
      </c>
      <c r="P59" s="157" t="s">
        <v>52</v>
      </c>
      <c r="Q59" s="157" t="s">
        <v>52</v>
      </c>
      <c r="R59" s="157" t="s">
        <v>52</v>
      </c>
      <c r="S59" s="157" t="s">
        <v>52</v>
      </c>
      <c r="T59" s="157" t="s">
        <v>52</v>
      </c>
      <c r="U59" s="157" t="s">
        <v>52</v>
      </c>
      <c r="V59" s="157" t="s">
        <v>52</v>
      </c>
      <c r="W59" s="157" t="s">
        <v>52</v>
      </c>
      <c r="X59" s="157" t="s">
        <v>52</v>
      </c>
      <c r="Y59" s="157" t="s">
        <v>52</v>
      </c>
      <c r="Z59" s="157" t="s">
        <v>52</v>
      </c>
      <c r="AA59" s="157" t="s">
        <v>52</v>
      </c>
      <c r="AB59" s="70">
        <v>73</v>
      </c>
    </row>
    <row r="60" spans="2:28" x14ac:dyDescent="0.25">
      <c r="B60" s="159">
        <v>42803</v>
      </c>
      <c r="C60" s="157">
        <v>1.911</v>
      </c>
      <c r="D60" s="157">
        <v>2.2309999999999999</v>
      </c>
      <c r="E60" s="157">
        <v>2.48</v>
      </c>
      <c r="F60" s="157">
        <v>2.657</v>
      </c>
      <c r="G60" s="157">
        <v>2.9510000000000001</v>
      </c>
      <c r="H60" s="157">
        <v>3.2610000000000001</v>
      </c>
      <c r="I60" s="157">
        <v>3.3959999999999999</v>
      </c>
      <c r="J60" s="157">
        <v>3.778</v>
      </c>
      <c r="K60" s="157">
        <v>4.0430000000000001</v>
      </c>
      <c r="L60" s="157" t="s">
        <v>52</v>
      </c>
      <c r="M60" s="157" t="s">
        <v>52</v>
      </c>
      <c r="N60" s="157" t="s">
        <v>52</v>
      </c>
      <c r="O60" s="157" t="s">
        <v>52</v>
      </c>
      <c r="P60" s="157" t="s">
        <v>52</v>
      </c>
      <c r="Q60" s="157" t="s">
        <v>52</v>
      </c>
      <c r="R60" s="157" t="s">
        <v>52</v>
      </c>
      <c r="S60" s="157" t="s">
        <v>52</v>
      </c>
      <c r="T60" s="157" t="s">
        <v>52</v>
      </c>
      <c r="U60" s="157" t="s">
        <v>52</v>
      </c>
      <c r="V60" s="157" t="s">
        <v>52</v>
      </c>
      <c r="W60" s="157" t="s">
        <v>52</v>
      </c>
      <c r="X60" s="157" t="s">
        <v>52</v>
      </c>
      <c r="Y60" s="157" t="s">
        <v>52</v>
      </c>
      <c r="Z60" s="157" t="s">
        <v>52</v>
      </c>
      <c r="AA60" s="157" t="s">
        <v>52</v>
      </c>
      <c r="AB60" s="70">
        <v>74</v>
      </c>
    </row>
    <row r="61" spans="2:28" x14ac:dyDescent="0.25">
      <c r="B61" s="159">
        <v>42804</v>
      </c>
      <c r="C61" s="157">
        <v>1.9079999999999999</v>
      </c>
      <c r="D61" s="157">
        <v>2.2320000000000002</v>
      </c>
      <c r="E61" s="157">
        <v>2.4820000000000002</v>
      </c>
      <c r="F61" s="157">
        <v>2.6680000000000001</v>
      </c>
      <c r="G61" s="157">
        <v>2.972</v>
      </c>
      <c r="H61" s="157">
        <v>3.2850000000000001</v>
      </c>
      <c r="I61" s="157">
        <v>3.419</v>
      </c>
      <c r="J61" s="157">
        <v>3.7960000000000003</v>
      </c>
      <c r="K61" s="157">
        <v>4.0659999999999998</v>
      </c>
      <c r="L61" s="157" t="s">
        <v>52</v>
      </c>
      <c r="M61" s="157" t="s">
        <v>52</v>
      </c>
      <c r="N61" s="157" t="s">
        <v>52</v>
      </c>
      <c r="O61" s="157" t="s">
        <v>52</v>
      </c>
      <c r="P61" s="157" t="s">
        <v>52</v>
      </c>
      <c r="Q61" s="157" t="s">
        <v>52</v>
      </c>
      <c r="R61" s="157" t="s">
        <v>52</v>
      </c>
      <c r="S61" s="157" t="s">
        <v>52</v>
      </c>
      <c r="T61" s="157" t="s">
        <v>52</v>
      </c>
      <c r="U61" s="157" t="s">
        <v>52</v>
      </c>
      <c r="V61" s="157" t="s">
        <v>52</v>
      </c>
      <c r="W61" s="157" t="s">
        <v>52</v>
      </c>
      <c r="X61" s="157" t="s">
        <v>52</v>
      </c>
      <c r="Y61" s="157" t="s">
        <v>52</v>
      </c>
      <c r="Z61" s="157" t="s">
        <v>52</v>
      </c>
      <c r="AA61" s="157" t="s">
        <v>52</v>
      </c>
      <c r="AB61" s="70">
        <v>75</v>
      </c>
    </row>
    <row r="62" spans="2:28" x14ac:dyDescent="0.25">
      <c r="B62" s="159">
        <v>42807</v>
      </c>
      <c r="C62" s="157">
        <v>1.909</v>
      </c>
      <c r="D62" s="157">
        <v>2.202</v>
      </c>
      <c r="E62" s="157">
        <v>2.46</v>
      </c>
      <c r="F62" s="157">
        <v>2.6440000000000001</v>
      </c>
      <c r="G62" s="157">
        <v>2.95</v>
      </c>
      <c r="H62" s="157">
        <v>3.266</v>
      </c>
      <c r="I62" s="157">
        <v>3.3919999999999999</v>
      </c>
      <c r="J62" s="157">
        <v>3.7610000000000001</v>
      </c>
      <c r="K62" s="157">
        <v>4.03</v>
      </c>
      <c r="L62" s="157" t="s">
        <v>52</v>
      </c>
      <c r="M62" s="157" t="s">
        <v>52</v>
      </c>
      <c r="N62" s="157" t="s">
        <v>52</v>
      </c>
      <c r="O62" s="157" t="s">
        <v>52</v>
      </c>
      <c r="P62" s="157" t="s">
        <v>52</v>
      </c>
      <c r="Q62" s="157" t="s">
        <v>52</v>
      </c>
      <c r="R62" s="157" t="s">
        <v>52</v>
      </c>
      <c r="S62" s="157" t="s">
        <v>52</v>
      </c>
      <c r="T62" s="157" t="s">
        <v>52</v>
      </c>
      <c r="U62" s="157" t="s">
        <v>52</v>
      </c>
      <c r="V62" s="157" t="s">
        <v>52</v>
      </c>
      <c r="W62" s="157" t="s">
        <v>52</v>
      </c>
      <c r="X62" s="157" t="s">
        <v>52</v>
      </c>
      <c r="Y62" s="157" t="s">
        <v>52</v>
      </c>
      <c r="Z62" s="157" t="s">
        <v>52</v>
      </c>
      <c r="AA62" s="157" t="s">
        <v>52</v>
      </c>
      <c r="AB62" s="70">
        <v>76</v>
      </c>
    </row>
    <row r="63" spans="2:28" x14ac:dyDescent="0.25">
      <c r="B63" s="159">
        <v>42808</v>
      </c>
      <c r="C63" s="157">
        <v>1.9039999999999999</v>
      </c>
      <c r="D63" s="157">
        <v>2.1800000000000002</v>
      </c>
      <c r="E63" s="157">
        <v>2.4359999999999999</v>
      </c>
      <c r="F63" s="157">
        <v>2.6259999999999999</v>
      </c>
      <c r="G63" s="157">
        <v>2.9370000000000003</v>
      </c>
      <c r="H63" s="157">
        <v>3.2530000000000001</v>
      </c>
      <c r="I63" s="157">
        <v>3.3780000000000001</v>
      </c>
      <c r="J63" s="157">
        <v>3.7480000000000002</v>
      </c>
      <c r="K63" s="157">
        <v>4.0199999999999996</v>
      </c>
      <c r="L63" s="157" t="s">
        <v>52</v>
      </c>
      <c r="M63" s="157" t="s">
        <v>52</v>
      </c>
      <c r="N63" s="157" t="s">
        <v>52</v>
      </c>
      <c r="O63" s="157" t="s">
        <v>52</v>
      </c>
      <c r="P63" s="157" t="s">
        <v>52</v>
      </c>
      <c r="Q63" s="157" t="s">
        <v>52</v>
      </c>
      <c r="R63" s="157" t="s">
        <v>52</v>
      </c>
      <c r="S63" s="157" t="s">
        <v>52</v>
      </c>
      <c r="T63" s="157" t="s">
        <v>52</v>
      </c>
      <c r="U63" s="157" t="s">
        <v>52</v>
      </c>
      <c r="V63" s="157" t="s">
        <v>52</v>
      </c>
      <c r="W63" s="157" t="s">
        <v>52</v>
      </c>
      <c r="X63" s="157" t="s">
        <v>52</v>
      </c>
      <c r="Y63" s="157" t="s">
        <v>52</v>
      </c>
      <c r="Z63" s="157" t="s">
        <v>52</v>
      </c>
      <c r="AA63" s="157" t="s">
        <v>52</v>
      </c>
      <c r="AB63" s="70">
        <v>77</v>
      </c>
    </row>
    <row r="64" spans="2:28" x14ac:dyDescent="0.25">
      <c r="B64" s="159">
        <v>42809</v>
      </c>
      <c r="C64" s="157">
        <v>1.9</v>
      </c>
      <c r="D64" s="157">
        <v>2.1819999999999999</v>
      </c>
      <c r="E64" s="157">
        <v>2.4340000000000002</v>
      </c>
      <c r="F64" s="157">
        <v>2.6230000000000002</v>
      </c>
      <c r="G64" s="157">
        <v>2.9359999999999999</v>
      </c>
      <c r="H64" s="157">
        <v>3.258</v>
      </c>
      <c r="I64" s="157">
        <v>3.379</v>
      </c>
      <c r="J64" s="157">
        <v>3.7490000000000001</v>
      </c>
      <c r="K64" s="157">
        <v>4.0250000000000004</v>
      </c>
      <c r="L64" s="157" t="s">
        <v>52</v>
      </c>
      <c r="M64" s="157" t="s">
        <v>52</v>
      </c>
      <c r="N64" s="157" t="s">
        <v>52</v>
      </c>
      <c r="O64" s="157" t="s">
        <v>52</v>
      </c>
      <c r="P64" s="157" t="s">
        <v>52</v>
      </c>
      <c r="Q64" s="157" t="s">
        <v>52</v>
      </c>
      <c r="R64" s="157" t="s">
        <v>52</v>
      </c>
      <c r="S64" s="157" t="s">
        <v>52</v>
      </c>
      <c r="T64" s="157" t="s">
        <v>52</v>
      </c>
      <c r="U64" s="157" t="s">
        <v>52</v>
      </c>
      <c r="V64" s="157" t="s">
        <v>52</v>
      </c>
      <c r="W64" s="157" t="s">
        <v>52</v>
      </c>
      <c r="X64" s="157" t="s">
        <v>52</v>
      </c>
      <c r="Y64" s="157" t="s">
        <v>52</v>
      </c>
      <c r="Z64" s="157" t="s">
        <v>52</v>
      </c>
      <c r="AA64" s="157" t="s">
        <v>52</v>
      </c>
      <c r="AB64" s="70">
        <v>78</v>
      </c>
    </row>
    <row r="65" spans="2:28" x14ac:dyDescent="0.25">
      <c r="B65" s="159">
        <v>42810</v>
      </c>
      <c r="C65" s="157">
        <v>1.8839999999999999</v>
      </c>
      <c r="D65" s="157">
        <v>2.1259999999999999</v>
      </c>
      <c r="E65" s="157">
        <v>2.3719999999999999</v>
      </c>
      <c r="F65" s="157">
        <v>2.556</v>
      </c>
      <c r="G65" s="157">
        <v>2.8559999999999999</v>
      </c>
      <c r="H65" s="157">
        <v>3.1640000000000001</v>
      </c>
      <c r="I65" s="157">
        <v>3.2759999999999998</v>
      </c>
      <c r="J65" s="157">
        <v>3.6480000000000001</v>
      </c>
      <c r="K65" s="157">
        <v>3.9249999999999998</v>
      </c>
      <c r="L65" s="157" t="s">
        <v>52</v>
      </c>
      <c r="M65" s="157" t="s">
        <v>52</v>
      </c>
      <c r="N65" s="157" t="s">
        <v>52</v>
      </c>
      <c r="O65" s="157" t="s">
        <v>52</v>
      </c>
      <c r="P65" s="157" t="s">
        <v>52</v>
      </c>
      <c r="Q65" s="157" t="s">
        <v>52</v>
      </c>
      <c r="R65" s="157" t="s">
        <v>52</v>
      </c>
      <c r="S65" s="157" t="s">
        <v>52</v>
      </c>
      <c r="T65" s="157" t="s">
        <v>52</v>
      </c>
      <c r="U65" s="157" t="s">
        <v>52</v>
      </c>
      <c r="V65" s="157" t="s">
        <v>52</v>
      </c>
      <c r="W65" s="157" t="s">
        <v>52</v>
      </c>
      <c r="X65" s="157" t="s">
        <v>52</v>
      </c>
      <c r="Y65" s="157" t="s">
        <v>52</v>
      </c>
      <c r="Z65" s="157" t="s">
        <v>52</v>
      </c>
      <c r="AA65" s="157" t="s">
        <v>52</v>
      </c>
      <c r="AB65" s="70">
        <v>79</v>
      </c>
    </row>
    <row r="66" spans="2:28" x14ac:dyDescent="0.25">
      <c r="B66" s="159">
        <v>42811</v>
      </c>
      <c r="C66" s="157">
        <v>1.889</v>
      </c>
      <c r="D66" s="157">
        <v>2.14</v>
      </c>
      <c r="E66" s="157">
        <v>2.3839999999999999</v>
      </c>
      <c r="F66" s="157">
        <v>2.5709999999999997</v>
      </c>
      <c r="G66" s="157">
        <v>2.8719999999999999</v>
      </c>
      <c r="H66" s="157">
        <v>3.19</v>
      </c>
      <c r="I66" s="157">
        <v>3.3039999999999998</v>
      </c>
      <c r="J66" s="157">
        <v>3.67</v>
      </c>
      <c r="K66" s="157">
        <v>3.9510000000000001</v>
      </c>
      <c r="L66" s="157" t="s">
        <v>52</v>
      </c>
      <c r="M66" s="157" t="s">
        <v>52</v>
      </c>
      <c r="N66" s="157" t="s">
        <v>52</v>
      </c>
      <c r="O66" s="157" t="s">
        <v>52</v>
      </c>
      <c r="P66" s="157" t="s">
        <v>52</v>
      </c>
      <c r="Q66" s="157" t="s">
        <v>52</v>
      </c>
      <c r="R66" s="157" t="s">
        <v>52</v>
      </c>
      <c r="S66" s="157" t="s">
        <v>52</v>
      </c>
      <c r="T66" s="157" t="s">
        <v>52</v>
      </c>
      <c r="U66" s="157" t="s">
        <v>52</v>
      </c>
      <c r="V66" s="157" t="s">
        <v>52</v>
      </c>
      <c r="W66" s="157" t="s">
        <v>52</v>
      </c>
      <c r="X66" s="157" t="s">
        <v>52</v>
      </c>
      <c r="Y66" s="157" t="s">
        <v>52</v>
      </c>
      <c r="Z66" s="157" t="s">
        <v>52</v>
      </c>
      <c r="AA66" s="157" t="s">
        <v>52</v>
      </c>
      <c r="AB66" s="70">
        <v>80</v>
      </c>
    </row>
    <row r="67" spans="2:28" x14ac:dyDescent="0.25">
      <c r="B67" s="159">
        <v>42814</v>
      </c>
      <c r="C67" s="157">
        <v>1.885</v>
      </c>
      <c r="D67" s="157">
        <v>2.109</v>
      </c>
      <c r="E67" s="157">
        <v>2.3490000000000002</v>
      </c>
      <c r="F67" s="157">
        <v>2.5390000000000001</v>
      </c>
      <c r="G67" s="157">
        <v>2.827</v>
      </c>
      <c r="H67" s="157">
        <v>3.1429999999999998</v>
      </c>
      <c r="I67" s="157">
        <v>3.2530000000000001</v>
      </c>
      <c r="J67" s="157">
        <v>3.6179999999999999</v>
      </c>
      <c r="K67" s="157">
        <v>3.8980000000000001</v>
      </c>
      <c r="L67" s="157" t="s">
        <v>52</v>
      </c>
      <c r="M67" s="157" t="s">
        <v>52</v>
      </c>
      <c r="N67" s="157" t="s">
        <v>52</v>
      </c>
      <c r="O67" s="157" t="s">
        <v>52</v>
      </c>
      <c r="P67" s="157" t="s">
        <v>52</v>
      </c>
      <c r="Q67" s="157" t="s">
        <v>52</v>
      </c>
      <c r="R67" s="157" t="s">
        <v>52</v>
      </c>
      <c r="S67" s="157" t="s">
        <v>52</v>
      </c>
      <c r="T67" s="157" t="s">
        <v>52</v>
      </c>
      <c r="U67" s="157" t="s">
        <v>52</v>
      </c>
      <c r="V67" s="157" t="s">
        <v>52</v>
      </c>
      <c r="W67" s="157" t="s">
        <v>52</v>
      </c>
      <c r="X67" s="157" t="s">
        <v>52</v>
      </c>
      <c r="Y67" s="157" t="s">
        <v>52</v>
      </c>
      <c r="Z67" s="157" t="s">
        <v>52</v>
      </c>
      <c r="AA67" s="157" t="s">
        <v>52</v>
      </c>
      <c r="AB67" s="70">
        <v>81</v>
      </c>
    </row>
    <row r="68" spans="2:28" x14ac:dyDescent="0.25">
      <c r="B68" s="159">
        <v>42815</v>
      </c>
      <c r="C68" s="157">
        <v>1.881</v>
      </c>
      <c r="D68" s="157">
        <v>2.1160000000000001</v>
      </c>
      <c r="E68" s="157">
        <v>2.343</v>
      </c>
      <c r="F68" s="157">
        <v>2.5230000000000001</v>
      </c>
      <c r="G68" s="157">
        <v>2.8120000000000003</v>
      </c>
      <c r="H68" s="157">
        <v>3.13</v>
      </c>
      <c r="I68" s="157">
        <v>3.2410000000000001</v>
      </c>
      <c r="J68" s="157">
        <v>3.61</v>
      </c>
      <c r="K68" s="157">
        <v>3.8940000000000001</v>
      </c>
      <c r="L68" s="157" t="s">
        <v>52</v>
      </c>
      <c r="M68" s="157" t="s">
        <v>52</v>
      </c>
      <c r="N68" s="157" t="s">
        <v>52</v>
      </c>
      <c r="O68" s="157" t="s">
        <v>52</v>
      </c>
      <c r="P68" s="157" t="s">
        <v>52</v>
      </c>
      <c r="Q68" s="157" t="s">
        <v>52</v>
      </c>
      <c r="R68" s="157" t="s">
        <v>52</v>
      </c>
      <c r="S68" s="157" t="s">
        <v>52</v>
      </c>
      <c r="T68" s="157" t="s">
        <v>52</v>
      </c>
      <c r="U68" s="157" t="s">
        <v>52</v>
      </c>
      <c r="V68" s="157" t="s">
        <v>52</v>
      </c>
      <c r="W68" s="157" t="s">
        <v>52</v>
      </c>
      <c r="X68" s="157" t="s">
        <v>52</v>
      </c>
      <c r="Y68" s="157" t="s">
        <v>52</v>
      </c>
      <c r="Z68" s="157" t="s">
        <v>52</v>
      </c>
      <c r="AA68" s="157" t="s">
        <v>52</v>
      </c>
      <c r="AB68" s="70">
        <v>82</v>
      </c>
    </row>
    <row r="69" spans="2:28" x14ac:dyDescent="0.25">
      <c r="B69" s="159">
        <v>42816</v>
      </c>
      <c r="C69" s="157">
        <v>1.871</v>
      </c>
      <c r="D69" s="157">
        <v>2.113</v>
      </c>
      <c r="E69" s="157">
        <v>2.3359999999999999</v>
      </c>
      <c r="F69" s="157">
        <v>2.5099999999999998</v>
      </c>
      <c r="G69" s="157">
        <v>2.7949999999999999</v>
      </c>
      <c r="H69" s="157">
        <v>3.113</v>
      </c>
      <c r="I69" s="157">
        <v>3.2210000000000001</v>
      </c>
      <c r="J69" s="157">
        <v>3.589</v>
      </c>
      <c r="K69" s="157">
        <v>3.8730000000000002</v>
      </c>
      <c r="L69" s="157" t="s">
        <v>52</v>
      </c>
      <c r="M69" s="157" t="s">
        <v>52</v>
      </c>
      <c r="N69" s="157" t="s">
        <v>52</v>
      </c>
      <c r="O69" s="157" t="s">
        <v>52</v>
      </c>
      <c r="P69" s="157" t="s">
        <v>52</v>
      </c>
      <c r="Q69" s="157" t="s">
        <v>52</v>
      </c>
      <c r="R69" s="157" t="s">
        <v>52</v>
      </c>
      <c r="S69" s="157" t="s">
        <v>52</v>
      </c>
      <c r="T69" s="157" t="s">
        <v>52</v>
      </c>
      <c r="U69" s="157" t="s">
        <v>52</v>
      </c>
      <c r="V69" s="157" t="s">
        <v>52</v>
      </c>
      <c r="W69" s="157" t="s">
        <v>52</v>
      </c>
      <c r="X69" s="157" t="s">
        <v>52</v>
      </c>
      <c r="Y69" s="157" t="s">
        <v>52</v>
      </c>
      <c r="Z69" s="157" t="s">
        <v>52</v>
      </c>
      <c r="AA69" s="157" t="s">
        <v>52</v>
      </c>
      <c r="AB69" s="70">
        <v>83</v>
      </c>
    </row>
    <row r="70" spans="2:28" x14ac:dyDescent="0.25">
      <c r="B70" s="159">
        <v>42817</v>
      </c>
      <c r="C70" s="157">
        <v>1.8660000000000001</v>
      </c>
      <c r="D70" s="157">
        <v>2.141</v>
      </c>
      <c r="E70" s="157">
        <v>2.3620000000000001</v>
      </c>
      <c r="F70" s="157">
        <v>2.532</v>
      </c>
      <c r="G70" s="157">
        <v>2.8149999999999999</v>
      </c>
      <c r="H70" s="157">
        <v>3.1189999999999998</v>
      </c>
      <c r="I70" s="157">
        <v>3.2250000000000001</v>
      </c>
      <c r="J70" s="157">
        <v>3.589</v>
      </c>
      <c r="K70" s="157">
        <v>3.871</v>
      </c>
      <c r="L70" s="157" t="s">
        <v>52</v>
      </c>
      <c r="M70" s="157" t="s">
        <v>52</v>
      </c>
      <c r="N70" s="157" t="s">
        <v>52</v>
      </c>
      <c r="O70" s="157" t="s">
        <v>52</v>
      </c>
      <c r="P70" s="157" t="s">
        <v>52</v>
      </c>
      <c r="Q70" s="157" t="s">
        <v>52</v>
      </c>
      <c r="R70" s="157" t="s">
        <v>52</v>
      </c>
      <c r="S70" s="157" t="s">
        <v>52</v>
      </c>
      <c r="T70" s="157" t="s">
        <v>52</v>
      </c>
      <c r="U70" s="157" t="s">
        <v>52</v>
      </c>
      <c r="V70" s="157" t="s">
        <v>52</v>
      </c>
      <c r="W70" s="157" t="s">
        <v>52</v>
      </c>
      <c r="X70" s="157" t="s">
        <v>52</v>
      </c>
      <c r="Y70" s="157" t="s">
        <v>52</v>
      </c>
      <c r="Z70" s="157" t="s">
        <v>52</v>
      </c>
      <c r="AA70" s="157" t="s">
        <v>52</v>
      </c>
      <c r="AB70" s="70">
        <v>84</v>
      </c>
    </row>
    <row r="71" spans="2:28" x14ac:dyDescent="0.25">
      <c r="B71" s="159">
        <v>42818</v>
      </c>
      <c r="C71" s="157">
        <v>1.873</v>
      </c>
      <c r="D71" s="157">
        <v>2.1579999999999999</v>
      </c>
      <c r="E71" s="157">
        <v>2.3769999999999998</v>
      </c>
      <c r="F71" s="157">
        <v>2.5470000000000002</v>
      </c>
      <c r="G71" s="157">
        <v>2.8330000000000002</v>
      </c>
      <c r="H71" s="157">
        <v>3.1320000000000001</v>
      </c>
      <c r="I71" s="157">
        <v>3.2320000000000002</v>
      </c>
      <c r="J71" s="157">
        <v>3.5939999999999999</v>
      </c>
      <c r="K71" s="157">
        <v>3.8759999999999999</v>
      </c>
      <c r="L71" s="157" t="s">
        <v>52</v>
      </c>
      <c r="M71" s="157" t="s">
        <v>52</v>
      </c>
      <c r="N71" s="157" t="s">
        <v>52</v>
      </c>
      <c r="O71" s="157" t="s">
        <v>52</v>
      </c>
      <c r="P71" s="157" t="s">
        <v>52</v>
      </c>
      <c r="Q71" s="157" t="s">
        <v>52</v>
      </c>
      <c r="R71" s="157" t="s">
        <v>52</v>
      </c>
      <c r="S71" s="157" t="s">
        <v>52</v>
      </c>
      <c r="T71" s="157" t="s">
        <v>52</v>
      </c>
      <c r="U71" s="157" t="s">
        <v>52</v>
      </c>
      <c r="V71" s="157" t="s">
        <v>52</v>
      </c>
      <c r="W71" s="157" t="s">
        <v>52</v>
      </c>
      <c r="X71" s="157" t="s">
        <v>52</v>
      </c>
      <c r="Y71" s="157" t="s">
        <v>52</v>
      </c>
      <c r="Z71" s="157" t="s">
        <v>52</v>
      </c>
      <c r="AA71" s="157" t="s">
        <v>52</v>
      </c>
      <c r="AB71" s="70">
        <v>85</v>
      </c>
    </row>
    <row r="72" spans="2:28" x14ac:dyDescent="0.25">
      <c r="B72" s="159">
        <v>42821</v>
      </c>
      <c r="C72" s="157">
        <v>1.877</v>
      </c>
      <c r="D72" s="157">
        <v>2.1379999999999999</v>
      </c>
      <c r="E72" s="157">
        <v>2.3479999999999999</v>
      </c>
      <c r="F72" s="157">
        <v>2.5129999999999999</v>
      </c>
      <c r="G72" s="157">
        <v>2.8069999999999999</v>
      </c>
      <c r="H72" s="157">
        <v>3.0960000000000001</v>
      </c>
      <c r="I72" s="157">
        <v>3.1960000000000002</v>
      </c>
      <c r="J72" s="157">
        <v>3.5569999999999999</v>
      </c>
      <c r="K72" s="157">
        <v>3.8359999999999999</v>
      </c>
      <c r="L72" s="157" t="s">
        <v>52</v>
      </c>
      <c r="M72" s="157" t="s">
        <v>52</v>
      </c>
      <c r="N72" s="157" t="s">
        <v>52</v>
      </c>
      <c r="O72" s="157" t="s">
        <v>52</v>
      </c>
      <c r="P72" s="157" t="s">
        <v>52</v>
      </c>
      <c r="Q72" s="157" t="s">
        <v>52</v>
      </c>
      <c r="R72" s="157" t="s">
        <v>52</v>
      </c>
      <c r="S72" s="157" t="s">
        <v>52</v>
      </c>
      <c r="T72" s="157" t="s">
        <v>52</v>
      </c>
      <c r="U72" s="157" t="s">
        <v>52</v>
      </c>
      <c r="V72" s="157" t="s">
        <v>52</v>
      </c>
      <c r="W72" s="157" t="s">
        <v>52</v>
      </c>
      <c r="X72" s="157" t="s">
        <v>52</v>
      </c>
      <c r="Y72" s="157" t="s">
        <v>52</v>
      </c>
      <c r="Z72" s="157" t="s">
        <v>52</v>
      </c>
      <c r="AA72" s="157" t="s">
        <v>52</v>
      </c>
      <c r="AB72" s="70">
        <v>86</v>
      </c>
    </row>
    <row r="73" spans="2:28" x14ac:dyDescent="0.25">
      <c r="B73" s="159">
        <v>42822</v>
      </c>
      <c r="C73" s="157">
        <v>1.877</v>
      </c>
      <c r="D73" s="157">
        <v>2.1480000000000001</v>
      </c>
      <c r="E73" s="157">
        <v>2.351</v>
      </c>
      <c r="F73" s="157">
        <v>2.5049999999999999</v>
      </c>
      <c r="G73" s="157">
        <v>2.8069999999999999</v>
      </c>
      <c r="H73" s="157">
        <v>3.1019999999999999</v>
      </c>
      <c r="I73" s="157">
        <v>3.206</v>
      </c>
      <c r="J73" s="157">
        <v>3.569</v>
      </c>
      <c r="K73" s="157">
        <v>3.855</v>
      </c>
      <c r="L73" s="157" t="s">
        <v>52</v>
      </c>
      <c r="M73" s="157" t="s">
        <v>52</v>
      </c>
      <c r="N73" s="157" t="s">
        <v>52</v>
      </c>
      <c r="O73" s="157" t="s">
        <v>52</v>
      </c>
      <c r="P73" s="157" t="s">
        <v>52</v>
      </c>
      <c r="Q73" s="157" t="s">
        <v>52</v>
      </c>
      <c r="R73" s="157" t="s">
        <v>52</v>
      </c>
      <c r="S73" s="157" t="s">
        <v>52</v>
      </c>
      <c r="T73" s="157" t="s">
        <v>52</v>
      </c>
      <c r="U73" s="157" t="s">
        <v>52</v>
      </c>
      <c r="V73" s="157" t="s">
        <v>52</v>
      </c>
      <c r="W73" s="157" t="s">
        <v>52</v>
      </c>
      <c r="X73" s="157" t="s">
        <v>52</v>
      </c>
      <c r="Y73" s="157" t="s">
        <v>52</v>
      </c>
      <c r="Z73" s="157" t="s">
        <v>52</v>
      </c>
      <c r="AA73" s="157" t="s">
        <v>52</v>
      </c>
      <c r="AB73" s="70">
        <v>87</v>
      </c>
    </row>
    <row r="74" spans="2:28" x14ac:dyDescent="0.25">
      <c r="B74" s="159">
        <v>42823</v>
      </c>
      <c r="C74" s="157">
        <v>1.88</v>
      </c>
      <c r="D74" s="157">
        <v>2.17</v>
      </c>
      <c r="E74" s="157">
        <v>2.363</v>
      </c>
      <c r="F74" s="157">
        <v>2.5140000000000002</v>
      </c>
      <c r="G74" s="157">
        <v>2.8340000000000001</v>
      </c>
      <c r="H74" s="157">
        <v>3.1390000000000002</v>
      </c>
      <c r="I74" s="157">
        <v>3.242</v>
      </c>
      <c r="J74" s="157">
        <v>3.6070000000000002</v>
      </c>
      <c r="K74" s="157">
        <v>3.895</v>
      </c>
      <c r="L74" s="157" t="s">
        <v>52</v>
      </c>
      <c r="M74" s="157" t="s">
        <v>52</v>
      </c>
      <c r="N74" s="157" t="s">
        <v>52</v>
      </c>
      <c r="O74" s="157" t="s">
        <v>52</v>
      </c>
      <c r="P74" s="157" t="s">
        <v>52</v>
      </c>
      <c r="Q74" s="157" t="s">
        <v>52</v>
      </c>
      <c r="R74" s="157" t="s">
        <v>52</v>
      </c>
      <c r="S74" s="157" t="s">
        <v>52</v>
      </c>
      <c r="T74" s="157" t="s">
        <v>52</v>
      </c>
      <c r="U74" s="157" t="s">
        <v>52</v>
      </c>
      <c r="V74" s="157" t="s">
        <v>52</v>
      </c>
      <c r="W74" s="157" t="s">
        <v>52</v>
      </c>
      <c r="X74" s="157" t="s">
        <v>52</v>
      </c>
      <c r="Y74" s="157" t="s">
        <v>52</v>
      </c>
      <c r="Z74" s="157" t="s">
        <v>52</v>
      </c>
      <c r="AA74" s="157" t="s">
        <v>52</v>
      </c>
      <c r="AB74" s="70">
        <v>88</v>
      </c>
    </row>
    <row r="75" spans="2:28" x14ac:dyDescent="0.25">
      <c r="B75" s="159">
        <v>42824</v>
      </c>
      <c r="C75" s="157">
        <v>1.8740000000000001</v>
      </c>
      <c r="D75" s="157">
        <v>2.16</v>
      </c>
      <c r="E75" s="157">
        <v>2.347</v>
      </c>
      <c r="F75" s="157">
        <v>2.4910000000000001</v>
      </c>
      <c r="G75" s="157">
        <v>2.802</v>
      </c>
      <c r="H75" s="157">
        <v>3.1030000000000002</v>
      </c>
      <c r="I75" s="157">
        <v>3.206</v>
      </c>
      <c r="J75" s="157">
        <v>3.5680000000000001</v>
      </c>
      <c r="K75" s="157">
        <v>3.85</v>
      </c>
      <c r="L75" s="157" t="s">
        <v>52</v>
      </c>
      <c r="M75" s="157" t="s">
        <v>52</v>
      </c>
      <c r="N75" s="157" t="s">
        <v>52</v>
      </c>
      <c r="O75" s="157" t="s">
        <v>52</v>
      </c>
      <c r="P75" s="157" t="s">
        <v>52</v>
      </c>
      <c r="Q75" s="157" t="s">
        <v>52</v>
      </c>
      <c r="R75" s="157" t="s">
        <v>52</v>
      </c>
      <c r="S75" s="157" t="s">
        <v>52</v>
      </c>
      <c r="T75" s="157" t="s">
        <v>52</v>
      </c>
      <c r="U75" s="157" t="s">
        <v>52</v>
      </c>
      <c r="V75" s="157" t="s">
        <v>52</v>
      </c>
      <c r="W75" s="157" t="s">
        <v>52</v>
      </c>
      <c r="X75" s="157" t="s">
        <v>52</v>
      </c>
      <c r="Y75" s="157" t="s">
        <v>52</v>
      </c>
      <c r="Z75" s="157" t="s">
        <v>52</v>
      </c>
      <c r="AA75" s="157" t="s">
        <v>52</v>
      </c>
      <c r="AB75" s="70">
        <v>89</v>
      </c>
    </row>
    <row r="76" spans="2:28" x14ac:dyDescent="0.25">
      <c r="B76" s="159">
        <v>42825</v>
      </c>
      <c r="C76" s="157">
        <v>1.8719999999999999</v>
      </c>
      <c r="D76" s="157">
        <v>2.161</v>
      </c>
      <c r="E76" s="157">
        <v>2.351</v>
      </c>
      <c r="F76" s="157">
        <v>2.4990000000000001</v>
      </c>
      <c r="G76" s="157">
        <v>2.8050000000000002</v>
      </c>
      <c r="H76" s="157">
        <v>3.1070000000000002</v>
      </c>
      <c r="I76" s="157">
        <v>3.2109999999999999</v>
      </c>
      <c r="J76" s="157">
        <v>3.573</v>
      </c>
      <c r="K76" s="157">
        <v>3.8540000000000001</v>
      </c>
      <c r="L76" s="157" t="s">
        <v>52</v>
      </c>
      <c r="M76" s="157" t="s">
        <v>52</v>
      </c>
      <c r="N76" s="157" t="s">
        <v>52</v>
      </c>
      <c r="O76" s="157" t="s">
        <v>52</v>
      </c>
      <c r="P76" s="157" t="s">
        <v>52</v>
      </c>
      <c r="Q76" s="157" t="s">
        <v>52</v>
      </c>
      <c r="R76" s="157" t="s">
        <v>52</v>
      </c>
      <c r="S76" s="157" t="s">
        <v>52</v>
      </c>
      <c r="T76" s="157" t="s">
        <v>52</v>
      </c>
      <c r="U76" s="157" t="s">
        <v>52</v>
      </c>
      <c r="V76" s="157" t="s">
        <v>52</v>
      </c>
      <c r="W76" s="157" t="s">
        <v>52</v>
      </c>
      <c r="X76" s="157" t="s">
        <v>52</v>
      </c>
      <c r="Y76" s="157" t="s">
        <v>52</v>
      </c>
      <c r="Z76" s="157" t="s">
        <v>52</v>
      </c>
      <c r="AA76" s="157" t="s">
        <v>52</v>
      </c>
      <c r="AB76" s="70">
        <v>90</v>
      </c>
    </row>
    <row r="77" spans="2:28" x14ac:dyDescent="0.25">
      <c r="B77" s="159" t="s">
        <v>52</v>
      </c>
      <c r="C77" s="157" t="s">
        <v>52</v>
      </c>
      <c r="D77" s="157" t="s">
        <v>52</v>
      </c>
      <c r="E77" s="157" t="s">
        <v>52</v>
      </c>
      <c r="F77" s="157" t="s">
        <v>52</v>
      </c>
      <c r="G77" s="157" t="s">
        <v>52</v>
      </c>
      <c r="H77" s="157" t="s">
        <v>52</v>
      </c>
      <c r="I77" s="157" t="s">
        <v>52</v>
      </c>
      <c r="J77" s="157" t="s">
        <v>52</v>
      </c>
      <c r="K77" s="157" t="s">
        <v>52</v>
      </c>
      <c r="L77" s="157" t="s">
        <v>52</v>
      </c>
      <c r="M77" s="157" t="s">
        <v>52</v>
      </c>
      <c r="N77" s="157" t="s">
        <v>52</v>
      </c>
      <c r="O77" s="157" t="s">
        <v>52</v>
      </c>
      <c r="P77" s="157" t="s">
        <v>52</v>
      </c>
      <c r="Q77" s="157" t="s">
        <v>52</v>
      </c>
      <c r="R77" s="157" t="s">
        <v>52</v>
      </c>
      <c r="S77" s="157" t="s">
        <v>52</v>
      </c>
      <c r="T77" s="157" t="s">
        <v>52</v>
      </c>
      <c r="U77" s="157" t="s">
        <v>52</v>
      </c>
      <c r="V77" s="157" t="s">
        <v>52</v>
      </c>
      <c r="W77" s="157" t="s">
        <v>52</v>
      </c>
      <c r="X77" s="157" t="s">
        <v>52</v>
      </c>
      <c r="Y77" s="157" t="s">
        <v>52</v>
      </c>
      <c r="Z77" s="157" t="s">
        <v>52</v>
      </c>
      <c r="AA77" s="157" t="s">
        <v>52</v>
      </c>
      <c r="AB77" s="70">
        <v>91</v>
      </c>
    </row>
    <row r="78" spans="2:28" x14ac:dyDescent="0.25">
      <c r="B78" s="159" t="s">
        <v>52</v>
      </c>
      <c r="C78" s="157" t="s">
        <v>52</v>
      </c>
      <c r="D78" s="157" t="s">
        <v>52</v>
      </c>
      <c r="E78" s="157" t="s">
        <v>52</v>
      </c>
      <c r="F78" s="157" t="s">
        <v>52</v>
      </c>
      <c r="G78" s="157" t="s">
        <v>52</v>
      </c>
      <c r="H78" s="157" t="s">
        <v>52</v>
      </c>
      <c r="I78" s="157" t="s">
        <v>52</v>
      </c>
      <c r="J78" s="157" t="s">
        <v>52</v>
      </c>
      <c r="K78" s="157" t="s">
        <v>52</v>
      </c>
      <c r="L78" s="157" t="s">
        <v>52</v>
      </c>
      <c r="M78" s="157" t="s">
        <v>52</v>
      </c>
      <c r="N78" s="157" t="s">
        <v>52</v>
      </c>
      <c r="O78" s="157" t="s">
        <v>52</v>
      </c>
      <c r="P78" s="157" t="s">
        <v>52</v>
      </c>
      <c r="Q78" s="157" t="s">
        <v>52</v>
      </c>
      <c r="R78" s="157" t="s">
        <v>52</v>
      </c>
      <c r="S78" s="157" t="s">
        <v>52</v>
      </c>
      <c r="T78" s="157" t="s">
        <v>52</v>
      </c>
      <c r="U78" s="157" t="s">
        <v>52</v>
      </c>
      <c r="V78" s="157" t="s">
        <v>52</v>
      </c>
      <c r="W78" s="157" t="s">
        <v>52</v>
      </c>
      <c r="X78" s="157" t="s">
        <v>52</v>
      </c>
      <c r="Y78" s="157" t="s">
        <v>52</v>
      </c>
      <c r="Z78" s="157" t="s">
        <v>52</v>
      </c>
      <c r="AA78" s="157" t="s">
        <v>52</v>
      </c>
      <c r="AB78" s="70">
        <v>92</v>
      </c>
    </row>
    <row r="79" spans="2:28" x14ac:dyDescent="0.25">
      <c r="B79" s="159" t="s">
        <v>52</v>
      </c>
      <c r="C79" s="157" t="s">
        <v>52</v>
      </c>
      <c r="D79" s="157" t="s">
        <v>52</v>
      </c>
      <c r="E79" s="157" t="s">
        <v>52</v>
      </c>
      <c r="F79" s="157" t="s">
        <v>52</v>
      </c>
      <c r="G79" s="157" t="s">
        <v>52</v>
      </c>
      <c r="H79" s="157" t="s">
        <v>52</v>
      </c>
      <c r="I79" s="157" t="s">
        <v>52</v>
      </c>
      <c r="J79" s="157" t="s">
        <v>52</v>
      </c>
      <c r="K79" s="157" t="s">
        <v>52</v>
      </c>
      <c r="L79" s="157" t="s">
        <v>52</v>
      </c>
      <c r="M79" s="157" t="s">
        <v>52</v>
      </c>
      <c r="N79" s="157" t="s">
        <v>52</v>
      </c>
      <c r="O79" s="157" t="s">
        <v>52</v>
      </c>
      <c r="P79" s="157" t="s">
        <v>52</v>
      </c>
      <c r="Q79" s="157" t="s">
        <v>52</v>
      </c>
      <c r="R79" s="157" t="s">
        <v>52</v>
      </c>
      <c r="S79" s="157" t="s">
        <v>52</v>
      </c>
      <c r="T79" s="157" t="s">
        <v>52</v>
      </c>
      <c r="U79" s="157" t="s">
        <v>52</v>
      </c>
      <c r="V79" s="157" t="s">
        <v>52</v>
      </c>
      <c r="W79" s="157" t="s">
        <v>52</v>
      </c>
      <c r="X79" s="157" t="s">
        <v>52</v>
      </c>
      <c r="Y79" s="157" t="s">
        <v>52</v>
      </c>
      <c r="Z79" s="157" t="s">
        <v>52</v>
      </c>
      <c r="AA79" s="157" t="s">
        <v>52</v>
      </c>
      <c r="AB79" s="70">
        <v>93</v>
      </c>
    </row>
    <row r="80" spans="2:28" x14ac:dyDescent="0.25">
      <c r="B80" s="159" t="s">
        <v>52</v>
      </c>
      <c r="C80" s="157" t="s">
        <v>52</v>
      </c>
      <c r="D80" s="157" t="s">
        <v>52</v>
      </c>
      <c r="E80" s="157" t="s">
        <v>52</v>
      </c>
      <c r="F80" s="157" t="s">
        <v>52</v>
      </c>
      <c r="G80" s="157" t="s">
        <v>52</v>
      </c>
      <c r="H80" s="157" t="s">
        <v>52</v>
      </c>
      <c r="I80" s="157" t="s">
        <v>52</v>
      </c>
      <c r="J80" s="157" t="s">
        <v>52</v>
      </c>
      <c r="K80" s="157" t="s">
        <v>52</v>
      </c>
      <c r="L80" s="157" t="s">
        <v>52</v>
      </c>
      <c r="M80" s="157" t="s">
        <v>52</v>
      </c>
      <c r="N80" s="157" t="s">
        <v>52</v>
      </c>
      <c r="O80" s="157" t="s">
        <v>52</v>
      </c>
      <c r="P80" s="157" t="s">
        <v>52</v>
      </c>
      <c r="Q80" s="157" t="s">
        <v>52</v>
      </c>
      <c r="R80" s="157" t="s">
        <v>52</v>
      </c>
      <c r="S80" s="157" t="s">
        <v>52</v>
      </c>
      <c r="T80" s="157" t="s">
        <v>52</v>
      </c>
      <c r="U80" s="157" t="s">
        <v>52</v>
      </c>
      <c r="V80" s="157" t="s">
        <v>52</v>
      </c>
      <c r="W80" s="157" t="s">
        <v>52</v>
      </c>
      <c r="X80" s="157" t="s">
        <v>52</v>
      </c>
      <c r="Y80" s="157" t="s">
        <v>52</v>
      </c>
      <c r="Z80" s="157" t="s">
        <v>52</v>
      </c>
      <c r="AA80" s="157" t="s">
        <v>52</v>
      </c>
      <c r="AB80" s="70">
        <v>94</v>
      </c>
    </row>
    <row r="81" spans="2:28" x14ac:dyDescent="0.25">
      <c r="B81" s="159" t="s">
        <v>52</v>
      </c>
      <c r="C81" s="158" t="s">
        <v>52</v>
      </c>
      <c r="D81" s="158" t="s">
        <v>52</v>
      </c>
      <c r="E81" s="158" t="s">
        <v>52</v>
      </c>
      <c r="F81" s="158" t="s">
        <v>52</v>
      </c>
      <c r="G81" s="158" t="s">
        <v>52</v>
      </c>
      <c r="H81" s="158" t="s">
        <v>52</v>
      </c>
      <c r="I81" s="158" t="s">
        <v>52</v>
      </c>
      <c r="J81" s="158" t="s">
        <v>52</v>
      </c>
      <c r="K81" s="158" t="s">
        <v>52</v>
      </c>
      <c r="L81" s="158" t="s">
        <v>52</v>
      </c>
      <c r="M81" s="158" t="s">
        <v>52</v>
      </c>
      <c r="N81" s="158" t="s">
        <v>52</v>
      </c>
      <c r="O81" s="158" t="s">
        <v>52</v>
      </c>
      <c r="P81" s="158" t="s">
        <v>52</v>
      </c>
      <c r="Q81" s="158" t="s">
        <v>52</v>
      </c>
      <c r="R81" s="158" t="s">
        <v>52</v>
      </c>
      <c r="S81" s="158" t="s">
        <v>52</v>
      </c>
      <c r="T81" s="158" t="s">
        <v>52</v>
      </c>
      <c r="U81" s="158" t="s">
        <v>52</v>
      </c>
      <c r="V81" s="158" t="s">
        <v>52</v>
      </c>
      <c r="W81" s="158" t="s">
        <v>52</v>
      </c>
      <c r="X81" s="158" t="s">
        <v>52</v>
      </c>
      <c r="Y81" s="158" t="s">
        <v>52</v>
      </c>
      <c r="Z81" s="158" t="s">
        <v>52</v>
      </c>
      <c r="AA81" s="158" t="s">
        <v>52</v>
      </c>
      <c r="AB81" s="71">
        <v>95</v>
      </c>
    </row>
    <row r="82" spans="2:28" x14ac:dyDescent="0.25">
      <c r="C82" s="112"/>
      <c r="E82" s="113"/>
      <c r="F82" s="87"/>
      <c r="G82" s="114"/>
      <c r="H82" s="114"/>
      <c r="N82" s="89"/>
    </row>
    <row r="83" spans="2:28" x14ac:dyDescent="0.25">
      <c r="C83" s="205" t="s">
        <v>2</v>
      </c>
      <c r="D83" s="206"/>
      <c r="E83" s="206"/>
      <c r="F83" s="206"/>
      <c r="G83" s="206"/>
      <c r="H83" s="206"/>
      <c r="I83" s="206"/>
      <c r="J83" s="206"/>
      <c r="K83" s="206"/>
      <c r="L83" s="206"/>
      <c r="M83" s="206"/>
      <c r="N83" s="206"/>
      <c r="O83" s="206"/>
      <c r="P83" s="206"/>
      <c r="Q83" s="206"/>
      <c r="R83" s="206"/>
      <c r="S83" s="206"/>
      <c r="T83" s="206"/>
      <c r="U83" s="206"/>
      <c r="V83" s="206"/>
      <c r="W83" s="206"/>
      <c r="X83" s="206"/>
      <c r="Y83" s="206"/>
      <c r="Z83" s="206"/>
      <c r="AA83" s="207"/>
    </row>
    <row r="84" spans="2:28" x14ac:dyDescent="0.25">
      <c r="C84" s="208" t="s">
        <v>42</v>
      </c>
      <c r="D84" s="209"/>
      <c r="E84" s="209"/>
      <c r="F84" s="209"/>
      <c r="G84" s="209"/>
      <c r="H84" s="209"/>
      <c r="I84" s="209"/>
      <c r="J84" s="209"/>
      <c r="K84" s="209"/>
      <c r="L84" s="209"/>
      <c r="M84" s="209"/>
      <c r="N84" s="209"/>
      <c r="O84" s="209"/>
      <c r="P84" s="209"/>
      <c r="Q84" s="209"/>
      <c r="R84" s="209"/>
      <c r="S84" s="209"/>
      <c r="T84" s="209"/>
      <c r="U84" s="209"/>
      <c r="V84" s="209"/>
      <c r="W84" s="209"/>
      <c r="X84" s="209"/>
      <c r="Y84" s="209"/>
      <c r="Z84" s="209"/>
      <c r="AA84" s="210"/>
    </row>
    <row r="85" spans="2:28" x14ac:dyDescent="0.25">
      <c r="B85" s="115" t="s">
        <v>23</v>
      </c>
      <c r="C85" s="4" t="s">
        <v>28</v>
      </c>
      <c r="D85" s="4" t="s">
        <v>29</v>
      </c>
      <c r="E85" s="4" t="s">
        <v>30</v>
      </c>
      <c r="F85" s="4" t="s">
        <v>31</v>
      </c>
      <c r="G85" s="4" t="s">
        <v>32</v>
      </c>
      <c r="H85" s="4" t="s">
        <v>47</v>
      </c>
      <c r="I85" s="4" t="s">
        <v>43</v>
      </c>
      <c r="J85" s="4" t="s">
        <v>45</v>
      </c>
      <c r="K85" s="93" t="s">
        <v>49</v>
      </c>
      <c r="L85" s="4" t="s">
        <v>52</v>
      </c>
      <c r="M85" s="4" t="s">
        <v>52</v>
      </c>
      <c r="N85" s="93" t="s">
        <v>52</v>
      </c>
      <c r="O85" s="4" t="s">
        <v>52</v>
      </c>
      <c r="P85" s="4" t="s">
        <v>52</v>
      </c>
      <c r="Q85" s="4" t="s">
        <v>52</v>
      </c>
      <c r="R85" s="94" t="s">
        <v>52</v>
      </c>
      <c r="S85" s="93" t="s">
        <v>52</v>
      </c>
      <c r="T85" s="4" t="s">
        <v>52</v>
      </c>
      <c r="U85" s="94" t="s">
        <v>52</v>
      </c>
      <c r="V85" s="94" t="s">
        <v>52</v>
      </c>
      <c r="W85" s="94" t="s">
        <v>52</v>
      </c>
      <c r="X85" s="94" t="s">
        <v>52</v>
      </c>
      <c r="Y85" s="94" t="s">
        <v>52</v>
      </c>
      <c r="Z85" s="94" t="s">
        <v>52</v>
      </c>
      <c r="AA85" s="94" t="s">
        <v>52</v>
      </c>
    </row>
    <row r="86" spans="2:28" x14ac:dyDescent="0.25">
      <c r="B86" s="115" t="s">
        <v>25</v>
      </c>
      <c r="C86" s="4" t="s">
        <v>0</v>
      </c>
      <c r="D86" s="4" t="s">
        <v>0</v>
      </c>
      <c r="E86" s="4" t="s">
        <v>0</v>
      </c>
      <c r="F86" s="4" t="s">
        <v>0</v>
      </c>
      <c r="G86" s="4" t="s">
        <v>0</v>
      </c>
      <c r="H86" s="4" t="s">
        <v>0</v>
      </c>
      <c r="I86" s="4" t="s">
        <v>0</v>
      </c>
      <c r="J86" s="4" t="s">
        <v>0</v>
      </c>
      <c r="K86" s="93" t="s">
        <v>0</v>
      </c>
      <c r="L86" s="4" t="s">
        <v>52</v>
      </c>
      <c r="M86" s="4" t="s">
        <v>52</v>
      </c>
      <c r="N86" s="93" t="s">
        <v>52</v>
      </c>
      <c r="O86" s="4" t="s">
        <v>52</v>
      </c>
      <c r="P86" s="4" t="s">
        <v>52</v>
      </c>
      <c r="Q86" s="4" t="s">
        <v>52</v>
      </c>
      <c r="R86" s="94" t="s">
        <v>52</v>
      </c>
      <c r="S86" s="93" t="s">
        <v>52</v>
      </c>
      <c r="T86" s="4" t="s">
        <v>52</v>
      </c>
      <c r="U86" s="94" t="s">
        <v>52</v>
      </c>
      <c r="V86" s="94" t="s">
        <v>52</v>
      </c>
      <c r="W86" s="94" t="s">
        <v>52</v>
      </c>
      <c r="X86" s="94" t="s">
        <v>52</v>
      </c>
      <c r="Y86" s="94" t="s">
        <v>52</v>
      </c>
      <c r="Z86" s="94" t="s">
        <v>52</v>
      </c>
      <c r="AA86" s="94" t="s">
        <v>52</v>
      </c>
    </row>
    <row r="87" spans="2:28" x14ac:dyDescent="0.25">
      <c r="B87" s="115" t="s">
        <v>24</v>
      </c>
      <c r="C87" s="4" t="s">
        <v>26</v>
      </c>
      <c r="D87" s="4" t="s">
        <v>26</v>
      </c>
      <c r="E87" s="4" t="s">
        <v>26</v>
      </c>
      <c r="F87" s="4" t="s">
        <v>26</v>
      </c>
      <c r="G87" s="4" t="s">
        <v>26</v>
      </c>
      <c r="H87" s="4" t="s">
        <v>26</v>
      </c>
      <c r="I87" s="4" t="s">
        <v>26</v>
      </c>
      <c r="J87" s="4" t="s">
        <v>26</v>
      </c>
      <c r="K87" s="93" t="s">
        <v>26</v>
      </c>
      <c r="L87" s="4" t="s">
        <v>52</v>
      </c>
      <c r="M87" s="4" t="s">
        <v>52</v>
      </c>
      <c r="N87" s="93" t="s">
        <v>52</v>
      </c>
      <c r="O87" s="4" t="s">
        <v>52</v>
      </c>
      <c r="P87" s="4" t="s">
        <v>52</v>
      </c>
      <c r="Q87" s="4" t="s">
        <v>52</v>
      </c>
      <c r="R87" s="94" t="s">
        <v>52</v>
      </c>
      <c r="S87" s="93" t="s">
        <v>52</v>
      </c>
      <c r="T87" s="4" t="s">
        <v>52</v>
      </c>
      <c r="U87" s="94" t="s">
        <v>52</v>
      </c>
      <c r="V87" s="94" t="s">
        <v>52</v>
      </c>
      <c r="W87" s="94" t="s">
        <v>52</v>
      </c>
      <c r="X87" s="94" t="s">
        <v>52</v>
      </c>
      <c r="Y87" s="94" t="s">
        <v>52</v>
      </c>
      <c r="Z87" s="94" t="s">
        <v>52</v>
      </c>
      <c r="AA87" s="94" t="s">
        <v>52</v>
      </c>
    </row>
    <row r="88" spans="2:28" x14ac:dyDescent="0.25">
      <c r="B88" s="115" t="s">
        <v>38</v>
      </c>
      <c r="C88" s="117" t="s">
        <v>33</v>
      </c>
      <c r="D88" s="117" t="s">
        <v>34</v>
      </c>
      <c r="E88" s="117" t="s">
        <v>35</v>
      </c>
      <c r="F88" s="117" t="s">
        <v>27</v>
      </c>
      <c r="G88" s="117" t="s">
        <v>36</v>
      </c>
      <c r="H88" s="117" t="s">
        <v>48</v>
      </c>
      <c r="I88" s="117" t="s">
        <v>44</v>
      </c>
      <c r="J88" s="117" t="s">
        <v>46</v>
      </c>
      <c r="K88" s="118" t="s">
        <v>50</v>
      </c>
      <c r="L88" s="117" t="s">
        <v>52</v>
      </c>
      <c r="M88" s="117" t="s">
        <v>52</v>
      </c>
      <c r="N88" s="118" t="s">
        <v>52</v>
      </c>
      <c r="O88" s="117" t="s">
        <v>52</v>
      </c>
      <c r="P88" s="117" t="s">
        <v>52</v>
      </c>
      <c r="Q88" s="117" t="s">
        <v>52</v>
      </c>
      <c r="R88" s="119" t="s">
        <v>52</v>
      </c>
      <c r="S88" s="118" t="s">
        <v>52</v>
      </c>
      <c r="T88" s="117" t="s">
        <v>52</v>
      </c>
      <c r="U88" s="119" t="s">
        <v>52</v>
      </c>
      <c r="V88" s="119" t="s">
        <v>52</v>
      </c>
      <c r="W88" s="119" t="s">
        <v>52</v>
      </c>
      <c r="X88" s="119" t="s">
        <v>52</v>
      </c>
      <c r="Y88" s="119" t="s">
        <v>52</v>
      </c>
      <c r="Z88" s="119" t="s">
        <v>52</v>
      </c>
      <c r="AA88" s="119" t="s">
        <v>52</v>
      </c>
    </row>
    <row r="89" spans="2:28" x14ac:dyDescent="0.25">
      <c r="B89" s="72">
        <v>42737</v>
      </c>
      <c r="C89" s="99" t="s">
        <v>52</v>
      </c>
      <c r="D89" s="99" t="s">
        <v>52</v>
      </c>
      <c r="E89" s="99" t="s">
        <v>52</v>
      </c>
      <c r="F89" s="99" t="s">
        <v>52</v>
      </c>
      <c r="G89" s="99" t="s">
        <v>52</v>
      </c>
      <c r="H89" s="99" t="s">
        <v>52</v>
      </c>
      <c r="I89" s="99" t="s">
        <v>52</v>
      </c>
      <c r="J89" s="100" t="s">
        <v>52</v>
      </c>
      <c r="K89" s="99" t="s">
        <v>52</v>
      </c>
      <c r="L89" s="99" t="s">
        <v>52</v>
      </c>
      <c r="M89" s="99" t="s">
        <v>52</v>
      </c>
      <c r="N89" s="99" t="s">
        <v>52</v>
      </c>
      <c r="O89" s="99" t="s">
        <v>52</v>
      </c>
      <c r="P89" s="100" t="s">
        <v>52</v>
      </c>
      <c r="Q89" s="100" t="s">
        <v>52</v>
      </c>
      <c r="R89" s="156" t="s">
        <v>52</v>
      </c>
      <c r="S89" s="156" t="s">
        <v>52</v>
      </c>
      <c r="T89" s="156" t="s">
        <v>52</v>
      </c>
      <c r="U89" s="156" t="s">
        <v>52</v>
      </c>
      <c r="V89" s="156" t="s">
        <v>52</v>
      </c>
      <c r="W89" s="156" t="s">
        <v>52</v>
      </c>
      <c r="X89" s="156" t="s">
        <v>52</v>
      </c>
      <c r="Y89" s="156" t="s">
        <v>52</v>
      </c>
      <c r="Z89" s="156" t="s">
        <v>52</v>
      </c>
      <c r="AA89" s="156" t="s">
        <v>52</v>
      </c>
    </row>
    <row r="90" spans="2:28" x14ac:dyDescent="0.25">
      <c r="B90" s="72">
        <v>42738</v>
      </c>
      <c r="C90" s="101" t="s">
        <v>52</v>
      </c>
      <c r="D90" s="101" t="s">
        <v>52</v>
      </c>
      <c r="E90" s="101" t="s">
        <v>52</v>
      </c>
      <c r="F90" s="101" t="s">
        <v>52</v>
      </c>
      <c r="G90" s="101" t="s">
        <v>52</v>
      </c>
      <c r="H90" s="101" t="s">
        <v>52</v>
      </c>
      <c r="I90" s="101" t="s">
        <v>52</v>
      </c>
      <c r="J90" s="102" t="s">
        <v>52</v>
      </c>
      <c r="K90" s="101" t="s">
        <v>52</v>
      </c>
      <c r="L90" s="101" t="s">
        <v>52</v>
      </c>
      <c r="M90" s="101" t="s">
        <v>52</v>
      </c>
      <c r="N90" s="101" t="s">
        <v>52</v>
      </c>
      <c r="O90" s="101" t="s">
        <v>52</v>
      </c>
      <c r="P90" s="102" t="s">
        <v>52</v>
      </c>
      <c r="Q90" s="12" t="s">
        <v>52</v>
      </c>
      <c r="R90" s="12" t="s">
        <v>52</v>
      </c>
      <c r="S90" s="12" t="s">
        <v>52</v>
      </c>
      <c r="T90" s="12" t="s">
        <v>52</v>
      </c>
      <c r="U90" s="12" t="s">
        <v>52</v>
      </c>
      <c r="V90" s="12" t="s">
        <v>52</v>
      </c>
      <c r="W90" s="12" t="s">
        <v>52</v>
      </c>
      <c r="X90" s="12" t="s">
        <v>52</v>
      </c>
      <c r="Y90" s="12" t="s">
        <v>52</v>
      </c>
      <c r="Z90" s="12" t="s">
        <v>52</v>
      </c>
      <c r="AA90" s="12" t="s">
        <v>52</v>
      </c>
    </row>
    <row r="91" spans="2:28" x14ac:dyDescent="0.25">
      <c r="B91" s="72">
        <v>42739</v>
      </c>
      <c r="C91" s="101">
        <v>1.9241680624999757</v>
      </c>
      <c r="D91" s="101">
        <v>2.2768142399999913</v>
      </c>
      <c r="E91" s="101">
        <v>2.5034753599999959</v>
      </c>
      <c r="F91" s="101">
        <v>2.6949158224999881</v>
      </c>
      <c r="G91" s="101">
        <v>2.9717562500000128</v>
      </c>
      <c r="H91" s="101">
        <v>3.2570984024999916</v>
      </c>
      <c r="I91" s="101">
        <v>3.3617888899999837</v>
      </c>
      <c r="J91" s="102">
        <v>3.7372805225000194</v>
      </c>
      <c r="K91" s="101">
        <v>4.0665216899999912</v>
      </c>
      <c r="L91" s="101" t="s">
        <v>52</v>
      </c>
      <c r="M91" s="101" t="s">
        <v>52</v>
      </c>
      <c r="N91" s="101" t="s">
        <v>52</v>
      </c>
      <c r="O91" s="101" t="s">
        <v>52</v>
      </c>
      <c r="P91" s="102" t="s">
        <v>52</v>
      </c>
      <c r="Q91" s="12" t="s">
        <v>52</v>
      </c>
      <c r="R91" s="12" t="s">
        <v>52</v>
      </c>
      <c r="S91" s="12" t="s">
        <v>52</v>
      </c>
      <c r="T91" s="12" t="s">
        <v>52</v>
      </c>
      <c r="U91" s="12" t="s">
        <v>52</v>
      </c>
      <c r="V91" s="12" t="s">
        <v>52</v>
      </c>
      <c r="W91" s="12" t="s">
        <v>52</v>
      </c>
      <c r="X91" s="12" t="s">
        <v>52</v>
      </c>
      <c r="Y91" s="12" t="s">
        <v>52</v>
      </c>
      <c r="Z91" s="12" t="s">
        <v>52</v>
      </c>
      <c r="AA91" s="12" t="s">
        <v>52</v>
      </c>
    </row>
    <row r="92" spans="2:28" x14ac:dyDescent="0.25">
      <c r="B92" s="72">
        <v>42740</v>
      </c>
      <c r="C92" s="101">
        <v>1.9160916225000157</v>
      </c>
      <c r="D92" s="101">
        <v>2.2272655624999915</v>
      </c>
      <c r="E92" s="101">
        <v>2.4366652100000108</v>
      </c>
      <c r="F92" s="101">
        <v>2.6270302499999953</v>
      </c>
      <c r="G92" s="101">
        <v>2.9017504025000029</v>
      </c>
      <c r="H92" s="101">
        <v>3.1768377599999953</v>
      </c>
      <c r="I92" s="101">
        <v>3.2814875625000184</v>
      </c>
      <c r="J92" s="102">
        <v>3.6527610000000044</v>
      </c>
      <c r="K92" s="101">
        <v>3.9859470225000138</v>
      </c>
      <c r="L92" s="101" t="s">
        <v>52</v>
      </c>
      <c r="M92" s="101" t="s">
        <v>52</v>
      </c>
      <c r="N92" s="101" t="s">
        <v>52</v>
      </c>
      <c r="O92" s="101" t="s">
        <v>52</v>
      </c>
      <c r="P92" s="102" t="s">
        <v>52</v>
      </c>
      <c r="Q92" s="12" t="s">
        <v>52</v>
      </c>
      <c r="R92" s="12" t="s">
        <v>52</v>
      </c>
      <c r="S92" s="12" t="s">
        <v>52</v>
      </c>
      <c r="T92" s="12" t="s">
        <v>52</v>
      </c>
      <c r="U92" s="12" t="s">
        <v>52</v>
      </c>
      <c r="V92" s="12" t="s">
        <v>52</v>
      </c>
      <c r="W92" s="12" t="s">
        <v>52</v>
      </c>
      <c r="X92" s="12" t="s">
        <v>52</v>
      </c>
      <c r="Y92" s="12" t="s">
        <v>52</v>
      </c>
      <c r="Z92" s="12" t="s">
        <v>52</v>
      </c>
      <c r="AA92" s="12" t="s">
        <v>52</v>
      </c>
    </row>
    <row r="93" spans="2:28" x14ac:dyDescent="0.25">
      <c r="B93" s="72">
        <v>42741</v>
      </c>
      <c r="C93" s="101">
        <v>1.9191202499999838</v>
      </c>
      <c r="D93" s="101">
        <v>2.2313099025000227</v>
      </c>
      <c r="E93" s="101">
        <v>2.428568490000016</v>
      </c>
      <c r="F93" s="101">
        <v>2.6027184900000222</v>
      </c>
      <c r="G93" s="101">
        <v>2.8672635224999965</v>
      </c>
      <c r="H93" s="101">
        <v>3.1321491600000195</v>
      </c>
      <c r="I93" s="101">
        <v>3.2337281600000045</v>
      </c>
      <c r="J93" s="102">
        <v>3.5957552399999981</v>
      </c>
      <c r="K93" s="101">
        <v>3.925791359999975</v>
      </c>
      <c r="L93" s="101" t="s">
        <v>52</v>
      </c>
      <c r="M93" s="101" t="s">
        <v>52</v>
      </c>
      <c r="N93" s="101" t="s">
        <v>52</v>
      </c>
      <c r="O93" s="101" t="s">
        <v>52</v>
      </c>
      <c r="P93" s="102" t="s">
        <v>52</v>
      </c>
      <c r="Q93" s="12" t="s">
        <v>52</v>
      </c>
      <c r="R93" s="12" t="s">
        <v>52</v>
      </c>
      <c r="S93" s="12" t="s">
        <v>52</v>
      </c>
      <c r="T93" s="12" t="s">
        <v>52</v>
      </c>
      <c r="U93" s="12" t="s">
        <v>52</v>
      </c>
      <c r="V93" s="12" t="s">
        <v>52</v>
      </c>
      <c r="W93" s="12" t="s">
        <v>52</v>
      </c>
      <c r="X93" s="12" t="s">
        <v>52</v>
      </c>
      <c r="Y93" s="12" t="s">
        <v>52</v>
      </c>
      <c r="Z93" s="12" t="s">
        <v>52</v>
      </c>
      <c r="AA93" s="12" t="s">
        <v>52</v>
      </c>
    </row>
    <row r="94" spans="2:28" x14ac:dyDescent="0.25">
      <c r="B94" s="72">
        <v>42744</v>
      </c>
      <c r="C94" s="101">
        <v>1.9201298025000035</v>
      </c>
      <c r="D94" s="101">
        <v>2.2768142399999913</v>
      </c>
      <c r="E94" s="101">
        <v>2.4801905624999732</v>
      </c>
      <c r="F94" s="101">
        <v>2.6645165225000156</v>
      </c>
      <c r="G94" s="101">
        <v>2.9321848025000152</v>
      </c>
      <c r="H94" s="101">
        <v>3.1991856900000171</v>
      </c>
      <c r="I94" s="101">
        <v>3.299781322499995</v>
      </c>
      <c r="J94" s="102">
        <v>3.6598878224999964</v>
      </c>
      <c r="K94" s="101">
        <v>3.9869667600000103</v>
      </c>
      <c r="L94" s="101" t="s">
        <v>52</v>
      </c>
      <c r="M94" s="101" t="s">
        <v>52</v>
      </c>
      <c r="N94" s="101" t="s">
        <v>52</v>
      </c>
      <c r="O94" s="101" t="s">
        <v>52</v>
      </c>
      <c r="P94" s="102" t="s">
        <v>52</v>
      </c>
      <c r="Q94" s="12" t="s">
        <v>52</v>
      </c>
      <c r="R94" s="12" t="s">
        <v>52</v>
      </c>
      <c r="S94" s="12" t="s">
        <v>52</v>
      </c>
      <c r="T94" s="12" t="s">
        <v>52</v>
      </c>
      <c r="U94" s="12" t="s">
        <v>52</v>
      </c>
      <c r="V94" s="12" t="s">
        <v>52</v>
      </c>
      <c r="W94" s="12" t="s">
        <v>52</v>
      </c>
      <c r="X94" s="12" t="s">
        <v>52</v>
      </c>
      <c r="Y94" s="12" t="s">
        <v>52</v>
      </c>
      <c r="Z94" s="12" t="s">
        <v>52</v>
      </c>
      <c r="AA94" s="12" t="s">
        <v>52</v>
      </c>
    </row>
    <row r="95" spans="2:28" x14ac:dyDescent="0.25">
      <c r="B95" s="72">
        <v>42745</v>
      </c>
      <c r="C95" s="101">
        <v>1.9110440099999737</v>
      </c>
      <c r="D95" s="101">
        <v>2.2373765625000042</v>
      </c>
      <c r="E95" s="101">
        <v>2.4356531025000017</v>
      </c>
      <c r="F95" s="101">
        <v>2.6128480399999932</v>
      </c>
      <c r="G95" s="101">
        <v>2.8733490225000047</v>
      </c>
      <c r="H95" s="101">
        <v>3.1260560099999779</v>
      </c>
      <c r="I95" s="101">
        <v>3.21747215999999</v>
      </c>
      <c r="J95" s="102">
        <v>3.5703113025000066</v>
      </c>
      <c r="K95" s="101">
        <v>3.9064229024999841</v>
      </c>
      <c r="L95" s="101" t="s">
        <v>52</v>
      </c>
      <c r="M95" s="101" t="s">
        <v>52</v>
      </c>
      <c r="N95" s="101" t="s">
        <v>52</v>
      </c>
      <c r="O95" s="101" t="s">
        <v>52</v>
      </c>
      <c r="P95" s="102" t="s">
        <v>52</v>
      </c>
      <c r="Q95" s="12" t="s">
        <v>52</v>
      </c>
      <c r="R95" s="12" t="s">
        <v>52</v>
      </c>
      <c r="S95" s="12" t="s">
        <v>52</v>
      </c>
      <c r="T95" s="12" t="s">
        <v>52</v>
      </c>
      <c r="U95" s="12" t="s">
        <v>52</v>
      </c>
      <c r="V95" s="12" t="s">
        <v>52</v>
      </c>
      <c r="W95" s="12" t="s">
        <v>52</v>
      </c>
      <c r="X95" s="12" t="s">
        <v>52</v>
      </c>
      <c r="Y95" s="12" t="s">
        <v>52</v>
      </c>
      <c r="Z95" s="12" t="s">
        <v>52</v>
      </c>
      <c r="AA95" s="12" t="s">
        <v>52</v>
      </c>
    </row>
    <row r="96" spans="2:28" x14ac:dyDescent="0.25">
      <c r="B96" s="72">
        <v>42746</v>
      </c>
      <c r="C96" s="101">
        <v>1.9181107024999866</v>
      </c>
      <c r="D96" s="101">
        <v>2.2454657225000174</v>
      </c>
      <c r="E96" s="101">
        <v>2.4437501025000197</v>
      </c>
      <c r="F96" s="101">
        <v>2.6098091224999731</v>
      </c>
      <c r="G96" s="101">
        <v>2.8703062500000209</v>
      </c>
      <c r="H96" s="101">
        <v>3.1362113599999963</v>
      </c>
      <c r="I96" s="101">
        <v>3.2276320100000255</v>
      </c>
      <c r="J96" s="102">
        <v>3.5865950625000087</v>
      </c>
      <c r="K96" s="101">
        <v>3.9155972100000103</v>
      </c>
      <c r="L96" s="101" t="s">
        <v>52</v>
      </c>
      <c r="M96" s="101" t="s">
        <v>52</v>
      </c>
      <c r="N96" s="101" t="s">
        <v>52</v>
      </c>
      <c r="O96" s="101" t="s">
        <v>52</v>
      </c>
      <c r="P96" s="102" t="s">
        <v>52</v>
      </c>
      <c r="Q96" s="12" t="s">
        <v>52</v>
      </c>
      <c r="R96" s="12" t="s">
        <v>52</v>
      </c>
      <c r="S96" s="12" t="s">
        <v>52</v>
      </c>
      <c r="T96" s="12" t="s">
        <v>52</v>
      </c>
      <c r="U96" s="12" t="s">
        <v>52</v>
      </c>
      <c r="V96" s="12" t="s">
        <v>52</v>
      </c>
      <c r="W96" s="12" t="s">
        <v>52</v>
      </c>
      <c r="X96" s="12" t="s">
        <v>52</v>
      </c>
      <c r="Y96" s="12" t="s">
        <v>52</v>
      </c>
      <c r="Z96" s="12" t="s">
        <v>52</v>
      </c>
      <c r="AA96" s="12" t="s">
        <v>52</v>
      </c>
    </row>
    <row r="97" spans="2:27" x14ac:dyDescent="0.25">
      <c r="B97" s="72">
        <v>42747</v>
      </c>
      <c r="C97" s="101">
        <v>1.9029680900000123</v>
      </c>
      <c r="D97" s="101">
        <v>2.199968359999982</v>
      </c>
      <c r="E97" s="101">
        <v>2.3961848100000127</v>
      </c>
      <c r="F97" s="101">
        <v>2.5541036100000136</v>
      </c>
      <c r="G97" s="101">
        <v>2.8074323600000062</v>
      </c>
      <c r="H97" s="101">
        <v>3.0641192024999819</v>
      </c>
      <c r="I97" s="101">
        <v>3.1473828224999778</v>
      </c>
      <c r="J97" s="102">
        <v>3.5011196024999913</v>
      </c>
      <c r="K97" s="101">
        <v>3.8299860899999816</v>
      </c>
      <c r="L97" s="101" t="s">
        <v>52</v>
      </c>
      <c r="M97" s="101" t="s">
        <v>52</v>
      </c>
      <c r="N97" s="101" t="s">
        <v>52</v>
      </c>
      <c r="O97" s="101" t="s">
        <v>52</v>
      </c>
      <c r="P97" s="102" t="s">
        <v>52</v>
      </c>
      <c r="Q97" s="12" t="s">
        <v>52</v>
      </c>
      <c r="R97" s="12" t="s">
        <v>52</v>
      </c>
      <c r="S97" s="12" t="s">
        <v>52</v>
      </c>
      <c r="T97" s="12" t="s">
        <v>52</v>
      </c>
      <c r="U97" s="12" t="s">
        <v>52</v>
      </c>
      <c r="V97" s="12" t="s">
        <v>52</v>
      </c>
      <c r="W97" s="12" t="s">
        <v>52</v>
      </c>
      <c r="X97" s="12" t="s">
        <v>52</v>
      </c>
      <c r="Y97" s="12" t="s">
        <v>52</v>
      </c>
      <c r="Z97" s="12" t="s">
        <v>52</v>
      </c>
      <c r="AA97" s="12" t="s">
        <v>52</v>
      </c>
    </row>
    <row r="98" spans="2:27" x14ac:dyDescent="0.25">
      <c r="B98" s="72">
        <v>42748</v>
      </c>
      <c r="C98" s="101">
        <v>1.9049870399999946</v>
      </c>
      <c r="D98" s="101">
        <v>2.21311100249999</v>
      </c>
      <c r="E98" s="101">
        <v>2.4123760099999947</v>
      </c>
      <c r="F98" s="101">
        <v>2.5733456225000007</v>
      </c>
      <c r="G98" s="101">
        <v>2.8317683599999866</v>
      </c>
      <c r="H98" s="101">
        <v>3.0895008900000187</v>
      </c>
      <c r="I98" s="101">
        <v>3.1717590225000203</v>
      </c>
      <c r="J98" s="102">
        <v>3.5224851599999996</v>
      </c>
      <c r="K98" s="101">
        <v>3.8524046400000067</v>
      </c>
      <c r="L98" s="101" t="s">
        <v>52</v>
      </c>
      <c r="M98" s="101" t="s">
        <v>52</v>
      </c>
      <c r="N98" s="101" t="s">
        <v>52</v>
      </c>
      <c r="O98" s="101" t="s">
        <v>52</v>
      </c>
      <c r="P98" s="102" t="s">
        <v>52</v>
      </c>
      <c r="Q98" s="12" t="s">
        <v>52</v>
      </c>
      <c r="R98" s="12" t="s">
        <v>52</v>
      </c>
      <c r="S98" s="12" t="s">
        <v>52</v>
      </c>
      <c r="T98" s="12" t="s">
        <v>52</v>
      </c>
      <c r="U98" s="12" t="s">
        <v>52</v>
      </c>
      <c r="V98" s="12" t="s">
        <v>52</v>
      </c>
      <c r="W98" s="12" t="s">
        <v>52</v>
      </c>
      <c r="X98" s="12" t="s">
        <v>52</v>
      </c>
      <c r="Y98" s="12" t="s">
        <v>52</v>
      </c>
      <c r="Z98" s="12" t="s">
        <v>52</v>
      </c>
      <c r="AA98" s="12" t="s">
        <v>52</v>
      </c>
    </row>
    <row r="99" spans="2:27" x14ac:dyDescent="0.25">
      <c r="B99" s="72">
        <v>42751</v>
      </c>
      <c r="C99" s="101">
        <v>1.9049870399999946</v>
      </c>
      <c r="D99" s="101">
        <v>2.2211992024999905</v>
      </c>
      <c r="E99" s="101">
        <v>2.4214841225000061</v>
      </c>
      <c r="F99" s="101">
        <v>2.5834737224999849</v>
      </c>
      <c r="G99" s="101">
        <v>2.8419092100000043</v>
      </c>
      <c r="H99" s="101">
        <v>3.1027006025000192</v>
      </c>
      <c r="I99" s="101">
        <v>3.1839482025000088</v>
      </c>
      <c r="J99" s="102">
        <v>3.5336775224999784</v>
      </c>
      <c r="K99" s="101">
        <v>3.8605574400000009</v>
      </c>
      <c r="L99" s="101" t="s">
        <v>52</v>
      </c>
      <c r="M99" s="101" t="s">
        <v>52</v>
      </c>
      <c r="N99" s="101" t="s">
        <v>52</v>
      </c>
      <c r="O99" s="101" t="s">
        <v>52</v>
      </c>
      <c r="P99" s="102" t="s">
        <v>52</v>
      </c>
      <c r="Q99" s="12" t="s">
        <v>52</v>
      </c>
      <c r="R99" s="12" t="s">
        <v>52</v>
      </c>
      <c r="S99" s="12" t="s">
        <v>52</v>
      </c>
      <c r="T99" s="12" t="s">
        <v>52</v>
      </c>
      <c r="U99" s="12" t="s">
        <v>52</v>
      </c>
      <c r="V99" s="12" t="s">
        <v>52</v>
      </c>
      <c r="W99" s="12" t="s">
        <v>52</v>
      </c>
      <c r="X99" s="12" t="s">
        <v>52</v>
      </c>
      <c r="Y99" s="12" t="s">
        <v>52</v>
      </c>
      <c r="Z99" s="12" t="s">
        <v>52</v>
      </c>
      <c r="AA99" s="12" t="s">
        <v>52</v>
      </c>
    </row>
    <row r="100" spans="2:27" x14ac:dyDescent="0.25">
      <c r="B100" s="72">
        <v>42752</v>
      </c>
      <c r="C100" s="101">
        <v>1.9039775624999811</v>
      </c>
      <c r="D100" s="101">
        <v>2.2120999999999835</v>
      </c>
      <c r="E100" s="101">
        <v>2.4143999999999943</v>
      </c>
      <c r="F100" s="101">
        <v>2.5753712025000208</v>
      </c>
      <c r="G100" s="101">
        <v>2.832782422500002</v>
      </c>
      <c r="H100" s="101">
        <v>3.0874702400000009</v>
      </c>
      <c r="I100" s="101">
        <v>3.1616019224999903</v>
      </c>
      <c r="J100" s="102">
        <v>3.5062064399999926</v>
      </c>
      <c r="K100" s="101">
        <v>3.8371190024999891</v>
      </c>
      <c r="L100" s="101" t="s">
        <v>52</v>
      </c>
      <c r="M100" s="101" t="s">
        <v>52</v>
      </c>
      <c r="N100" s="101" t="s">
        <v>52</v>
      </c>
      <c r="O100" s="101" t="s">
        <v>52</v>
      </c>
      <c r="P100" s="102" t="s">
        <v>52</v>
      </c>
      <c r="Q100" s="12" t="s">
        <v>52</v>
      </c>
      <c r="R100" s="12" t="s">
        <v>52</v>
      </c>
      <c r="S100" s="12" t="s">
        <v>52</v>
      </c>
      <c r="T100" s="12" t="s">
        <v>52</v>
      </c>
      <c r="U100" s="12" t="s">
        <v>52</v>
      </c>
      <c r="V100" s="12" t="s">
        <v>52</v>
      </c>
      <c r="W100" s="12" t="s">
        <v>52</v>
      </c>
      <c r="X100" s="12" t="s">
        <v>52</v>
      </c>
      <c r="Y100" s="12" t="s">
        <v>52</v>
      </c>
      <c r="Z100" s="12" t="s">
        <v>52</v>
      </c>
      <c r="AA100" s="12" t="s">
        <v>52</v>
      </c>
    </row>
    <row r="101" spans="2:27" x14ac:dyDescent="0.25">
      <c r="B101" s="72">
        <v>42753</v>
      </c>
      <c r="C101" s="101">
        <v>1.9059965224999864</v>
      </c>
      <c r="D101" s="101">
        <v>2.2272655624999915</v>
      </c>
      <c r="E101" s="101">
        <v>2.4224961600000094</v>
      </c>
      <c r="F101" s="101">
        <v>2.5773968024999983</v>
      </c>
      <c r="G101" s="101">
        <v>2.8307543024999937</v>
      </c>
      <c r="H101" s="101">
        <v>3.0803631224999961</v>
      </c>
      <c r="I101" s="101">
        <v>3.1494140625</v>
      </c>
      <c r="J101" s="102">
        <v>3.4878944100000142</v>
      </c>
      <c r="K101" s="101">
        <v>3.8167399024999993</v>
      </c>
      <c r="L101" s="101" t="s">
        <v>52</v>
      </c>
      <c r="M101" s="101" t="s">
        <v>52</v>
      </c>
      <c r="N101" s="101" t="s">
        <v>52</v>
      </c>
      <c r="O101" s="101" t="s">
        <v>52</v>
      </c>
      <c r="P101" s="102" t="s">
        <v>52</v>
      </c>
      <c r="Q101" s="12" t="s">
        <v>52</v>
      </c>
      <c r="R101" s="12" t="s">
        <v>52</v>
      </c>
      <c r="S101" s="12" t="s">
        <v>52</v>
      </c>
      <c r="T101" s="12" t="s">
        <v>52</v>
      </c>
      <c r="U101" s="12" t="s">
        <v>52</v>
      </c>
      <c r="V101" s="12" t="s">
        <v>52</v>
      </c>
      <c r="W101" s="12" t="s">
        <v>52</v>
      </c>
      <c r="X101" s="12" t="s">
        <v>52</v>
      </c>
      <c r="Y101" s="12" t="s">
        <v>52</v>
      </c>
      <c r="Z101" s="12" t="s">
        <v>52</v>
      </c>
      <c r="AA101" s="12" t="s">
        <v>52</v>
      </c>
    </row>
    <row r="102" spans="2:27" x14ac:dyDescent="0.25">
      <c r="B102" s="72">
        <v>42754</v>
      </c>
      <c r="C102" s="101">
        <v>1.9261872224999976</v>
      </c>
      <c r="D102" s="101">
        <v>2.2838936025000089</v>
      </c>
      <c r="E102" s="101">
        <v>2.4852522500000251</v>
      </c>
      <c r="F102" s="101">
        <v>2.6472922499999996</v>
      </c>
      <c r="G102" s="101">
        <v>2.9088513600000088</v>
      </c>
      <c r="H102" s="101">
        <v>3.1737905024999735</v>
      </c>
      <c r="I102" s="101">
        <v>3.2489693225000282</v>
      </c>
      <c r="J102" s="102">
        <v>3.5865950625000087</v>
      </c>
      <c r="K102" s="101">
        <v>3.9206942224999874</v>
      </c>
      <c r="L102" s="101" t="s">
        <v>52</v>
      </c>
      <c r="M102" s="101" t="s">
        <v>52</v>
      </c>
      <c r="N102" s="101" t="s">
        <v>52</v>
      </c>
      <c r="O102" s="101" t="s">
        <v>52</v>
      </c>
      <c r="P102" s="102" t="s">
        <v>52</v>
      </c>
      <c r="Q102" s="12" t="s">
        <v>52</v>
      </c>
      <c r="R102" s="12" t="s">
        <v>52</v>
      </c>
      <c r="S102" s="12" t="s">
        <v>52</v>
      </c>
      <c r="T102" s="12" t="s">
        <v>52</v>
      </c>
      <c r="U102" s="12" t="s">
        <v>52</v>
      </c>
      <c r="V102" s="12" t="s">
        <v>52</v>
      </c>
      <c r="W102" s="12" t="s">
        <v>52</v>
      </c>
      <c r="X102" s="12" t="s">
        <v>52</v>
      </c>
      <c r="Y102" s="12" t="s">
        <v>52</v>
      </c>
      <c r="Z102" s="12" t="s">
        <v>52</v>
      </c>
      <c r="AA102" s="12" t="s">
        <v>52</v>
      </c>
    </row>
    <row r="103" spans="2:27" x14ac:dyDescent="0.25">
      <c r="B103" s="72">
        <v>42755</v>
      </c>
      <c r="C103" s="101">
        <v>1.9302256025000242</v>
      </c>
      <c r="D103" s="101">
        <v>2.3132250000000187</v>
      </c>
      <c r="E103" s="101">
        <v>2.5156249999999991</v>
      </c>
      <c r="F103" s="101">
        <v>2.6939024399999845</v>
      </c>
      <c r="G103" s="101">
        <v>2.9616089999999762</v>
      </c>
      <c r="H103" s="101">
        <v>3.2184881225000073</v>
      </c>
      <c r="I103" s="101">
        <v>3.3007976900000013</v>
      </c>
      <c r="J103" s="102">
        <v>3.6374900624999817</v>
      </c>
      <c r="K103" s="101">
        <v>3.9737105625000213</v>
      </c>
      <c r="L103" s="101" t="s">
        <v>52</v>
      </c>
      <c r="M103" s="101" t="s">
        <v>52</v>
      </c>
      <c r="N103" s="101" t="s">
        <v>52</v>
      </c>
      <c r="O103" s="101" t="s">
        <v>52</v>
      </c>
      <c r="P103" s="102" t="s">
        <v>52</v>
      </c>
      <c r="Q103" s="12" t="s">
        <v>52</v>
      </c>
      <c r="R103" s="12" t="s">
        <v>52</v>
      </c>
      <c r="S103" s="12" t="s">
        <v>52</v>
      </c>
      <c r="T103" s="12" t="s">
        <v>52</v>
      </c>
      <c r="U103" s="12" t="s">
        <v>52</v>
      </c>
      <c r="V103" s="12" t="s">
        <v>52</v>
      </c>
      <c r="W103" s="12" t="s">
        <v>52</v>
      </c>
      <c r="X103" s="12" t="s">
        <v>52</v>
      </c>
      <c r="Y103" s="12" t="s">
        <v>52</v>
      </c>
      <c r="Z103" s="12" t="s">
        <v>52</v>
      </c>
      <c r="AA103" s="12" t="s">
        <v>52</v>
      </c>
    </row>
    <row r="104" spans="2:27" x14ac:dyDescent="0.25">
      <c r="B104" s="72">
        <v>42758</v>
      </c>
      <c r="C104" s="101" t="s">
        <v>52</v>
      </c>
      <c r="D104" s="101" t="s">
        <v>52</v>
      </c>
      <c r="E104" s="101" t="s">
        <v>52</v>
      </c>
      <c r="F104" s="101" t="s">
        <v>52</v>
      </c>
      <c r="G104" s="101" t="s">
        <v>52</v>
      </c>
      <c r="H104" s="101" t="s">
        <v>52</v>
      </c>
      <c r="I104" s="101" t="s">
        <v>52</v>
      </c>
      <c r="J104" s="102" t="s">
        <v>52</v>
      </c>
      <c r="K104" s="101" t="s">
        <v>52</v>
      </c>
      <c r="L104" s="101" t="s">
        <v>52</v>
      </c>
      <c r="M104" s="101" t="s">
        <v>52</v>
      </c>
      <c r="N104" s="101" t="s">
        <v>52</v>
      </c>
      <c r="O104" s="101" t="s">
        <v>52</v>
      </c>
      <c r="P104" s="102" t="s">
        <v>52</v>
      </c>
      <c r="Q104" s="12" t="s">
        <v>52</v>
      </c>
      <c r="R104" s="12" t="s">
        <v>52</v>
      </c>
      <c r="S104" s="12" t="s">
        <v>52</v>
      </c>
      <c r="T104" s="12" t="s">
        <v>52</v>
      </c>
      <c r="U104" s="12" t="s">
        <v>52</v>
      </c>
      <c r="V104" s="12" t="s">
        <v>52</v>
      </c>
      <c r="W104" s="12" t="s">
        <v>52</v>
      </c>
      <c r="X104" s="12" t="s">
        <v>52</v>
      </c>
      <c r="Y104" s="12" t="s">
        <v>52</v>
      </c>
      <c r="Z104" s="12" t="s">
        <v>52</v>
      </c>
      <c r="AA104" s="12" t="s">
        <v>52</v>
      </c>
    </row>
    <row r="105" spans="2:27" x14ac:dyDescent="0.25">
      <c r="B105" s="72">
        <v>42759</v>
      </c>
      <c r="C105" s="101">
        <v>1.9292160000000003</v>
      </c>
      <c r="D105" s="101">
        <v>2.2940074025000312</v>
      </c>
      <c r="E105" s="101">
        <v>2.4994256400000303</v>
      </c>
      <c r="F105" s="101">
        <v>2.6604636224999867</v>
      </c>
      <c r="G105" s="101">
        <v>2.9271120899999836</v>
      </c>
      <c r="H105" s="101">
        <v>3.1920747225000046</v>
      </c>
      <c r="I105" s="101">
        <v>3.2733575224999978</v>
      </c>
      <c r="J105" s="102">
        <v>3.616112639999991</v>
      </c>
      <c r="K105" s="101">
        <v>3.9533180624999886</v>
      </c>
      <c r="L105" s="101" t="s">
        <v>52</v>
      </c>
      <c r="M105" s="101" t="s">
        <v>52</v>
      </c>
      <c r="N105" s="101" t="s">
        <v>52</v>
      </c>
      <c r="O105" s="101" t="s">
        <v>52</v>
      </c>
      <c r="P105" s="102" t="s">
        <v>52</v>
      </c>
      <c r="Q105" s="12" t="s">
        <v>52</v>
      </c>
      <c r="R105" s="12" t="s">
        <v>52</v>
      </c>
      <c r="S105" s="12" t="s">
        <v>52</v>
      </c>
      <c r="T105" s="12" t="s">
        <v>52</v>
      </c>
      <c r="U105" s="12" t="s">
        <v>52</v>
      </c>
      <c r="V105" s="12" t="s">
        <v>52</v>
      </c>
      <c r="W105" s="12" t="s">
        <v>52</v>
      </c>
      <c r="X105" s="12" t="s">
        <v>52</v>
      </c>
      <c r="Y105" s="12" t="s">
        <v>52</v>
      </c>
      <c r="Z105" s="12" t="s">
        <v>52</v>
      </c>
      <c r="AA105" s="12" t="s">
        <v>52</v>
      </c>
    </row>
    <row r="106" spans="2:27" x14ac:dyDescent="0.25">
      <c r="B106" s="72">
        <v>42760</v>
      </c>
      <c r="C106" s="101">
        <v>1.9342640624999907</v>
      </c>
      <c r="D106" s="101">
        <v>2.3091790399999867</v>
      </c>
      <c r="E106" s="101">
        <v>2.5196750400000134</v>
      </c>
      <c r="F106" s="101">
        <v>2.6969426025000187</v>
      </c>
      <c r="G106" s="101">
        <v>2.9758152899999946</v>
      </c>
      <c r="H106" s="101">
        <v>3.2408405625000025</v>
      </c>
      <c r="I106" s="101">
        <v>3.3262085024999832</v>
      </c>
      <c r="J106" s="102">
        <v>3.672105802499992</v>
      </c>
      <c r="K106" s="101">
        <v>4.0104221024999998</v>
      </c>
      <c r="L106" s="101" t="s">
        <v>52</v>
      </c>
      <c r="M106" s="101" t="s">
        <v>52</v>
      </c>
      <c r="N106" s="101" t="s">
        <v>52</v>
      </c>
      <c r="O106" s="101" t="s">
        <v>52</v>
      </c>
      <c r="P106" s="102" t="s">
        <v>52</v>
      </c>
      <c r="Q106" s="12" t="s">
        <v>52</v>
      </c>
      <c r="R106" s="12" t="s">
        <v>52</v>
      </c>
      <c r="S106" s="12" t="s">
        <v>52</v>
      </c>
      <c r="T106" s="12" t="s">
        <v>52</v>
      </c>
      <c r="U106" s="12" t="s">
        <v>52</v>
      </c>
      <c r="V106" s="12" t="s">
        <v>52</v>
      </c>
      <c r="W106" s="12" t="s">
        <v>52</v>
      </c>
      <c r="X106" s="12" t="s">
        <v>52</v>
      </c>
      <c r="Y106" s="12" t="s">
        <v>52</v>
      </c>
      <c r="Z106" s="12" t="s">
        <v>52</v>
      </c>
      <c r="AA106" s="12" t="s">
        <v>52</v>
      </c>
    </row>
    <row r="107" spans="2:27" x14ac:dyDescent="0.25">
      <c r="B107" s="72">
        <v>42761</v>
      </c>
      <c r="C107" s="101">
        <v>1.9463799224999967</v>
      </c>
      <c r="D107" s="101">
        <v>2.3597592900000075</v>
      </c>
      <c r="E107" s="101">
        <v>2.5773968024999983</v>
      </c>
      <c r="F107" s="101">
        <v>2.7557279224999842</v>
      </c>
      <c r="G107" s="101">
        <v>3.0448312099999875</v>
      </c>
      <c r="H107" s="101">
        <v>3.3241755225000169</v>
      </c>
      <c r="I107" s="101">
        <v>3.4044934400000004</v>
      </c>
      <c r="J107" s="102">
        <v>3.7607076899999869</v>
      </c>
      <c r="K107" s="101">
        <v>4.0991684099999759</v>
      </c>
      <c r="L107" s="101" t="s">
        <v>52</v>
      </c>
      <c r="M107" s="101" t="s">
        <v>52</v>
      </c>
      <c r="N107" s="101" t="s">
        <v>52</v>
      </c>
      <c r="O107" s="101" t="s">
        <v>52</v>
      </c>
      <c r="P107" s="102" t="s">
        <v>52</v>
      </c>
      <c r="Q107" s="12" t="s">
        <v>52</v>
      </c>
      <c r="R107" s="12" t="s">
        <v>52</v>
      </c>
      <c r="S107" s="12" t="s">
        <v>52</v>
      </c>
      <c r="T107" s="12" t="s">
        <v>52</v>
      </c>
      <c r="U107" s="12" t="s">
        <v>52</v>
      </c>
      <c r="V107" s="12" t="s">
        <v>52</v>
      </c>
      <c r="W107" s="12" t="s">
        <v>52</v>
      </c>
      <c r="X107" s="12" t="s">
        <v>52</v>
      </c>
      <c r="Y107" s="12" t="s">
        <v>52</v>
      </c>
      <c r="Z107" s="12" t="s">
        <v>52</v>
      </c>
      <c r="AA107" s="12" t="s">
        <v>52</v>
      </c>
    </row>
    <row r="108" spans="2:27" x14ac:dyDescent="0.25">
      <c r="B108" s="72">
        <v>42762</v>
      </c>
      <c r="C108" s="101">
        <v>1.9524381224999887</v>
      </c>
      <c r="D108" s="101">
        <v>2.3779712399999875</v>
      </c>
      <c r="E108" s="101">
        <v>2.620952040000013</v>
      </c>
      <c r="F108" s="101">
        <v>2.7901961024999977</v>
      </c>
      <c r="G108" s="101">
        <v>3.0854396099999848</v>
      </c>
      <c r="H108" s="101">
        <v>3.3739892899999901</v>
      </c>
      <c r="I108" s="101">
        <v>3.4644980624999988</v>
      </c>
      <c r="J108" s="102">
        <v>3.815720999999983</v>
      </c>
      <c r="K108" s="101">
        <v>4.1532508025000192</v>
      </c>
      <c r="L108" s="101" t="s">
        <v>52</v>
      </c>
      <c r="M108" s="101" t="s">
        <v>52</v>
      </c>
      <c r="N108" s="101" t="s">
        <v>52</v>
      </c>
      <c r="O108" s="101" t="s">
        <v>52</v>
      </c>
      <c r="P108" s="102" t="s">
        <v>52</v>
      </c>
      <c r="Q108" s="12" t="s">
        <v>52</v>
      </c>
      <c r="R108" s="12" t="s">
        <v>52</v>
      </c>
      <c r="S108" s="12" t="s">
        <v>52</v>
      </c>
      <c r="T108" s="12" t="s">
        <v>52</v>
      </c>
      <c r="U108" s="12" t="s">
        <v>52</v>
      </c>
      <c r="V108" s="12" t="s">
        <v>52</v>
      </c>
      <c r="W108" s="12" t="s">
        <v>52</v>
      </c>
      <c r="X108" s="12" t="s">
        <v>52</v>
      </c>
      <c r="Y108" s="12" t="s">
        <v>52</v>
      </c>
      <c r="Z108" s="12" t="s">
        <v>52</v>
      </c>
      <c r="AA108" s="12" t="s">
        <v>52</v>
      </c>
    </row>
    <row r="109" spans="2:27" x14ac:dyDescent="0.25">
      <c r="B109" s="72">
        <v>42765</v>
      </c>
      <c r="C109" s="101" t="s">
        <v>52</v>
      </c>
      <c r="D109" s="101" t="s">
        <v>52</v>
      </c>
      <c r="E109" s="101" t="s">
        <v>52</v>
      </c>
      <c r="F109" s="101" t="s">
        <v>52</v>
      </c>
      <c r="G109" s="101" t="s">
        <v>52</v>
      </c>
      <c r="H109" s="101" t="s">
        <v>52</v>
      </c>
      <c r="I109" s="101" t="s">
        <v>52</v>
      </c>
      <c r="J109" s="102" t="s">
        <v>52</v>
      </c>
      <c r="K109" s="101" t="s">
        <v>52</v>
      </c>
      <c r="L109" s="101" t="s">
        <v>52</v>
      </c>
      <c r="M109" s="101" t="s">
        <v>52</v>
      </c>
      <c r="N109" s="101" t="s">
        <v>52</v>
      </c>
      <c r="O109" s="101" t="s">
        <v>52</v>
      </c>
      <c r="P109" s="102" t="s">
        <v>52</v>
      </c>
      <c r="Q109" s="12" t="s">
        <v>52</v>
      </c>
      <c r="R109" s="12" t="s">
        <v>52</v>
      </c>
      <c r="S109" s="12" t="s">
        <v>52</v>
      </c>
      <c r="T109" s="12" t="s">
        <v>52</v>
      </c>
      <c r="U109" s="12" t="s">
        <v>52</v>
      </c>
      <c r="V109" s="12" t="s">
        <v>52</v>
      </c>
      <c r="W109" s="12" t="s">
        <v>52</v>
      </c>
      <c r="X109" s="12" t="s">
        <v>52</v>
      </c>
      <c r="Y109" s="12" t="s">
        <v>52</v>
      </c>
      <c r="Z109" s="12" t="s">
        <v>52</v>
      </c>
      <c r="AA109" s="12" t="s">
        <v>52</v>
      </c>
    </row>
    <row r="110" spans="2:27" x14ac:dyDescent="0.25">
      <c r="B110" s="72">
        <v>42766</v>
      </c>
      <c r="C110" s="101">
        <v>1.9595062499999871</v>
      </c>
      <c r="D110" s="101">
        <v>2.3425606024999768</v>
      </c>
      <c r="E110" s="101">
        <v>2.5652435025000031</v>
      </c>
      <c r="F110" s="101">
        <v>2.7506595600000017</v>
      </c>
      <c r="G110" s="101">
        <v>3.0407708100000042</v>
      </c>
      <c r="H110" s="101">
        <v>3.3262085024999832</v>
      </c>
      <c r="I110" s="101">
        <v>3.4166963599999933</v>
      </c>
      <c r="J110" s="102">
        <v>3.7607076899999869</v>
      </c>
      <c r="K110" s="101">
        <v>4.0961075625000065</v>
      </c>
      <c r="L110" s="101" t="s">
        <v>52</v>
      </c>
      <c r="M110" s="101" t="s">
        <v>52</v>
      </c>
      <c r="N110" s="101" t="s">
        <v>52</v>
      </c>
      <c r="O110" s="101" t="s">
        <v>52</v>
      </c>
      <c r="P110" s="102" t="s">
        <v>52</v>
      </c>
      <c r="Q110" s="12" t="s">
        <v>52</v>
      </c>
      <c r="R110" s="12" t="s">
        <v>52</v>
      </c>
      <c r="S110" s="12" t="s">
        <v>52</v>
      </c>
      <c r="T110" s="12" t="s">
        <v>52</v>
      </c>
      <c r="U110" s="12" t="s">
        <v>52</v>
      </c>
      <c r="V110" s="12" t="s">
        <v>52</v>
      </c>
      <c r="W110" s="12" t="s">
        <v>52</v>
      </c>
      <c r="X110" s="12" t="s">
        <v>52</v>
      </c>
      <c r="Y110" s="12" t="s">
        <v>52</v>
      </c>
      <c r="Z110" s="12" t="s">
        <v>52</v>
      </c>
      <c r="AA110" s="12" t="s">
        <v>52</v>
      </c>
    </row>
    <row r="111" spans="2:27" x14ac:dyDescent="0.25">
      <c r="B111" s="72">
        <v>42767</v>
      </c>
      <c r="C111" s="101">
        <v>1.9514284100000223</v>
      </c>
      <c r="D111" s="101">
        <v>2.3233402499999833</v>
      </c>
      <c r="E111" s="101">
        <v>2.5470149025000222</v>
      </c>
      <c r="F111" s="101">
        <v>2.7364688100000034</v>
      </c>
      <c r="G111" s="101">
        <v>3.0255450225000091</v>
      </c>
      <c r="H111" s="101">
        <v>3.3119780624999873</v>
      </c>
      <c r="I111" s="101">
        <v>3.4024596899999926</v>
      </c>
      <c r="J111" s="102">
        <v>3.7433917024999985</v>
      </c>
      <c r="K111" s="101">
        <v>4.0767232400000131</v>
      </c>
      <c r="L111" s="101" t="s">
        <v>52</v>
      </c>
      <c r="M111" s="101" t="s">
        <v>52</v>
      </c>
      <c r="N111" s="101" t="s">
        <v>52</v>
      </c>
      <c r="O111" s="101" t="s">
        <v>52</v>
      </c>
      <c r="P111" s="102" t="s">
        <v>52</v>
      </c>
      <c r="Q111" s="12" t="s">
        <v>52</v>
      </c>
      <c r="R111" s="12" t="s">
        <v>52</v>
      </c>
      <c r="S111" s="12" t="s">
        <v>52</v>
      </c>
      <c r="T111" s="12" t="s">
        <v>52</v>
      </c>
      <c r="U111" s="12" t="s">
        <v>52</v>
      </c>
      <c r="V111" s="12" t="s">
        <v>52</v>
      </c>
      <c r="W111" s="12" t="s">
        <v>52</v>
      </c>
      <c r="X111" s="12" t="s">
        <v>52</v>
      </c>
      <c r="Y111" s="12" t="s">
        <v>52</v>
      </c>
      <c r="Z111" s="12" t="s">
        <v>52</v>
      </c>
      <c r="AA111" s="12" t="s">
        <v>52</v>
      </c>
    </row>
    <row r="112" spans="2:27" x14ac:dyDescent="0.25">
      <c r="B112" s="72">
        <v>42768</v>
      </c>
      <c r="C112" s="101">
        <v>1.9524381224999887</v>
      </c>
      <c r="D112" s="101">
        <v>2.3223287024999761</v>
      </c>
      <c r="E112" s="101">
        <v>2.5611925625000254</v>
      </c>
      <c r="F112" s="101">
        <v>2.754714239999978</v>
      </c>
      <c r="G112" s="101">
        <v>3.0529522499999961</v>
      </c>
      <c r="H112" s="101">
        <v>3.3445062225000211</v>
      </c>
      <c r="I112" s="101">
        <v>3.4309340099999863</v>
      </c>
      <c r="J112" s="102">
        <v>3.7739503024999843</v>
      </c>
      <c r="K112" s="101">
        <v>4.1073308899999939</v>
      </c>
      <c r="L112" s="101" t="s">
        <v>52</v>
      </c>
      <c r="M112" s="101" t="s">
        <v>52</v>
      </c>
      <c r="N112" s="101" t="s">
        <v>52</v>
      </c>
      <c r="O112" s="101" t="s">
        <v>52</v>
      </c>
      <c r="P112" s="102" t="s">
        <v>52</v>
      </c>
      <c r="Q112" s="12" t="s">
        <v>52</v>
      </c>
      <c r="R112" s="12" t="s">
        <v>52</v>
      </c>
      <c r="S112" s="12" t="s">
        <v>52</v>
      </c>
      <c r="T112" s="12" t="s">
        <v>52</v>
      </c>
      <c r="U112" s="12" t="s">
        <v>52</v>
      </c>
      <c r="V112" s="12" t="s">
        <v>52</v>
      </c>
      <c r="W112" s="12" t="s">
        <v>52</v>
      </c>
      <c r="X112" s="12" t="s">
        <v>52</v>
      </c>
      <c r="Y112" s="12" t="s">
        <v>52</v>
      </c>
      <c r="Z112" s="12" t="s">
        <v>52</v>
      </c>
      <c r="AA112" s="12" t="s">
        <v>52</v>
      </c>
    </row>
    <row r="113" spans="2:27" x14ac:dyDescent="0.25">
      <c r="B113" s="72">
        <v>42769</v>
      </c>
      <c r="C113" s="101">
        <v>1.9504187025000119</v>
      </c>
      <c r="D113" s="101">
        <v>2.3101905224999886</v>
      </c>
      <c r="E113" s="101">
        <v>2.5520782400000108</v>
      </c>
      <c r="F113" s="101">
        <v>2.7486322499999938</v>
      </c>
      <c r="G113" s="101">
        <v>3.045846322500001</v>
      </c>
      <c r="H113" s="101">
        <v>3.3475559999999849</v>
      </c>
      <c r="I113" s="101">
        <v>3.438053202499991</v>
      </c>
      <c r="J113" s="102">
        <v>3.7810812899999879</v>
      </c>
      <c r="K113" s="101">
        <v>4.1134529599999858</v>
      </c>
      <c r="L113" s="101" t="s">
        <v>52</v>
      </c>
      <c r="M113" s="101" t="s">
        <v>52</v>
      </c>
      <c r="N113" s="101" t="s">
        <v>52</v>
      </c>
      <c r="O113" s="101" t="s">
        <v>52</v>
      </c>
      <c r="P113" s="102" t="s">
        <v>52</v>
      </c>
      <c r="Q113" s="12" t="s">
        <v>52</v>
      </c>
      <c r="R113" s="12" t="s">
        <v>52</v>
      </c>
      <c r="S113" s="12" t="s">
        <v>52</v>
      </c>
      <c r="T113" s="12" t="s">
        <v>52</v>
      </c>
      <c r="U113" s="12" t="s">
        <v>52</v>
      </c>
      <c r="V113" s="12" t="s">
        <v>52</v>
      </c>
      <c r="W113" s="12" t="s">
        <v>52</v>
      </c>
      <c r="X113" s="12" t="s">
        <v>52</v>
      </c>
      <c r="Y113" s="12" t="s">
        <v>52</v>
      </c>
      <c r="Z113" s="12" t="s">
        <v>52</v>
      </c>
      <c r="AA113" s="12" t="s">
        <v>52</v>
      </c>
    </row>
    <row r="114" spans="2:27" x14ac:dyDescent="0.25">
      <c r="B114" s="72">
        <v>42772</v>
      </c>
      <c r="C114" s="101" t="s">
        <v>52</v>
      </c>
      <c r="D114" s="101" t="s">
        <v>52</v>
      </c>
      <c r="E114" s="101" t="s">
        <v>52</v>
      </c>
      <c r="F114" s="101" t="s">
        <v>52</v>
      </c>
      <c r="G114" s="101" t="s">
        <v>52</v>
      </c>
      <c r="H114" s="101" t="s">
        <v>52</v>
      </c>
      <c r="I114" s="101" t="s">
        <v>52</v>
      </c>
      <c r="J114" s="102" t="s">
        <v>52</v>
      </c>
      <c r="K114" s="101" t="s">
        <v>52</v>
      </c>
      <c r="L114" s="101" t="s">
        <v>52</v>
      </c>
      <c r="M114" s="101" t="s">
        <v>52</v>
      </c>
      <c r="N114" s="101" t="s">
        <v>52</v>
      </c>
      <c r="O114" s="101" t="s">
        <v>52</v>
      </c>
      <c r="P114" s="102" t="s">
        <v>52</v>
      </c>
      <c r="Q114" s="12" t="s">
        <v>52</v>
      </c>
      <c r="R114" s="12" t="s">
        <v>52</v>
      </c>
      <c r="S114" s="12" t="s">
        <v>52</v>
      </c>
      <c r="T114" s="12" t="s">
        <v>52</v>
      </c>
      <c r="U114" s="12" t="s">
        <v>52</v>
      </c>
      <c r="V114" s="12" t="s">
        <v>52</v>
      </c>
      <c r="W114" s="12" t="s">
        <v>52</v>
      </c>
      <c r="X114" s="12" t="s">
        <v>52</v>
      </c>
      <c r="Y114" s="12" t="s">
        <v>52</v>
      </c>
      <c r="Z114" s="12" t="s">
        <v>52</v>
      </c>
      <c r="AA114" s="12" t="s">
        <v>52</v>
      </c>
    </row>
    <row r="115" spans="2:27" x14ac:dyDescent="0.25">
      <c r="B115" s="72">
        <v>42773</v>
      </c>
      <c r="C115" s="101">
        <v>1.9413315600000036</v>
      </c>
      <c r="D115" s="101">
        <v>2.2909732100000024</v>
      </c>
      <c r="E115" s="101">
        <v>2.5267628025000155</v>
      </c>
      <c r="F115" s="101">
        <v>2.6888356024999949</v>
      </c>
      <c r="G115" s="101">
        <v>2.9768300625000021</v>
      </c>
      <c r="H115" s="101">
        <v>3.2703088399999691</v>
      </c>
      <c r="I115" s="101">
        <v>3.3546723224999964</v>
      </c>
      <c r="J115" s="102">
        <v>3.6945073025000053</v>
      </c>
      <c r="K115" s="101">
        <v>4.0247005624999943</v>
      </c>
      <c r="L115" s="101" t="s">
        <v>52</v>
      </c>
      <c r="M115" s="101" t="s">
        <v>52</v>
      </c>
      <c r="N115" s="101" t="s">
        <v>52</v>
      </c>
      <c r="O115" s="101" t="s">
        <v>52</v>
      </c>
      <c r="P115" s="102" t="s">
        <v>52</v>
      </c>
      <c r="Q115" s="12" t="s">
        <v>52</v>
      </c>
      <c r="R115" s="12" t="s">
        <v>52</v>
      </c>
      <c r="S115" s="12" t="s">
        <v>52</v>
      </c>
      <c r="T115" s="12" t="s">
        <v>52</v>
      </c>
      <c r="U115" s="12" t="s">
        <v>52</v>
      </c>
      <c r="V115" s="12" t="s">
        <v>52</v>
      </c>
      <c r="W115" s="12" t="s">
        <v>52</v>
      </c>
      <c r="X115" s="12" t="s">
        <v>52</v>
      </c>
      <c r="Y115" s="12" t="s">
        <v>52</v>
      </c>
      <c r="Z115" s="12" t="s">
        <v>52</v>
      </c>
      <c r="AA115" s="12" t="s">
        <v>52</v>
      </c>
    </row>
    <row r="116" spans="2:27" x14ac:dyDescent="0.25">
      <c r="B116" s="72">
        <v>42774</v>
      </c>
      <c r="C116" s="101">
        <v>1.9423412225000103</v>
      </c>
      <c r="D116" s="101">
        <v>2.2636675024999997</v>
      </c>
      <c r="E116" s="101">
        <v>2.4903140624999986</v>
      </c>
      <c r="F116" s="101">
        <v>2.6462791024999932</v>
      </c>
      <c r="G116" s="101">
        <v>2.9291411600000039</v>
      </c>
      <c r="H116" s="101">
        <v>3.2256000000000062</v>
      </c>
      <c r="I116" s="101">
        <v>3.3007976900000013</v>
      </c>
      <c r="J116" s="102">
        <v>3.6435983024999841</v>
      </c>
      <c r="K116" s="101">
        <v>3.9777893025000122</v>
      </c>
      <c r="L116" s="101" t="s">
        <v>52</v>
      </c>
      <c r="M116" s="101" t="s">
        <v>52</v>
      </c>
      <c r="N116" s="101" t="s">
        <v>52</v>
      </c>
      <c r="O116" s="101" t="s">
        <v>52</v>
      </c>
      <c r="P116" s="102" t="s">
        <v>52</v>
      </c>
      <c r="Q116" s="12" t="s">
        <v>52</v>
      </c>
      <c r="R116" s="12" t="s">
        <v>52</v>
      </c>
      <c r="S116" s="12" t="s">
        <v>52</v>
      </c>
      <c r="T116" s="12" t="s">
        <v>52</v>
      </c>
      <c r="U116" s="12" t="s">
        <v>52</v>
      </c>
      <c r="V116" s="12" t="s">
        <v>52</v>
      </c>
      <c r="W116" s="12" t="s">
        <v>52</v>
      </c>
      <c r="X116" s="12" t="s">
        <v>52</v>
      </c>
      <c r="Y116" s="12" t="s">
        <v>52</v>
      </c>
      <c r="Z116" s="12" t="s">
        <v>52</v>
      </c>
      <c r="AA116" s="12" t="s">
        <v>52</v>
      </c>
    </row>
    <row r="117" spans="2:27" x14ac:dyDescent="0.25">
      <c r="B117" s="72">
        <v>42775</v>
      </c>
      <c r="C117" s="101">
        <v>1.9009491600000095</v>
      </c>
      <c r="D117" s="101">
        <v>2.1827831025000188</v>
      </c>
      <c r="E117" s="101">
        <v>2.4022563600000213</v>
      </c>
      <c r="F117" s="101">
        <v>2.548027559999988</v>
      </c>
      <c r="G117" s="101">
        <v>2.824670062500001</v>
      </c>
      <c r="H117" s="101">
        <v>3.1189475624999741</v>
      </c>
      <c r="I117" s="101">
        <v>3.2052810000000154</v>
      </c>
      <c r="J117" s="102">
        <v>3.5408002499999869</v>
      </c>
      <c r="K117" s="101">
        <v>3.8727872399999974</v>
      </c>
      <c r="L117" s="101" t="s">
        <v>52</v>
      </c>
      <c r="M117" s="101" t="s">
        <v>52</v>
      </c>
      <c r="N117" s="101" t="s">
        <v>52</v>
      </c>
      <c r="O117" s="101" t="s">
        <v>52</v>
      </c>
      <c r="P117" s="102" t="s">
        <v>52</v>
      </c>
      <c r="Q117" s="12" t="s">
        <v>52</v>
      </c>
      <c r="R117" s="12" t="s">
        <v>52</v>
      </c>
      <c r="S117" s="12" t="s">
        <v>52</v>
      </c>
      <c r="T117" s="12" t="s">
        <v>52</v>
      </c>
      <c r="U117" s="12" t="s">
        <v>52</v>
      </c>
      <c r="V117" s="12" t="s">
        <v>52</v>
      </c>
      <c r="W117" s="12" t="s">
        <v>52</v>
      </c>
      <c r="X117" s="12" t="s">
        <v>52</v>
      </c>
      <c r="Y117" s="12" t="s">
        <v>52</v>
      </c>
      <c r="Z117" s="12" t="s">
        <v>52</v>
      </c>
      <c r="AA117" s="12" t="s">
        <v>52</v>
      </c>
    </row>
    <row r="118" spans="2:27" x14ac:dyDescent="0.25">
      <c r="B118" s="72">
        <v>42776</v>
      </c>
      <c r="C118" s="101">
        <v>1.9090250000000086</v>
      </c>
      <c r="D118" s="101">
        <v>2.208056040000006</v>
      </c>
      <c r="E118" s="101">
        <v>2.4295805625000222</v>
      </c>
      <c r="F118" s="101">
        <v>2.5773968024999983</v>
      </c>
      <c r="G118" s="101">
        <v>2.8520505599999968</v>
      </c>
      <c r="H118" s="101">
        <v>3.1544922499999961</v>
      </c>
      <c r="I118" s="101">
        <v>3.2459210000000072</v>
      </c>
      <c r="J118" s="102">
        <v>3.5916840000000061</v>
      </c>
      <c r="K118" s="101">
        <v>3.9217136400000019</v>
      </c>
      <c r="L118" s="101" t="s">
        <v>52</v>
      </c>
      <c r="M118" s="101" t="s">
        <v>52</v>
      </c>
      <c r="N118" s="101" t="s">
        <v>52</v>
      </c>
      <c r="O118" s="101" t="s">
        <v>52</v>
      </c>
      <c r="P118" s="102" t="s">
        <v>52</v>
      </c>
      <c r="Q118" s="12" t="s">
        <v>52</v>
      </c>
      <c r="R118" s="12" t="s">
        <v>52</v>
      </c>
      <c r="S118" s="12" t="s">
        <v>52</v>
      </c>
      <c r="T118" s="12" t="s">
        <v>52</v>
      </c>
      <c r="U118" s="12" t="s">
        <v>52</v>
      </c>
      <c r="V118" s="12" t="s">
        <v>52</v>
      </c>
      <c r="W118" s="12" t="s">
        <v>52</v>
      </c>
      <c r="X118" s="12" t="s">
        <v>52</v>
      </c>
      <c r="Y118" s="12" t="s">
        <v>52</v>
      </c>
      <c r="Z118" s="12" t="s">
        <v>52</v>
      </c>
      <c r="AA118" s="12" t="s">
        <v>52</v>
      </c>
    </row>
    <row r="119" spans="2:27" x14ac:dyDescent="0.25">
      <c r="B119" s="72">
        <v>42779</v>
      </c>
      <c r="C119" s="101">
        <v>1.9100345025000243</v>
      </c>
      <c r="D119" s="101">
        <v>2.21311100249999</v>
      </c>
      <c r="E119" s="101">
        <v>2.4356531025000017</v>
      </c>
      <c r="F119" s="101">
        <v>2.5834737224999849</v>
      </c>
      <c r="G119" s="101">
        <v>2.8571214224999864</v>
      </c>
      <c r="H119" s="101">
        <v>3.1687118399999825</v>
      </c>
      <c r="I119" s="101">
        <v>3.2591307224999921</v>
      </c>
      <c r="J119" s="102">
        <v>3.6089873224999902</v>
      </c>
      <c r="K119" s="101">
        <v>3.939044502500022</v>
      </c>
      <c r="L119" s="101" t="s">
        <v>52</v>
      </c>
      <c r="M119" s="101" t="s">
        <v>52</v>
      </c>
      <c r="N119" s="101" t="s">
        <v>52</v>
      </c>
      <c r="O119" s="101" t="s">
        <v>52</v>
      </c>
      <c r="P119" s="102" t="s">
        <v>52</v>
      </c>
      <c r="Q119" s="12" t="s">
        <v>52</v>
      </c>
      <c r="R119" s="12" t="s">
        <v>52</v>
      </c>
      <c r="S119" s="12" t="s">
        <v>52</v>
      </c>
      <c r="T119" s="12" t="s">
        <v>52</v>
      </c>
      <c r="U119" s="12" t="s">
        <v>52</v>
      </c>
      <c r="V119" s="12" t="s">
        <v>52</v>
      </c>
      <c r="W119" s="12" t="s">
        <v>52</v>
      </c>
      <c r="X119" s="12" t="s">
        <v>52</v>
      </c>
      <c r="Y119" s="12" t="s">
        <v>52</v>
      </c>
      <c r="Z119" s="12" t="s">
        <v>52</v>
      </c>
      <c r="AA119" s="12" t="s">
        <v>52</v>
      </c>
    </row>
    <row r="120" spans="2:27" x14ac:dyDescent="0.25">
      <c r="B120" s="72">
        <v>42780</v>
      </c>
      <c r="C120" s="101">
        <v>1.9080155025000156</v>
      </c>
      <c r="D120" s="101">
        <v>2.2282766400000042</v>
      </c>
      <c r="E120" s="101">
        <v>2.4558962024999964</v>
      </c>
      <c r="F120" s="101">
        <v>2.6037314224999886</v>
      </c>
      <c r="G120" s="101">
        <v>2.8784204099999933</v>
      </c>
      <c r="H120" s="101">
        <v>3.1941064025000188</v>
      </c>
      <c r="I120" s="101">
        <v>3.2886016100000193</v>
      </c>
      <c r="J120" s="102">
        <v>3.644616359999997</v>
      </c>
      <c r="K120" s="101">
        <v>3.9747302399999906</v>
      </c>
      <c r="L120" s="101" t="s">
        <v>52</v>
      </c>
      <c r="M120" s="101" t="s">
        <v>52</v>
      </c>
      <c r="N120" s="101" t="s">
        <v>52</v>
      </c>
      <c r="O120" s="101" t="s">
        <v>52</v>
      </c>
      <c r="P120" s="102" t="s">
        <v>52</v>
      </c>
      <c r="Q120" s="12" t="s">
        <v>52</v>
      </c>
      <c r="R120" s="12" t="s">
        <v>52</v>
      </c>
      <c r="S120" s="12" t="s">
        <v>52</v>
      </c>
      <c r="T120" s="12" t="s">
        <v>52</v>
      </c>
      <c r="U120" s="12" t="s">
        <v>52</v>
      </c>
      <c r="V120" s="12" t="s">
        <v>52</v>
      </c>
      <c r="W120" s="12" t="s">
        <v>52</v>
      </c>
      <c r="X120" s="12" t="s">
        <v>52</v>
      </c>
      <c r="Y120" s="12" t="s">
        <v>52</v>
      </c>
      <c r="Z120" s="12" t="s">
        <v>52</v>
      </c>
      <c r="AA120" s="12" t="s">
        <v>52</v>
      </c>
    </row>
    <row r="121" spans="2:27" x14ac:dyDescent="0.25">
      <c r="B121" s="72">
        <v>42781</v>
      </c>
      <c r="C121" s="101">
        <v>1.9090250000000086</v>
      </c>
      <c r="D121" s="101">
        <v>2.2505216100000114</v>
      </c>
      <c r="E121" s="101">
        <v>2.4872769599999955</v>
      </c>
      <c r="F121" s="101">
        <v>2.643239690000021</v>
      </c>
      <c r="G121" s="101">
        <v>2.9179815225000238</v>
      </c>
      <c r="H121" s="101">
        <v>3.2489693225000282</v>
      </c>
      <c r="I121" s="101">
        <v>3.3445062225000211</v>
      </c>
      <c r="J121" s="102">
        <v>3.7036722500000119</v>
      </c>
      <c r="K121" s="101">
        <v>4.0318401599999998</v>
      </c>
      <c r="L121" s="101" t="s">
        <v>52</v>
      </c>
      <c r="M121" s="101" t="s">
        <v>52</v>
      </c>
      <c r="N121" s="101" t="s">
        <v>52</v>
      </c>
      <c r="O121" s="101" t="s">
        <v>52</v>
      </c>
      <c r="P121" s="102" t="s">
        <v>52</v>
      </c>
      <c r="Q121" s="12" t="s">
        <v>52</v>
      </c>
      <c r="R121" s="12" t="s">
        <v>52</v>
      </c>
      <c r="S121" s="12" t="s">
        <v>52</v>
      </c>
      <c r="T121" s="12" t="s">
        <v>52</v>
      </c>
      <c r="U121" s="12" t="s">
        <v>52</v>
      </c>
      <c r="V121" s="12" t="s">
        <v>52</v>
      </c>
      <c r="W121" s="12" t="s">
        <v>52</v>
      </c>
      <c r="X121" s="12" t="s">
        <v>52</v>
      </c>
      <c r="Y121" s="12" t="s">
        <v>52</v>
      </c>
      <c r="Z121" s="12" t="s">
        <v>52</v>
      </c>
      <c r="AA121" s="12" t="s">
        <v>52</v>
      </c>
    </row>
    <row r="122" spans="2:27" x14ac:dyDescent="0.25">
      <c r="B122" s="72">
        <v>42782</v>
      </c>
      <c r="C122" s="101">
        <v>1.9090250000000086</v>
      </c>
      <c r="D122" s="101">
        <v>2.2707464100000019</v>
      </c>
      <c r="E122" s="101">
        <v>2.5186625225000148</v>
      </c>
      <c r="F122" s="101">
        <v>2.6949158224999881</v>
      </c>
      <c r="G122" s="101">
        <v>2.967697289999971</v>
      </c>
      <c r="H122" s="101">
        <v>3.2886016100000193</v>
      </c>
      <c r="I122" s="101">
        <v>3.3922912400000227</v>
      </c>
      <c r="J122" s="102">
        <v>3.7464473599999826</v>
      </c>
      <c r="K122" s="101">
        <v>4.0746828900000143</v>
      </c>
      <c r="L122" s="101" t="s">
        <v>52</v>
      </c>
      <c r="M122" s="101" t="s">
        <v>52</v>
      </c>
      <c r="N122" s="101" t="s">
        <v>52</v>
      </c>
      <c r="O122" s="101" t="s">
        <v>52</v>
      </c>
      <c r="P122" s="102" t="s">
        <v>52</v>
      </c>
      <c r="Q122" s="12" t="s">
        <v>52</v>
      </c>
      <c r="R122" s="12" t="s">
        <v>52</v>
      </c>
      <c r="S122" s="12" t="s">
        <v>52</v>
      </c>
      <c r="T122" s="12" t="s">
        <v>52</v>
      </c>
      <c r="U122" s="12" t="s">
        <v>52</v>
      </c>
      <c r="V122" s="12" t="s">
        <v>52</v>
      </c>
      <c r="W122" s="12" t="s">
        <v>52</v>
      </c>
      <c r="X122" s="12" t="s">
        <v>52</v>
      </c>
      <c r="Y122" s="12" t="s">
        <v>52</v>
      </c>
      <c r="Z122" s="12" t="s">
        <v>52</v>
      </c>
      <c r="AA122" s="12" t="s">
        <v>52</v>
      </c>
    </row>
    <row r="123" spans="2:27" x14ac:dyDescent="0.25">
      <c r="B123" s="72">
        <v>42783</v>
      </c>
      <c r="C123" s="101">
        <v>1.9009491600000095</v>
      </c>
      <c r="D123" s="101">
        <v>2.2323210000000149</v>
      </c>
      <c r="E123" s="101">
        <v>2.4893016899999898</v>
      </c>
      <c r="F123" s="101">
        <v>2.665529759999985</v>
      </c>
      <c r="G123" s="101">
        <v>2.9433452099999924</v>
      </c>
      <c r="H123" s="101">
        <v>3.2682764100000039</v>
      </c>
      <c r="I123" s="101">
        <v>3.3750060224999823</v>
      </c>
      <c r="J123" s="102">
        <v>3.7474659224999929</v>
      </c>
      <c r="K123" s="101">
        <v>4.0685619600000056</v>
      </c>
      <c r="L123" s="101" t="s">
        <v>52</v>
      </c>
      <c r="M123" s="101" t="s">
        <v>52</v>
      </c>
      <c r="N123" s="101" t="s">
        <v>52</v>
      </c>
      <c r="O123" s="101" t="s">
        <v>52</v>
      </c>
      <c r="P123" s="102" t="s">
        <v>52</v>
      </c>
      <c r="Q123" s="12" t="s">
        <v>52</v>
      </c>
      <c r="R123" s="12" t="s">
        <v>52</v>
      </c>
      <c r="S123" s="12" t="s">
        <v>52</v>
      </c>
      <c r="T123" s="12" t="s">
        <v>52</v>
      </c>
      <c r="U123" s="12" t="s">
        <v>52</v>
      </c>
      <c r="V123" s="12" t="s">
        <v>52</v>
      </c>
      <c r="W123" s="12" t="s">
        <v>52</v>
      </c>
      <c r="X123" s="12" t="s">
        <v>52</v>
      </c>
      <c r="Y123" s="12" t="s">
        <v>52</v>
      </c>
      <c r="Z123" s="12" t="s">
        <v>52</v>
      </c>
      <c r="AA123" s="12" t="s">
        <v>52</v>
      </c>
    </row>
    <row r="124" spans="2:27" x14ac:dyDescent="0.25">
      <c r="B124" s="72">
        <v>42786</v>
      </c>
      <c r="C124" s="101">
        <v>1.9070060100000008</v>
      </c>
      <c r="D124" s="101">
        <v>2.2070450625000015</v>
      </c>
      <c r="E124" s="101">
        <v>2.463994002500014</v>
      </c>
      <c r="F124" s="101">
        <v>2.641213440000012</v>
      </c>
      <c r="G124" s="101">
        <v>2.9200105024999923</v>
      </c>
      <c r="H124" s="101">
        <v>3.2459210000000072</v>
      </c>
      <c r="I124" s="101">
        <v>3.3536556899999903</v>
      </c>
      <c r="J124" s="102">
        <v>3.7179296400000172</v>
      </c>
      <c r="K124" s="101">
        <v>4.0410200025000176</v>
      </c>
      <c r="L124" s="101" t="s">
        <v>52</v>
      </c>
      <c r="M124" s="101" t="s">
        <v>52</v>
      </c>
      <c r="N124" s="101" t="s">
        <v>52</v>
      </c>
      <c r="O124" s="101" t="s">
        <v>52</v>
      </c>
      <c r="P124" s="102" t="s">
        <v>52</v>
      </c>
      <c r="Q124" s="12" t="s">
        <v>52</v>
      </c>
      <c r="R124" s="12" t="s">
        <v>52</v>
      </c>
      <c r="S124" s="12" t="s">
        <v>52</v>
      </c>
      <c r="T124" s="12" t="s">
        <v>52</v>
      </c>
      <c r="U124" s="12" t="s">
        <v>52</v>
      </c>
      <c r="V124" s="12" t="s">
        <v>52</v>
      </c>
      <c r="W124" s="12" t="s">
        <v>52</v>
      </c>
      <c r="X124" s="12" t="s">
        <v>52</v>
      </c>
      <c r="Y124" s="12" t="s">
        <v>52</v>
      </c>
      <c r="Z124" s="12" t="s">
        <v>52</v>
      </c>
      <c r="AA124" s="12" t="s">
        <v>52</v>
      </c>
    </row>
    <row r="125" spans="2:27" x14ac:dyDescent="0.25">
      <c r="B125" s="72">
        <v>42787</v>
      </c>
      <c r="C125" s="101">
        <v>1.9625355225000085</v>
      </c>
      <c r="D125" s="101">
        <v>2.2050231224999717</v>
      </c>
      <c r="E125" s="101">
        <v>2.4660185024999892</v>
      </c>
      <c r="F125" s="101">
        <v>2.641213440000012</v>
      </c>
      <c r="G125" s="101">
        <v>2.9200105024999923</v>
      </c>
      <c r="H125" s="101">
        <v>3.2398244899999984</v>
      </c>
      <c r="I125" s="101">
        <v>3.3516224400000239</v>
      </c>
      <c r="J125" s="102">
        <v>3.7169112225000189</v>
      </c>
      <c r="K125" s="101">
        <v>4.0440800399999866</v>
      </c>
      <c r="L125" s="101" t="s">
        <v>52</v>
      </c>
      <c r="M125" s="101" t="s">
        <v>52</v>
      </c>
      <c r="N125" s="101" t="s">
        <v>52</v>
      </c>
      <c r="O125" s="101" t="s">
        <v>52</v>
      </c>
      <c r="P125" s="102" t="s">
        <v>52</v>
      </c>
      <c r="Q125" s="12" t="s">
        <v>52</v>
      </c>
      <c r="R125" s="12" t="s">
        <v>52</v>
      </c>
      <c r="S125" s="12" t="s">
        <v>52</v>
      </c>
      <c r="T125" s="12" t="s">
        <v>52</v>
      </c>
      <c r="U125" s="12" t="s">
        <v>52</v>
      </c>
      <c r="V125" s="12" t="s">
        <v>52</v>
      </c>
      <c r="W125" s="12" t="s">
        <v>52</v>
      </c>
      <c r="X125" s="12" t="s">
        <v>52</v>
      </c>
      <c r="Y125" s="12" t="s">
        <v>52</v>
      </c>
      <c r="Z125" s="12" t="s">
        <v>52</v>
      </c>
      <c r="AA125" s="12" t="s">
        <v>52</v>
      </c>
    </row>
    <row r="126" spans="2:27" x14ac:dyDescent="0.25">
      <c r="B126" s="72">
        <v>42788</v>
      </c>
      <c r="C126" s="101">
        <v>1.9080155025000156</v>
      </c>
      <c r="D126" s="101">
        <v>2.2100780100000161</v>
      </c>
      <c r="E126" s="101">
        <v>2.4710798400000122</v>
      </c>
      <c r="F126" s="101">
        <v>2.643239690000021</v>
      </c>
      <c r="G126" s="101">
        <v>2.9200105024999923</v>
      </c>
      <c r="H126" s="101">
        <v>3.2377923599999914</v>
      </c>
      <c r="I126" s="101">
        <v>3.3516224400000239</v>
      </c>
      <c r="J126" s="102">
        <v>3.7270956224999985</v>
      </c>
      <c r="K126" s="101">
        <v>4.0542804900000062</v>
      </c>
      <c r="L126" s="101" t="s">
        <v>52</v>
      </c>
      <c r="M126" s="101" t="s">
        <v>52</v>
      </c>
      <c r="N126" s="101" t="s">
        <v>52</v>
      </c>
      <c r="O126" s="101" t="s">
        <v>52</v>
      </c>
      <c r="P126" s="102" t="s">
        <v>52</v>
      </c>
      <c r="Q126" s="12" t="s">
        <v>52</v>
      </c>
      <c r="R126" s="12" t="s">
        <v>52</v>
      </c>
      <c r="S126" s="12" t="s">
        <v>52</v>
      </c>
      <c r="T126" s="12" t="s">
        <v>52</v>
      </c>
      <c r="U126" s="12" t="s">
        <v>52</v>
      </c>
      <c r="V126" s="12" t="s">
        <v>52</v>
      </c>
      <c r="W126" s="12" t="s">
        <v>52</v>
      </c>
      <c r="X126" s="12" t="s">
        <v>52</v>
      </c>
      <c r="Y126" s="12" t="s">
        <v>52</v>
      </c>
      <c r="Z126" s="12" t="s">
        <v>52</v>
      </c>
      <c r="AA126" s="12" t="s">
        <v>52</v>
      </c>
    </row>
    <row r="127" spans="2:27" x14ac:dyDescent="0.25">
      <c r="B127" s="72">
        <v>42789</v>
      </c>
      <c r="C127" s="101">
        <v>1.9080155025000156</v>
      </c>
      <c r="D127" s="101">
        <v>2.1989574224999808</v>
      </c>
      <c r="E127" s="101">
        <v>2.453871802499985</v>
      </c>
      <c r="F127" s="101">
        <v>2.6260172024999973</v>
      </c>
      <c r="G127" s="101">
        <v>2.8946496899999952</v>
      </c>
      <c r="H127" s="101">
        <v>3.1991856900000171</v>
      </c>
      <c r="I127" s="101">
        <v>3.3079124024999906</v>
      </c>
      <c r="J127" s="102">
        <v>3.6904341225000303</v>
      </c>
      <c r="K127" s="101">
        <v>4.0134816900000203</v>
      </c>
      <c r="L127" s="101" t="s">
        <v>52</v>
      </c>
      <c r="M127" s="101" t="s">
        <v>52</v>
      </c>
      <c r="N127" s="101" t="s">
        <v>52</v>
      </c>
      <c r="O127" s="101" t="s">
        <v>52</v>
      </c>
      <c r="P127" s="102" t="s">
        <v>52</v>
      </c>
      <c r="Q127" s="12" t="s">
        <v>52</v>
      </c>
      <c r="R127" s="12" t="s">
        <v>52</v>
      </c>
      <c r="S127" s="12" t="s">
        <v>52</v>
      </c>
      <c r="T127" s="12" t="s">
        <v>52</v>
      </c>
      <c r="U127" s="12" t="s">
        <v>52</v>
      </c>
      <c r="V127" s="12" t="s">
        <v>52</v>
      </c>
      <c r="W127" s="12" t="s">
        <v>52</v>
      </c>
      <c r="X127" s="12" t="s">
        <v>52</v>
      </c>
      <c r="Y127" s="12" t="s">
        <v>52</v>
      </c>
      <c r="Z127" s="12" t="s">
        <v>52</v>
      </c>
      <c r="AA127" s="12" t="s">
        <v>52</v>
      </c>
    </row>
    <row r="128" spans="2:27" x14ac:dyDescent="0.25">
      <c r="B128" s="72">
        <v>42790</v>
      </c>
      <c r="C128" s="101">
        <v>1.9049870399999946</v>
      </c>
      <c r="D128" s="101">
        <v>2.1989574224999808</v>
      </c>
      <c r="E128" s="101">
        <v>2.4477987225000053</v>
      </c>
      <c r="F128" s="101">
        <v>2.6138610225000081</v>
      </c>
      <c r="G128" s="101">
        <v>2.8682777600000042</v>
      </c>
      <c r="H128" s="101">
        <v>3.1697275625000021</v>
      </c>
      <c r="I128" s="101">
        <v>3.2764062500000302</v>
      </c>
      <c r="J128" s="102">
        <v>3.6578515624999808</v>
      </c>
      <c r="K128" s="101">
        <v>3.9747302399999906</v>
      </c>
      <c r="L128" s="101" t="s">
        <v>52</v>
      </c>
      <c r="M128" s="101" t="s">
        <v>52</v>
      </c>
      <c r="N128" s="101" t="s">
        <v>52</v>
      </c>
      <c r="O128" s="101" t="s">
        <v>52</v>
      </c>
      <c r="P128" s="102" t="s">
        <v>52</v>
      </c>
      <c r="Q128" s="12" t="s">
        <v>52</v>
      </c>
      <c r="R128" s="12" t="s">
        <v>52</v>
      </c>
      <c r="S128" s="12" t="s">
        <v>52</v>
      </c>
      <c r="T128" s="12" t="s">
        <v>52</v>
      </c>
      <c r="U128" s="12" t="s">
        <v>52</v>
      </c>
      <c r="V128" s="12" t="s">
        <v>52</v>
      </c>
      <c r="W128" s="12" t="s">
        <v>52</v>
      </c>
      <c r="X128" s="12" t="s">
        <v>52</v>
      </c>
      <c r="Y128" s="12" t="s">
        <v>52</v>
      </c>
      <c r="Z128" s="12" t="s">
        <v>52</v>
      </c>
      <c r="AA128" s="12" t="s">
        <v>52</v>
      </c>
    </row>
    <row r="129" spans="2:27" x14ac:dyDescent="0.25">
      <c r="B129" s="72">
        <v>42793</v>
      </c>
      <c r="C129" s="101">
        <v>1.9080155025000156</v>
      </c>
      <c r="D129" s="101">
        <v>2.1888483225000144</v>
      </c>
      <c r="E129" s="101">
        <v>2.4346409999999929</v>
      </c>
      <c r="F129" s="101">
        <v>2.5996797224999924</v>
      </c>
      <c r="G129" s="101">
        <v>2.8520505599999968</v>
      </c>
      <c r="H129" s="101">
        <v>3.1504296900000117</v>
      </c>
      <c r="I129" s="101">
        <v>3.2560822500000253</v>
      </c>
      <c r="J129" s="102">
        <v>3.6364720399999939</v>
      </c>
      <c r="K129" s="101">
        <v>3.9512789225000011</v>
      </c>
      <c r="L129" s="101" t="s">
        <v>52</v>
      </c>
      <c r="M129" s="101" t="s">
        <v>52</v>
      </c>
      <c r="N129" s="101" t="s">
        <v>52</v>
      </c>
      <c r="O129" s="101" t="s">
        <v>52</v>
      </c>
      <c r="P129" s="102" t="s">
        <v>52</v>
      </c>
      <c r="Q129" s="12" t="s">
        <v>52</v>
      </c>
      <c r="R129" s="12" t="s">
        <v>52</v>
      </c>
      <c r="S129" s="12" t="s">
        <v>52</v>
      </c>
      <c r="T129" s="12" t="s">
        <v>52</v>
      </c>
      <c r="U129" s="12" t="s">
        <v>52</v>
      </c>
      <c r="V129" s="12" t="s">
        <v>52</v>
      </c>
      <c r="W129" s="12" t="s">
        <v>52</v>
      </c>
      <c r="X129" s="12" t="s">
        <v>52</v>
      </c>
      <c r="Y129" s="12" t="s">
        <v>52</v>
      </c>
      <c r="Z129" s="12" t="s">
        <v>52</v>
      </c>
      <c r="AA129" s="12" t="s">
        <v>52</v>
      </c>
    </row>
    <row r="130" spans="2:27" x14ac:dyDescent="0.25">
      <c r="B130" s="72">
        <v>42794</v>
      </c>
      <c r="C130" s="101">
        <v>1.9100345025000243</v>
      </c>
      <c r="D130" s="101">
        <v>2.2040121600000129</v>
      </c>
      <c r="E130" s="101">
        <v>2.4477987225000053</v>
      </c>
      <c r="F130" s="101">
        <v>2.6148740100000012</v>
      </c>
      <c r="G130" s="101">
        <v>2.8662492899999892</v>
      </c>
      <c r="H130" s="101">
        <v>3.1676961224999856</v>
      </c>
      <c r="I130" s="101">
        <v>3.2784387599999798</v>
      </c>
      <c r="J130" s="102">
        <v>3.660905960000016</v>
      </c>
      <c r="K130" s="101">
        <v>3.9706515600000047</v>
      </c>
      <c r="L130" s="101" t="s">
        <v>52</v>
      </c>
      <c r="M130" s="101" t="s">
        <v>52</v>
      </c>
      <c r="N130" s="101" t="s">
        <v>52</v>
      </c>
      <c r="O130" s="101" t="s">
        <v>52</v>
      </c>
      <c r="P130" s="102" t="s">
        <v>52</v>
      </c>
      <c r="Q130" s="12" t="s">
        <v>52</v>
      </c>
      <c r="R130" s="12" t="s">
        <v>52</v>
      </c>
      <c r="S130" s="12" t="s">
        <v>52</v>
      </c>
      <c r="T130" s="12" t="s">
        <v>52</v>
      </c>
      <c r="U130" s="12" t="s">
        <v>52</v>
      </c>
      <c r="V130" s="12" t="s">
        <v>52</v>
      </c>
      <c r="W130" s="12" t="s">
        <v>52</v>
      </c>
      <c r="X130" s="12" t="s">
        <v>52</v>
      </c>
      <c r="Y130" s="12" t="s">
        <v>52</v>
      </c>
      <c r="Z130" s="12" t="s">
        <v>52</v>
      </c>
      <c r="AA130" s="12" t="s">
        <v>52</v>
      </c>
    </row>
    <row r="131" spans="2:27" x14ac:dyDescent="0.25">
      <c r="B131" s="72">
        <v>42795</v>
      </c>
      <c r="C131" s="101">
        <v>1.9080155025000156</v>
      </c>
      <c r="D131" s="101">
        <v>2.2222102500000007</v>
      </c>
      <c r="E131" s="101">
        <v>2.4700675625000112</v>
      </c>
      <c r="F131" s="101">
        <v>2.636147902500019</v>
      </c>
      <c r="G131" s="101">
        <v>2.9017504025000029</v>
      </c>
      <c r="H131" s="101">
        <v>3.2042651025000035</v>
      </c>
      <c r="I131" s="101">
        <v>3.3323075624999809</v>
      </c>
      <c r="J131" s="102">
        <v>3.7158928099999988</v>
      </c>
      <c r="K131" s="101">
        <v>4.0216408100000267</v>
      </c>
      <c r="L131" s="101" t="s">
        <v>52</v>
      </c>
      <c r="M131" s="101" t="s">
        <v>52</v>
      </c>
      <c r="N131" s="101" t="s">
        <v>52</v>
      </c>
      <c r="O131" s="101" t="s">
        <v>52</v>
      </c>
      <c r="P131" s="102" t="s">
        <v>52</v>
      </c>
      <c r="Q131" s="12" t="s">
        <v>52</v>
      </c>
      <c r="R131" s="12" t="s">
        <v>52</v>
      </c>
      <c r="S131" s="12" t="s">
        <v>52</v>
      </c>
      <c r="T131" s="12" t="s">
        <v>52</v>
      </c>
      <c r="U131" s="12" t="s">
        <v>52</v>
      </c>
      <c r="V131" s="12" t="s">
        <v>52</v>
      </c>
      <c r="W131" s="12" t="s">
        <v>52</v>
      </c>
      <c r="X131" s="12" t="s">
        <v>52</v>
      </c>
      <c r="Y131" s="12" t="s">
        <v>52</v>
      </c>
      <c r="Z131" s="12" t="s">
        <v>52</v>
      </c>
      <c r="AA131" s="12" t="s">
        <v>52</v>
      </c>
    </row>
    <row r="132" spans="2:27" x14ac:dyDescent="0.25">
      <c r="B132" s="72">
        <v>42796</v>
      </c>
      <c r="C132" s="101">
        <v>1.9100345025000243</v>
      </c>
      <c r="D132" s="101">
        <v>2.2222102500000007</v>
      </c>
      <c r="E132" s="101">
        <v>2.4720921225000136</v>
      </c>
      <c r="F132" s="101">
        <v>2.643239690000021</v>
      </c>
      <c r="G132" s="101">
        <v>2.9200105024999923</v>
      </c>
      <c r="H132" s="101">
        <v>3.2245840024999861</v>
      </c>
      <c r="I132" s="101">
        <v>3.3668723024999903</v>
      </c>
      <c r="J132" s="102">
        <v>3.7596890624999713</v>
      </c>
      <c r="K132" s="101">
        <v>4.0532604225000046</v>
      </c>
      <c r="L132" s="101" t="s">
        <v>52</v>
      </c>
      <c r="M132" s="101" t="s">
        <v>52</v>
      </c>
      <c r="N132" s="101" t="s">
        <v>52</v>
      </c>
      <c r="O132" s="101" t="s">
        <v>52</v>
      </c>
      <c r="P132" s="102" t="s">
        <v>52</v>
      </c>
      <c r="Q132" s="12" t="s">
        <v>52</v>
      </c>
      <c r="R132" s="12" t="s">
        <v>52</v>
      </c>
      <c r="S132" s="12" t="s">
        <v>52</v>
      </c>
      <c r="T132" s="12" t="s">
        <v>52</v>
      </c>
      <c r="U132" s="12" t="s">
        <v>52</v>
      </c>
      <c r="V132" s="12" t="s">
        <v>52</v>
      </c>
      <c r="W132" s="12" t="s">
        <v>52</v>
      </c>
      <c r="X132" s="12" t="s">
        <v>52</v>
      </c>
      <c r="Y132" s="12" t="s">
        <v>52</v>
      </c>
      <c r="Z132" s="12" t="s">
        <v>52</v>
      </c>
      <c r="AA132" s="12" t="s">
        <v>52</v>
      </c>
    </row>
    <row r="133" spans="2:27" x14ac:dyDescent="0.25">
      <c r="B133" s="72">
        <v>42797</v>
      </c>
      <c r="C133" s="101">
        <v>1.9110440099999737</v>
      </c>
      <c r="D133" s="101">
        <v>2.2120999999999835</v>
      </c>
      <c r="E133" s="101">
        <v>2.4579206225000094</v>
      </c>
      <c r="F133" s="101">
        <v>2.6310824899999918</v>
      </c>
      <c r="G133" s="101">
        <v>2.9118947025000175</v>
      </c>
      <c r="H133" s="101">
        <v>3.2195040900000027</v>
      </c>
      <c r="I133" s="101">
        <v>3.3607722224999748</v>
      </c>
      <c r="J133" s="102">
        <v>3.7596890624999713</v>
      </c>
      <c r="K133" s="101">
        <v>4.0471401225000037</v>
      </c>
      <c r="L133" s="101" t="s">
        <v>52</v>
      </c>
      <c r="M133" s="101" t="s">
        <v>52</v>
      </c>
      <c r="N133" s="101" t="s">
        <v>52</v>
      </c>
      <c r="O133" s="101" t="s">
        <v>52</v>
      </c>
      <c r="P133" s="102" t="s">
        <v>52</v>
      </c>
      <c r="Q133" s="12" t="s">
        <v>52</v>
      </c>
      <c r="R133" s="12" t="s">
        <v>52</v>
      </c>
      <c r="S133" s="12" t="s">
        <v>52</v>
      </c>
      <c r="T133" s="12" t="s">
        <v>52</v>
      </c>
      <c r="U133" s="12" t="s">
        <v>52</v>
      </c>
      <c r="V133" s="12" t="s">
        <v>52</v>
      </c>
      <c r="W133" s="12" t="s">
        <v>52</v>
      </c>
      <c r="X133" s="12" t="s">
        <v>52</v>
      </c>
      <c r="Y133" s="12" t="s">
        <v>52</v>
      </c>
      <c r="Z133" s="12" t="s">
        <v>52</v>
      </c>
      <c r="AA133" s="12" t="s">
        <v>52</v>
      </c>
    </row>
    <row r="134" spans="2:27" x14ac:dyDescent="0.25">
      <c r="B134" s="72">
        <v>42800</v>
      </c>
      <c r="C134" s="101">
        <v>1.9140725625000021</v>
      </c>
      <c r="D134" s="101">
        <v>2.2161440400000121</v>
      </c>
      <c r="E134" s="101">
        <v>2.4579206225000094</v>
      </c>
      <c r="F134" s="101">
        <v>2.632095562499992</v>
      </c>
      <c r="G134" s="101">
        <v>2.9189960099999857</v>
      </c>
      <c r="H134" s="101">
        <v>3.2225520224999915</v>
      </c>
      <c r="I134" s="101">
        <v>3.3567056025000097</v>
      </c>
      <c r="J134" s="102">
        <v>3.7515402225000161</v>
      </c>
      <c r="K134" s="101">
        <v>4.0338800900000082</v>
      </c>
      <c r="L134" s="101" t="s">
        <v>52</v>
      </c>
      <c r="M134" s="101" t="s">
        <v>52</v>
      </c>
      <c r="N134" s="101" t="s">
        <v>52</v>
      </c>
      <c r="O134" s="101" t="s">
        <v>52</v>
      </c>
      <c r="P134" s="102" t="s">
        <v>52</v>
      </c>
      <c r="Q134" s="12" t="s">
        <v>52</v>
      </c>
      <c r="R134" s="12" t="s">
        <v>52</v>
      </c>
      <c r="S134" s="12" t="s">
        <v>52</v>
      </c>
      <c r="T134" s="12" t="s">
        <v>52</v>
      </c>
      <c r="U134" s="12" t="s">
        <v>52</v>
      </c>
      <c r="V134" s="12" t="s">
        <v>52</v>
      </c>
      <c r="W134" s="12" t="s">
        <v>52</v>
      </c>
      <c r="X134" s="12" t="s">
        <v>52</v>
      </c>
      <c r="Y134" s="12" t="s">
        <v>52</v>
      </c>
      <c r="Z134" s="12" t="s">
        <v>52</v>
      </c>
      <c r="AA134" s="12" t="s">
        <v>52</v>
      </c>
    </row>
    <row r="135" spans="2:27" x14ac:dyDescent="0.25">
      <c r="B135" s="72">
        <v>42801</v>
      </c>
      <c r="C135" s="101">
        <v>1.9090250000000086</v>
      </c>
      <c r="D135" s="101">
        <v>2.2171550625000203</v>
      </c>
      <c r="E135" s="101">
        <v>2.4589328399999832</v>
      </c>
      <c r="F135" s="101">
        <v>2.6310824899999918</v>
      </c>
      <c r="G135" s="101">
        <v>2.9149380899999855</v>
      </c>
      <c r="H135" s="101">
        <v>3.2225520224999915</v>
      </c>
      <c r="I135" s="101">
        <v>3.3587389025000247</v>
      </c>
      <c r="J135" s="102">
        <v>3.7495030624999925</v>
      </c>
      <c r="K135" s="101">
        <v>4.0247005624999943</v>
      </c>
      <c r="L135" s="101" t="s">
        <v>52</v>
      </c>
      <c r="M135" s="101" t="s">
        <v>52</v>
      </c>
      <c r="N135" s="101" t="s">
        <v>52</v>
      </c>
      <c r="O135" s="101" t="s">
        <v>52</v>
      </c>
      <c r="P135" s="102" t="s">
        <v>52</v>
      </c>
      <c r="Q135" s="12" t="s">
        <v>52</v>
      </c>
      <c r="R135" s="12" t="s">
        <v>52</v>
      </c>
      <c r="S135" s="12" t="s">
        <v>52</v>
      </c>
      <c r="T135" s="12" t="s">
        <v>52</v>
      </c>
      <c r="U135" s="12" t="s">
        <v>52</v>
      </c>
      <c r="V135" s="12" t="s">
        <v>52</v>
      </c>
      <c r="W135" s="12" t="s">
        <v>52</v>
      </c>
      <c r="X135" s="12" t="s">
        <v>52</v>
      </c>
      <c r="Y135" s="12" t="s">
        <v>52</v>
      </c>
      <c r="Z135" s="12" t="s">
        <v>52</v>
      </c>
      <c r="AA135" s="12" t="s">
        <v>52</v>
      </c>
    </row>
    <row r="136" spans="2:27" x14ac:dyDescent="0.25">
      <c r="B136" s="72">
        <v>42802</v>
      </c>
      <c r="C136" s="101">
        <v>1.9049870399999946</v>
      </c>
      <c r="D136" s="101">
        <v>2.21311100249999</v>
      </c>
      <c r="E136" s="101">
        <v>2.463994002500014</v>
      </c>
      <c r="F136" s="101">
        <v>2.636147902500019</v>
      </c>
      <c r="G136" s="101">
        <v>2.9291411600000039</v>
      </c>
      <c r="H136" s="101">
        <v>3.2377923599999914</v>
      </c>
      <c r="I136" s="101">
        <v>3.3750060224999823</v>
      </c>
      <c r="J136" s="102">
        <v>3.7627449599999974</v>
      </c>
      <c r="K136" s="101">
        <v>4.0359200400000184</v>
      </c>
      <c r="L136" s="101" t="s">
        <v>52</v>
      </c>
      <c r="M136" s="101" t="s">
        <v>52</v>
      </c>
      <c r="N136" s="101" t="s">
        <v>52</v>
      </c>
      <c r="O136" s="101" t="s">
        <v>52</v>
      </c>
      <c r="P136" s="102" t="s">
        <v>52</v>
      </c>
      <c r="Q136" s="12" t="s">
        <v>52</v>
      </c>
      <c r="R136" s="12" t="s">
        <v>52</v>
      </c>
      <c r="S136" s="12" t="s">
        <v>52</v>
      </c>
      <c r="T136" s="12" t="s">
        <v>52</v>
      </c>
      <c r="U136" s="12" t="s">
        <v>52</v>
      </c>
      <c r="V136" s="12" t="s">
        <v>52</v>
      </c>
      <c r="W136" s="12" t="s">
        <v>52</v>
      </c>
      <c r="X136" s="12" t="s">
        <v>52</v>
      </c>
      <c r="Y136" s="12" t="s">
        <v>52</v>
      </c>
      <c r="Z136" s="12" t="s">
        <v>52</v>
      </c>
      <c r="AA136" s="12" t="s">
        <v>52</v>
      </c>
    </row>
    <row r="137" spans="2:27" x14ac:dyDescent="0.25">
      <c r="B137" s="72">
        <v>42803</v>
      </c>
      <c r="C137" s="101">
        <v>1.9201298025000035</v>
      </c>
      <c r="D137" s="101">
        <v>2.2434434025000005</v>
      </c>
      <c r="E137" s="101">
        <v>2.4953759999999825</v>
      </c>
      <c r="F137" s="101">
        <v>2.6746491224999946</v>
      </c>
      <c r="G137" s="101">
        <v>2.9727710025000187</v>
      </c>
      <c r="H137" s="101">
        <v>3.2875853024999957</v>
      </c>
      <c r="I137" s="101">
        <v>3.4248320399999921</v>
      </c>
      <c r="J137" s="102">
        <v>3.8136832100000184</v>
      </c>
      <c r="K137" s="101">
        <v>4.0838646225000108</v>
      </c>
      <c r="L137" s="101" t="s">
        <v>52</v>
      </c>
      <c r="M137" s="101" t="s">
        <v>52</v>
      </c>
      <c r="N137" s="101" t="s">
        <v>52</v>
      </c>
      <c r="O137" s="101" t="s">
        <v>52</v>
      </c>
      <c r="P137" s="102" t="s">
        <v>52</v>
      </c>
      <c r="Q137" s="12" t="s">
        <v>52</v>
      </c>
      <c r="R137" s="12" t="s">
        <v>52</v>
      </c>
      <c r="S137" s="12" t="s">
        <v>52</v>
      </c>
      <c r="T137" s="12" t="s">
        <v>52</v>
      </c>
      <c r="U137" s="12" t="s">
        <v>52</v>
      </c>
      <c r="V137" s="12" t="s">
        <v>52</v>
      </c>
      <c r="W137" s="12" t="s">
        <v>52</v>
      </c>
      <c r="X137" s="12" t="s">
        <v>52</v>
      </c>
      <c r="Y137" s="12" t="s">
        <v>52</v>
      </c>
      <c r="Z137" s="12" t="s">
        <v>52</v>
      </c>
      <c r="AA137" s="12" t="s">
        <v>52</v>
      </c>
    </row>
    <row r="138" spans="2:27" x14ac:dyDescent="0.25">
      <c r="B138" s="72">
        <v>42804</v>
      </c>
      <c r="C138" s="101">
        <v>1.9171011600000121</v>
      </c>
      <c r="D138" s="101">
        <v>2.2444545600000199</v>
      </c>
      <c r="E138" s="101">
        <v>2.4974008100000056</v>
      </c>
      <c r="F138" s="101">
        <v>2.6857955599999705</v>
      </c>
      <c r="G138" s="101">
        <v>2.9940819600000168</v>
      </c>
      <c r="H138" s="101">
        <v>3.3119780624999873</v>
      </c>
      <c r="I138" s="101">
        <v>3.4482239025000139</v>
      </c>
      <c r="J138" s="102">
        <v>3.8320240400000039</v>
      </c>
      <c r="K138" s="101">
        <v>4.1073308899999939</v>
      </c>
      <c r="L138" s="101" t="s">
        <v>52</v>
      </c>
      <c r="M138" s="101" t="s">
        <v>52</v>
      </c>
      <c r="N138" s="101" t="s">
        <v>52</v>
      </c>
      <c r="O138" s="101" t="s">
        <v>52</v>
      </c>
      <c r="P138" s="102" t="s">
        <v>52</v>
      </c>
      <c r="Q138" s="12" t="s">
        <v>52</v>
      </c>
      <c r="R138" s="12" t="s">
        <v>52</v>
      </c>
      <c r="S138" s="12" t="s">
        <v>52</v>
      </c>
      <c r="T138" s="12" t="s">
        <v>52</v>
      </c>
      <c r="U138" s="12" t="s">
        <v>52</v>
      </c>
      <c r="V138" s="12" t="s">
        <v>52</v>
      </c>
      <c r="W138" s="12" t="s">
        <v>52</v>
      </c>
      <c r="X138" s="12" t="s">
        <v>52</v>
      </c>
      <c r="Y138" s="12" t="s">
        <v>52</v>
      </c>
      <c r="Z138" s="12" t="s">
        <v>52</v>
      </c>
      <c r="AA138" s="12" t="s">
        <v>52</v>
      </c>
    </row>
    <row r="139" spans="2:27" x14ac:dyDescent="0.25">
      <c r="B139" s="72">
        <v>42807</v>
      </c>
      <c r="C139" s="101">
        <v>1.9181107024999866</v>
      </c>
      <c r="D139" s="101">
        <v>2.214122009999997</v>
      </c>
      <c r="E139" s="101">
        <v>2.4751289999999981</v>
      </c>
      <c r="F139" s="101">
        <v>2.6614768399999988</v>
      </c>
      <c r="G139" s="101">
        <v>2.9717562500000128</v>
      </c>
      <c r="H139" s="101">
        <v>3.2926668899999845</v>
      </c>
      <c r="I139" s="101">
        <v>3.4207641600000116</v>
      </c>
      <c r="J139" s="102">
        <v>3.7963628024999974</v>
      </c>
      <c r="K139" s="101">
        <v>4.0706022500000216</v>
      </c>
      <c r="L139" s="101" t="s">
        <v>52</v>
      </c>
      <c r="M139" s="101" t="s">
        <v>52</v>
      </c>
      <c r="N139" s="101" t="s">
        <v>52</v>
      </c>
      <c r="O139" s="101" t="s">
        <v>52</v>
      </c>
      <c r="P139" s="102" t="s">
        <v>52</v>
      </c>
      <c r="Q139" s="12" t="s">
        <v>52</v>
      </c>
      <c r="R139" s="12" t="s">
        <v>52</v>
      </c>
      <c r="S139" s="12" t="s">
        <v>52</v>
      </c>
      <c r="T139" s="12" t="s">
        <v>52</v>
      </c>
      <c r="U139" s="12" t="s">
        <v>52</v>
      </c>
      <c r="V139" s="12" t="s">
        <v>52</v>
      </c>
      <c r="W139" s="12" t="s">
        <v>52</v>
      </c>
      <c r="X139" s="12" t="s">
        <v>52</v>
      </c>
      <c r="Y139" s="12" t="s">
        <v>52</v>
      </c>
      <c r="Z139" s="12" t="s">
        <v>52</v>
      </c>
      <c r="AA139" s="12" t="s">
        <v>52</v>
      </c>
    </row>
    <row r="140" spans="2:27" x14ac:dyDescent="0.25">
      <c r="B140" s="72">
        <v>42808</v>
      </c>
      <c r="C140" s="101">
        <v>1.9130630399999848</v>
      </c>
      <c r="D140" s="101">
        <v>2.1918809999999844</v>
      </c>
      <c r="E140" s="101">
        <v>2.4508352400000266</v>
      </c>
      <c r="F140" s="101">
        <v>2.643239690000021</v>
      </c>
      <c r="G140" s="101">
        <v>2.9585649225000177</v>
      </c>
      <c r="H140" s="101">
        <v>3.2794550224999997</v>
      </c>
      <c r="I140" s="101">
        <v>3.4065272100000099</v>
      </c>
      <c r="J140" s="102">
        <v>3.7831187599999927</v>
      </c>
      <c r="K140" s="101">
        <v>4.0604010000000024</v>
      </c>
      <c r="L140" s="101" t="s">
        <v>52</v>
      </c>
      <c r="M140" s="101" t="s">
        <v>52</v>
      </c>
      <c r="N140" s="101" t="s">
        <v>52</v>
      </c>
      <c r="O140" s="101" t="s">
        <v>52</v>
      </c>
      <c r="P140" s="102" t="s">
        <v>52</v>
      </c>
      <c r="Q140" s="12" t="s">
        <v>52</v>
      </c>
      <c r="R140" s="12" t="s">
        <v>52</v>
      </c>
      <c r="S140" s="12" t="s">
        <v>52</v>
      </c>
      <c r="T140" s="12" t="s">
        <v>52</v>
      </c>
      <c r="U140" s="12" t="s">
        <v>52</v>
      </c>
      <c r="V140" s="12" t="s">
        <v>52</v>
      </c>
      <c r="W140" s="12" t="s">
        <v>52</v>
      </c>
      <c r="X140" s="12" t="s">
        <v>52</v>
      </c>
      <c r="Y140" s="12" t="s">
        <v>52</v>
      </c>
      <c r="Z140" s="12" t="s">
        <v>52</v>
      </c>
      <c r="AA140" s="12" t="s">
        <v>52</v>
      </c>
    </row>
    <row r="141" spans="2:27" x14ac:dyDescent="0.25">
      <c r="B141" s="72">
        <v>42809</v>
      </c>
      <c r="C141" s="101">
        <v>1.9090250000000086</v>
      </c>
      <c r="D141" s="101">
        <v>2.1939028100000035</v>
      </c>
      <c r="E141" s="101">
        <v>2.4488108899999972</v>
      </c>
      <c r="F141" s="101">
        <v>2.6402003225000081</v>
      </c>
      <c r="G141" s="101">
        <v>2.9575502399999953</v>
      </c>
      <c r="H141" s="101">
        <v>3.2845364099999719</v>
      </c>
      <c r="I141" s="101">
        <v>3.4075441025000153</v>
      </c>
      <c r="J141" s="102">
        <v>3.7841375024999957</v>
      </c>
      <c r="K141" s="101">
        <v>4.0655015624999846</v>
      </c>
      <c r="L141" s="101" t="s">
        <v>52</v>
      </c>
      <c r="M141" s="101" t="s">
        <v>52</v>
      </c>
      <c r="N141" s="101" t="s">
        <v>52</v>
      </c>
      <c r="O141" s="101" t="s">
        <v>52</v>
      </c>
      <c r="P141" s="102" t="s">
        <v>52</v>
      </c>
      <c r="Q141" s="12" t="s">
        <v>52</v>
      </c>
      <c r="R141" s="12" t="s">
        <v>52</v>
      </c>
      <c r="S141" s="12" t="s">
        <v>52</v>
      </c>
      <c r="T141" s="12" t="s">
        <v>52</v>
      </c>
      <c r="U141" s="12" t="s">
        <v>52</v>
      </c>
      <c r="V141" s="12" t="s">
        <v>52</v>
      </c>
      <c r="W141" s="12" t="s">
        <v>52</v>
      </c>
      <c r="X141" s="12" t="s">
        <v>52</v>
      </c>
      <c r="Y141" s="12" t="s">
        <v>52</v>
      </c>
      <c r="Z141" s="12" t="s">
        <v>52</v>
      </c>
      <c r="AA141" s="12" t="s">
        <v>52</v>
      </c>
    </row>
    <row r="142" spans="2:27" x14ac:dyDescent="0.25">
      <c r="B142" s="72">
        <v>42810</v>
      </c>
      <c r="C142" s="101">
        <v>1.8928736399999924</v>
      </c>
      <c r="D142" s="101">
        <v>2.137299689999983</v>
      </c>
      <c r="E142" s="101">
        <v>2.3860659599999945</v>
      </c>
      <c r="F142" s="101">
        <v>2.5723328400000023</v>
      </c>
      <c r="G142" s="101">
        <v>2.8763918400000144</v>
      </c>
      <c r="H142" s="101">
        <v>3.1890272399999864</v>
      </c>
      <c r="I142" s="101">
        <v>3.3028304400000152</v>
      </c>
      <c r="J142" s="102">
        <v>3.6812697600000055</v>
      </c>
      <c r="K142" s="101">
        <v>3.9635140624999954</v>
      </c>
      <c r="L142" s="101" t="s">
        <v>52</v>
      </c>
      <c r="M142" s="101" t="s">
        <v>52</v>
      </c>
      <c r="N142" s="101" t="s">
        <v>52</v>
      </c>
      <c r="O142" s="101" t="s">
        <v>52</v>
      </c>
      <c r="P142" s="102" t="s">
        <v>52</v>
      </c>
      <c r="Q142" s="12" t="s">
        <v>52</v>
      </c>
      <c r="R142" s="12" t="s">
        <v>52</v>
      </c>
      <c r="S142" s="12" t="s">
        <v>52</v>
      </c>
      <c r="T142" s="12" t="s">
        <v>52</v>
      </c>
      <c r="U142" s="12" t="s">
        <v>52</v>
      </c>
      <c r="V142" s="12" t="s">
        <v>52</v>
      </c>
      <c r="W142" s="12" t="s">
        <v>52</v>
      </c>
      <c r="X142" s="12" t="s">
        <v>52</v>
      </c>
      <c r="Y142" s="12" t="s">
        <v>52</v>
      </c>
      <c r="Z142" s="12" t="s">
        <v>52</v>
      </c>
      <c r="AA142" s="12" t="s">
        <v>52</v>
      </c>
    </row>
    <row r="143" spans="2:27" x14ac:dyDescent="0.25">
      <c r="B143" s="72">
        <v>42811</v>
      </c>
      <c r="C143" s="101">
        <v>1.897920802499975</v>
      </c>
      <c r="D143" s="101">
        <v>2.1514489999999942</v>
      </c>
      <c r="E143" s="101">
        <v>2.3982086399999769</v>
      </c>
      <c r="F143" s="101">
        <v>2.5875251025000212</v>
      </c>
      <c r="G143" s="101">
        <v>2.8926209599999808</v>
      </c>
      <c r="H143" s="101">
        <v>3.215440249999979</v>
      </c>
      <c r="I143" s="101">
        <v>3.3312910400000284</v>
      </c>
      <c r="J143" s="102">
        <v>3.7036722500000119</v>
      </c>
      <c r="K143" s="101">
        <v>3.9900260025000023</v>
      </c>
      <c r="L143" s="101" t="s">
        <v>52</v>
      </c>
      <c r="M143" s="101" t="s">
        <v>52</v>
      </c>
      <c r="N143" s="101" t="s">
        <v>52</v>
      </c>
      <c r="O143" s="101" t="s">
        <v>52</v>
      </c>
      <c r="P143" s="102" t="s">
        <v>52</v>
      </c>
      <c r="Q143" s="12" t="s">
        <v>52</v>
      </c>
      <c r="R143" s="12" t="s">
        <v>52</v>
      </c>
      <c r="S143" s="12" t="s">
        <v>52</v>
      </c>
      <c r="T143" s="12" t="s">
        <v>52</v>
      </c>
      <c r="U143" s="12" t="s">
        <v>52</v>
      </c>
      <c r="V143" s="12" t="s">
        <v>52</v>
      </c>
      <c r="W143" s="12" t="s">
        <v>52</v>
      </c>
      <c r="X143" s="12" t="s">
        <v>52</v>
      </c>
      <c r="Y143" s="12" t="s">
        <v>52</v>
      </c>
      <c r="Z143" s="12" t="s">
        <v>52</v>
      </c>
      <c r="AA143" s="12" t="s">
        <v>52</v>
      </c>
    </row>
    <row r="144" spans="2:27" x14ac:dyDescent="0.25">
      <c r="B144" s="72">
        <v>42814</v>
      </c>
      <c r="C144" s="101">
        <v>1.8938830625000014</v>
      </c>
      <c r="D144" s="101">
        <v>2.1201197025000118</v>
      </c>
      <c r="E144" s="101">
        <v>2.3627945024999875</v>
      </c>
      <c r="F144" s="101">
        <v>2.5551163024999823</v>
      </c>
      <c r="G144" s="101">
        <v>2.8469798224999954</v>
      </c>
      <c r="H144" s="101">
        <v>3.1676961224999856</v>
      </c>
      <c r="I144" s="101">
        <v>3.2794550224999997</v>
      </c>
      <c r="J144" s="102">
        <v>3.6507248099999945</v>
      </c>
      <c r="K144" s="101">
        <v>3.9359860100000033</v>
      </c>
      <c r="L144" s="101" t="s">
        <v>52</v>
      </c>
      <c r="M144" s="101" t="s">
        <v>52</v>
      </c>
      <c r="N144" s="101" t="s">
        <v>52</v>
      </c>
      <c r="O144" s="101" t="s">
        <v>52</v>
      </c>
      <c r="P144" s="102" t="s">
        <v>52</v>
      </c>
      <c r="Q144" s="12" t="s">
        <v>52</v>
      </c>
      <c r="R144" s="12" t="s">
        <v>52</v>
      </c>
      <c r="S144" s="12" t="s">
        <v>52</v>
      </c>
      <c r="T144" s="12" t="s">
        <v>52</v>
      </c>
      <c r="U144" s="12" t="s">
        <v>52</v>
      </c>
      <c r="V144" s="12" t="s">
        <v>52</v>
      </c>
      <c r="W144" s="12" t="s">
        <v>52</v>
      </c>
      <c r="X144" s="12" t="s">
        <v>52</v>
      </c>
      <c r="Y144" s="12" t="s">
        <v>52</v>
      </c>
      <c r="Z144" s="12" t="s">
        <v>52</v>
      </c>
      <c r="AA144" s="12" t="s">
        <v>52</v>
      </c>
    </row>
    <row r="145" spans="2:27" x14ac:dyDescent="0.25">
      <c r="B145" s="72">
        <v>42815</v>
      </c>
      <c r="C145" s="101">
        <v>1.8898454025000122</v>
      </c>
      <c r="D145" s="101">
        <v>2.1271936400000024</v>
      </c>
      <c r="E145" s="101">
        <v>2.3567241224999869</v>
      </c>
      <c r="F145" s="101">
        <v>2.5389138224999996</v>
      </c>
      <c r="G145" s="101">
        <v>2.8317683599999866</v>
      </c>
      <c r="H145" s="101">
        <v>3.1544922499999961</v>
      </c>
      <c r="I145" s="101">
        <v>3.2672602025000108</v>
      </c>
      <c r="J145" s="102">
        <v>3.6425802499999715</v>
      </c>
      <c r="K145" s="101">
        <v>3.9319080900000136</v>
      </c>
      <c r="L145" s="101" t="s">
        <v>52</v>
      </c>
      <c r="M145" s="101" t="s">
        <v>52</v>
      </c>
      <c r="N145" s="101" t="s">
        <v>52</v>
      </c>
      <c r="O145" s="101" t="s">
        <v>52</v>
      </c>
      <c r="P145" s="102" t="s">
        <v>52</v>
      </c>
      <c r="Q145" s="12" t="s">
        <v>52</v>
      </c>
      <c r="R145" s="12" t="s">
        <v>52</v>
      </c>
      <c r="S145" s="12" t="s">
        <v>52</v>
      </c>
      <c r="T145" s="12" t="s">
        <v>52</v>
      </c>
      <c r="U145" s="12" t="s">
        <v>52</v>
      </c>
      <c r="V145" s="12" t="s">
        <v>52</v>
      </c>
      <c r="W145" s="12" t="s">
        <v>52</v>
      </c>
      <c r="X145" s="12" t="s">
        <v>52</v>
      </c>
      <c r="Y145" s="12" t="s">
        <v>52</v>
      </c>
      <c r="Z145" s="12" t="s">
        <v>52</v>
      </c>
      <c r="AA145" s="12" t="s">
        <v>52</v>
      </c>
    </row>
    <row r="146" spans="2:27" x14ac:dyDescent="0.25">
      <c r="B146" s="72">
        <v>42816</v>
      </c>
      <c r="C146" s="101">
        <v>1.8797516025000016</v>
      </c>
      <c r="D146" s="101">
        <v>2.1241619224999786</v>
      </c>
      <c r="E146" s="101">
        <v>2.3496422399999828</v>
      </c>
      <c r="F146" s="101">
        <v>2.525750250000014</v>
      </c>
      <c r="G146" s="101">
        <v>2.8145300625000091</v>
      </c>
      <c r="H146" s="101">
        <v>3.1372269225000027</v>
      </c>
      <c r="I146" s="101">
        <v>3.2469371025000138</v>
      </c>
      <c r="J146" s="102">
        <v>3.6212023025000262</v>
      </c>
      <c r="K146" s="101">
        <v>3.9105003225000212</v>
      </c>
      <c r="L146" s="101" t="s">
        <v>52</v>
      </c>
      <c r="M146" s="101" t="s">
        <v>52</v>
      </c>
      <c r="N146" s="101" t="s">
        <v>52</v>
      </c>
      <c r="O146" s="101" t="s">
        <v>52</v>
      </c>
      <c r="P146" s="102" t="s">
        <v>52</v>
      </c>
      <c r="Q146" s="12" t="s">
        <v>52</v>
      </c>
      <c r="R146" s="12" t="s">
        <v>52</v>
      </c>
      <c r="S146" s="12" t="s">
        <v>52</v>
      </c>
      <c r="T146" s="12" t="s">
        <v>52</v>
      </c>
      <c r="U146" s="12" t="s">
        <v>52</v>
      </c>
      <c r="V146" s="12" t="s">
        <v>52</v>
      </c>
      <c r="W146" s="12" t="s">
        <v>52</v>
      </c>
      <c r="X146" s="12" t="s">
        <v>52</v>
      </c>
      <c r="Y146" s="12" t="s">
        <v>52</v>
      </c>
      <c r="Z146" s="12" t="s">
        <v>52</v>
      </c>
      <c r="AA146" s="12" t="s">
        <v>52</v>
      </c>
    </row>
    <row r="147" spans="2:27" x14ac:dyDescent="0.25">
      <c r="B147" s="72">
        <v>42817</v>
      </c>
      <c r="C147" s="101">
        <v>1.8747048900000118</v>
      </c>
      <c r="D147" s="101">
        <v>2.1524597024999981</v>
      </c>
      <c r="E147" s="101">
        <v>2.3759476100000176</v>
      </c>
      <c r="F147" s="101">
        <v>2.548027559999988</v>
      </c>
      <c r="G147" s="101">
        <v>2.834810562500012</v>
      </c>
      <c r="H147" s="101">
        <v>3.143320402500005</v>
      </c>
      <c r="I147" s="101">
        <v>3.2510015624999777</v>
      </c>
      <c r="J147" s="102">
        <v>3.6212023025000262</v>
      </c>
      <c r="K147" s="101">
        <v>3.9084616025000019</v>
      </c>
      <c r="L147" s="101" t="s">
        <v>52</v>
      </c>
      <c r="M147" s="101" t="s">
        <v>52</v>
      </c>
      <c r="N147" s="101" t="s">
        <v>52</v>
      </c>
      <c r="O147" s="101" t="s">
        <v>52</v>
      </c>
      <c r="P147" s="102" t="s">
        <v>52</v>
      </c>
      <c r="Q147" s="12" t="s">
        <v>52</v>
      </c>
      <c r="R147" s="12" t="s">
        <v>52</v>
      </c>
      <c r="S147" s="12" t="s">
        <v>52</v>
      </c>
      <c r="T147" s="12" t="s">
        <v>52</v>
      </c>
      <c r="U147" s="12" t="s">
        <v>52</v>
      </c>
      <c r="V147" s="12" t="s">
        <v>52</v>
      </c>
      <c r="W147" s="12" t="s">
        <v>52</v>
      </c>
      <c r="X147" s="12" t="s">
        <v>52</v>
      </c>
      <c r="Y147" s="12" t="s">
        <v>52</v>
      </c>
      <c r="Z147" s="12" t="s">
        <v>52</v>
      </c>
      <c r="AA147" s="12" t="s">
        <v>52</v>
      </c>
    </row>
    <row r="148" spans="2:27" x14ac:dyDescent="0.25">
      <c r="B148" s="72">
        <v>42818</v>
      </c>
      <c r="C148" s="101">
        <v>1.8817703225000093</v>
      </c>
      <c r="D148" s="101">
        <v>2.1696424100000167</v>
      </c>
      <c r="E148" s="101">
        <v>2.3911253224999873</v>
      </c>
      <c r="F148" s="101">
        <v>2.5632180224999912</v>
      </c>
      <c r="G148" s="101">
        <v>2.8530647224999983</v>
      </c>
      <c r="H148" s="101">
        <v>3.1565235600000019</v>
      </c>
      <c r="I148" s="101">
        <v>3.2581145599999806</v>
      </c>
      <c r="J148" s="102">
        <v>3.6262920900000051</v>
      </c>
      <c r="K148" s="101">
        <v>3.9135584399999868</v>
      </c>
      <c r="L148" s="101" t="s">
        <v>52</v>
      </c>
      <c r="M148" s="101" t="s">
        <v>52</v>
      </c>
      <c r="N148" s="101" t="s">
        <v>52</v>
      </c>
      <c r="O148" s="101" t="s">
        <v>52</v>
      </c>
      <c r="P148" s="102" t="s">
        <v>52</v>
      </c>
      <c r="Q148" s="12" t="s">
        <v>52</v>
      </c>
      <c r="R148" s="12" t="s">
        <v>52</v>
      </c>
      <c r="S148" s="12" t="s">
        <v>52</v>
      </c>
      <c r="T148" s="12" t="s">
        <v>52</v>
      </c>
      <c r="U148" s="12" t="s">
        <v>52</v>
      </c>
      <c r="V148" s="12" t="s">
        <v>52</v>
      </c>
      <c r="W148" s="12" t="s">
        <v>52</v>
      </c>
      <c r="X148" s="12" t="s">
        <v>52</v>
      </c>
      <c r="Y148" s="12" t="s">
        <v>52</v>
      </c>
      <c r="Z148" s="12" t="s">
        <v>52</v>
      </c>
      <c r="AA148" s="12" t="s">
        <v>52</v>
      </c>
    </row>
    <row r="149" spans="2:27" x14ac:dyDescent="0.25">
      <c r="B149" s="72">
        <v>42821</v>
      </c>
      <c r="C149" s="101">
        <v>1.8858078224999852</v>
      </c>
      <c r="D149" s="101">
        <v>2.1494276100000098</v>
      </c>
      <c r="E149" s="101">
        <v>2.3617827600000085</v>
      </c>
      <c r="F149" s="101">
        <v>2.5287879224999976</v>
      </c>
      <c r="G149" s="101">
        <v>2.8266981225000043</v>
      </c>
      <c r="H149" s="101">
        <v>3.1199630399999956</v>
      </c>
      <c r="I149" s="101">
        <v>3.221536040000017</v>
      </c>
      <c r="J149" s="102">
        <v>3.5886306224999887</v>
      </c>
      <c r="K149" s="101">
        <v>3.8727872399999974</v>
      </c>
      <c r="L149" s="101" t="s">
        <v>52</v>
      </c>
      <c r="M149" s="101" t="s">
        <v>52</v>
      </c>
      <c r="N149" s="101" t="s">
        <v>52</v>
      </c>
      <c r="O149" s="101" t="s">
        <v>52</v>
      </c>
      <c r="P149" s="102" t="s">
        <v>52</v>
      </c>
      <c r="Q149" s="12" t="s">
        <v>52</v>
      </c>
      <c r="R149" s="12" t="s">
        <v>52</v>
      </c>
      <c r="S149" s="12" t="s">
        <v>52</v>
      </c>
      <c r="T149" s="12" t="s">
        <v>52</v>
      </c>
      <c r="U149" s="12" t="s">
        <v>52</v>
      </c>
      <c r="V149" s="12" t="s">
        <v>52</v>
      </c>
      <c r="W149" s="12" t="s">
        <v>52</v>
      </c>
      <c r="X149" s="12" t="s">
        <v>52</v>
      </c>
      <c r="Y149" s="12" t="s">
        <v>52</v>
      </c>
      <c r="Z149" s="12" t="s">
        <v>52</v>
      </c>
      <c r="AA149" s="12" t="s">
        <v>52</v>
      </c>
    </row>
    <row r="150" spans="2:27" x14ac:dyDescent="0.25">
      <c r="B150" s="72">
        <v>42822</v>
      </c>
      <c r="C150" s="101">
        <v>1.8858078224999852</v>
      </c>
      <c r="D150" s="101">
        <v>2.1595347599999926</v>
      </c>
      <c r="E150" s="101">
        <v>2.364818002499991</v>
      </c>
      <c r="F150" s="101">
        <v>2.5206875624999903</v>
      </c>
      <c r="G150" s="101">
        <v>2.8266981225000043</v>
      </c>
      <c r="H150" s="101">
        <v>3.1260560099999779</v>
      </c>
      <c r="I150" s="101">
        <v>3.2316960900000025</v>
      </c>
      <c r="J150" s="102">
        <v>3.6008444024999697</v>
      </c>
      <c r="K150" s="101">
        <v>3.8921525624999953</v>
      </c>
      <c r="L150" s="101" t="s">
        <v>52</v>
      </c>
      <c r="M150" s="101" t="s">
        <v>52</v>
      </c>
      <c r="N150" s="101" t="s">
        <v>52</v>
      </c>
      <c r="O150" s="101" t="s">
        <v>52</v>
      </c>
      <c r="P150" s="102" t="s">
        <v>52</v>
      </c>
      <c r="Q150" s="12" t="s">
        <v>52</v>
      </c>
      <c r="R150" s="12" t="s">
        <v>52</v>
      </c>
      <c r="S150" s="12" t="s">
        <v>52</v>
      </c>
      <c r="T150" s="12" t="s">
        <v>52</v>
      </c>
      <c r="U150" s="12" t="s">
        <v>52</v>
      </c>
      <c r="V150" s="12" t="s">
        <v>52</v>
      </c>
      <c r="W150" s="12" t="s">
        <v>52</v>
      </c>
      <c r="X150" s="12" t="s">
        <v>52</v>
      </c>
      <c r="Y150" s="12" t="s">
        <v>52</v>
      </c>
      <c r="Z150" s="12" t="s">
        <v>52</v>
      </c>
      <c r="AA150" s="12" t="s">
        <v>52</v>
      </c>
    </row>
    <row r="151" spans="2:27" x14ac:dyDescent="0.25">
      <c r="B151" s="72">
        <v>42823</v>
      </c>
      <c r="C151" s="101">
        <v>1.8888360000000048</v>
      </c>
      <c r="D151" s="101">
        <v>2.1817722500000025</v>
      </c>
      <c r="E151" s="101">
        <v>2.3769594224999802</v>
      </c>
      <c r="F151" s="101">
        <v>2.5298004900000004</v>
      </c>
      <c r="G151" s="101">
        <v>2.8540788900000003</v>
      </c>
      <c r="H151" s="101">
        <v>3.1636333025000019</v>
      </c>
      <c r="I151" s="101">
        <v>3.2682764100000039</v>
      </c>
      <c r="J151" s="102">
        <v>3.6395261225000031</v>
      </c>
      <c r="K151" s="101">
        <v>3.9329275624999882</v>
      </c>
      <c r="L151" s="101" t="s">
        <v>52</v>
      </c>
      <c r="M151" s="101" t="s">
        <v>52</v>
      </c>
      <c r="N151" s="101" t="s">
        <v>52</v>
      </c>
      <c r="O151" s="101" t="s">
        <v>52</v>
      </c>
      <c r="P151" s="102" t="s">
        <v>52</v>
      </c>
      <c r="Q151" s="12" t="s">
        <v>52</v>
      </c>
      <c r="R151" s="12" t="s">
        <v>52</v>
      </c>
      <c r="S151" s="12" t="s">
        <v>52</v>
      </c>
      <c r="T151" s="12" t="s">
        <v>52</v>
      </c>
      <c r="U151" s="12" t="s">
        <v>52</v>
      </c>
      <c r="V151" s="12" t="s">
        <v>52</v>
      </c>
      <c r="W151" s="12" t="s">
        <v>52</v>
      </c>
      <c r="X151" s="12" t="s">
        <v>52</v>
      </c>
      <c r="Y151" s="12" t="s">
        <v>52</v>
      </c>
      <c r="Z151" s="12" t="s">
        <v>52</v>
      </c>
      <c r="AA151" s="12" t="s">
        <v>52</v>
      </c>
    </row>
    <row r="152" spans="2:27" x14ac:dyDescent="0.25">
      <c r="B152" s="72">
        <v>42824</v>
      </c>
      <c r="C152" s="101">
        <v>1.8827796900000138</v>
      </c>
      <c r="D152" s="101">
        <v>2.1716639999999732</v>
      </c>
      <c r="E152" s="101">
        <v>2.3607710225000078</v>
      </c>
      <c r="F152" s="101">
        <v>2.5065127025000189</v>
      </c>
      <c r="G152" s="101">
        <v>2.8216280100000102</v>
      </c>
      <c r="H152" s="101">
        <v>3.1270715224999801</v>
      </c>
      <c r="I152" s="101">
        <v>3.2316960900000025</v>
      </c>
      <c r="J152" s="102">
        <v>3.599826560000019</v>
      </c>
      <c r="K152" s="101">
        <v>3.8870562499999872</v>
      </c>
      <c r="L152" s="101" t="s">
        <v>52</v>
      </c>
      <c r="M152" s="101" t="s">
        <v>52</v>
      </c>
      <c r="N152" s="101" t="s">
        <v>52</v>
      </c>
      <c r="O152" s="101" t="s">
        <v>52</v>
      </c>
      <c r="P152" s="102" t="s">
        <v>52</v>
      </c>
      <c r="Q152" s="12" t="s">
        <v>52</v>
      </c>
      <c r="R152" s="12" t="s">
        <v>52</v>
      </c>
      <c r="S152" s="12" t="s">
        <v>52</v>
      </c>
      <c r="T152" s="12" t="s">
        <v>52</v>
      </c>
      <c r="U152" s="12" t="s">
        <v>52</v>
      </c>
      <c r="V152" s="12" t="s">
        <v>52</v>
      </c>
      <c r="W152" s="12" t="s">
        <v>52</v>
      </c>
      <c r="X152" s="12" t="s">
        <v>52</v>
      </c>
      <c r="Y152" s="12" t="s">
        <v>52</v>
      </c>
      <c r="Z152" s="12" t="s">
        <v>52</v>
      </c>
      <c r="AA152" s="12" t="s">
        <v>52</v>
      </c>
    </row>
    <row r="153" spans="2:27" x14ac:dyDescent="0.25">
      <c r="B153" s="72">
        <v>42825</v>
      </c>
      <c r="C153" s="101">
        <v>1.8807609600000053</v>
      </c>
      <c r="D153" s="101">
        <v>2.1726748024999853</v>
      </c>
      <c r="E153" s="101">
        <v>2.364818002499991</v>
      </c>
      <c r="F153" s="101">
        <v>2.5146125024999799</v>
      </c>
      <c r="G153" s="101">
        <v>2.824670062500001</v>
      </c>
      <c r="H153" s="101">
        <v>3.1311336225000153</v>
      </c>
      <c r="I153" s="101">
        <v>3.2367763024999885</v>
      </c>
      <c r="J153" s="102">
        <v>3.6049158224999989</v>
      </c>
      <c r="K153" s="101">
        <v>3.8911332899999707</v>
      </c>
      <c r="L153" s="101" t="s">
        <v>52</v>
      </c>
      <c r="M153" s="101" t="s">
        <v>52</v>
      </c>
      <c r="N153" s="101" t="s">
        <v>52</v>
      </c>
      <c r="O153" s="101" t="s">
        <v>52</v>
      </c>
      <c r="P153" s="102" t="s">
        <v>52</v>
      </c>
      <c r="Q153" s="12" t="s">
        <v>52</v>
      </c>
      <c r="R153" s="12" t="s">
        <v>52</v>
      </c>
      <c r="S153" s="12" t="s">
        <v>52</v>
      </c>
      <c r="T153" s="12" t="s">
        <v>52</v>
      </c>
      <c r="U153" s="12" t="s">
        <v>52</v>
      </c>
      <c r="V153" s="12" t="s">
        <v>52</v>
      </c>
      <c r="W153" s="12" t="s">
        <v>52</v>
      </c>
      <c r="X153" s="12" t="s">
        <v>52</v>
      </c>
      <c r="Y153" s="12" t="s">
        <v>52</v>
      </c>
      <c r="Z153" s="12" t="s">
        <v>52</v>
      </c>
      <c r="AA153" s="12" t="s">
        <v>52</v>
      </c>
    </row>
    <row r="154" spans="2:27" x14ac:dyDescent="0.25">
      <c r="B154" s="72" t="s">
        <v>52</v>
      </c>
      <c r="C154" s="101" t="s">
        <v>52</v>
      </c>
      <c r="D154" s="101" t="s">
        <v>52</v>
      </c>
      <c r="E154" s="101" t="s">
        <v>52</v>
      </c>
      <c r="F154" s="101" t="s">
        <v>52</v>
      </c>
      <c r="G154" s="101" t="s">
        <v>52</v>
      </c>
      <c r="H154" s="101" t="s">
        <v>52</v>
      </c>
      <c r="I154" s="101" t="s">
        <v>52</v>
      </c>
      <c r="J154" s="102" t="s">
        <v>52</v>
      </c>
      <c r="K154" s="101" t="s">
        <v>52</v>
      </c>
      <c r="L154" s="101" t="s">
        <v>52</v>
      </c>
      <c r="M154" s="101" t="s">
        <v>52</v>
      </c>
      <c r="N154" s="101" t="s">
        <v>52</v>
      </c>
      <c r="O154" s="101" t="s">
        <v>52</v>
      </c>
      <c r="P154" s="102" t="s">
        <v>52</v>
      </c>
      <c r="Q154" s="12" t="s">
        <v>52</v>
      </c>
      <c r="R154" s="12" t="s">
        <v>52</v>
      </c>
      <c r="S154" s="12" t="s">
        <v>52</v>
      </c>
      <c r="T154" s="12" t="s">
        <v>52</v>
      </c>
      <c r="U154" s="12" t="s">
        <v>52</v>
      </c>
      <c r="V154" s="12" t="s">
        <v>52</v>
      </c>
      <c r="W154" s="12" t="s">
        <v>52</v>
      </c>
      <c r="X154" s="12" t="s">
        <v>52</v>
      </c>
      <c r="Y154" s="12" t="s">
        <v>52</v>
      </c>
      <c r="Z154" s="12" t="s">
        <v>52</v>
      </c>
      <c r="AA154" s="12" t="s">
        <v>52</v>
      </c>
    </row>
    <row r="155" spans="2:27" x14ac:dyDescent="0.25">
      <c r="B155" s="72" t="s">
        <v>52</v>
      </c>
      <c r="C155" s="101" t="s">
        <v>52</v>
      </c>
      <c r="D155" s="101" t="s">
        <v>52</v>
      </c>
      <c r="E155" s="101" t="s">
        <v>52</v>
      </c>
      <c r="F155" s="101" t="s">
        <v>52</v>
      </c>
      <c r="G155" s="101" t="s">
        <v>52</v>
      </c>
      <c r="H155" s="101" t="s">
        <v>52</v>
      </c>
      <c r="I155" s="101" t="s">
        <v>52</v>
      </c>
      <c r="J155" s="102" t="s">
        <v>52</v>
      </c>
      <c r="K155" s="101" t="s">
        <v>52</v>
      </c>
      <c r="L155" s="101" t="s">
        <v>52</v>
      </c>
      <c r="M155" s="101" t="s">
        <v>52</v>
      </c>
      <c r="N155" s="101" t="s">
        <v>52</v>
      </c>
      <c r="O155" s="101" t="s">
        <v>52</v>
      </c>
      <c r="P155" s="102" t="s">
        <v>52</v>
      </c>
      <c r="Q155" s="12" t="s">
        <v>52</v>
      </c>
      <c r="R155" s="12" t="s">
        <v>52</v>
      </c>
      <c r="S155" s="12" t="s">
        <v>52</v>
      </c>
      <c r="T155" s="12" t="s">
        <v>52</v>
      </c>
      <c r="U155" s="12" t="s">
        <v>52</v>
      </c>
      <c r="V155" s="12" t="s">
        <v>52</v>
      </c>
      <c r="W155" s="12" t="s">
        <v>52</v>
      </c>
      <c r="X155" s="12" t="s">
        <v>52</v>
      </c>
      <c r="Y155" s="12" t="s">
        <v>52</v>
      </c>
      <c r="Z155" s="12" t="s">
        <v>52</v>
      </c>
      <c r="AA155" s="12" t="s">
        <v>52</v>
      </c>
    </row>
    <row r="156" spans="2:27" x14ac:dyDescent="0.25">
      <c r="B156" s="72" t="s">
        <v>52</v>
      </c>
      <c r="C156" s="101" t="s">
        <v>52</v>
      </c>
      <c r="D156" s="101" t="s">
        <v>52</v>
      </c>
      <c r="E156" s="101" t="s">
        <v>52</v>
      </c>
      <c r="F156" s="101" t="s">
        <v>52</v>
      </c>
      <c r="G156" s="101" t="s">
        <v>52</v>
      </c>
      <c r="H156" s="101" t="s">
        <v>52</v>
      </c>
      <c r="I156" s="101" t="s">
        <v>52</v>
      </c>
      <c r="J156" s="102" t="s">
        <v>52</v>
      </c>
      <c r="K156" s="101" t="s">
        <v>52</v>
      </c>
      <c r="L156" s="101" t="s">
        <v>52</v>
      </c>
      <c r="M156" s="101" t="s">
        <v>52</v>
      </c>
      <c r="N156" s="101" t="s">
        <v>52</v>
      </c>
      <c r="O156" s="101" t="s">
        <v>52</v>
      </c>
      <c r="P156" s="102" t="s">
        <v>52</v>
      </c>
      <c r="Q156" s="12" t="s">
        <v>52</v>
      </c>
      <c r="R156" s="12" t="s">
        <v>52</v>
      </c>
      <c r="S156" s="12" t="s">
        <v>52</v>
      </c>
      <c r="T156" s="12" t="s">
        <v>52</v>
      </c>
      <c r="U156" s="12" t="s">
        <v>52</v>
      </c>
      <c r="V156" s="12" t="s">
        <v>52</v>
      </c>
      <c r="W156" s="12" t="s">
        <v>52</v>
      </c>
      <c r="X156" s="12" t="s">
        <v>52</v>
      </c>
      <c r="Y156" s="12" t="s">
        <v>52</v>
      </c>
      <c r="Z156" s="12" t="s">
        <v>52</v>
      </c>
      <c r="AA156" s="12" t="s">
        <v>52</v>
      </c>
    </row>
    <row r="157" spans="2:27" x14ac:dyDescent="0.25">
      <c r="B157" s="72" t="s">
        <v>52</v>
      </c>
      <c r="C157" s="101" t="s">
        <v>52</v>
      </c>
      <c r="D157" s="101" t="s">
        <v>52</v>
      </c>
      <c r="E157" s="101" t="s">
        <v>52</v>
      </c>
      <c r="F157" s="101" t="s">
        <v>52</v>
      </c>
      <c r="G157" s="101" t="s">
        <v>52</v>
      </c>
      <c r="H157" s="101" t="s">
        <v>52</v>
      </c>
      <c r="I157" s="101" t="s">
        <v>52</v>
      </c>
      <c r="J157" s="102" t="s">
        <v>52</v>
      </c>
      <c r="K157" s="101" t="s">
        <v>52</v>
      </c>
      <c r="L157" s="101" t="s">
        <v>52</v>
      </c>
      <c r="M157" s="101" t="s">
        <v>52</v>
      </c>
      <c r="N157" s="101" t="s">
        <v>52</v>
      </c>
      <c r="O157" s="101" t="s">
        <v>52</v>
      </c>
      <c r="P157" s="102" t="s">
        <v>52</v>
      </c>
      <c r="Q157" s="12" t="s">
        <v>52</v>
      </c>
      <c r="R157" s="12" t="s">
        <v>52</v>
      </c>
      <c r="S157" s="12" t="s">
        <v>52</v>
      </c>
      <c r="T157" s="12" t="s">
        <v>52</v>
      </c>
      <c r="U157" s="12" t="s">
        <v>52</v>
      </c>
      <c r="V157" s="12" t="s">
        <v>52</v>
      </c>
      <c r="W157" s="12" t="s">
        <v>52</v>
      </c>
      <c r="X157" s="12" t="s">
        <v>52</v>
      </c>
      <c r="Y157" s="12" t="s">
        <v>52</v>
      </c>
      <c r="Z157" s="12" t="s">
        <v>52</v>
      </c>
      <c r="AA157" s="12" t="s">
        <v>52</v>
      </c>
    </row>
    <row r="158" spans="2:27" x14ac:dyDescent="0.25">
      <c r="B158" s="72" t="s">
        <v>52</v>
      </c>
      <c r="C158" s="103" t="s">
        <v>52</v>
      </c>
      <c r="D158" s="103" t="s">
        <v>52</v>
      </c>
      <c r="E158" s="103" t="s">
        <v>52</v>
      </c>
      <c r="F158" s="103" t="s">
        <v>52</v>
      </c>
      <c r="G158" s="103" t="s">
        <v>52</v>
      </c>
      <c r="H158" s="103" t="s">
        <v>52</v>
      </c>
      <c r="I158" s="103" t="s">
        <v>52</v>
      </c>
      <c r="J158" s="104" t="s">
        <v>52</v>
      </c>
      <c r="K158" s="103" t="s">
        <v>52</v>
      </c>
      <c r="L158" s="103" t="s">
        <v>52</v>
      </c>
      <c r="M158" s="103" t="s">
        <v>52</v>
      </c>
      <c r="N158" s="103" t="s">
        <v>52</v>
      </c>
      <c r="O158" s="103" t="s">
        <v>52</v>
      </c>
      <c r="P158" s="104" t="s">
        <v>52</v>
      </c>
      <c r="Q158" s="19" t="s">
        <v>52</v>
      </c>
      <c r="R158" s="19" t="s">
        <v>52</v>
      </c>
      <c r="S158" s="19" t="s">
        <v>52</v>
      </c>
      <c r="T158" s="19" t="s">
        <v>52</v>
      </c>
      <c r="U158" s="19" t="s">
        <v>52</v>
      </c>
      <c r="V158" s="19" t="s">
        <v>52</v>
      </c>
      <c r="W158" s="19" t="s">
        <v>52</v>
      </c>
      <c r="X158" s="19" t="s">
        <v>52</v>
      </c>
      <c r="Y158" s="19" t="s">
        <v>52</v>
      </c>
      <c r="Z158" s="19" t="s">
        <v>52</v>
      </c>
      <c r="AA158" s="19" t="s">
        <v>52</v>
      </c>
    </row>
    <row r="159" spans="2:27" x14ac:dyDescent="0.25">
      <c r="B159" s="87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V159" s="60"/>
      <c r="W159" s="60"/>
      <c r="X159" s="60"/>
      <c r="Y159" s="60"/>
      <c r="Z159" s="60"/>
      <c r="AA159" s="60"/>
    </row>
    <row r="160" spans="2:27" ht="15" customHeight="1" x14ac:dyDescent="0.25">
      <c r="B160" s="87"/>
      <c r="C160" s="211" t="s">
        <v>3</v>
      </c>
      <c r="D160" s="212"/>
      <c r="E160" s="212"/>
      <c r="F160" s="212"/>
      <c r="G160" s="212"/>
      <c r="H160" s="212"/>
      <c r="I160" s="212"/>
      <c r="J160" s="212"/>
      <c r="K160" s="212"/>
      <c r="L160" s="212"/>
      <c r="M160" s="212"/>
      <c r="N160" s="212"/>
      <c r="O160" s="212"/>
      <c r="P160" s="212"/>
      <c r="Q160" s="212"/>
      <c r="R160" s="212"/>
      <c r="S160" s="212"/>
      <c r="T160" s="212"/>
      <c r="U160" s="212"/>
      <c r="V160" s="212"/>
      <c r="W160" s="212"/>
      <c r="X160" s="212"/>
      <c r="Y160" s="212"/>
      <c r="Z160" s="212"/>
      <c r="AA160" s="213"/>
    </row>
    <row r="161" spans="2:32" x14ac:dyDescent="0.25">
      <c r="B161" s="120" t="s">
        <v>4</v>
      </c>
      <c r="C161" s="121">
        <v>1.9128789858750015</v>
      </c>
      <c r="D161" s="122">
        <v>2.2261109654583318</v>
      </c>
      <c r="E161" s="122">
        <v>2.4543024014583374</v>
      </c>
      <c r="F161" s="122">
        <v>2.6258083278749997</v>
      </c>
      <c r="G161" s="122">
        <v>2.9078990192916669</v>
      </c>
      <c r="H161" s="122">
        <v>3.2045491105833297</v>
      </c>
      <c r="I161" s="122">
        <v>3.3078262815833357</v>
      </c>
      <c r="J161" s="122">
        <v>3.6720048226249973</v>
      </c>
      <c r="K161" s="122">
        <v>3.9842976680833337</v>
      </c>
      <c r="L161" s="122" t="s">
        <v>52</v>
      </c>
      <c r="M161" s="122" t="s">
        <v>52</v>
      </c>
      <c r="N161" s="122" t="s">
        <v>52</v>
      </c>
      <c r="O161" s="122" t="s">
        <v>52</v>
      </c>
      <c r="P161" s="122" t="s">
        <v>52</v>
      </c>
      <c r="Q161" s="122" t="s">
        <v>52</v>
      </c>
      <c r="R161" s="122" t="s">
        <v>52</v>
      </c>
      <c r="S161" s="122" t="s">
        <v>52</v>
      </c>
      <c r="T161" s="122" t="s">
        <v>52</v>
      </c>
      <c r="U161" s="122" t="s">
        <v>52</v>
      </c>
      <c r="V161" s="122" t="s">
        <v>52</v>
      </c>
      <c r="W161" s="122" t="s">
        <v>52</v>
      </c>
      <c r="X161" s="122" t="s">
        <v>52</v>
      </c>
      <c r="Y161" s="122" t="s">
        <v>52</v>
      </c>
      <c r="Z161" s="122" t="s">
        <v>52</v>
      </c>
      <c r="AA161" s="122" t="s">
        <v>52</v>
      </c>
      <c r="AB161" s="90"/>
    </row>
    <row r="162" spans="2:32" x14ac:dyDescent="0.25">
      <c r="B162" s="123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</row>
    <row r="163" spans="2:32" x14ac:dyDescent="0.25">
      <c r="B163" s="123"/>
      <c r="C163" s="200" t="s">
        <v>89</v>
      </c>
      <c r="D163" s="214"/>
      <c r="E163" s="214"/>
      <c r="F163" s="214"/>
      <c r="G163" s="214"/>
      <c r="H163" s="214"/>
      <c r="I163" s="214"/>
      <c r="J163" s="214"/>
      <c r="K163" s="214"/>
      <c r="L163" s="214"/>
      <c r="M163" s="214"/>
      <c r="N163" s="214"/>
      <c r="O163" s="214"/>
      <c r="P163" s="214"/>
      <c r="Q163" s="214"/>
      <c r="R163" s="214"/>
      <c r="S163" s="214"/>
      <c r="T163" s="214"/>
      <c r="U163" s="214"/>
      <c r="V163" s="214"/>
      <c r="W163" s="214"/>
      <c r="X163" s="214"/>
      <c r="Y163" s="214"/>
      <c r="Z163" s="214"/>
      <c r="AA163" s="201"/>
      <c r="AB163" s="89"/>
      <c r="AC163" s="89"/>
      <c r="AD163" s="89"/>
      <c r="AE163" s="89"/>
      <c r="AF163" s="89"/>
    </row>
    <row r="164" spans="2:32" x14ac:dyDescent="0.25">
      <c r="B164" s="120" t="s">
        <v>75</v>
      </c>
      <c r="C164" s="136">
        <v>1568.25</v>
      </c>
      <c r="D164" s="127">
        <v>1113.25</v>
      </c>
      <c r="E164" s="127">
        <v>716.25</v>
      </c>
      <c r="F164" s="127">
        <v>321.25</v>
      </c>
      <c r="G164" s="127">
        <v>-378.75</v>
      </c>
      <c r="H164" s="127">
        <v>-1109.75</v>
      </c>
      <c r="I164" s="127">
        <v>-1839.75</v>
      </c>
      <c r="J164" s="127">
        <v>-4030.75</v>
      </c>
      <c r="K164" s="127">
        <v>-5492.75</v>
      </c>
      <c r="L164" s="127" t="s">
        <v>52</v>
      </c>
      <c r="M164" s="127" t="s">
        <v>52</v>
      </c>
      <c r="N164" s="127" t="s">
        <v>52</v>
      </c>
      <c r="O164" s="127" t="s">
        <v>52</v>
      </c>
      <c r="P164" s="127" t="s">
        <v>52</v>
      </c>
      <c r="Q164" s="127" t="s">
        <v>52</v>
      </c>
      <c r="R164" s="127" t="s">
        <v>52</v>
      </c>
      <c r="S164" s="127" t="s">
        <v>52</v>
      </c>
      <c r="T164" s="127" t="s">
        <v>52</v>
      </c>
      <c r="U164" s="127" t="s">
        <v>52</v>
      </c>
      <c r="V164" s="127" t="s">
        <v>52</v>
      </c>
      <c r="W164" s="127" t="s">
        <v>52</v>
      </c>
      <c r="X164" s="127" t="s">
        <v>52</v>
      </c>
      <c r="Y164" s="127" t="s">
        <v>52</v>
      </c>
      <c r="Z164" s="127" t="s">
        <v>52</v>
      </c>
      <c r="AA164" s="160" t="s">
        <v>52</v>
      </c>
      <c r="AB164" s="89"/>
      <c r="AC164" s="89"/>
      <c r="AD164" s="89"/>
      <c r="AE164" s="89"/>
      <c r="AF164" s="89"/>
    </row>
    <row r="165" spans="2:32" x14ac:dyDescent="0.25">
      <c r="B165" s="120" t="s">
        <v>76</v>
      </c>
      <c r="C165" s="124" t="s">
        <v>97</v>
      </c>
      <c r="D165" s="125" t="s">
        <v>98</v>
      </c>
      <c r="E165" s="125" t="s">
        <v>99</v>
      </c>
      <c r="F165" s="125" t="s">
        <v>100</v>
      </c>
      <c r="G165" s="125" t="s">
        <v>101</v>
      </c>
      <c r="H165" s="125" t="s">
        <v>102</v>
      </c>
      <c r="I165" s="125" t="s">
        <v>103</v>
      </c>
      <c r="J165" s="125" t="s">
        <v>104</v>
      </c>
      <c r="K165" s="125" t="s">
        <v>105</v>
      </c>
      <c r="L165" s="125" t="s">
        <v>106</v>
      </c>
      <c r="M165" s="125" t="s">
        <v>107</v>
      </c>
      <c r="N165" s="125" t="s">
        <v>108</v>
      </c>
      <c r="O165" s="125" t="s">
        <v>109</v>
      </c>
      <c r="P165" s="125" t="s">
        <v>110</v>
      </c>
      <c r="Q165" s="125" t="s">
        <v>111</v>
      </c>
      <c r="R165" s="125" t="s">
        <v>112</v>
      </c>
      <c r="S165" s="125" t="s">
        <v>113</v>
      </c>
      <c r="T165" s="125" t="s">
        <v>114</v>
      </c>
      <c r="U165" s="125" t="s">
        <v>115</v>
      </c>
      <c r="V165" s="125" t="s">
        <v>116</v>
      </c>
      <c r="W165" s="125" t="s">
        <v>96</v>
      </c>
      <c r="X165" s="125" t="s">
        <v>117</v>
      </c>
      <c r="Y165" s="125" t="s">
        <v>118</v>
      </c>
      <c r="Z165" s="125" t="s">
        <v>119</v>
      </c>
      <c r="AA165" s="126" t="s">
        <v>120</v>
      </c>
      <c r="AB165" s="89"/>
      <c r="AC165" s="89"/>
      <c r="AD165" s="89"/>
      <c r="AE165" s="89"/>
      <c r="AF165" s="89"/>
    </row>
    <row r="166" spans="2:32" x14ac:dyDescent="0.25">
      <c r="B166" s="120"/>
      <c r="C166" s="127"/>
      <c r="D166" s="127"/>
      <c r="E166" s="127"/>
      <c r="F166" s="127"/>
      <c r="G166" s="127"/>
      <c r="H166" s="127"/>
      <c r="I166" s="127"/>
      <c r="J166" s="127"/>
      <c r="K166" s="127"/>
      <c r="L166" s="127"/>
      <c r="M166" s="127"/>
      <c r="N166" s="45"/>
      <c r="O166" s="89"/>
      <c r="P166" s="89"/>
      <c r="Q166" s="89"/>
      <c r="R166" s="89"/>
      <c r="S166" s="89"/>
      <c r="T166" s="89"/>
      <c r="U166" s="89"/>
      <c r="V166" s="89"/>
      <c r="W166" s="89"/>
      <c r="X166" s="89"/>
      <c r="Y166" s="89"/>
      <c r="Z166" s="89"/>
      <c r="AA166" s="89"/>
      <c r="AB166" s="89"/>
      <c r="AC166" s="89"/>
      <c r="AD166" s="89"/>
      <c r="AE166" s="89"/>
      <c r="AF166" s="89"/>
    </row>
    <row r="167" spans="2:32" x14ac:dyDescent="0.25">
      <c r="B167" s="120"/>
      <c r="C167" s="127"/>
      <c r="D167" s="127"/>
      <c r="E167" s="127"/>
      <c r="F167" s="127"/>
      <c r="G167" s="127"/>
      <c r="H167" s="127"/>
      <c r="I167" s="127"/>
      <c r="J167" s="127"/>
      <c r="K167" s="127"/>
      <c r="L167" s="127"/>
      <c r="M167" s="127"/>
      <c r="N167" s="45"/>
    </row>
    <row r="168" spans="2:32" x14ac:dyDescent="0.25">
      <c r="B168" s="120"/>
      <c r="C168" s="215" t="s">
        <v>90</v>
      </c>
      <c r="D168" s="216"/>
      <c r="E168" s="128"/>
      <c r="F168" s="128"/>
      <c r="G168" s="128"/>
      <c r="H168" s="128"/>
      <c r="I168" s="128"/>
      <c r="J168" s="128"/>
      <c r="K168" s="128"/>
      <c r="L168" s="128"/>
      <c r="M168" s="128"/>
      <c r="N168" s="45"/>
    </row>
    <row r="169" spans="2:32" x14ac:dyDescent="0.25">
      <c r="B169" s="129" t="s">
        <v>91</v>
      </c>
      <c r="C169" s="130"/>
      <c r="D169" s="131"/>
      <c r="E169" s="132"/>
      <c r="F169" s="132"/>
      <c r="G169" s="132"/>
      <c r="H169" s="132"/>
      <c r="I169" s="132"/>
      <c r="J169" s="132"/>
      <c r="K169" s="132"/>
      <c r="L169" s="132"/>
      <c r="M169" s="132"/>
      <c r="N169" s="45"/>
    </row>
    <row r="170" spans="2:32" x14ac:dyDescent="0.25">
      <c r="B170" s="133" t="s">
        <v>79</v>
      </c>
      <c r="C170" s="134">
        <v>321.25</v>
      </c>
      <c r="D170" s="135"/>
      <c r="E170" s="127"/>
      <c r="F170" s="127"/>
      <c r="G170" s="127"/>
      <c r="H170" s="127"/>
      <c r="I170" s="127"/>
      <c r="J170" s="127"/>
      <c r="K170" s="127"/>
      <c r="L170" s="127"/>
      <c r="M170" s="127"/>
      <c r="N170" s="45"/>
    </row>
    <row r="171" spans="2:32" x14ac:dyDescent="0.25">
      <c r="B171" s="133" t="s">
        <v>80</v>
      </c>
      <c r="C171" s="134" t="s">
        <v>100</v>
      </c>
      <c r="D171" s="135"/>
      <c r="E171" s="127"/>
      <c r="F171" s="127"/>
      <c r="G171" s="127"/>
      <c r="H171" s="127"/>
      <c r="I171" s="127"/>
      <c r="J171" s="127"/>
      <c r="K171" s="127"/>
      <c r="L171" s="127"/>
      <c r="M171" s="127"/>
      <c r="N171" s="45"/>
    </row>
    <row r="172" spans="2:32" x14ac:dyDescent="0.25">
      <c r="B172" s="133" t="s">
        <v>83</v>
      </c>
      <c r="C172" s="134" t="s">
        <v>27</v>
      </c>
      <c r="D172" s="135"/>
      <c r="E172" s="127"/>
      <c r="F172" s="127"/>
      <c r="G172" s="127"/>
      <c r="H172" s="127"/>
      <c r="I172" s="127"/>
      <c r="J172" s="127"/>
      <c r="K172" s="127"/>
      <c r="L172" s="127"/>
      <c r="M172" s="127"/>
      <c r="N172" s="45"/>
    </row>
    <row r="173" spans="2:32" x14ac:dyDescent="0.25">
      <c r="B173" s="133" t="s">
        <v>85</v>
      </c>
      <c r="C173" s="136">
        <v>2.6258083278749997</v>
      </c>
      <c r="D173" s="135"/>
      <c r="E173" s="127"/>
      <c r="F173" s="127"/>
      <c r="G173" s="127"/>
      <c r="H173" s="127"/>
      <c r="I173" s="127"/>
      <c r="J173" s="127"/>
      <c r="K173" s="127"/>
      <c r="L173" s="127"/>
      <c r="M173" s="127"/>
      <c r="N173" s="45"/>
    </row>
    <row r="174" spans="2:32" x14ac:dyDescent="0.25">
      <c r="B174" s="133"/>
      <c r="C174" s="136"/>
      <c r="D174" s="135"/>
      <c r="E174" s="127"/>
      <c r="F174" s="127"/>
      <c r="G174" s="127"/>
      <c r="H174" s="127"/>
      <c r="I174" s="127"/>
      <c r="J174" s="127"/>
      <c r="K174" s="127"/>
      <c r="L174" s="127"/>
      <c r="M174" s="127"/>
      <c r="N174" s="45"/>
    </row>
    <row r="175" spans="2:32" x14ac:dyDescent="0.25">
      <c r="B175" s="137" t="s">
        <v>92</v>
      </c>
      <c r="C175" s="90"/>
      <c r="D175" s="135"/>
      <c r="E175" s="127"/>
      <c r="F175" s="127"/>
      <c r="G175" s="127"/>
      <c r="H175" s="127"/>
      <c r="I175" s="127"/>
      <c r="J175" s="127"/>
      <c r="K175" s="127"/>
      <c r="L175" s="127"/>
      <c r="M175" s="127"/>
      <c r="N175" s="45"/>
    </row>
    <row r="176" spans="2:32" x14ac:dyDescent="0.25">
      <c r="B176" s="133" t="s">
        <v>82</v>
      </c>
      <c r="C176" s="134">
        <v>-378.75</v>
      </c>
      <c r="D176" s="135"/>
      <c r="E176" s="127"/>
      <c r="F176" s="127"/>
      <c r="G176" s="127"/>
      <c r="H176" s="127"/>
      <c r="I176" s="127"/>
      <c r="J176" s="127"/>
      <c r="K176" s="127"/>
      <c r="L176" s="127"/>
      <c r="M176" s="127"/>
      <c r="N176" s="45"/>
    </row>
    <row r="177" spans="2:14" x14ac:dyDescent="0.25">
      <c r="B177" s="133" t="s">
        <v>81</v>
      </c>
      <c r="C177" s="134" t="s">
        <v>101</v>
      </c>
      <c r="D177" s="135"/>
      <c r="E177" s="127"/>
      <c r="F177" s="127"/>
      <c r="G177" s="127"/>
      <c r="H177" s="127"/>
      <c r="I177" s="127"/>
      <c r="J177" s="127"/>
      <c r="K177" s="127"/>
      <c r="L177" s="127"/>
      <c r="M177" s="127"/>
      <c r="N177" s="45"/>
    </row>
    <row r="178" spans="2:14" x14ac:dyDescent="0.25">
      <c r="B178" s="120" t="s">
        <v>84</v>
      </c>
      <c r="C178" s="136" t="s">
        <v>36</v>
      </c>
      <c r="D178" s="12"/>
      <c r="E178" s="45"/>
      <c r="F178" s="45"/>
      <c r="G178" s="45"/>
      <c r="H178" s="45"/>
      <c r="I178" s="45"/>
      <c r="J178" s="45"/>
      <c r="K178" s="45"/>
      <c r="L178" s="45"/>
      <c r="M178" s="45"/>
      <c r="N178" s="45"/>
    </row>
    <row r="179" spans="2:14" x14ac:dyDescent="0.25">
      <c r="B179" s="120" t="s">
        <v>86</v>
      </c>
      <c r="C179" s="124">
        <v>2.9078990192916669</v>
      </c>
      <c r="D179" s="19"/>
      <c r="E179" s="45"/>
      <c r="F179" s="45"/>
      <c r="G179" s="45"/>
      <c r="H179" s="45"/>
      <c r="I179" s="45"/>
      <c r="J179" s="45"/>
      <c r="K179" s="45"/>
      <c r="L179" s="45"/>
      <c r="M179" s="45"/>
      <c r="N179" s="45"/>
    </row>
    <row r="180" spans="2:14" x14ac:dyDescent="0.25">
      <c r="B180" s="138"/>
      <c r="C180" s="127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</row>
    <row r="181" spans="2:14" x14ac:dyDescent="0.25">
      <c r="B181" s="138"/>
      <c r="C181" s="200" t="s">
        <v>94</v>
      </c>
      <c r="D181" s="201"/>
      <c r="E181" s="45"/>
      <c r="F181" s="45"/>
      <c r="G181" s="45"/>
      <c r="H181" s="45"/>
      <c r="I181" s="45"/>
      <c r="J181" s="45"/>
      <c r="K181" s="45"/>
      <c r="L181" s="45"/>
      <c r="M181" s="45"/>
      <c r="N181" s="45"/>
    </row>
    <row r="182" spans="2:14" x14ac:dyDescent="0.25">
      <c r="B182" s="138" t="s">
        <v>87</v>
      </c>
      <c r="C182" s="139">
        <v>700</v>
      </c>
      <c r="D182" s="12"/>
      <c r="E182" s="45"/>
      <c r="F182" s="45"/>
      <c r="G182" s="45"/>
      <c r="H182" s="45"/>
      <c r="I182" s="45"/>
      <c r="J182" s="45"/>
      <c r="K182" s="45"/>
      <c r="L182" s="45"/>
      <c r="M182" s="45"/>
      <c r="N182" s="45"/>
    </row>
    <row r="183" spans="2:14" x14ac:dyDescent="0.25">
      <c r="B183" s="138" t="s">
        <v>88</v>
      </c>
      <c r="C183" s="136">
        <v>0.28209069141666721</v>
      </c>
      <c r="D183" s="12"/>
      <c r="E183" s="45"/>
      <c r="F183" s="45"/>
      <c r="G183" s="45"/>
      <c r="H183" s="45"/>
      <c r="I183" s="45"/>
      <c r="J183" s="45"/>
      <c r="K183" s="45"/>
      <c r="L183" s="45"/>
      <c r="M183" s="45"/>
      <c r="N183" s="45"/>
    </row>
    <row r="184" spans="2:14" x14ac:dyDescent="0.25">
      <c r="B184" s="140"/>
      <c r="C184" s="101"/>
      <c r="D184" s="12"/>
      <c r="E184" s="45"/>
      <c r="F184" s="45"/>
      <c r="G184" s="45"/>
      <c r="H184" s="45"/>
      <c r="I184" s="45"/>
      <c r="J184" s="45"/>
      <c r="K184" s="45"/>
      <c r="L184" s="45"/>
      <c r="M184" s="45"/>
      <c r="N184" s="45"/>
    </row>
    <row r="185" spans="2:14" x14ac:dyDescent="0.25">
      <c r="B185" s="141" t="s">
        <v>93</v>
      </c>
      <c r="C185" s="142">
        <v>2.7552678059001487</v>
      </c>
      <c r="D185" s="46"/>
      <c r="E185" s="89"/>
      <c r="F185" s="89"/>
      <c r="G185" s="89"/>
      <c r="H185" s="89"/>
      <c r="I185" s="89"/>
      <c r="J185" s="89"/>
      <c r="K185" s="89"/>
      <c r="L185" s="89"/>
      <c r="M185" s="89"/>
      <c r="N185" s="132"/>
    </row>
    <row r="186" spans="2:14" x14ac:dyDescent="0.25">
      <c r="B186" s="140"/>
      <c r="C186" s="89"/>
      <c r="D186" s="89"/>
      <c r="E186" s="89"/>
      <c r="F186" s="89"/>
      <c r="G186" s="89"/>
      <c r="H186" s="89"/>
      <c r="I186" s="89"/>
      <c r="J186" s="89"/>
      <c r="K186" s="89"/>
      <c r="L186" s="89"/>
      <c r="M186" s="89"/>
      <c r="N186" s="132"/>
    </row>
    <row r="187" spans="2:14" x14ac:dyDescent="0.25">
      <c r="B187" s="123"/>
      <c r="N187" s="7"/>
    </row>
    <row r="188" spans="2:14" x14ac:dyDescent="0.25">
      <c r="B188" s="123"/>
      <c r="J188" s="89"/>
      <c r="K188" s="89"/>
      <c r="L188" s="89"/>
    </row>
    <row r="189" spans="2:14" x14ac:dyDescent="0.25">
      <c r="C189" s="112"/>
    </row>
    <row r="190" spans="2:14" x14ac:dyDescent="0.25">
      <c r="C190" s="112"/>
    </row>
    <row r="191" spans="2:14" x14ac:dyDescent="0.25">
      <c r="C191" s="112"/>
    </row>
    <row r="192" spans="2:14" x14ac:dyDescent="0.25">
      <c r="C192" s="112"/>
    </row>
    <row r="193" spans="3:3" x14ac:dyDescent="0.25">
      <c r="C193" s="112"/>
    </row>
    <row r="194" spans="3:3" x14ac:dyDescent="0.25">
      <c r="C194" s="112"/>
    </row>
    <row r="195" spans="3:3" x14ac:dyDescent="0.25">
      <c r="C195" s="112"/>
    </row>
    <row r="196" spans="3:3" x14ac:dyDescent="0.25">
      <c r="C196" s="112"/>
    </row>
    <row r="197" spans="3:3" x14ac:dyDescent="0.25">
      <c r="C197" s="112"/>
    </row>
    <row r="202" spans="3:3" s="143" customFormat="1" x14ac:dyDescent="0.25"/>
    <row r="203" spans="3:3" s="143" customFormat="1" x14ac:dyDescent="0.25"/>
    <row r="204" spans="3:3" s="143" customFormat="1" x14ac:dyDescent="0.25"/>
    <row r="212" spans="2:14" ht="78" customHeight="1" x14ac:dyDescent="0.25"/>
    <row r="216" spans="2:14" x14ac:dyDescent="0.25">
      <c r="N216" s="88"/>
    </row>
    <row r="219" spans="2:14" x14ac:dyDescent="0.25">
      <c r="B219" s="144"/>
      <c r="C219" s="145"/>
      <c r="D219" s="145"/>
      <c r="E219" s="145"/>
      <c r="F219" s="146"/>
      <c r="G219" s="146"/>
      <c r="H219" s="146"/>
      <c r="I219" s="146"/>
      <c r="N219" s="146"/>
    </row>
    <row r="220" spans="2:14" x14ac:dyDescent="0.25">
      <c r="B220" s="147"/>
      <c r="C220" s="148"/>
      <c r="D220" s="149"/>
      <c r="E220" s="150"/>
      <c r="F220" s="151"/>
      <c r="G220" s="146"/>
      <c r="H220" s="146"/>
      <c r="I220" s="146"/>
      <c r="N220" s="146"/>
    </row>
    <row r="221" spans="2:14" x14ac:dyDescent="0.25">
      <c r="B221" s="89"/>
      <c r="C221" s="9"/>
      <c r="D221" s="152"/>
      <c r="E221" s="153"/>
      <c r="F221" s="35"/>
      <c r="G221" s="35"/>
      <c r="H221" s="35"/>
      <c r="I221" s="35"/>
      <c r="N221" s="35"/>
    </row>
    <row r="222" spans="2:14" x14ac:dyDescent="0.25">
      <c r="B222" s="89"/>
      <c r="C222" s="9"/>
      <c r="D222" s="152"/>
      <c r="E222" s="153"/>
      <c r="F222" s="154"/>
      <c r="G222" s="35"/>
      <c r="H222" s="35"/>
      <c r="I222" s="35"/>
      <c r="N222" s="35"/>
    </row>
    <row r="223" spans="2:14" x14ac:dyDescent="0.25">
      <c r="B223" s="89"/>
      <c r="C223" s="9"/>
      <c r="D223" s="152"/>
      <c r="E223" s="153"/>
      <c r="F223" s="35"/>
      <c r="G223" s="35"/>
      <c r="H223" s="35"/>
      <c r="I223" s="35"/>
      <c r="N223" s="88"/>
    </row>
    <row r="224" spans="2:14" x14ac:dyDescent="0.25">
      <c r="B224" s="89"/>
      <c r="C224" s="9"/>
      <c r="D224" s="152"/>
      <c r="E224" s="153"/>
      <c r="F224" s="35"/>
      <c r="G224" s="35"/>
      <c r="H224" s="35"/>
      <c r="I224" s="35"/>
      <c r="N224" s="35"/>
    </row>
    <row r="225" spans="2:14" x14ac:dyDescent="0.25">
      <c r="B225" s="89"/>
      <c r="C225" s="9"/>
      <c r="D225" s="152"/>
      <c r="E225" s="153"/>
      <c r="F225" s="35"/>
      <c r="G225" s="35"/>
      <c r="H225" s="35"/>
      <c r="I225" s="35"/>
      <c r="N225" s="35"/>
    </row>
    <row r="226" spans="2:14" x14ac:dyDescent="0.25">
      <c r="B226" s="89"/>
      <c r="C226" s="9"/>
      <c r="D226" s="152"/>
      <c r="E226" s="153"/>
      <c r="F226" s="35"/>
      <c r="G226" s="35"/>
      <c r="H226" s="35"/>
      <c r="I226" s="35"/>
      <c r="J226" s="35"/>
      <c r="K226" s="35"/>
      <c r="L226" s="35"/>
      <c r="M226" s="35"/>
      <c r="N226" s="35"/>
    </row>
    <row r="227" spans="2:14" x14ac:dyDescent="0.25">
      <c r="B227" s="89"/>
      <c r="C227" s="9"/>
      <c r="D227" s="152"/>
      <c r="E227" s="153"/>
      <c r="F227" s="35"/>
      <c r="G227" s="35"/>
      <c r="H227" s="35"/>
      <c r="I227" s="35"/>
      <c r="J227" s="35"/>
      <c r="K227" s="35"/>
      <c r="L227" s="35"/>
      <c r="M227" s="35"/>
      <c r="N227" s="35"/>
    </row>
    <row r="228" spans="2:14" ht="80.25" customHeight="1" x14ac:dyDescent="0.25">
      <c r="B228" s="89"/>
      <c r="C228" s="9"/>
      <c r="D228" s="152"/>
      <c r="E228" s="153"/>
      <c r="F228" s="35"/>
      <c r="G228" s="35"/>
      <c r="H228" s="35"/>
      <c r="I228" s="35"/>
      <c r="J228" s="35"/>
      <c r="K228" s="35"/>
      <c r="L228" s="35"/>
      <c r="M228" s="35"/>
      <c r="N228" s="35"/>
    </row>
    <row r="229" spans="2:14" ht="18.75" customHeight="1" x14ac:dyDescent="0.25">
      <c r="B229" s="89"/>
      <c r="C229" s="9"/>
      <c r="D229" s="152"/>
      <c r="E229" s="153"/>
      <c r="F229" s="35"/>
      <c r="G229" s="35"/>
      <c r="H229" s="35"/>
      <c r="I229" s="35"/>
      <c r="J229" s="35"/>
      <c r="K229" s="35"/>
      <c r="L229" s="35"/>
      <c r="M229" s="35"/>
      <c r="N229" s="35"/>
    </row>
    <row r="230" spans="2:14" x14ac:dyDescent="0.25">
      <c r="B230" s="89"/>
      <c r="C230" s="9"/>
      <c r="D230" s="152"/>
      <c r="E230" s="153"/>
      <c r="F230" s="35"/>
      <c r="G230" s="35"/>
      <c r="H230" s="35"/>
      <c r="I230" s="35"/>
      <c r="J230" s="35"/>
      <c r="K230" s="35"/>
      <c r="L230" s="35"/>
      <c r="M230" s="35"/>
      <c r="N230" s="35"/>
    </row>
    <row r="231" spans="2:14" x14ac:dyDescent="0.25">
      <c r="B231" s="89"/>
      <c r="C231" s="155"/>
      <c r="D231" s="152"/>
      <c r="E231" s="153"/>
      <c r="F231" s="35"/>
      <c r="G231" s="35"/>
      <c r="H231" s="35"/>
      <c r="I231" s="35"/>
      <c r="J231" s="35"/>
      <c r="K231" s="35"/>
      <c r="L231" s="35"/>
      <c r="M231" s="35"/>
      <c r="N231" s="35"/>
    </row>
    <row r="232" spans="2:14" x14ac:dyDescent="0.25">
      <c r="B232" s="89"/>
      <c r="C232" s="155"/>
      <c r="D232" s="152"/>
      <c r="E232" s="153"/>
      <c r="F232" s="35"/>
      <c r="G232" s="35"/>
      <c r="H232" s="35"/>
      <c r="I232" s="35"/>
      <c r="J232" s="35"/>
      <c r="K232" s="35"/>
      <c r="L232" s="35"/>
      <c r="M232" s="35"/>
      <c r="N232" s="35"/>
    </row>
    <row r="233" spans="2:14" x14ac:dyDescent="0.25">
      <c r="B233" s="89"/>
      <c r="C233" s="9"/>
      <c r="D233" s="152"/>
      <c r="E233" s="153"/>
      <c r="F233" s="35"/>
      <c r="G233" s="35"/>
      <c r="H233" s="35"/>
      <c r="I233" s="35"/>
      <c r="J233" s="35"/>
      <c r="K233" s="35"/>
      <c r="L233" s="35"/>
      <c r="M233" s="35"/>
      <c r="N233" s="35"/>
    </row>
    <row r="234" spans="2:14" x14ac:dyDescent="0.25">
      <c r="B234" s="89"/>
      <c r="C234" s="9"/>
      <c r="D234" s="152"/>
      <c r="E234" s="153"/>
      <c r="F234" s="35"/>
      <c r="G234" s="35"/>
      <c r="H234" s="35"/>
      <c r="I234" s="35"/>
      <c r="J234" s="35"/>
      <c r="K234" s="35"/>
      <c r="L234" s="35"/>
      <c r="M234" s="35"/>
      <c r="N234" s="35"/>
    </row>
    <row r="235" spans="2:14" x14ac:dyDescent="0.25">
      <c r="B235" s="89"/>
      <c r="C235" s="89"/>
      <c r="D235" s="89"/>
      <c r="E235" s="89"/>
      <c r="F235" s="89"/>
      <c r="G235" s="89"/>
      <c r="H235" s="89"/>
      <c r="I235" s="89"/>
      <c r="J235" s="89"/>
      <c r="K235" s="89"/>
      <c r="L235" s="89"/>
      <c r="M235" s="89"/>
      <c r="N235" s="89"/>
    </row>
    <row r="236" spans="2:14" x14ac:dyDescent="0.25">
      <c r="B236" s="144"/>
      <c r="C236" s="145"/>
      <c r="D236" s="145"/>
      <c r="E236" s="145"/>
      <c r="F236" s="146"/>
      <c r="G236" s="146"/>
      <c r="H236" s="146"/>
      <c r="I236" s="146"/>
      <c r="J236" s="146"/>
      <c r="K236" s="146"/>
      <c r="L236" s="146"/>
      <c r="M236" s="146"/>
      <c r="N236" s="146"/>
    </row>
    <row r="237" spans="2:14" x14ac:dyDescent="0.25">
      <c r="B237" s="147"/>
      <c r="C237" s="148"/>
      <c r="D237" s="149"/>
      <c r="E237" s="150"/>
      <c r="F237" s="151"/>
      <c r="G237" s="146"/>
      <c r="H237" s="146"/>
      <c r="I237" s="146"/>
      <c r="J237" s="146"/>
      <c r="K237" s="146"/>
      <c r="L237" s="146"/>
      <c r="M237" s="146"/>
      <c r="N237" s="146"/>
    </row>
    <row r="238" spans="2:14" x14ac:dyDescent="0.25">
      <c r="B238" s="89"/>
      <c r="C238" s="9"/>
      <c r="D238" s="152"/>
      <c r="E238" s="153"/>
      <c r="F238" s="35"/>
      <c r="G238" s="35"/>
      <c r="H238" s="35"/>
      <c r="I238" s="35"/>
      <c r="J238" s="35"/>
      <c r="K238" s="35"/>
      <c r="L238" s="35"/>
      <c r="M238" s="35"/>
      <c r="N238" s="35"/>
    </row>
    <row r="239" spans="2:14" x14ac:dyDescent="0.25">
      <c r="B239" s="89"/>
      <c r="C239" s="9"/>
      <c r="D239" s="152"/>
      <c r="E239" s="153"/>
      <c r="F239" s="35"/>
      <c r="G239" s="35"/>
      <c r="H239" s="35"/>
      <c r="I239" s="35"/>
      <c r="J239" s="35"/>
      <c r="K239" s="35"/>
      <c r="L239" s="35"/>
      <c r="M239" s="35"/>
      <c r="N239" s="35"/>
    </row>
    <row r="240" spans="2:14" x14ac:dyDescent="0.25">
      <c r="B240" s="89"/>
      <c r="C240" s="9"/>
      <c r="D240" s="152"/>
      <c r="E240" s="153"/>
      <c r="F240" s="35"/>
      <c r="G240" s="35"/>
      <c r="H240" s="35"/>
      <c r="I240" s="35"/>
      <c r="J240" s="35"/>
      <c r="K240" s="35"/>
      <c r="L240" s="35"/>
      <c r="M240" s="35"/>
      <c r="N240" s="35"/>
    </row>
    <row r="241" spans="2:14" x14ac:dyDescent="0.25">
      <c r="B241" s="89"/>
      <c r="C241" s="9"/>
      <c r="D241" s="152"/>
      <c r="E241" s="153"/>
      <c r="F241" s="35"/>
      <c r="G241" s="35"/>
      <c r="H241" s="35"/>
      <c r="I241" s="35"/>
      <c r="J241" s="35"/>
      <c r="K241" s="35"/>
      <c r="L241" s="35"/>
      <c r="M241" s="35"/>
      <c r="N241" s="35"/>
    </row>
    <row r="242" spans="2:14" x14ac:dyDescent="0.25">
      <c r="B242" s="89"/>
      <c r="C242" s="9"/>
      <c r="D242" s="152"/>
      <c r="E242" s="153"/>
      <c r="F242" s="154"/>
      <c r="G242" s="35"/>
      <c r="H242" s="35"/>
      <c r="I242" s="35"/>
      <c r="J242" s="35"/>
      <c r="K242" s="35"/>
      <c r="L242" s="35"/>
      <c r="M242" s="35"/>
      <c r="N242" s="35"/>
    </row>
    <row r="243" spans="2:14" x14ac:dyDescent="0.25">
      <c r="B243" s="89"/>
      <c r="C243" s="9"/>
      <c r="D243" s="152"/>
      <c r="E243" s="153"/>
      <c r="F243" s="35"/>
      <c r="G243" s="35"/>
      <c r="H243" s="35"/>
      <c r="I243" s="35"/>
      <c r="J243" s="35"/>
      <c r="K243" s="35"/>
      <c r="L243" s="35"/>
      <c r="M243" s="35"/>
      <c r="N243" s="35"/>
    </row>
    <row r="244" spans="2:14" ht="79.5" customHeight="1" x14ac:dyDescent="0.25">
      <c r="B244" s="89"/>
      <c r="C244" s="9"/>
      <c r="D244" s="152"/>
      <c r="E244" s="153"/>
      <c r="F244" s="35"/>
      <c r="G244" s="35"/>
      <c r="H244" s="35"/>
      <c r="I244" s="35"/>
      <c r="J244" s="35"/>
      <c r="K244" s="35"/>
      <c r="L244" s="35"/>
      <c r="M244" s="35"/>
      <c r="N244" s="35"/>
    </row>
    <row r="245" spans="2:14" x14ac:dyDescent="0.25">
      <c r="B245" s="89"/>
      <c r="C245" s="9"/>
      <c r="D245" s="152"/>
      <c r="E245" s="153"/>
      <c r="F245" s="35"/>
      <c r="G245" s="35"/>
      <c r="H245" s="35"/>
      <c r="I245" s="35"/>
      <c r="J245" s="35"/>
      <c r="K245" s="35"/>
      <c r="L245" s="35"/>
      <c r="M245" s="35"/>
      <c r="N245" s="35"/>
    </row>
    <row r="246" spans="2:14" x14ac:dyDescent="0.25">
      <c r="B246" s="89"/>
      <c r="C246" s="9"/>
      <c r="D246" s="152"/>
      <c r="E246" s="153"/>
      <c r="F246" s="35"/>
      <c r="G246" s="35"/>
      <c r="H246" s="35"/>
      <c r="I246" s="35"/>
      <c r="J246" s="35"/>
      <c r="K246" s="35"/>
      <c r="L246" s="35"/>
      <c r="M246" s="35"/>
      <c r="N246" s="35"/>
    </row>
    <row r="247" spans="2:14" x14ac:dyDescent="0.25">
      <c r="B247" s="89"/>
      <c r="C247" s="155"/>
      <c r="D247" s="152"/>
      <c r="E247" s="153"/>
      <c r="F247" s="35"/>
      <c r="G247" s="35"/>
      <c r="H247" s="35"/>
      <c r="I247" s="35"/>
      <c r="J247" s="35"/>
      <c r="K247" s="35"/>
      <c r="L247" s="35"/>
      <c r="M247" s="35"/>
      <c r="N247" s="35"/>
    </row>
    <row r="248" spans="2:14" x14ac:dyDescent="0.25">
      <c r="B248" s="89"/>
      <c r="C248" s="9"/>
      <c r="D248" s="152"/>
      <c r="E248" s="153"/>
      <c r="F248" s="35"/>
      <c r="G248" s="35"/>
      <c r="H248" s="35"/>
      <c r="I248" s="35"/>
      <c r="J248" s="35"/>
      <c r="K248" s="35"/>
      <c r="L248" s="35"/>
      <c r="M248" s="35"/>
      <c r="N248" s="35"/>
    </row>
    <row r="267" ht="27" customHeight="1" x14ac:dyDescent="0.25"/>
    <row r="268" ht="18" customHeight="1" x14ac:dyDescent="0.25"/>
    <row r="269" ht="18" customHeight="1" x14ac:dyDescent="0.25"/>
  </sheetData>
  <mergeCells count="7">
    <mergeCell ref="C181:D181"/>
    <mergeCell ref="C7:AA7"/>
    <mergeCell ref="C83:AA83"/>
    <mergeCell ref="C84:AA84"/>
    <mergeCell ref="C160:AA160"/>
    <mergeCell ref="C163:AA163"/>
    <mergeCell ref="C168:D168"/>
  </mergeCells>
  <pageMargins left="0.7" right="0.7" top="0.75" bottom="0.75" header="0.3" footer="0.3"/>
  <pageSetup paperSize="8" scale="1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G11"/>
  <sheetViews>
    <sheetView showGridLines="0" zoomScaleNormal="100" workbookViewId="0">
      <selection activeCell="D20" sqref="D20"/>
    </sheetView>
  </sheetViews>
  <sheetFormatPr defaultColWidth="9.28515625" defaultRowHeight="12.75" x14ac:dyDescent="0.2"/>
  <cols>
    <col min="1" max="1" width="1.5703125" style="84" customWidth="1"/>
    <col min="2" max="2" width="34.85546875" style="84" customWidth="1"/>
    <col min="3" max="4" width="26.85546875" style="84" customWidth="1"/>
    <col min="5" max="5" width="28.85546875" style="84" customWidth="1"/>
    <col min="6" max="6" width="34.5703125" style="84" customWidth="1"/>
    <col min="7" max="9" width="16.28515625" style="84" customWidth="1"/>
    <col min="10" max="14" width="9.28515625" style="84"/>
    <col min="15" max="15" width="11.85546875" style="84" customWidth="1"/>
    <col min="16" max="17" width="10.28515625" style="84" customWidth="1"/>
    <col min="18" max="16384" width="9.28515625" style="84"/>
  </cols>
  <sheetData>
    <row r="1" spans="1:7" ht="23.25" x14ac:dyDescent="0.35">
      <c r="A1" s="85" t="s">
        <v>71</v>
      </c>
    </row>
    <row r="2" spans="1:7" ht="15" customHeight="1" x14ac:dyDescent="0.35">
      <c r="A2" s="85"/>
    </row>
    <row r="3" spans="1:7" s="82" customFormat="1" ht="15" x14ac:dyDescent="0.25">
      <c r="B3" s="83"/>
      <c r="C3" s="221" t="s">
        <v>128</v>
      </c>
      <c r="D3" s="222"/>
      <c r="E3" s="221" t="s">
        <v>40</v>
      </c>
      <c r="F3" s="223"/>
    </row>
    <row r="4" spans="1:7" s="82" customFormat="1" ht="15" hidden="1" x14ac:dyDescent="0.25">
      <c r="B4" s="78"/>
      <c r="C4" s="75"/>
      <c r="D4" s="74" t="s">
        <v>39</v>
      </c>
      <c r="E4" s="75"/>
      <c r="F4" s="81" t="s">
        <v>40</v>
      </c>
      <c r="G4" s="73"/>
    </row>
    <row r="5" spans="1:7" s="83" customFormat="1" ht="30" x14ac:dyDescent="0.25">
      <c r="B5" s="80"/>
      <c r="C5" s="76" t="s">
        <v>5</v>
      </c>
      <c r="D5" s="77" t="s">
        <v>70</v>
      </c>
      <c r="E5" s="76" t="s">
        <v>5</v>
      </c>
      <c r="F5" s="77" t="s">
        <v>70</v>
      </c>
    </row>
    <row r="6" spans="1:7" s="83" customFormat="1" ht="15" x14ac:dyDescent="0.25">
      <c r="B6" s="79" t="s">
        <v>67</v>
      </c>
      <c r="C6" s="224" t="s">
        <v>65</v>
      </c>
      <c r="D6" s="225"/>
      <c r="E6" s="224" t="s">
        <v>66</v>
      </c>
      <c r="F6" s="225"/>
    </row>
    <row r="7" spans="1:7" s="83" customFormat="1" ht="15" x14ac:dyDescent="0.25">
      <c r="B7" s="187" t="s">
        <v>60</v>
      </c>
      <c r="C7" s="190">
        <v>2.24E-2</v>
      </c>
      <c r="D7" s="217" t="s">
        <v>41</v>
      </c>
      <c r="E7" s="190">
        <v>2.06E-2</v>
      </c>
      <c r="F7" s="219" t="s">
        <v>41</v>
      </c>
    </row>
    <row r="8" spans="1:7" s="83" customFormat="1" ht="15" x14ac:dyDescent="0.25">
      <c r="B8" s="191" t="s">
        <v>61</v>
      </c>
      <c r="C8" s="189">
        <v>2.0400000000000001E-2</v>
      </c>
      <c r="D8" s="218"/>
      <c r="E8" s="189">
        <v>1.4999999999999999E-2</v>
      </c>
      <c r="F8" s="220"/>
    </row>
    <row r="9" spans="1:7" s="83" customFormat="1" ht="15" x14ac:dyDescent="0.25">
      <c r="B9" s="191" t="s">
        <v>62</v>
      </c>
      <c r="C9" s="189">
        <v>1.7600000000000001E-2</v>
      </c>
      <c r="D9" s="218"/>
      <c r="E9" s="189">
        <v>1.2500000000000001E-2</v>
      </c>
      <c r="F9" s="220"/>
    </row>
    <row r="10" spans="1:7" s="83" customFormat="1" ht="15" x14ac:dyDescent="0.25">
      <c r="B10" s="191" t="s">
        <v>63</v>
      </c>
      <c r="C10" s="189">
        <v>1.5900000000000001E-2</v>
      </c>
      <c r="D10" s="218"/>
      <c r="E10" s="189">
        <v>1.0500000000000001E-2</v>
      </c>
      <c r="F10" s="220"/>
    </row>
    <row r="11" spans="1:7" s="83" customFormat="1" ht="15" x14ac:dyDescent="0.25">
      <c r="B11" s="188" t="s">
        <v>64</v>
      </c>
      <c r="C11" s="163">
        <v>1.5900000000000001E-2</v>
      </c>
      <c r="D11" s="165">
        <f>AVERAGE(C7:C11)</f>
        <v>1.8440000000000002E-2</v>
      </c>
      <c r="E11" s="163">
        <v>1.38E-2</v>
      </c>
      <c r="F11" s="165">
        <f>AVERAGE(E7:E11)</f>
        <v>1.4480000000000002E-2</v>
      </c>
    </row>
  </sheetData>
  <mergeCells count="6">
    <mergeCell ref="D7:D10"/>
    <mergeCell ref="F7:F10"/>
    <mergeCell ref="C3:D3"/>
    <mergeCell ref="E3:F3"/>
    <mergeCell ref="E6:F6"/>
    <mergeCell ref="C6:D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sheet</vt:lpstr>
      <vt:lpstr>Output - WACCs</vt:lpstr>
      <vt:lpstr>Risk-free rate calcs</vt:lpstr>
      <vt:lpstr>Average debt premium</vt:lpstr>
    </vt:vector>
  </TitlesOfParts>
  <Company>International Monetary Fund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mcmbloombergvista</dc:creator>
  <cp:lastModifiedBy>Josepho</cp:lastModifiedBy>
  <cp:lastPrinted>2017-01-12T03:11:35Z</cp:lastPrinted>
  <dcterms:created xsi:type="dcterms:W3CDTF">2011-09-13T14:33:32Z</dcterms:created>
  <dcterms:modified xsi:type="dcterms:W3CDTF">2017-04-26T04:06:44Z</dcterms:modified>
</cp:coreProperties>
</file>